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<sst xmlns="http://schemas.openxmlformats.org/spreadsheetml/2006/main" count="838" uniqueCount="838">
  <si>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レイクヒルズ美方病院</t>
  </si>
  <si>
    <t>〒919-1301 福井県 三方上中郡若狭町気山３１５－１－９</t>
  </si>
  <si>
    <t>病棟の建築時期と構造</t>
  </si>
  <si>
    <t>建物情報＼病棟名</t>
  </si>
  <si>
    <t>第１病棟</t>
  </si>
  <si>
    <t>第２病棟</t>
  </si>
  <si>
    <t>様式１病院病棟票(1)</t>
  </si>
  <si>
    <t>建築時期</t>
  </si>
  <si>
    <t>2005</t>
  </si>
  <si>
    <t>2004</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</si>
  <si>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</si>
  <si>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</si>
  <si>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</si>
  <si>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</si>
  <si>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</si>
  <si>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</si>
  <si>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</si>
  <si>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</si>
  <si>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</si>
  <si>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</si>
  <si>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</si>
  <si>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</si>
  <si>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</si>
  <si>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</si>
  <si>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</si>
  <si>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</si>
  <si>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</si>
  <si>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</si>
  <si>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</si>
  <si>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</si>
  <si>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</si>
  <si>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</si>
  <si>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</si>
  <si>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</si>
  <si>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</si>
  <si>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</si>
  <si>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</si>
  <si>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</si>
  <si>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</si>
  <si>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</si>
  <si>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</si>
  <si>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</si>
  <si>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</si>
  <si>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</si>
  <si>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</si>
  <si>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</si>
  <si>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</si>
  <si>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</si>
  <si>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</si>
  <si>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</si>
  <si>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</si>
  <si>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</si>
  <si>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</si>
  <si>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</si>
  <si>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</si>
  <si>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</si>
  <si>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</si>
  <si>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</si>
  <si>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</si>
  <si>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</si>
  <si>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</si>
  <si>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</si>
  <si>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</si>
  <si>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</si>
  <si>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</si>
  <si>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</si>
  <si>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</si>
  <si>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</si>
  <si>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</si>
  <si>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</si>
  <si>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</si>
  <si>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</si>
  <si>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</si>
  <si>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</si>
  <si>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</si>
  <si>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</si>
  <si>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</si>
  <si>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</si>
  <si>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</si>
  <si>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</si>
  <si>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</si>
  <si>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</si>
  <si>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</si>
  <si>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</si>
  <si>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</si>
  <si>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</si>
  <si>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</si>
  <si>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</si>
  <si>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</si>
  <si>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</si>
  <si>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</si>
  <si>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</si>
  <si>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</si>
  <si>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</si>
  <si>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</si>
  <si>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</si>
  <si>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</si>
  <si>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</si>
  <si>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</si>
  <si>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</si>
  <si>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</si>
  <si>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</si>
  <si>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</si>
  <si>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</si>
  <si>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</si>
  <si>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</si>
  <si>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</si>
  <si>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</si>
  <si>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</si>
  <si>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リハビリテーション科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</si>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</sst>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42</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38</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42</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58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58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56</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56</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58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58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42</v>
      </c>
      <c r="M137" s="253">
        <v>58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121</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24</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122</v>
      </c>
      <c r="B140" s="68"/>
      <c r="C140" s="296" t="s">
        <v>120</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122</v>
      </c>
      <c r="B141" s="68"/>
      <c r="C141" s="90"/>
      <c r="D141" s="91"/>
      <c r="E141" s="289" t="s">
        <v>118</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123</v>
      </c>
      <c r="B142" s="68"/>
      <c r="C142" s="280" t="s">
        <v>124</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126</v>
      </c>
      <c r="B150" s="1"/>
      <c r="C150" s="289" t="s">
        <v>125</v>
      </c>
      <c r="D150" s="290"/>
      <c r="E150" s="290"/>
      <c r="F150" s="290"/>
      <c r="G150" s="290"/>
      <c r="H150" s="291"/>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130</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131</v>
      </c>
      <c r="B158" s="96"/>
      <c r="C158" s="289" t="s">
        <v>132</v>
      </c>
      <c r="D158" s="290"/>
      <c r="E158" s="290"/>
      <c r="F158" s="290"/>
      <c r="G158" s="290"/>
      <c r="H158" s="291"/>
      <c r="I158" s="375"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135</v>
      </c>
      <c r="B159" s="96"/>
      <c r="C159" s="289" t="s">
        <v>136</v>
      </c>
      <c r="D159" s="290"/>
      <c r="E159" s="290"/>
      <c r="F159" s="290"/>
      <c r="G159" s="290"/>
      <c r="H159" s="291"/>
      <c r="I159" s="376"/>
      <c r="J159" s="193" t="s">
        <v>134</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154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1.3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16</v>
      </c>
      <c r="M191" s="255">
        <v>11</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1.4</v>
      </c>
      <c r="M192" s="255">
        <v>2.3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0</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0.6</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3</v>
      </c>
      <c r="M195" s="255">
        <v>10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2.1</v>
      </c>
      <c r="M196" s="255">
        <v>0.6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4</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3</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1</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1</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3</v>
      </c>
      <c r="N219" s="108">
        <v>2</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1.2</v>
      </c>
      <c r="N220" s="109">
        <v>0.4</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1</v>
      </c>
      <c r="N221" s="108">
        <v>0</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0.4</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1</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0.8</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0</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0</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0</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2</v>
      </c>
      <c r="N233" s="108">
        <v>0</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1</v>
      </c>
      <c r="N237" s="108">
        <v>0</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154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209</v>
      </c>
      <c r="B247" s="118"/>
      <c r="C247" s="366" t="s">
        <v>210</v>
      </c>
      <c r="D247" s="366"/>
      <c r="E247" s="366"/>
      <c r="F247" s="330"/>
      <c r="G247" s="336" t="s">
        <v>160</v>
      </c>
      <c r="H247" s="215" t="s">
        <v>211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209</v>
      </c>
      <c r="B248" s="118"/>
      <c r="C248" s="336"/>
      <c r="D248" s="336"/>
      <c r="E248" s="336"/>
      <c r="F248" s="337"/>
      <c r="G248" s="336"/>
      <c r="H248" s="215" t="s">
        <v>212</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213</v>
      </c>
      <c r="B249" s="118"/>
      <c r="C249" s="336"/>
      <c r="D249" s="336"/>
      <c r="E249" s="336"/>
      <c r="F249" s="337"/>
      <c r="G249" s="336" t="s">
        <v>214</v>
      </c>
      <c r="H249" s="215" t="s">
        <v>211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213</v>
      </c>
      <c r="B250" s="118"/>
      <c r="C250" s="336"/>
      <c r="D250" s="336"/>
      <c r="E250" s="336"/>
      <c r="F250" s="337"/>
      <c r="G250" s="337"/>
      <c r="H250" s="215" t="s">
        <v>212</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215</v>
      </c>
      <c r="B251" s="118"/>
      <c r="C251" s="336"/>
      <c r="D251" s="336"/>
      <c r="E251" s="336"/>
      <c r="F251" s="337"/>
      <c r="G251" s="336" t="s">
        <v>216</v>
      </c>
      <c r="H251" s="215" t="s">
        <v>211</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215</v>
      </c>
      <c r="B252" s="118"/>
      <c r="C252" s="336"/>
      <c r="D252" s="336"/>
      <c r="E252" s="336"/>
      <c r="F252" s="337"/>
      <c r="G252" s="337"/>
      <c r="H252" s="215" t="s">
        <v>212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217</v>
      </c>
      <c r="B253" s="118"/>
      <c r="C253" s="336"/>
      <c r="D253" s="336"/>
      <c r="E253" s="336"/>
      <c r="F253" s="337"/>
      <c r="G253" s="350" t="s">
        <v>218</v>
      </c>
      <c r="H253" s="215" t="s">
        <v>211</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217</v>
      </c>
      <c r="B254" s="118"/>
      <c r="C254" s="336"/>
      <c r="D254" s="336"/>
      <c r="E254" s="336"/>
      <c r="F254" s="337"/>
      <c r="G254" s="337"/>
      <c r="H254" s="215" t="s">
        <v>212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219</v>
      </c>
      <c r="B255" s="118"/>
      <c r="C255" s="336"/>
      <c r="D255" s="336"/>
      <c r="E255" s="336"/>
      <c r="F255" s="337"/>
      <c r="G255" s="336" t="s">
        <v>220</v>
      </c>
      <c r="H255" s="215" t="s">
        <v>211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219</v>
      </c>
      <c r="B256" s="118"/>
      <c r="C256" s="336"/>
      <c r="D256" s="336"/>
      <c r="E256" s="336"/>
      <c r="F256" s="337"/>
      <c r="G256" s="337"/>
      <c r="H256" s="215" t="s">
        <v>212</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221</v>
      </c>
      <c r="B257" s="118"/>
      <c r="C257" s="336"/>
      <c r="D257" s="336"/>
      <c r="E257" s="336"/>
      <c r="F257" s="337"/>
      <c r="G257" s="336" t="s">
        <v>193</v>
      </c>
      <c r="H257" s="215" t="s">
        <v>211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221</v>
      </c>
      <c r="B258" s="118"/>
      <c r="C258" s="336"/>
      <c r="D258" s="336"/>
      <c r="E258" s="336"/>
      <c r="F258" s="337"/>
      <c r="G258" s="337"/>
      <c r="H258" s="215" t="s">
        <v>212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223</v>
      </c>
      <c r="B266" s="1"/>
      <c r="C266" s="296" t="s">
        <v>224</v>
      </c>
      <c r="D266" s="298"/>
      <c r="E266" s="361" t="s">
        <v>225</v>
      </c>
      <c r="F266" s="362"/>
      <c r="G266" s="289" t="s">
        <v>226</v>
      </c>
      <c r="H266" s="291"/>
      <c r="I266" s="293" t="s">
        <v>227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228</v>
      </c>
      <c r="B267" s="118"/>
      <c r="C267" s="357"/>
      <c r="D267" s="358"/>
      <c r="E267" s="362"/>
      <c r="F267" s="362"/>
      <c r="G267" s="289" t="s">
        <v>229</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230</v>
      </c>
      <c r="B268" s="118"/>
      <c r="C268" s="357"/>
      <c r="D268" s="358"/>
      <c r="E268" s="362"/>
      <c r="F268" s="362"/>
      <c r="G268" s="289" t="s">
        <v>231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232</v>
      </c>
      <c r="B269" s="118"/>
      <c r="C269" s="359"/>
      <c r="D269" s="360"/>
      <c r="E269" s="289" t="s">
        <v>193</v>
      </c>
      <c r="F269" s="290"/>
      <c r="G269" s="290"/>
      <c r="H269" s="291"/>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233</v>
      </c>
      <c r="B270" s="118"/>
      <c r="C270" s="296" t="s">
        <v>234</v>
      </c>
      <c r="D270" s="367"/>
      <c r="E270" s="289" t="s">
        <v>235</v>
      </c>
      <c r="F270" s="290"/>
      <c r="G270" s="290"/>
      <c r="H270" s="291"/>
      <c r="I270" s="293" t="s">
        <v>236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237</v>
      </c>
      <c r="B271" s="118"/>
      <c r="C271" s="368"/>
      <c r="D271" s="369"/>
      <c r="E271" s="289" t="s">
        <v>238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239</v>
      </c>
      <c r="B272" s="118"/>
      <c r="C272" s="370"/>
      <c r="D272" s="371"/>
      <c r="E272" s="289" t="s">
        <v>240</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241</v>
      </c>
      <c r="B273" s="118"/>
      <c r="C273" s="296" t="s">
        <v>193</v>
      </c>
      <c r="D273" s="367"/>
      <c r="E273" s="289" t="s">
        <v>242</v>
      </c>
      <c r="F273" s="290"/>
      <c r="G273" s="290"/>
      <c r="H273" s="291"/>
      <c r="I273" s="98" t="s">
        <v>243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244</v>
      </c>
      <c r="B274" s="118"/>
      <c r="C274" s="368"/>
      <c r="D274" s="369"/>
      <c r="E274" s="289" t="s">
        <v>245</v>
      </c>
      <c r="F274" s="290"/>
      <c r="G274" s="290"/>
      <c r="H274" s="291"/>
      <c r="I274" s="277" t="s">
        <v>246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247</v>
      </c>
      <c r="B275" s="118"/>
      <c r="C275" s="368"/>
      <c r="D275" s="369"/>
      <c r="E275" s="289" t="s">
        <v>248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249</v>
      </c>
      <c r="B276" s="118"/>
      <c r="C276" s="368"/>
      <c r="D276" s="369"/>
      <c r="E276" s="289" t="s">
        <v>250</v>
      </c>
      <c r="F276" s="290"/>
      <c r="G276" s="290"/>
      <c r="H276" s="291"/>
      <c r="I276" s="98" t="s">
        <v>251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252</v>
      </c>
      <c r="B277" s="118"/>
      <c r="C277" s="368"/>
      <c r="D277" s="369"/>
      <c r="E277" s="289" t="s">
        <v>253</v>
      </c>
      <c r="F277" s="290"/>
      <c r="G277" s="290"/>
      <c r="H277" s="291"/>
      <c r="I277" s="98" t="s">
        <v>254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255</v>
      </c>
      <c r="B278" s="118"/>
      <c r="C278" s="368"/>
      <c r="D278" s="369"/>
      <c r="E278" s="289" t="s">
        <v>256</v>
      </c>
      <c r="F278" s="290"/>
      <c r="G278" s="290"/>
      <c r="H278" s="291"/>
      <c r="I278" s="98" t="s">
        <v>257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258</v>
      </c>
      <c r="B279" s="118"/>
      <c r="C279" s="368"/>
      <c r="D279" s="369"/>
      <c r="E279" s="289" t="s">
        <v>259</v>
      </c>
      <c r="F279" s="290"/>
      <c r="G279" s="290"/>
      <c r="H279" s="291"/>
      <c r="I279" s="98" t="s">
        <v>260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261</v>
      </c>
      <c r="B280" s="118"/>
      <c r="C280" s="368"/>
      <c r="D280" s="369"/>
      <c r="E280" s="289" t="s">
        <v>262</v>
      </c>
      <c r="F280" s="290"/>
      <c r="G280" s="290"/>
      <c r="H280" s="291"/>
      <c r="I280" s="98" t="s">
        <v>263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264</v>
      </c>
      <c r="B281" s="118"/>
      <c r="C281" s="368"/>
      <c r="D281" s="369"/>
      <c r="E281" s="289" t="s">
        <v>265</v>
      </c>
      <c r="F281" s="290"/>
      <c r="G281" s="290"/>
      <c r="H281" s="291"/>
      <c r="I281" s="98" t="s">
        <v>266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267</v>
      </c>
      <c r="B282" s="118"/>
      <c r="C282" s="370"/>
      <c r="D282" s="371"/>
      <c r="E282" s="289" t="s">
        <v>268</v>
      </c>
      <c r="F282" s="290"/>
      <c r="G282" s="290"/>
      <c r="H282" s="291"/>
      <c r="I282" s="98" t="s">
        <v>269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270</v>
      </c>
      <c r="D291" s="284"/>
      <c r="E291" s="284"/>
      <c r="F291" s="284"/>
      <c r="G291" s="284"/>
      <c r="H291" s="285"/>
      <c r="I291" s="356" t="s">
        <v>271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274</v>
      </c>
      <c r="C309" s="132"/>
      <c r="D309" s="132"/>
      <c r="E309" s="47"/>
      <c r="F309" s="47"/>
      <c r="G309" s="47"/>
      <c r="H309" s="48"/>
      <c r="I309" s="48"/>
      <c r="J309" s="50"/>
      <c r="K309" s="49"/>
      <c r="L309" s="133"/>
      <c r="M309" s="133"/>
      <c r="N309" s="133"/>
      <c r="O309" s="133"/>
      <c r="P309" s="133"/>
      <c r="Q309" s="133"/>
    </row>
    <row r="310" s="74" customFormat="1">
      <c r="A310" s="178"/>
      <c r="B310" s="36" t="s">
        <v>275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130</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276</v>
      </c>
      <c r="B314" s="68"/>
      <c r="C314" s="345" t="s">
        <v>277</v>
      </c>
      <c r="D314" s="296" t="s">
        <v>278</v>
      </c>
      <c r="E314" s="297"/>
      <c r="F314" s="297"/>
      <c r="G314" s="297"/>
      <c r="H314" s="298"/>
      <c r="I314" s="277" t="s">
        <v>279</v>
      </c>
      <c r="J314" s="105">
        <f ref="J314:J319" t="shared" si="46">IF(SUM(L314:BS314)=0,IF(COUNTIF(L314:BS314,"未確認")&gt;0,"未確認",IF(COUNTIF(L314:BS314,"~*")&gt;0,"*",SUM(L314:BS314))),SUM(L314:BS314))</f>
        <v>0</v>
      </c>
      <c r="K314" s="66" t="str">
        <f ref="K314:K319" t="shared" si="47">IF(OR(COUNTIF(L314:BS314,"未確認")&gt;0,COUNTIF(L314:BS314,"~*")&gt;0),"※","")</f>
      </c>
      <c r="L314" s="108">
        <v>286</v>
      </c>
      <c r="M314" s="255">
        <v>63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280</v>
      </c>
      <c r="B315" s="68"/>
      <c r="C315" s="346"/>
      <c r="D315" s="347"/>
      <c r="E315" s="289" t="s">
        <v>281</v>
      </c>
      <c r="F315" s="290"/>
      <c r="G315" s="290"/>
      <c r="H315" s="291"/>
      <c r="I315" s="324"/>
      <c r="J315" s="105">
        <f t="shared" si="46"/>
        <v>0</v>
      </c>
      <c r="K315" s="66" t="str">
        <f t="shared" si="47"/>
      </c>
      <c r="L315" s="108">
        <v>164</v>
      </c>
      <c r="M315" s="255">
        <v>60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282</v>
      </c>
      <c r="B316" s="68"/>
      <c r="C316" s="346"/>
      <c r="D316" s="348"/>
      <c r="E316" s="289" t="s">
        <v>283</v>
      </c>
      <c r="F316" s="290"/>
      <c r="G316" s="290"/>
      <c r="H316" s="291"/>
      <c r="I316" s="324"/>
      <c r="J316" s="105">
        <f t="shared" si="46"/>
        <v>0</v>
      </c>
      <c r="K316" s="66" t="str">
        <f t="shared" si="47"/>
      </c>
      <c r="L316" s="108">
        <v>122</v>
      </c>
      <c r="M316" s="255">
        <v>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284</v>
      </c>
      <c r="B317" s="68"/>
      <c r="C317" s="346"/>
      <c r="D317" s="349"/>
      <c r="E317" s="289" t="s">
        <v>285</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286</v>
      </c>
      <c r="B318" s="1"/>
      <c r="C318" s="346"/>
      <c r="D318" s="289" t="s">
        <v>287</v>
      </c>
      <c r="E318" s="290"/>
      <c r="F318" s="290"/>
      <c r="G318" s="290"/>
      <c r="H318" s="291"/>
      <c r="I318" s="324"/>
      <c r="J318" s="105">
        <f t="shared" si="46"/>
        <v>0</v>
      </c>
      <c r="K318" s="66" t="str">
        <f t="shared" si="47"/>
      </c>
      <c r="L318" s="108">
        <v>11429</v>
      </c>
      <c r="M318" s="255">
        <v>18553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288</v>
      </c>
      <c r="B319" s="96"/>
      <c r="C319" s="346"/>
      <c r="D319" s="289" t="s">
        <v>289</v>
      </c>
      <c r="E319" s="290"/>
      <c r="F319" s="290"/>
      <c r="G319" s="290"/>
      <c r="H319" s="291"/>
      <c r="I319" s="325"/>
      <c r="J319" s="105">
        <f t="shared" si="46"/>
        <v>0</v>
      </c>
      <c r="K319" s="66" t="str">
        <f t="shared" si="47"/>
      </c>
      <c r="L319" s="108">
        <v>301</v>
      </c>
      <c r="M319" s="255">
        <v>58</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291</v>
      </c>
      <c r="B327" s="96"/>
      <c r="C327" s="345" t="s">
        <v>277</v>
      </c>
      <c r="D327" s="289" t="s">
        <v>278</v>
      </c>
      <c r="E327" s="290"/>
      <c r="F327" s="290"/>
      <c r="G327" s="290"/>
      <c r="H327" s="291"/>
      <c r="I327" s="277" t="s">
        <v>292</v>
      </c>
      <c r="J327" s="105">
        <f>IF(SUM(L327:BS327)=0,IF(COUNTIF(L327:BS327,"未確認")&gt;0,"未確認",IF(COUNTIF(L327:BS327,"~*")&gt;0,"*",SUM(L327:BS327))),SUM(L327:BS327))</f>
        <v>0</v>
      </c>
      <c r="K327" s="66" t="str">
        <f>IF(OR(COUNTIF(L327:BS327,"未確認")&gt;0,COUNTIF(L327:BS327,"~*")&gt;0),"※","")</f>
      </c>
      <c r="L327" s="108">
        <v>286</v>
      </c>
      <c r="M327" s="255">
        <v>63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293</v>
      </c>
      <c r="B328" s="96"/>
      <c r="C328" s="345"/>
      <c r="D328" s="363" t="s">
        <v>294</v>
      </c>
      <c r="E328" s="359" t="s">
        <v>295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v>
      </c>
      <c r="M328" s="255">
        <v>53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296</v>
      </c>
      <c r="B329" s="96"/>
      <c r="C329" s="345"/>
      <c r="D329" s="345"/>
      <c r="E329" s="289" t="s">
        <v>297</v>
      </c>
      <c r="F329" s="290"/>
      <c r="G329" s="290"/>
      <c r="H329" s="291"/>
      <c r="I329" s="334"/>
      <c r="J329" s="105">
        <f t="shared" si="50"/>
        <v>0</v>
      </c>
      <c r="K329" s="66" t="str">
        <f t="shared" si="51"/>
      </c>
      <c r="L329" s="108">
        <v>120</v>
      </c>
      <c r="M329" s="255">
        <v>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298</v>
      </c>
      <c r="B330" s="96"/>
      <c r="C330" s="345"/>
      <c r="D330" s="345"/>
      <c r="E330" s="289" t="s">
        <v>299</v>
      </c>
      <c r="F330" s="290"/>
      <c r="G330" s="290"/>
      <c r="H330" s="291"/>
      <c r="I330" s="334"/>
      <c r="J330" s="105">
        <f t="shared" si="50"/>
        <v>0</v>
      </c>
      <c r="K330" s="66" t="str">
        <f t="shared" si="51"/>
      </c>
      <c r="L330" s="108">
        <v>106</v>
      </c>
      <c r="M330" s="255">
        <v>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300</v>
      </c>
      <c r="B331" s="96"/>
      <c r="C331" s="345"/>
      <c r="D331" s="345"/>
      <c r="E331" s="280" t="s">
        <v>301</v>
      </c>
      <c r="F331" s="281"/>
      <c r="G331" s="281"/>
      <c r="H331" s="282"/>
      <c r="I331" s="334"/>
      <c r="J331" s="105">
        <f t="shared" si="50"/>
        <v>0</v>
      </c>
      <c r="K331" s="66" t="str">
        <f t="shared" si="51"/>
      </c>
      <c r="L331" s="108">
        <v>54</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302</v>
      </c>
      <c r="B332" s="96"/>
      <c r="C332" s="345"/>
      <c r="D332" s="345"/>
      <c r="E332" s="280" t="s">
        <v>303</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304</v>
      </c>
      <c r="B333" s="96"/>
      <c r="C333" s="345"/>
      <c r="D333" s="345"/>
      <c r="E333" s="289" t="s">
        <v>305</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306</v>
      </c>
      <c r="B334" s="96"/>
      <c r="C334" s="345"/>
      <c r="D334" s="364"/>
      <c r="E334" s="296" t="s">
        <v>193</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307</v>
      </c>
      <c r="B335" s="96"/>
      <c r="C335" s="345"/>
      <c r="D335" s="289" t="s">
        <v>289</v>
      </c>
      <c r="E335" s="290"/>
      <c r="F335" s="290"/>
      <c r="G335" s="290"/>
      <c r="H335" s="291"/>
      <c r="I335" s="334"/>
      <c r="J335" s="105">
        <f t="shared" si="50"/>
        <v>0</v>
      </c>
      <c r="K335" s="66" t="str">
        <f t="shared" si="51"/>
      </c>
      <c r="L335" s="108">
        <v>301</v>
      </c>
      <c r="M335" s="255">
        <v>58</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308</v>
      </c>
      <c r="B336" s="96"/>
      <c r="C336" s="345"/>
      <c r="D336" s="363" t="s">
        <v>309</v>
      </c>
      <c r="E336" s="359" t="s">
        <v>310</v>
      </c>
      <c r="F336" s="365"/>
      <c r="G336" s="365"/>
      <c r="H336" s="360"/>
      <c r="I336" s="334"/>
      <c r="J336" s="105">
        <f t="shared" si="50"/>
        <v>0</v>
      </c>
      <c r="K336" s="66" t="str">
        <f t="shared" si="51"/>
      </c>
      <c r="L336" s="108">
        <v>53</v>
      </c>
      <c r="M336" s="255">
        <v>6</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311</v>
      </c>
      <c r="B337" s="96"/>
      <c r="C337" s="345"/>
      <c r="D337" s="345"/>
      <c r="E337" s="289" t="s">
        <v>312</v>
      </c>
      <c r="F337" s="290"/>
      <c r="G337" s="290"/>
      <c r="H337" s="291"/>
      <c r="I337" s="334"/>
      <c r="J337" s="105">
        <f t="shared" si="50"/>
        <v>0</v>
      </c>
      <c r="K337" s="66" t="str">
        <f t="shared" si="51"/>
      </c>
      <c r="L337" s="108">
        <v>111</v>
      </c>
      <c r="M337" s="255">
        <v>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313</v>
      </c>
      <c r="B338" s="96"/>
      <c r="C338" s="345"/>
      <c r="D338" s="345"/>
      <c r="E338" s="289" t="s">
        <v>314</v>
      </c>
      <c r="F338" s="290"/>
      <c r="G338" s="290"/>
      <c r="H338" s="291"/>
      <c r="I338" s="334"/>
      <c r="J338" s="105">
        <f t="shared" si="50"/>
        <v>0</v>
      </c>
      <c r="K338" s="66" t="str">
        <f t="shared" si="51"/>
      </c>
      <c r="L338" s="108">
        <v>17</v>
      </c>
      <c r="M338" s="255">
        <v>4</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315</v>
      </c>
      <c r="B339" s="96"/>
      <c r="C339" s="345"/>
      <c r="D339" s="345"/>
      <c r="E339" s="289" t="s">
        <v>316</v>
      </c>
      <c r="F339" s="290"/>
      <c r="G339" s="290"/>
      <c r="H339" s="291"/>
      <c r="I339" s="334"/>
      <c r="J339" s="105">
        <f t="shared" si="50"/>
        <v>0</v>
      </c>
      <c r="K339" s="66" t="str">
        <f t="shared" si="51"/>
      </c>
      <c r="L339" s="108">
        <v>13</v>
      </c>
      <c r="M339" s="255">
        <v>6</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317</v>
      </c>
      <c r="B340" s="96"/>
      <c r="C340" s="345"/>
      <c r="D340" s="345"/>
      <c r="E340" s="289" t="s">
        <v>318</v>
      </c>
      <c r="F340" s="290"/>
      <c r="G340" s="290"/>
      <c r="H340" s="291"/>
      <c r="I340" s="334"/>
      <c r="J340" s="105">
        <f t="shared" si="50"/>
        <v>0</v>
      </c>
      <c r="K340" s="66" t="str">
        <f t="shared" si="51"/>
      </c>
      <c r="L340" s="108">
        <v>32</v>
      </c>
      <c r="M340" s="255">
        <v>6</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319</v>
      </c>
      <c r="B341" s="96"/>
      <c r="C341" s="345"/>
      <c r="D341" s="345"/>
      <c r="E341" s="280" t="s">
        <v>320</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321</v>
      </c>
      <c r="B342" s="96"/>
      <c r="C342" s="345"/>
      <c r="D342" s="345"/>
      <c r="E342" s="289" t="s">
        <v>322</v>
      </c>
      <c r="F342" s="290"/>
      <c r="G342" s="290"/>
      <c r="H342" s="291"/>
      <c r="I342" s="334"/>
      <c r="J342" s="105">
        <f t="shared" si="50"/>
        <v>0</v>
      </c>
      <c r="K342" s="66" t="str">
        <f t="shared" si="51"/>
      </c>
      <c r="L342" s="108">
        <v>1</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323</v>
      </c>
      <c r="B343" s="96"/>
      <c r="C343" s="345"/>
      <c r="D343" s="345"/>
      <c r="E343" s="289" t="s">
        <v>324</v>
      </c>
      <c r="F343" s="290"/>
      <c r="G343" s="290"/>
      <c r="H343" s="291"/>
      <c r="I343" s="334"/>
      <c r="J343" s="105">
        <f t="shared" si="50"/>
        <v>0</v>
      </c>
      <c r="K343" s="66" t="str">
        <f t="shared" si="51"/>
      </c>
      <c r="L343" s="108">
        <v>74</v>
      </c>
      <c r="M343" s="255">
        <v>33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325</v>
      </c>
      <c r="B344" s="96"/>
      <c r="C344" s="345"/>
      <c r="D344" s="345"/>
      <c r="E344" s="289" t="s">
        <v>193</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130</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327</v>
      </c>
      <c r="B352" s="96"/>
      <c r="C352" s="296" t="s">
        <v>328</v>
      </c>
      <c r="D352" s="297"/>
      <c r="E352" s="297"/>
      <c r="F352" s="297"/>
      <c r="G352" s="297"/>
      <c r="H352" s="298"/>
      <c r="I352" s="277" t="s">
        <v>329</v>
      </c>
      <c r="J352" s="143">
        <f>IF(SUM(L352:BS352)=0,IF(COUNTIF(L352:BS352,"未確認")&gt;0,"未確認",IF(COUNTIF(L352:BS352,"~*")&gt;0,"*",SUM(L352:BS352))),SUM(L352:BS352))</f>
        <v>0</v>
      </c>
      <c r="K352" s="144" t="str">
        <f>IF(OR(COUNTIF(L352:BS352,"未確認")&gt;0,COUNTIF(L352:BS352,"~*")&gt;0),"※","")</f>
      </c>
      <c r="L352" s="108">
        <v>248</v>
      </c>
      <c r="M352" s="255">
        <v>52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330</v>
      </c>
      <c r="B353" s="96"/>
      <c r="C353" s="139"/>
      <c r="D353" s="140"/>
      <c r="E353" s="342" t="s">
        <v>331</v>
      </c>
      <c r="F353" s="343"/>
      <c r="G353" s="343"/>
      <c r="H353" s="344"/>
      <c r="I353" s="334"/>
      <c r="J353" s="143">
        <f>IF(SUM(L353:BS353)=0,IF(COUNTIF(L353:BS353,"未確認")&gt;0,"未確認",IF(COUNTIF(L353:BS353,"~*")&gt;0,"*",SUM(L353:BS353))),SUM(L353:BS353))</f>
        <v>0</v>
      </c>
      <c r="K353" s="144" t="str">
        <f>IF(OR(COUNTIF(L353:BS353,"未確認")&gt;0,COUNTIF(L353:BS353,"~*")&gt;0),"※","")</f>
      </c>
      <c r="L353" s="108">
        <v>137</v>
      </c>
      <c r="M353" s="255">
        <v>49</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332</v>
      </c>
      <c r="B354" s="96"/>
      <c r="C354" s="139"/>
      <c r="D354" s="140"/>
      <c r="E354" s="342" t="s">
        <v>333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334</v>
      </c>
      <c r="B355" s="96"/>
      <c r="C355" s="139"/>
      <c r="D355" s="140"/>
      <c r="E355" s="342" t="s">
        <v>335</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336</v>
      </c>
      <c r="B356" s="1"/>
      <c r="C356" s="141"/>
      <c r="D356" s="142"/>
      <c r="E356" s="342" t="s">
        <v>337</v>
      </c>
      <c r="F356" s="343"/>
      <c r="G356" s="343"/>
      <c r="H356" s="344"/>
      <c r="I356" s="335"/>
      <c r="J356" s="143">
        <f>IF(SUM(L356:BS356)=0,IF(COUNTIF(L356:BS356,"未確認")&gt;0,"未確認",IF(COUNTIF(L356:BS356,"~*")&gt;0,"*",SUM(L356:BS356))),SUM(L356:BS356))</f>
        <v>0</v>
      </c>
      <c r="K356" s="144" t="str">
        <f>IF(OR(COUNTIF(L356:BS356,"未確認")&gt;0,COUNTIF(L356:BS356,"~*")&gt;0),"※","")</f>
      </c>
      <c r="L356" s="108">
        <v>111</v>
      </c>
      <c r="M356" s="255">
        <v>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338</v>
      </c>
      <c r="C360" s="85"/>
      <c r="D360" s="85"/>
      <c r="E360" s="85"/>
      <c r="F360" s="85"/>
      <c r="G360" s="85"/>
      <c r="H360" s="10"/>
      <c r="I360" s="10"/>
      <c r="J360" s="51"/>
      <c r="K360" s="24"/>
      <c r="L360" s="86"/>
      <c r="M360" s="86"/>
      <c r="N360" s="86"/>
      <c r="O360" s="86"/>
      <c r="P360" s="86"/>
      <c r="Q360" s="86"/>
    </row>
    <row r="361" s="74" customFormat="1">
      <c r="A361" s="178"/>
      <c r="B361" s="96" t="s">
        <v>339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340</v>
      </c>
      <c r="B365" s="96"/>
      <c r="C365" s="339" t="s">
        <v>341</v>
      </c>
      <c r="D365" s="340"/>
      <c r="E365" s="340"/>
      <c r="F365" s="340"/>
      <c r="G365" s="340"/>
      <c r="H365" s="341"/>
      <c r="I365" s="277" t="s">
        <v>342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343</v>
      </c>
      <c r="B366" s="96"/>
      <c r="C366" s="139"/>
      <c r="D366" s="147"/>
      <c r="E366" s="289" t="s">
        <v>344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345</v>
      </c>
      <c r="B367" s="96"/>
      <c r="C367" s="141"/>
      <c r="D367" s="148"/>
      <c r="E367" s="289" t="s">
        <v>346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347</v>
      </c>
      <c r="B368" s="96"/>
      <c r="C368" s="331" t="s">
        <v>348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349</v>
      </c>
      <c r="B369" s="96"/>
      <c r="C369" s="139"/>
      <c r="D369" s="147"/>
      <c r="E369" s="289" t="s">
        <v>350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351</v>
      </c>
      <c r="B370" s="96"/>
      <c r="C370" s="141"/>
      <c r="D370" s="148"/>
      <c r="E370" s="289" t="s">
        <v>352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353</v>
      </c>
      <c r="C385" s="150"/>
      <c r="D385" s="47"/>
      <c r="E385" s="47"/>
      <c r="F385" s="47"/>
      <c r="G385" s="47"/>
      <c r="H385" s="48"/>
      <c r="I385" s="48"/>
      <c r="J385" s="50"/>
      <c r="K385" s="49"/>
      <c r="L385" s="133"/>
      <c r="M385" s="133"/>
      <c r="N385" s="133"/>
      <c r="O385" s="133"/>
      <c r="P385" s="133"/>
      <c r="Q385" s="133"/>
    </row>
    <row r="386" s="74" customFormat="1">
      <c r="A386" s="178"/>
      <c r="B386" s="14" t="s">
        <v>354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355</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116</v>
      </c>
      <c r="D399" s="281"/>
      <c r="E399" s="281"/>
      <c r="F399" s="281"/>
      <c r="G399" s="281"/>
      <c r="H399" s="282"/>
      <c r="I399" s="385"/>
      <c r="J399" s="195" t="str">
        <f t="shared" si="59"/>
        <v>未確認</v>
      </c>
      <c r="K399" s="196" t="str">
        <f t="shared" si="60"/>
        <v>※</v>
      </c>
      <c r="L399" s="94" t="s">
        <v>365</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t="s">
        <v>365</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117</v>
      </c>
      <c r="D403" s="281"/>
      <c r="E403" s="281"/>
      <c r="F403" s="281"/>
      <c r="G403" s="281"/>
      <c r="H403" s="282"/>
      <c r="I403" s="385"/>
      <c r="J403" s="195" t="str">
        <f t="shared" si="59"/>
        <v>未確認</v>
      </c>
      <c r="K403" s="196" t="str">
        <f t="shared" si="60"/>
        <v>※</v>
      </c>
      <c r="L403" s="94">
        <v>0</v>
      </c>
      <c r="M403" s="259">
        <v>674</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121</v>
      </c>
      <c r="D450" s="281"/>
      <c r="E450" s="281"/>
      <c r="F450" s="281"/>
      <c r="G450" s="281"/>
      <c r="H450" s="282"/>
      <c r="I450" s="385"/>
      <c r="J450" s="195" t="str">
        <f t="shared" si="61"/>
        <v>未確認</v>
      </c>
      <c r="K450" s="196" t="str">
        <f t="shared" si="62"/>
        <v>※</v>
      </c>
      <c r="L450" s="94">
        <v>391</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t="s">
        <v>365</v>
      </c>
      <c r="M473" s="259" t="s">
        <v>365</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t="s">
        <v>365</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t="s">
        <v>365</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t="s">
        <v>365</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t="s">
        <v>365</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519</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588</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30.9</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t="s">
        <v>365</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t="s">
        <v>365</v>
      </c>
      <c r="M626" s="259" t="s">
        <v>365</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t="s">
        <v>365</v>
      </c>
      <c r="M629" s="259" t="s">
        <v>365</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t="s">
        <v>365</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t="s">
        <v>365</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t="s">
        <v>365</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t="s">
        <v>365</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v>0</v>
      </c>
      <c r="M646" s="259" t="s">
        <v>365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t="s">
        <v>365</v>
      </c>
      <c r="M654" s="259" t="s">
        <v>365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365</v>
      </c>
      <c r="M656" s="259" t="s">
        <v>365</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t="s">
        <v>365</v>
      </c>
      <c r="M657" s="259" t="s">
        <v>365</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365</v>
      </c>
      <c r="M658" s="259" t="s">
        <v>365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t="s">
        <v>365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t="s">
        <v>365</v>
      </c>
      <c r="M663" s="259" t="s">
        <v>365</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t="s">
        <v>365</v>
      </c>
      <c r="M666" s="259" t="s">
        <v>365</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248</v>
      </c>
      <c r="M678" s="253">
        <v>52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303</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2022-04-25T14:51:48Z</dcterms:created>
  <dcterms:modified xsi:type="dcterms:W3CDTF">2022-04-25T14:51:48Z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