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200433\Desktop\"/>
    </mc:Choice>
  </mc:AlternateContent>
  <xr:revisionPtr revIDLastSave="0" documentId="13_ncr:1_{5B34E150-387B-4D92-895B-D99BF4593963}" xr6:coauthVersionLast="47" xr6:coauthVersionMax="47" xr10:uidLastSave="{00000000-0000-0000-0000-000000000000}"/>
  <bookViews>
    <workbookView xWindow="-108" yWindow="-108" windowWidth="23256" windowHeight="12576"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<sst xmlns="http://schemas.openxmlformats.org/spreadsheetml/2006/main" count="1371" uniqueCount="845">
  <si>
    <t>社会医療法人 財団 中村病院</t>
  </si>
  <si>
    <t>〒915-0068 福井県 越前市天王町４－２８</t>
  </si>
  <si>
    <t>病棟の建築時期と構造</t>
  </si>
  <si>
    <t>建物情報＼病棟名</t>
  </si>
  <si>
    <t>３階病棟</t>
  </si>
  <si>
    <t>４階病棟</t>
  </si>
  <si>
    <t>５階病棟</t>
  </si>
  <si>
    <t>６階病棟</t>
  </si>
  <si>
    <t>様式１病院病棟票(1)</t>
  </si>
  <si>
    <t>建築時期</t>
  </si>
  <si>
    <t>2015</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</si>
  <si>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</si>
  <si>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</si>
  <si>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</si>
  <si>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</si>
  <si>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</si>
  <si>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</si>
  <si>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</si>
  <si>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</si>
  <si>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</si>
  <si>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</si>
  <si>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</si>
  <si>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</si>
  <si>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</si>
  <si>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</si>
  <si>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</si>
  <si>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</si>
  <si>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</si>
  <si>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</si>
  <si>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</si>
  <si>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</si>
  <si>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</si>
  <si>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</si>
  <si>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</si>
  <si>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</si>
  <si>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</si>
  <si>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</si>
  <si>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</si>
  <si>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</si>
  <si>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</si>
  <si>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</si>
  <si>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</si>
  <si>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</si>
  <si>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</si>
  <si>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</si>
  <si>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</si>
  <si>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</si>
  <si>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</si>
  <si>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</si>
  <si>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</si>
  <si>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</si>
  <si>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</si>
  <si>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</si>
  <si>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</si>
  <si>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</si>
  <si>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</si>
  <si>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</si>
  <si>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</si>
  <si>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</si>
  <si>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</si>
  <si>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</si>
  <si>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</si>
  <si>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</si>
  <si>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</si>
  <si>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</si>
  <si>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</si>
  <si>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</si>
  <si>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</si>
  <si>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</si>
  <si>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</si>
  <si>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</si>
  <si>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</si>
  <si>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</si>
  <si>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</si>
  <si>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</si>
  <si>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</si>
  <si>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</si>
  <si>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</si>
  <si>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</si>
  <si>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</si>
  <si>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</si>
  <si>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</si>
  <si>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</si>
  <si>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</si>
  <si>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</si>
  <si>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</si>
  <si>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</si>
  <si>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</si>
  <si>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</si>
  <si>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</si>
  <si>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</si>
  <si>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</si>
  <si>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</si>
  <si>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</si>
  <si>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</si>
  <si>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</si>
  <si>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</si>
  <si>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</si>
  <si>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</si>
  <si>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</si>
  <si>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</si>
  <si>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</si>
  <si>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</si>
  <si>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</si>
  <si>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</si>
  <si>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</si>
  <si>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</si>
  <si>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</si>
  <si>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神経内科</t>
  </si>
  <si>
    <t>整形外科</t>
  </si>
  <si>
    <t>様式１病院施設票(43)-2</t>
  </si>
  <si>
    <t>外科</t>
  </si>
  <si>
    <t>様式１病院施設票(43)-3</t>
  </si>
  <si>
    <t>内科</t>
  </si>
  <si>
    <t>泌尿器科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</si>
  <si>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</si>
  <si>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</si>
  <si>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</si>
  <si>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</si>
  <si>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</si>
  <si>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</si>
  <si>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</si>
  <si>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</si>
  <si>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</si>
  <si>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</si>
  <si>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</si>
  <si>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</si>
  <si>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</si>
  <si>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</si>
  <si>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</si>
  <si>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</si>
  <si>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</si>
  <si>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</si>
  <si>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</si>
  <si>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</si>
  <si>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</si>
  <si>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</si>
  <si>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</si>
  <si>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</si>
  <si>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</si>
  <si>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</si>
  <si>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</si>
  <si>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</si>
  <si>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</si>
  <si>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</si>
  <si>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</si>
  <si>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</si>
  <si>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</si>
  <si>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</si>
  <si>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</si>
  <si>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</si>
  <si>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</si>
  <si>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</si>
  <si>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</si>
  <si>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</si>
  <si>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</si>
  <si>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</si>
  <si>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</si>
  <si>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</si>
  <si>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</si>
  <si>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</si>
  <si>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</si>
  <si>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</si>
  <si>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</si>
  <si>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</si>
  <si>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</si>
  <si>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</si>
  <si>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</si>
  <si>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</si>
  <si>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</si>
  <si>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</si>
  <si>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</si>
  <si>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</si>
  <si>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</si>
  <si>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</si>
  <si>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</si>
  <si>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</si>
  <si>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</si>
  <si>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</si>
  <si>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</si>
  <si>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</si>
  <si>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</si>
  <si>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</si>
  <si>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</si>
  <si>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</si>
  <si>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</si>
  <si>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</si>
  <si>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</si>
  <si>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</si>
  <si>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</si>
  <si>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</si>
  <si>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</si>
  <si>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</si>
  <si>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</si>
  <si>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</si>
  <si>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</si>
  <si>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</si>
  <si>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</si>
  <si>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</si>
  <si>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</si>
  <si>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</si>
  <si>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</si>
  <si>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</si>
  <si>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</si>
  <si>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</si>
  <si>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</si>
  <si>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</si>
  <si>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</si>
  <si>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</si>
  <si>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</si>
  <si>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</si>
  <si>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</si>
  <si>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</si>
  <si>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</si>
  <si>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</si>
  <si>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</si>
  <si>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</si>
  <si>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</si>
  <si>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</si>
  <si>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</si>
  <si>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</si>
  <si>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</si>
  <si>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</si>
  <si>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</si>
  <si>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</si>
  <si>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</si>
  <si>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</si>
  <si>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</si>
  <si>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</si>
  <si>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</si>
  <si>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</si>
  <si>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</si>
  <si>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</si>
  <si>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</si>
  <si>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</si>
  <si>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</si>
  <si>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</si>
  <si>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</si>
  <si>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</si>
  <si>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</si>
  <si>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</si>
  <si>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</si>
  <si>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</si>
  <si>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</si>
  <si>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</si>
  <si>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</si>
  <si>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</si>
  <si>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</si>
  <si>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</si>
  <si>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</si>
  <si>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</si>
  <si>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</si>
  <si>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</si>
  <si>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</si>
  <si>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</si>
  <si>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</si>
  <si>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</si>
  <si>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</si>
  <si>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</si>
  <si>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</si>
  <si>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</si>
  <si>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</si>
  <si>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</si>
  <si>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</si>
  <si>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</si>
  <si>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</si>
  <si>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</si>
  <si>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</si>
  <si>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</si>
  <si>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</si>
  <si>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</si>
  <si>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</si>
  <si>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</si>
  <si>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</si>
  <si>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</si>
  <si>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</si>
  <si>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</si>
  <si>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</si>
  <si>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</si>
  <si>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</si>
  <si>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</si>
  <si>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</si>
  <si>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</si>
  <si>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</si>
  <si>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</si>
  <si>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</si>
  <si>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</si>
  <si>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</si>
  <si>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</si>
  <si>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</si>
  <si>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</si>
  <si>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</si>
  <si>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</si>
  <si>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</si>
  <si>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</si>
  <si>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</si>
  <si>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</si>
  <si>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</si>
  <si>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</si>
  <si>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</si>
  <si>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</si>
  <si>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</si>
  <si>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</si>
  <si>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</si>
  <si>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</si>
  <si>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</si>
  <si>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</si>
  <si>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</si>
  <si>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</si>
  <si>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</si>
  <si>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</si>
  <si>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</si>
  <si>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</si>
  <si>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</si>
  <si>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</si>
  <si>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</si>
  <si>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</si>
  <si>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</si>
  <si>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</si>
  <si>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</si>
  <si>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</si>
  <si>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</si>
  <si>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</si>
  <si>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</si>
  <si>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</si>
  <si>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</si>
  <si>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</si>
  <si>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</si>
  <si>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</si>
  <si>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</si>
  <si>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</si>
  <si>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</si>
  <si>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</si>
  <si>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</si>
  <si>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</si>
  <si>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</si>
  <si>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</si>
  <si>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</si>
  <si>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</si>
  <si>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</si>
  <si>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</si>
  <si>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</si>
  <si>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</si>
  <si>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</si>
  <si>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</si>
  <si>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</si>
  <si>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</si>
  <si>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</si>
  <si>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</si>
  <si>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</si>
  <si>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</si>
  <si>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</si>
  <si>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</si>
  <si>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</si>
  <si>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</si>
  <si>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</si>
  <si>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</si>
  <si>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</si>
  <si>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</si>
  <si>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</si>
  <si>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5階病棟</t>
  </si>
  <si>
    <t>6階病棟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</si>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</sst>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99" zoomScale="70" zoomScaleNormal="70" workbookViewId="0">
      <selection activeCell="J210" sqref="J210"/>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8</v>
      </c>
      <c r="B10" s="13"/>
      <c r="C10" s="15"/>
      <c r="D10" s="15"/>
      <c r="E10" s="15"/>
      <c r="F10" s="15"/>
      <c r="G10" s="15"/>
      <c r="H10" s="16"/>
      <c r="I10" s="306" t="s">
        <v>9</v>
      </c>
      <c r="J10" s="306"/>
      <c r="K10" s="306"/>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8</v>
      </c>
      <c r="B11" s="19"/>
      <c r="C11" s="15"/>
      <c r="D11" s="15"/>
      <c r="E11" s="15"/>
      <c r="F11" s="15"/>
      <c r="G11" s="15"/>
      <c r="H11" s="16"/>
      <c r="I11" s="306" t="s">
        <v>11</v>
      </c>
      <c r="J11" s="306"/>
      <c r="K11" s="306"/>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14</v>
      </c>
      <c r="J16" s="311"/>
      <c r="K16" s="311"/>
      <c r="L16" s="247" t="str">
        <f>IF(ISBLANK(L$9),"",L$9)</f>
        <v>３階病棟</v>
      </c>
      <c r="M16" s="252" t="str">
        <f>IF(ISBLANK(M$9),"",M$9)</f>
        <v>４階病棟</v>
      </c>
      <c r="N16" s="252" t="str">
        <f t="shared" ref="N16:BS16" si="0">IF(ISBLANK(N$9),"",N$9)</f>
        <v>５階病棟</v>
      </c>
      <c r="O16" s="252" t="str">
        <f t="shared" si="0"/>
        <v>６階病棟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8</v>
      </c>
      <c r="B17" s="13"/>
      <c r="C17" s="15"/>
      <c r="D17" s="15"/>
      <c r="E17" s="15"/>
      <c r="F17" s="15"/>
      <c r="G17" s="15"/>
      <c r="H17" s="16"/>
      <c r="I17" s="306" t="s">
        <v>15</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8</v>
      </c>
      <c r="B18" s="19"/>
      <c r="C18" s="15"/>
      <c r="D18" s="15"/>
      <c r="E18" s="15"/>
      <c r="F18" s="15"/>
      <c r="G18" s="15"/>
      <c r="H18" s="16"/>
      <c r="I18" s="306" t="s">
        <v>16</v>
      </c>
      <c r="J18" s="306"/>
      <c r="K18" s="306"/>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8</v>
      </c>
      <c r="B19" s="19"/>
      <c r="C19" s="15"/>
      <c r="D19" s="15"/>
      <c r="E19" s="15"/>
      <c r="F19" s="15"/>
      <c r="G19" s="15"/>
      <c r="H19" s="16"/>
      <c r="I19" s="306" t="s">
        <v>18</v>
      </c>
      <c r="J19" s="306"/>
      <c r="K19" s="306"/>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8</v>
      </c>
      <c r="B20" s="13"/>
      <c r="C20" s="15"/>
      <c r="D20" s="15"/>
      <c r="E20" s="15"/>
      <c r="F20" s="15"/>
      <c r="G20" s="15"/>
      <c r="H20" s="16"/>
      <c r="I20" s="306" t="s">
        <v>19</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8</v>
      </c>
      <c r="B21" s="13"/>
      <c r="C21" s="15"/>
      <c r="D21" s="15"/>
      <c r="E21" s="15"/>
      <c r="F21" s="15"/>
      <c r="G21" s="15"/>
      <c r="H21" s="16"/>
      <c r="I21" s="306" t="s">
        <v>20</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8</v>
      </c>
      <c r="B22" s="13"/>
      <c r="C22" s="15"/>
      <c r="D22" s="15"/>
      <c r="E22" s="15"/>
      <c r="F22" s="15"/>
      <c r="G22" s="15"/>
      <c r="H22" s="16"/>
      <c r="I22" s="306" t="s">
        <v>21</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14</v>
      </c>
      <c r="J27" s="308"/>
      <c r="K27" s="309"/>
      <c r="L27" s="252" t="str">
        <f>IF(ISBLANK(L$9),"",L$9)</f>
        <v>３階病棟</v>
      </c>
      <c r="M27" s="252" t="str">
        <f>IF(ISBLANK(M$9),"",M$9)</f>
        <v>４階病棟</v>
      </c>
      <c r="N27" s="252" t="str">
        <f t="shared" ref="N27:BR27" si="1">IF(ISBLANK(N$9),"",N$9)</f>
        <v>５階病棟</v>
      </c>
      <c r="O27" s="252" t="str">
        <f t="shared" si="1"/>
        <v>６階病棟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23</v>
      </c>
      <c r="B28" s="13"/>
      <c r="C28" s="15"/>
      <c r="D28" s="15"/>
      <c r="E28" s="15"/>
      <c r="F28" s="15"/>
      <c r="G28" s="15"/>
      <c r="H28" s="16"/>
      <c r="I28" s="279" t="s">
        <v>15</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23</v>
      </c>
      <c r="B29" s="19"/>
      <c r="C29" s="15"/>
      <c r="D29" s="15"/>
      <c r="E29" s="15"/>
      <c r="F29" s="15"/>
      <c r="G29" s="15"/>
      <c r="H29" s="16"/>
      <c r="I29" s="279" t="s">
        <v>16</v>
      </c>
      <c r="J29" s="280"/>
      <c r="K29" s="281"/>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23</v>
      </c>
      <c r="B30" s="19"/>
      <c r="C30" s="15"/>
      <c r="D30" s="15"/>
      <c r="E30" s="15"/>
      <c r="F30" s="15"/>
      <c r="G30" s="15"/>
      <c r="H30" s="16"/>
      <c r="I30" s="279" t="s">
        <v>18</v>
      </c>
      <c r="J30" s="280"/>
      <c r="K30" s="281"/>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23</v>
      </c>
      <c r="B31" s="13"/>
      <c r="C31" s="15"/>
      <c r="D31" s="15"/>
      <c r="E31" s="15"/>
      <c r="F31" s="15"/>
      <c r="G31" s="15"/>
      <c r="H31" s="16"/>
      <c r="I31" s="279" t="s">
        <v>19</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23</v>
      </c>
      <c r="B32" s="13"/>
      <c r="C32" s="15"/>
      <c r="D32" s="15"/>
      <c r="E32" s="15"/>
      <c r="F32" s="15"/>
      <c r="G32" s="15"/>
      <c r="H32" s="16"/>
      <c r="I32" s="395" t="s">
        <v>24</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23</v>
      </c>
      <c r="B33" s="13"/>
      <c r="C33" s="15"/>
      <c r="D33" s="15"/>
      <c r="E33" s="15"/>
      <c r="F33" s="15"/>
      <c r="G33" s="15"/>
      <c r="H33" s="16"/>
      <c r="I33" s="395" t="s">
        <v>25</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23</v>
      </c>
      <c r="B34" s="13"/>
      <c r="C34" s="15"/>
      <c r="D34" s="15"/>
      <c r="E34" s="15"/>
      <c r="F34" s="15"/>
      <c r="G34" s="15"/>
      <c r="H34" s="16"/>
      <c r="I34" s="395" t="s">
        <v>26</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23</v>
      </c>
      <c r="B35" s="13"/>
      <c r="C35" s="15"/>
      <c r="D35" s="15"/>
      <c r="E35" s="15"/>
      <c r="F35" s="15"/>
      <c r="G35" s="15"/>
      <c r="H35" s="16"/>
      <c r="I35" s="398" t="s">
        <v>21</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28</v>
      </c>
      <c r="J40" s="308"/>
      <c r="K40" s="309"/>
      <c r="L40" s="252" t="str">
        <f>IF(ISBLANK(L$9),"",L$9)</f>
        <v>３階病棟</v>
      </c>
      <c r="M40" s="252" t="str">
        <f>IF(ISBLANK(M$9),"",M$9)</f>
        <v>４階病棟</v>
      </c>
      <c r="N40" s="252" t="str">
        <f t="shared" ref="N40:BS40" si="2">IF(ISBLANK(N$9),"",N$9)</f>
        <v>５階病棟</v>
      </c>
      <c r="O40" s="252" t="str">
        <f t="shared" si="2"/>
        <v>６階病棟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29</v>
      </c>
      <c r="B41" s="13"/>
      <c r="C41" s="15"/>
      <c r="D41" s="15"/>
      <c r="E41" s="15"/>
      <c r="F41" s="15"/>
      <c r="G41" s="15"/>
      <c r="H41" s="16"/>
      <c r="I41" s="279" t="s">
        <v>30</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29</v>
      </c>
      <c r="B42" s="19"/>
      <c r="C42" s="15"/>
      <c r="D42" s="15"/>
      <c r="E42" s="15"/>
      <c r="F42" s="15"/>
      <c r="G42" s="15"/>
      <c r="H42" s="16"/>
      <c r="I42" s="279" t="s">
        <v>31</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29</v>
      </c>
      <c r="B43" s="19"/>
      <c r="C43" s="15"/>
      <c r="D43" s="15"/>
      <c r="E43" s="15"/>
      <c r="F43" s="15"/>
      <c r="G43" s="15"/>
      <c r="H43" s="16"/>
      <c r="I43" s="279" t="s">
        <v>32</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29</v>
      </c>
      <c r="B44" s="13"/>
      <c r="C44" s="15"/>
      <c r="D44" s="15"/>
      <c r="E44" s="15"/>
      <c r="F44" s="15"/>
      <c r="G44" s="15"/>
      <c r="H44" s="16"/>
      <c r="I44" s="279" t="s">
        <v>33</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14</v>
      </c>
      <c r="J49" s="400"/>
      <c r="K49" s="401"/>
      <c r="L49" s="252" t="str">
        <f>IF(ISBLANK(L$9),"",L$9)</f>
        <v>３階病棟</v>
      </c>
      <c r="M49" s="252" t="str">
        <f>IF(ISBLANK(M$9),"",M$9)</f>
        <v>４階病棟</v>
      </c>
      <c r="N49" s="252" t="str">
        <f t="shared" ref="N49:BT49" si="3">IF(ISBLANK(N$9),"",N$9)</f>
        <v>５階病棟</v>
      </c>
      <c r="O49" s="252" t="str">
        <f t="shared" si="3"/>
        <v>６階病棟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35</v>
      </c>
      <c r="B50" s="13"/>
      <c r="C50" s="15"/>
      <c r="D50" s="15"/>
      <c r="E50" s="15"/>
      <c r="F50" s="15"/>
      <c r="G50" s="15"/>
      <c r="H50" s="16"/>
      <c r="I50" s="395" t="s">
        <v>15</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35</v>
      </c>
      <c r="B51" s="19"/>
      <c r="C51" s="15"/>
      <c r="D51" s="15"/>
      <c r="E51" s="15"/>
      <c r="F51" s="15"/>
      <c r="G51" s="15"/>
      <c r="H51" s="16"/>
      <c r="I51" s="395" t="s">
        <v>16</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35</v>
      </c>
      <c r="B52" s="19"/>
      <c r="C52" s="15"/>
      <c r="D52" s="15"/>
      <c r="E52" s="15"/>
      <c r="F52" s="15"/>
      <c r="G52" s="15"/>
      <c r="H52" s="16"/>
      <c r="I52" s="395" t="s">
        <v>18</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35</v>
      </c>
      <c r="B53" s="13"/>
      <c r="C53" s="15"/>
      <c r="D53" s="15"/>
      <c r="E53" s="15"/>
      <c r="F53" s="15"/>
      <c r="G53" s="15"/>
      <c r="H53" s="16"/>
      <c r="I53" s="395" t="s">
        <v>19</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35</v>
      </c>
      <c r="B54" s="13"/>
      <c r="C54" s="15"/>
      <c r="D54" s="15"/>
      <c r="E54" s="15"/>
      <c r="F54" s="15"/>
      <c r="G54" s="15"/>
      <c r="H54" s="16"/>
      <c r="I54" s="395" t="s">
        <v>24</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35</v>
      </c>
      <c r="B55" s="13"/>
      <c r="C55" s="15"/>
      <c r="D55" s="15"/>
      <c r="E55" s="15"/>
      <c r="F55" s="15"/>
      <c r="G55" s="15"/>
      <c r="H55" s="16"/>
      <c r="I55" s="395" t="s">
        <v>25</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35</v>
      </c>
      <c r="B56" s="13"/>
      <c r="C56" s="15"/>
      <c r="D56" s="15"/>
      <c r="E56" s="15"/>
      <c r="F56" s="15"/>
      <c r="G56" s="15"/>
      <c r="H56" s="16"/>
      <c r="I56" s="395" t="s">
        <v>26</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35</v>
      </c>
      <c r="B57" s="13"/>
      <c r="C57" s="15"/>
      <c r="D57" s="15"/>
      <c r="E57" s="15"/>
      <c r="F57" s="15"/>
      <c r="G57" s="15"/>
      <c r="H57" s="16"/>
      <c r="I57" s="398" t="s">
        <v>21</v>
      </c>
      <c r="J57" s="398"/>
      <c r="K57" s="398"/>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35</v>
      </c>
      <c r="B58" s="13"/>
      <c r="C58" s="15"/>
      <c r="D58" s="15"/>
      <c r="E58" s="15"/>
      <c r="F58" s="15"/>
      <c r="G58" s="15"/>
      <c r="H58" s="16"/>
      <c r="I58" s="398" t="s">
        <v>36</v>
      </c>
      <c r="J58" s="398"/>
      <c r="K58" s="398"/>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39</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40</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41</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42</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43</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47</v>
      </c>
      <c r="D76" s="274"/>
      <c r="E76" s="274"/>
      <c r="F76" s="274"/>
      <c r="G76" s="274"/>
      <c r="H76" s="274" t="s">
        <v>48</v>
      </c>
      <c r="I76" s="274"/>
      <c r="J76" s="274" t="s">
        <v>49</v>
      </c>
      <c r="K76" s="274"/>
      <c r="L76" s="274"/>
      <c r="M76" s="274"/>
      <c r="N76" s="274"/>
      <c r="O76" s="212"/>
      <c r="P76" s="212"/>
      <c r="R76" s="41"/>
      <c r="S76" s="41"/>
      <c r="T76" s="41"/>
      <c r="U76" s="41"/>
      <c r="V76" s="41"/>
      <c r="W76" s="8"/>
    </row>
    <row r="77" spans="1:23" s="17" customFormat="1">
      <c r="A77" s="178"/>
      <c r="B77" s="1"/>
      <c r="C77" s="274" t="s">
        <v>50</v>
      </c>
      <c r="D77" s="274"/>
      <c r="E77" s="274"/>
      <c r="F77" s="274"/>
      <c r="G77" s="274"/>
      <c r="H77" s="274" t="s">
        <v>51</v>
      </c>
      <c r="I77" s="274"/>
      <c r="J77" s="234" t="s">
        <v>52</v>
      </c>
      <c r="K77" s="234"/>
      <c r="L77" s="234"/>
      <c r="O77" s="212"/>
      <c r="P77" s="212"/>
      <c r="R77" s="29"/>
      <c r="S77" s="29"/>
      <c r="T77" s="29"/>
      <c r="U77" s="29"/>
      <c r="V77" s="29"/>
      <c r="W77" s="8"/>
    </row>
    <row r="78" spans="1:23" s="17" customFormat="1">
      <c r="A78" s="178"/>
      <c r="B78" s="1"/>
      <c r="C78" s="274" t="s">
        <v>53</v>
      </c>
      <c r="D78" s="274"/>
      <c r="E78" s="274"/>
      <c r="F78" s="274"/>
      <c r="G78" s="274"/>
      <c r="H78" s="274" t="s">
        <v>54</v>
      </c>
      <c r="I78" s="274"/>
      <c r="J78" s="275" t="s">
        <v>55</v>
      </c>
      <c r="K78" s="275"/>
      <c r="L78" s="275"/>
      <c r="M78" s="275"/>
      <c r="N78" s="275"/>
      <c r="O78" s="212"/>
      <c r="P78" s="212"/>
      <c r="R78" s="41"/>
      <c r="S78" s="41"/>
      <c r="T78" s="41"/>
      <c r="U78" s="41"/>
      <c r="V78" s="41"/>
      <c r="W78" s="8"/>
    </row>
    <row r="79" spans="1:23" s="17" customFormat="1">
      <c r="A79" s="178"/>
      <c r="B79" s="1"/>
      <c r="C79" s="274" t="s">
        <v>56</v>
      </c>
      <c r="D79" s="274"/>
      <c r="E79" s="274"/>
      <c r="F79" s="274"/>
      <c r="G79" s="274"/>
      <c r="H79" s="274" t="s">
        <v>57</v>
      </c>
      <c r="I79" s="274"/>
      <c r="J79" s="275" t="s">
        <v>58</v>
      </c>
      <c r="K79" s="275"/>
      <c r="L79" s="275"/>
      <c r="M79" s="275"/>
      <c r="N79" s="275"/>
      <c r="O79" s="212"/>
      <c r="P79" s="212"/>
      <c r="R79" s="29"/>
      <c r="S79" s="29"/>
      <c r="T79" s="29"/>
      <c r="U79" s="29"/>
      <c r="V79" s="29"/>
      <c r="W79" s="8"/>
    </row>
    <row r="80" spans="1:23" s="17" customFormat="1">
      <c r="A80" s="178"/>
      <c r="B80" s="1"/>
      <c r="C80" s="275" t="s">
        <v>59</v>
      </c>
      <c r="D80" s="275"/>
      <c r="E80" s="275"/>
      <c r="F80" s="275"/>
      <c r="G80" s="275"/>
      <c r="H80" s="223"/>
      <c r="I80" s="223"/>
      <c r="J80" s="275" t="s">
        <v>60</v>
      </c>
      <c r="K80" s="275"/>
      <c r="L80" s="275"/>
      <c r="M80" s="275"/>
      <c r="N80" s="275"/>
      <c r="O80" s="212"/>
      <c r="P80" s="212"/>
      <c r="R80" s="29"/>
      <c r="S80" s="29"/>
      <c r="T80" s="29"/>
      <c r="U80" s="29"/>
      <c r="V80" s="29"/>
      <c r="W80" s="8"/>
    </row>
    <row r="81" spans="1:71" s="17" customFormat="1">
      <c r="A81" s="178"/>
      <c r="C81" s="275" t="s">
        <v>61</v>
      </c>
      <c r="D81" s="275"/>
      <c r="E81" s="275"/>
      <c r="F81" s="275"/>
      <c r="G81" s="275"/>
      <c r="J81" s="275" t="s">
        <v>62</v>
      </c>
      <c r="K81" s="275"/>
      <c r="L81" s="275"/>
      <c r="M81" s="275"/>
      <c r="N81" s="275"/>
      <c r="O81" s="7"/>
      <c r="P81" s="7"/>
      <c r="Q81" s="7"/>
      <c r="R81" s="7"/>
      <c r="S81" s="7"/>
      <c r="T81" s="7"/>
      <c r="U81" s="7"/>
      <c r="V81" s="7"/>
      <c r="W81" s="8"/>
    </row>
    <row r="82" spans="1:71" s="17" customFormat="1">
      <c r="A82" s="178"/>
      <c r="B82" s="1"/>
      <c r="C82" s="275" t="s">
        <v>63</v>
      </c>
      <c r="D82" s="275"/>
      <c r="E82" s="275"/>
      <c r="F82" s="275"/>
      <c r="G82" s="275"/>
      <c r="J82" s="275" t="s">
        <v>64</v>
      </c>
      <c r="K82" s="275"/>
      <c r="L82" s="275"/>
      <c r="M82" s="275"/>
      <c r="N82" s="275"/>
      <c r="O82" s="7"/>
      <c r="P82" s="7"/>
      <c r="Q82" s="7"/>
      <c r="R82" s="7"/>
      <c r="S82" s="7"/>
      <c r="T82" s="7"/>
      <c r="U82" s="7"/>
      <c r="V82" s="7"/>
      <c r="W82" s="8"/>
    </row>
    <row r="83" spans="1:71" s="17" customFormat="1">
      <c r="A83" s="178"/>
      <c r="B83" s="1"/>
      <c r="C83" s="275" t="s">
        <v>65</v>
      </c>
      <c r="D83" s="275"/>
      <c r="E83" s="275"/>
      <c r="F83" s="275"/>
      <c r="G83" s="275"/>
      <c r="H83" s="223"/>
      <c r="I83" s="223"/>
      <c r="J83" s="275" t="s">
        <v>66</v>
      </c>
      <c r="K83" s="275"/>
      <c r="L83" s="275"/>
      <c r="M83" s="275"/>
      <c r="N83" s="275"/>
      <c r="O83" s="7"/>
      <c r="P83" s="7"/>
      <c r="Q83" s="7"/>
      <c r="R83" s="7"/>
      <c r="S83" s="7"/>
      <c r="T83" s="7"/>
      <c r="U83" s="7"/>
      <c r="V83" s="7"/>
      <c r="W83" s="8"/>
    </row>
    <row r="84" spans="1:71" s="17" customFormat="1">
      <c r="A84" s="178"/>
      <c r="B84" s="1"/>
      <c r="C84" s="275" t="s">
        <v>67</v>
      </c>
      <c r="D84" s="275"/>
      <c r="E84" s="275"/>
      <c r="F84" s="275"/>
      <c r="G84" s="275"/>
      <c r="H84" s="223"/>
      <c r="I84" s="223"/>
      <c r="J84" s="275" t="s">
        <v>68</v>
      </c>
      <c r="K84" s="275"/>
      <c r="L84" s="275"/>
      <c r="M84" s="275"/>
      <c r="N84" s="275"/>
      <c r="O84" s="7"/>
      <c r="P84" s="7"/>
      <c r="Q84" s="7"/>
      <c r="R84" s="7"/>
      <c r="S84" s="7"/>
      <c r="T84" s="7"/>
      <c r="U84" s="7"/>
      <c r="V84" s="7"/>
      <c r="W84" s="8"/>
    </row>
    <row r="85" spans="1:71" s="17" customFormat="1">
      <c r="A85" s="178"/>
      <c r="B85" s="1"/>
      <c r="C85" s="275" t="s">
        <v>69</v>
      </c>
      <c r="D85" s="275"/>
      <c r="E85" s="275"/>
      <c r="F85" s="275"/>
      <c r="G85" s="275"/>
      <c r="H85" s="223"/>
      <c r="I85" s="223"/>
      <c r="J85" s="275" t="s">
        <v>70</v>
      </c>
      <c r="K85" s="275"/>
      <c r="L85" s="275"/>
      <c r="M85" s="275"/>
      <c r="N85" s="275"/>
      <c r="O85" s="7"/>
      <c r="P85" s="7"/>
      <c r="Q85" s="7"/>
      <c r="R85" s="7"/>
      <c r="S85" s="7"/>
      <c r="T85" s="7"/>
      <c r="U85" s="7"/>
      <c r="V85" s="7"/>
      <c r="W85" s="8"/>
    </row>
    <row r="86" spans="1:71" s="17" customFormat="1">
      <c r="A86" s="178"/>
      <c r="B86" s="1"/>
      <c r="C86" s="275" t="s">
        <v>71</v>
      </c>
      <c r="D86" s="275"/>
      <c r="E86" s="275"/>
      <c r="F86" s="275"/>
      <c r="G86" s="275"/>
      <c r="H86" s="223"/>
      <c r="I86" s="223"/>
      <c r="J86" s="275" t="s">
        <v>72</v>
      </c>
      <c r="K86" s="275"/>
      <c r="L86" s="275"/>
      <c r="M86" s="275"/>
      <c r="N86" s="275"/>
      <c r="O86" s="7"/>
      <c r="P86" s="7"/>
      <c r="Q86" s="7"/>
      <c r="R86" s="7"/>
      <c r="S86" s="7"/>
      <c r="T86" s="7"/>
      <c r="U86" s="7"/>
      <c r="V86" s="7"/>
      <c r="W86" s="8"/>
    </row>
    <row r="87" spans="1:71" s="17" customFormat="1">
      <c r="A87" s="178"/>
      <c r="B87" s="1"/>
      <c r="C87" s="274" t="s">
        <v>73</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76</v>
      </c>
      <c r="K94" s="55"/>
      <c r="L94" s="245" t="str">
        <f>IF(ISBLANK(L$9),"",L$9)</f>
        <v>３階病棟</v>
      </c>
      <c r="M94" s="249" t="str">
        <f t="shared" ref="M94:BS94" si="4">IF(ISBLANK(M$9),"",M$9)</f>
        <v>４階病棟</v>
      </c>
      <c r="N94" s="249" t="str">
        <f t="shared" si="4"/>
        <v>５階病棟</v>
      </c>
      <c r="O94" s="249" t="str">
        <f t="shared" si="4"/>
        <v>６階病棟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77</v>
      </c>
      <c r="J95" s="57"/>
      <c r="K95" s="58"/>
      <c r="L95" s="194" t="s">
        <v>16</v>
      </c>
      <c r="M95" s="249" t="s">
        <v>16</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78</v>
      </c>
      <c r="B96" s="1"/>
      <c r="C96" s="276" t="s">
        <v>79</v>
      </c>
      <c r="D96" s="277"/>
      <c r="E96" s="277"/>
      <c r="F96" s="277"/>
      <c r="G96" s="277"/>
      <c r="H96" s="278"/>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82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76</v>
      </c>
      <c r="K102" s="64"/>
      <c r="L102" s="245" t="str">
        <f>IF(ISBLANK(L$9),"",L$9)</f>
        <v>３階病棟</v>
      </c>
      <c r="M102" s="249" t="str">
        <f t="shared" ref="M102:BS102" si="5">IF(ISBLANK(M$9),"",M$9)</f>
        <v>４階病棟</v>
      </c>
      <c r="N102" s="246" t="str">
        <f t="shared" si="5"/>
        <v>５階病棟</v>
      </c>
      <c r="O102" s="247" t="str">
        <f t="shared" si="5"/>
        <v>６階病棟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77</v>
      </c>
      <c r="J103" s="57"/>
      <c r="K103" s="65"/>
      <c r="L103" s="59" t="str">
        <f>IF(ISBLANK(L$95),"",L$95)</f>
        <v>急性期</v>
      </c>
      <c r="M103" s="250" t="str">
        <f t="shared" ref="M103:BS103" si="6">IF(ISBLANK(M$95),"",M$95)</f>
        <v>急性期</v>
      </c>
      <c r="N103" s="65" t="str">
        <f t="shared" si="6"/>
        <v>急性期</v>
      </c>
      <c r="O103" s="59" t="str">
        <f t="shared" si="6"/>
        <v>回復期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83</v>
      </c>
      <c r="B104" s="1"/>
      <c r="C104" s="290" t="s">
        <v>84</v>
      </c>
      <c r="D104" s="291"/>
      <c r="E104" s="299" t="s">
        <v>85</v>
      </c>
      <c r="F104" s="300"/>
      <c r="G104" s="300"/>
      <c r="H104" s="301"/>
      <c r="I104" s="322" t="s">
        <v>86</v>
      </c>
      <c r="J104" s="190">
        <f>IF(SUM(L104:BS104)=0,IF(COUNTIF(L104:BS104,"未確認")&gt;0,"未確認",IF(COUNTIF(L104:BS104,"~*")&gt;0,"*",SUM(L104:BS104))),SUM(L104:BS104))</f>
        <v>199</v>
      </c>
      <c r="K104" s="172" t="str">
        <f>IF(OR(COUNTIF(L104:BS104,"未確認")&gt;0,COUNTIF(L104:BS104,"~*")&gt;0),"※","")</f>
        <v/>
      </c>
      <c r="L104" s="192">
        <v>59</v>
      </c>
      <c r="M104" s="248">
        <v>56</v>
      </c>
      <c r="N104" s="192">
        <v>56</v>
      </c>
      <c r="O104" s="192">
        <v>28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87</v>
      </c>
      <c r="B105" s="68"/>
      <c r="C105" s="292"/>
      <c r="D105" s="293"/>
      <c r="E105" s="325"/>
      <c r="F105" s="305"/>
      <c r="G105" s="285" t="s">
        <v>88</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83</v>
      </c>
      <c r="B106" s="68"/>
      <c r="C106" s="292"/>
      <c r="D106" s="293"/>
      <c r="E106" s="276" t="s">
        <v>89</v>
      </c>
      <c r="F106" s="277"/>
      <c r="G106" s="277"/>
      <c r="H106" s="278"/>
      <c r="I106" s="323"/>
      <c r="J106" s="190">
        <f>IF(SUM(L106:BS106)=0,IF(COUNTIF(L106:BS106,"未確認")&gt;0,"未確認",IF(COUNTIF(L106:BS106,"~*")&gt;0,"*",SUM(L106:BS106))),SUM(L106:BS106))</f>
        <v>178</v>
      </c>
      <c r="K106" s="172" t="str">
        <f t="shared" ref="K106:K116" si="7">IF(OR(COUNTIF(L106:BS106,"未確認")&gt;0,COUNTIF(L106:BS106,"~*")&gt;0),"※","")</f>
        <v/>
      </c>
      <c r="L106" s="192">
        <v>50</v>
      </c>
      <c r="M106" s="192">
        <v>47</v>
      </c>
      <c r="N106" s="192">
        <v>53</v>
      </c>
      <c r="O106" s="192">
        <v>28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83</v>
      </c>
      <c r="B107" s="68"/>
      <c r="C107" s="294"/>
      <c r="D107" s="295"/>
      <c r="E107" s="287" t="s">
        <v>90</v>
      </c>
      <c r="F107" s="288"/>
      <c r="G107" s="288"/>
      <c r="H107" s="289"/>
      <c r="I107" s="323"/>
      <c r="J107" s="190">
        <f>IF(SUM(L107:BS107)=0,IF(COUNTIF(L107:BS107,"未確認")&gt;0,"未確認",IF(COUNTIF(L107:BS107,"~*")&gt;0,"*",SUM(L107:BS107))),SUM(L107:BS107))</f>
        <v>199</v>
      </c>
      <c r="K107" s="172" t="str">
        <f t="shared" si="7"/>
        <v/>
      </c>
      <c r="L107" s="192">
        <v>59</v>
      </c>
      <c r="M107" s="192">
        <v>56</v>
      </c>
      <c r="N107" s="192">
        <v>56</v>
      </c>
      <c r="O107" s="192">
        <v>28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91</v>
      </c>
      <c r="B108" s="68"/>
      <c r="C108" s="290" t="s">
        <v>92</v>
      </c>
      <c r="D108" s="291"/>
      <c r="E108" s="290" t="s">
        <v>85</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93</v>
      </c>
      <c r="B109" s="68"/>
      <c r="C109" s="292"/>
      <c r="D109" s="293"/>
      <c r="E109" s="303"/>
      <c r="F109" s="304"/>
      <c r="G109" s="276" t="s">
        <v>94</v>
      </c>
      <c r="H109" s="278"/>
      <c r="I109" s="323"/>
      <c r="J109" s="190">
        <f t="shared" si="8"/>
        <v>0</v>
      </c>
      <c r="K109" s="172" t="str">
        <f t="shared" si="7"/>
        <v/>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95</v>
      </c>
      <c r="B110" s="68"/>
      <c r="C110" s="292"/>
      <c r="D110" s="293"/>
      <c r="E110" s="303"/>
      <c r="F110" s="305"/>
      <c r="G110" s="276" t="s">
        <v>96</v>
      </c>
      <c r="H110" s="278"/>
      <c r="I110" s="323"/>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91</v>
      </c>
      <c r="B111" s="68"/>
      <c r="C111" s="292"/>
      <c r="D111" s="293"/>
      <c r="E111" s="290" t="s">
        <v>89</v>
      </c>
      <c r="F111" s="302"/>
      <c r="G111" s="302"/>
      <c r="H111" s="291"/>
      <c r="I111" s="323"/>
      <c r="J111" s="190">
        <f t="shared" si="8"/>
        <v>0</v>
      </c>
      <c r="K111" s="172" t="str">
        <f t="shared" si="7"/>
        <v/>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93</v>
      </c>
      <c r="B112" s="68"/>
      <c r="C112" s="292"/>
      <c r="D112" s="293"/>
      <c r="E112" s="303"/>
      <c r="F112" s="304"/>
      <c r="G112" s="276" t="s">
        <v>94</v>
      </c>
      <c r="H112" s="278"/>
      <c r="I112" s="323"/>
      <c r="J112" s="190">
        <f t="shared" si="8"/>
        <v>0</v>
      </c>
      <c r="K112" s="172" t="str">
        <f t="shared" si="7"/>
        <v/>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95</v>
      </c>
      <c r="B113" s="68"/>
      <c r="C113" s="292"/>
      <c r="D113" s="293"/>
      <c r="E113" s="325"/>
      <c r="F113" s="305"/>
      <c r="G113" s="276" t="s">
        <v>96</v>
      </c>
      <c r="H113" s="278"/>
      <c r="I113" s="323"/>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91</v>
      </c>
      <c r="B114" s="68"/>
      <c r="C114" s="292"/>
      <c r="D114" s="293"/>
      <c r="E114" s="296" t="s">
        <v>90</v>
      </c>
      <c r="F114" s="297"/>
      <c r="G114" s="297"/>
      <c r="H114" s="298"/>
      <c r="I114" s="323"/>
      <c r="J114" s="190">
        <f t="shared" si="8"/>
        <v>0</v>
      </c>
      <c r="K114" s="172" t="str">
        <f t="shared" si="7"/>
        <v/>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93</v>
      </c>
      <c r="B115" s="68"/>
      <c r="C115" s="292"/>
      <c r="D115" s="293"/>
      <c r="E115" s="283"/>
      <c r="F115" s="284"/>
      <c r="G115" s="287" t="s">
        <v>94</v>
      </c>
      <c r="H115" s="289"/>
      <c r="I115" s="323"/>
      <c r="J115" s="190">
        <f t="shared" si="8"/>
        <v>0</v>
      </c>
      <c r="K115" s="172" t="str">
        <f t="shared" si="7"/>
        <v/>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95</v>
      </c>
      <c r="B116" s="68"/>
      <c r="C116" s="294"/>
      <c r="D116" s="295"/>
      <c r="E116" s="326"/>
      <c r="F116" s="327"/>
      <c r="G116" s="287" t="s">
        <v>96</v>
      </c>
      <c r="H116" s="289"/>
      <c r="I116" s="323"/>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97</v>
      </c>
      <c r="B117" s="68"/>
      <c r="C117" s="285" t="s">
        <v>98</v>
      </c>
      <c r="D117" s="315"/>
      <c r="E117" s="315"/>
      <c r="F117" s="315"/>
      <c r="G117" s="315"/>
      <c r="H117" s="286"/>
      <c r="I117" s="324"/>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76</v>
      </c>
      <c r="K123" s="64"/>
      <c r="L123" s="247" t="str">
        <f>IF(ISBLANK(L$9),"",L$9)</f>
        <v>３階病棟</v>
      </c>
      <c r="M123" s="249" t="str">
        <f>IF(ISBLANK(M$9),"",M$9)</f>
        <v>４階病棟</v>
      </c>
      <c r="N123" s="247" t="str">
        <f t="shared" ref="N123:BS123" si="9">IF(ISBLANK(N$9),"",N$9)</f>
        <v>５階病棟</v>
      </c>
      <c r="O123" s="247" t="str">
        <f t="shared" si="9"/>
        <v>６階病棟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77</v>
      </c>
      <c r="J124" s="77"/>
      <c r="K124" s="65"/>
      <c r="L124" s="59" t="str">
        <f>IF(ISBLANK(L$95),"",L$95)</f>
        <v>急性期</v>
      </c>
      <c r="M124" s="250" t="str">
        <f>IF(ISBLANK(M$95),"",M$95)</f>
        <v>急性期</v>
      </c>
      <c r="N124" s="59" t="str">
        <f t="shared" ref="N124:BS124" si="10">IF(ISBLANK(N$95),"",N$95)</f>
        <v>急性期</v>
      </c>
      <c r="O124" s="59" t="str">
        <f t="shared" si="10"/>
        <v>回復期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101</v>
      </c>
      <c r="B125" s="1"/>
      <c r="C125" s="290" t="s">
        <v>102</v>
      </c>
      <c r="D125" s="302"/>
      <c r="E125" s="302"/>
      <c r="F125" s="302"/>
      <c r="G125" s="302"/>
      <c r="H125" s="291"/>
      <c r="I125" s="316"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105</v>
      </c>
      <c r="B126" s="1"/>
      <c r="C126" s="221"/>
      <c r="D126" s="222"/>
      <c r="E126" s="290" t="s">
        <v>106</v>
      </c>
      <c r="F126" s="302"/>
      <c r="G126" s="302"/>
      <c r="H126" s="291"/>
      <c r="I126" s="317"/>
      <c r="J126" s="81"/>
      <c r="K126" s="82"/>
      <c r="L126" s="253" t="s">
        <v>107</v>
      </c>
      <c r="M126" s="253" t="s">
        <v>108</v>
      </c>
      <c r="N126" s="253" t="s">
        <v>109</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110</v>
      </c>
      <c r="B127" s="1"/>
      <c r="C127" s="221"/>
      <c r="D127" s="222"/>
      <c r="E127" s="292"/>
      <c r="F127" s="319"/>
      <c r="G127" s="319"/>
      <c r="H127" s="293"/>
      <c r="I127" s="317"/>
      <c r="J127" s="81"/>
      <c r="K127" s="82"/>
      <c r="L127" s="253" t="s">
        <v>111</v>
      </c>
      <c r="M127" s="253" t="s">
        <v>111</v>
      </c>
      <c r="N127" s="253" t="s">
        <v>111</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112</v>
      </c>
      <c r="B128" s="1"/>
      <c r="C128" s="216"/>
      <c r="D128" s="217"/>
      <c r="E128" s="294"/>
      <c r="F128" s="320"/>
      <c r="G128" s="320"/>
      <c r="H128" s="295"/>
      <c r="I128" s="318"/>
      <c r="J128" s="83"/>
      <c r="K128" s="84"/>
      <c r="L128" s="253" t="s">
        <v>113</v>
      </c>
      <c r="M128" s="253" t="s">
        <v>114</v>
      </c>
      <c r="N128" s="253" t="s">
        <v>107</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115</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76</v>
      </c>
      <c r="K134" s="64"/>
      <c r="L134" s="247" t="str">
        <f>IF(ISBLANK(L$9),"",L$9)</f>
        <v>３階病棟</v>
      </c>
      <c r="M134" s="249" t="str">
        <f t="shared" ref="M134:BS134" si="11">IF(ISBLANK(M$9),"",M$9)</f>
        <v>４階病棟</v>
      </c>
      <c r="N134" s="247" t="str">
        <f t="shared" si="11"/>
        <v>５階病棟</v>
      </c>
      <c r="O134" s="247" t="str">
        <f t="shared" si="11"/>
        <v>６階病棟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77</v>
      </c>
      <c r="J135" s="57"/>
      <c r="K135" s="65"/>
      <c r="L135" s="59" t="str">
        <f>IF(ISBLANK(L$95),"",L$95)</f>
        <v>急性期</v>
      </c>
      <c r="M135" s="250" t="str">
        <f t="shared" ref="M135:BS135" si="12">IF(ISBLANK(M$95),"",M$95)</f>
        <v>急性期</v>
      </c>
      <c r="N135" s="59" t="str">
        <f t="shared" si="12"/>
        <v>急性期</v>
      </c>
      <c r="O135" s="59" t="str">
        <f t="shared" si="12"/>
        <v>回復期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116</v>
      </c>
      <c r="B136" s="1"/>
      <c r="C136" s="290" t="s">
        <v>117</v>
      </c>
      <c r="D136" s="302"/>
      <c r="E136" s="302"/>
      <c r="F136" s="302"/>
      <c r="G136" s="302"/>
      <c r="H136" s="291"/>
      <c r="I136" s="321" t="s">
        <v>118</v>
      </c>
      <c r="J136" s="87"/>
      <c r="K136" s="79"/>
      <c r="L136" s="80" t="s">
        <v>119</v>
      </c>
      <c r="M136" s="253" t="s">
        <v>119</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116</v>
      </c>
      <c r="B137" s="68"/>
      <c r="C137" s="221"/>
      <c r="D137" s="222"/>
      <c r="E137" s="276" t="s">
        <v>121</v>
      </c>
      <c r="F137" s="277"/>
      <c r="G137" s="277"/>
      <c r="H137" s="278"/>
      <c r="I137" s="321"/>
      <c r="J137" s="81"/>
      <c r="K137" s="82"/>
      <c r="L137" s="80">
        <v>59</v>
      </c>
      <c r="M137" s="253">
        <v>56</v>
      </c>
      <c r="N137" s="253">
        <v>42</v>
      </c>
      <c r="O137" s="253">
        <v>28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122</v>
      </c>
      <c r="B138" s="68"/>
      <c r="C138" s="290" t="s">
        <v>123</v>
      </c>
      <c r="D138" s="302"/>
      <c r="E138" s="302"/>
      <c r="F138" s="302"/>
      <c r="G138" s="302"/>
      <c r="H138" s="291"/>
      <c r="I138" s="321"/>
      <c r="J138" s="81"/>
      <c r="K138" s="82"/>
      <c r="L138" s="80" t="s">
        <v>37</v>
      </c>
      <c r="M138" s="253" t="s">
        <v>37</v>
      </c>
      <c r="N138" s="253" t="s">
        <v>124</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122</v>
      </c>
      <c r="B139" s="68"/>
      <c r="C139" s="88"/>
      <c r="D139" s="89"/>
      <c r="E139" s="276" t="s">
        <v>121</v>
      </c>
      <c r="F139" s="277"/>
      <c r="G139" s="277"/>
      <c r="H139" s="278"/>
      <c r="I139" s="321"/>
      <c r="J139" s="81"/>
      <c r="K139" s="82"/>
      <c r="L139" s="80">
        <v>0</v>
      </c>
      <c r="M139" s="253">
        <v>0</v>
      </c>
      <c r="N139" s="253">
        <v>14</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125</v>
      </c>
      <c r="B140" s="68"/>
      <c r="C140" s="290" t="s">
        <v>123</v>
      </c>
      <c r="D140" s="302"/>
      <c r="E140" s="302"/>
      <c r="F140" s="302"/>
      <c r="G140" s="302"/>
      <c r="H140" s="291"/>
      <c r="I140" s="32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125</v>
      </c>
      <c r="B141" s="68"/>
      <c r="C141" s="90"/>
      <c r="D141" s="91"/>
      <c r="E141" s="276" t="s">
        <v>121</v>
      </c>
      <c r="F141" s="277"/>
      <c r="G141" s="277"/>
      <c r="H141" s="278"/>
      <c r="I141" s="32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126</v>
      </c>
      <c r="B142" s="68"/>
      <c r="C142" s="287" t="s">
        <v>127</v>
      </c>
      <c r="D142" s="288"/>
      <c r="E142" s="288"/>
      <c r="F142" s="288"/>
      <c r="G142" s="288"/>
      <c r="H142" s="289"/>
      <c r="I142" s="32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76</v>
      </c>
      <c r="K148" s="64"/>
      <c r="L148" s="245" t="str">
        <f>IF(ISBLANK(L$9),"",L$9)</f>
        <v>３階病棟</v>
      </c>
      <c r="M148" s="249" t="str">
        <f t="shared" ref="M148:BS148" si="13">IF(ISBLANK(M$9),"",M$9)</f>
        <v>４階病棟</v>
      </c>
      <c r="N148" s="249" t="str">
        <f t="shared" si="13"/>
        <v>５階病棟</v>
      </c>
      <c r="O148" s="249" t="str">
        <f t="shared" si="13"/>
        <v>６階病棟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77</v>
      </c>
      <c r="J149" s="57"/>
      <c r="K149" s="65"/>
      <c r="L149" s="59" t="str">
        <f t="shared" ref="L149:AQ149" si="14">IF(ISBLANK(L$95),"",L$95)</f>
        <v>急性期</v>
      </c>
      <c r="M149" s="249" t="str">
        <f t="shared" si="14"/>
        <v>急性期</v>
      </c>
      <c r="N149" s="249" t="str">
        <f t="shared" si="14"/>
        <v>急性期</v>
      </c>
      <c r="O149" s="249" t="str">
        <f t="shared" si="14"/>
        <v>回復期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129</v>
      </c>
      <c r="B150" s="1"/>
      <c r="C150" s="276" t="s">
        <v>128</v>
      </c>
      <c r="D150" s="277"/>
      <c r="E150" s="277"/>
      <c r="F150" s="277"/>
      <c r="G150" s="277"/>
      <c r="H150" s="278"/>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132</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76</v>
      </c>
      <c r="K156" s="64"/>
      <c r="L156" s="245" t="str">
        <f>IF(ISBLANK(L$9),"",L$9)</f>
        <v>３階病棟</v>
      </c>
      <c r="M156" s="249" t="str">
        <f t="shared" ref="M156:BS156" si="16">IF(ISBLANK(M$9),"",M$9)</f>
        <v>４階病棟</v>
      </c>
      <c r="N156" s="249" t="str">
        <f t="shared" si="16"/>
        <v>５階病棟</v>
      </c>
      <c r="O156" s="249" t="str">
        <f t="shared" si="16"/>
        <v>６階病棟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133</v>
      </c>
      <c r="B157" s="1"/>
      <c r="C157" s="3"/>
      <c r="D157" s="3"/>
      <c r="F157" s="3"/>
      <c r="G157" s="3"/>
      <c r="H157" s="214"/>
      <c r="I157" s="56" t="s">
        <v>77</v>
      </c>
      <c r="J157" s="57"/>
      <c r="K157" s="65"/>
      <c r="L157" s="59" t="str">
        <f t="shared" ref="L157:AQ157" si="17">IF(ISBLANK(L$95),"",L$95)</f>
        <v>急性期</v>
      </c>
      <c r="M157" s="249" t="str">
        <f t="shared" si="17"/>
        <v>急性期</v>
      </c>
      <c r="N157" s="249" t="str">
        <f t="shared" si="17"/>
        <v>急性期</v>
      </c>
      <c r="O157" s="249" t="str">
        <f t="shared" si="17"/>
        <v>回復期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134</v>
      </c>
      <c r="B158" s="96"/>
      <c r="C158" s="276" t="s">
        <v>135</v>
      </c>
      <c r="D158" s="277"/>
      <c r="E158" s="277"/>
      <c r="F158" s="277"/>
      <c r="G158" s="277"/>
      <c r="H158" s="278"/>
      <c r="I158" s="331"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138</v>
      </c>
      <c r="B159" s="96"/>
      <c r="C159" s="276" t="s">
        <v>139</v>
      </c>
      <c r="D159" s="277"/>
      <c r="E159" s="277"/>
      <c r="F159" s="277"/>
      <c r="G159" s="277"/>
      <c r="H159" s="278"/>
      <c r="I159" s="332"/>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140</v>
      </c>
      <c r="B160" s="96"/>
      <c r="C160" s="276" t="s">
        <v>141</v>
      </c>
      <c r="D160" s="277"/>
      <c r="E160" s="277"/>
      <c r="F160" s="277"/>
      <c r="G160" s="277"/>
      <c r="H160" s="278"/>
      <c r="I160" s="333"/>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143</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76</v>
      </c>
      <c r="K166" s="64"/>
      <c r="L166" s="245" t="str">
        <f>IF(ISBLANK(L$9),"",L$9)</f>
        <v>３階病棟</v>
      </c>
      <c r="M166" s="249" t="str">
        <f t="shared" ref="M166:BS166" si="19">IF(ISBLANK(M$9),"",M$9)</f>
        <v>４階病棟</v>
      </c>
      <c r="N166" s="249" t="str">
        <f t="shared" si="19"/>
        <v>５階病棟</v>
      </c>
      <c r="O166" s="249" t="str">
        <f t="shared" si="19"/>
        <v>６階病棟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77</v>
      </c>
      <c r="J167" s="57"/>
      <c r="K167" s="65"/>
      <c r="L167" s="59" t="str">
        <f t="shared" ref="L167:AQ167" si="20">IF(ISBLANK(L$95),"",L$95)</f>
        <v>急性期</v>
      </c>
      <c r="M167" s="249" t="str">
        <f t="shared" si="20"/>
        <v>急性期</v>
      </c>
      <c r="N167" s="249" t="str">
        <f t="shared" si="20"/>
        <v>急性期</v>
      </c>
      <c r="O167" s="249" t="str">
        <f t="shared" si="20"/>
        <v>回復期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144</v>
      </c>
      <c r="B168" s="96"/>
      <c r="C168" s="276" t="s">
        <v>145</v>
      </c>
      <c r="D168" s="277"/>
      <c r="E168" s="277"/>
      <c r="F168" s="277"/>
      <c r="G168" s="277"/>
      <c r="H168" s="278"/>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147</v>
      </c>
      <c r="B169" s="96"/>
      <c r="C169" s="276" t="s">
        <v>148</v>
      </c>
      <c r="D169" s="277"/>
      <c r="E169" s="277"/>
      <c r="F169" s="277"/>
      <c r="G169" s="277"/>
      <c r="H169" s="278"/>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150</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76</v>
      </c>
      <c r="K175" s="64"/>
      <c r="L175" s="245" t="str">
        <f>IF(ISBLANK(L$9),"",L$9)</f>
        <v>３階病棟</v>
      </c>
      <c r="M175" s="249" t="str">
        <f t="shared" ref="M175:BS175" si="22">IF(ISBLANK(M$9),"",M$9)</f>
        <v>４階病棟</v>
      </c>
      <c r="N175" s="249" t="str">
        <f t="shared" si="22"/>
        <v>５階病棟</v>
      </c>
      <c r="O175" s="249" t="str">
        <f t="shared" si="22"/>
        <v>６階病棟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77</v>
      </c>
      <c r="J176" s="57"/>
      <c r="K176" s="65"/>
      <c r="L176" s="59" t="str">
        <f t="shared" ref="L176:AQ176" si="23">IF(ISBLANK(L$95),"",L$95)</f>
        <v>急性期</v>
      </c>
      <c r="M176" s="249" t="str">
        <f t="shared" si="23"/>
        <v>急性期</v>
      </c>
      <c r="N176" s="249" t="str">
        <f t="shared" si="23"/>
        <v>急性期</v>
      </c>
      <c r="O176" s="249" t="str">
        <f t="shared" si="23"/>
        <v>回復期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151</v>
      </c>
      <c r="B177" s="96"/>
      <c r="C177" s="276" t="s">
        <v>152</v>
      </c>
      <c r="D177" s="277"/>
      <c r="E177" s="277"/>
      <c r="F177" s="277"/>
      <c r="G177" s="277"/>
      <c r="H177" s="278"/>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155</v>
      </c>
      <c r="B178" s="96"/>
      <c r="C178" s="276" t="s">
        <v>156</v>
      </c>
      <c r="D178" s="277"/>
      <c r="E178" s="277"/>
      <c r="F178" s="277"/>
      <c r="G178" s="277"/>
      <c r="H178" s="278"/>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158</v>
      </c>
      <c r="B179" s="96"/>
      <c r="C179" s="276" t="s">
        <v>159</v>
      </c>
      <c r="D179" s="277"/>
      <c r="E179" s="277"/>
      <c r="F179" s="277"/>
      <c r="G179" s="277"/>
      <c r="H179" s="278"/>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161</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76</v>
      </c>
      <c r="K185" s="64"/>
      <c r="L185" s="245" t="str">
        <f>IF(ISBLANK(L$9),"",L$9)</f>
        <v>３階病棟</v>
      </c>
      <c r="M185" s="249" t="str">
        <f t="shared" ref="M185:BS185" si="25">IF(ISBLANK(M$9),"",M$9)</f>
        <v>４階病棟</v>
      </c>
      <c r="N185" s="247" t="str">
        <f t="shared" si="25"/>
        <v>５階病棟</v>
      </c>
      <c r="O185" s="247" t="str">
        <f t="shared" si="25"/>
        <v>６階病棟</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77</v>
      </c>
      <c r="J186" s="57"/>
      <c r="K186" s="65"/>
      <c r="L186" s="59" t="str">
        <f>IF(ISBLANK(L$95),"",L$95)</f>
        <v>急性期</v>
      </c>
      <c r="M186" s="250" t="str">
        <f t="shared" ref="M186:BS186" si="26">IF(ISBLANK(M$95),"",M$95)</f>
        <v>急性期</v>
      </c>
      <c r="N186" s="59" t="str">
        <f t="shared" si="26"/>
        <v>急性期</v>
      </c>
      <c r="O186" s="59" t="str">
        <f t="shared" si="26"/>
        <v>回復期</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162</v>
      </c>
      <c r="B187" s="68"/>
      <c r="C187" s="328" t="s">
        <v>163</v>
      </c>
      <c r="D187" s="329"/>
      <c r="E187" s="329"/>
      <c r="F187" s="329"/>
      <c r="G187" s="328" t="s">
        <v>164</v>
      </c>
      <c r="H187" s="328"/>
      <c r="I187" s="334" t="s">
        <v>165</v>
      </c>
      <c r="J187" s="198">
        <v>17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162</v>
      </c>
      <c r="B188" s="68"/>
      <c r="C188" s="329"/>
      <c r="D188" s="329"/>
      <c r="E188" s="329"/>
      <c r="F188" s="329"/>
      <c r="G188" s="328" t="s">
        <v>166</v>
      </c>
      <c r="H188" s="328"/>
      <c r="I188" s="335"/>
      <c r="J188" s="199">
        <v>6.1</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167</v>
      </c>
      <c r="B189" s="68"/>
      <c r="C189" s="328" t="s">
        <v>168</v>
      </c>
      <c r="D189" s="329"/>
      <c r="E189" s="329"/>
      <c r="F189" s="329"/>
      <c r="G189" s="328" t="s">
        <v>164</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167</v>
      </c>
      <c r="B190" s="68"/>
      <c r="C190" s="329"/>
      <c r="D190" s="329"/>
      <c r="E190" s="329"/>
      <c r="F190" s="329"/>
      <c r="G190" s="328" t="s">
        <v>166</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169</v>
      </c>
      <c r="B191" s="97"/>
      <c r="C191" s="328" t="s">
        <v>170</v>
      </c>
      <c r="D191" s="328"/>
      <c r="E191" s="328"/>
      <c r="F191" s="328"/>
      <c r="G191" s="328" t="s">
        <v>164</v>
      </c>
      <c r="H191" s="328"/>
      <c r="I191" s="335"/>
      <c r="J191" s="198">
        <f>IF(SUM(L191:BS191)=0,IF(COUNTIF(L191:BS191,"未確認")&gt;0,"未確認",IF(COUNTIF(L191:BS191,"~*")&gt;0,"*",SUM(L191:BS191))),SUM(L191:BS191))</f>
        <v>73</v>
      </c>
      <c r="K191" s="66" t="str">
        <f t="shared" si="27"/>
        <v/>
      </c>
      <c r="L191" s="108">
        <v>24</v>
      </c>
      <c r="M191" s="255">
        <v>23</v>
      </c>
      <c r="N191" s="255">
        <v>17</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169</v>
      </c>
      <c r="B192" s="97"/>
      <c r="C192" s="328"/>
      <c r="D192" s="328"/>
      <c r="E192" s="328"/>
      <c r="F192" s="328"/>
      <c r="G192" s="328" t="s">
        <v>166</v>
      </c>
      <c r="H192" s="328"/>
      <c r="I192" s="335"/>
      <c r="J192" s="198">
        <f t="shared" ref="J192:J214" si="28">IF(SUM(L192:BS192)=0,IF(COUNTIF(L192:BS192,"未確認")&gt;0,"未確認",IF(COUNTIF(L192:BS192,"~*")&gt;0,"*",SUM(L192:BS192))),SUM(L192:BS192))</f>
        <v>6.9</v>
      </c>
      <c r="K192" s="66" t="str">
        <f t="shared" si="27"/>
        <v/>
      </c>
      <c r="L192" s="109">
        <v>2.6</v>
      </c>
      <c r="M192" s="255">
        <v>0.8</v>
      </c>
      <c r="N192" s="255">
        <v>1.8</v>
      </c>
      <c r="O192" s="255">
        <v>1.7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171</v>
      </c>
      <c r="B193" s="97"/>
      <c r="C193" s="328" t="s">
        <v>172</v>
      </c>
      <c r="D193" s="330"/>
      <c r="E193" s="330"/>
      <c r="F193" s="330"/>
      <c r="G193" s="328" t="s">
        <v>164</v>
      </c>
      <c r="H193" s="328"/>
      <c r="I193" s="335"/>
      <c r="J193" s="198">
        <f t="shared" si="28"/>
        <v>5</v>
      </c>
      <c r="K193" s="66" t="str">
        <f t="shared" si="27"/>
        <v/>
      </c>
      <c r="L193" s="108">
        <v>0</v>
      </c>
      <c r="M193" s="255">
        <v>0</v>
      </c>
      <c r="N193" s="255">
        <v>4</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171</v>
      </c>
      <c r="B194" s="97"/>
      <c r="C194" s="330"/>
      <c r="D194" s="330"/>
      <c r="E194" s="330"/>
      <c r="F194" s="330"/>
      <c r="G194" s="328" t="s">
        <v>166</v>
      </c>
      <c r="H194" s="328"/>
      <c r="I194" s="335"/>
      <c r="J194" s="198">
        <f t="shared" si="28"/>
        <v>1.3</v>
      </c>
      <c r="K194" s="66" t="str">
        <f t="shared" si="27"/>
        <v/>
      </c>
      <c r="L194" s="109">
        <v>0</v>
      </c>
      <c r="M194" s="255">
        <v>0</v>
      </c>
      <c r="N194" s="255">
        <v>0</v>
      </c>
      <c r="O194" s="255">
        <v>1.3</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173</v>
      </c>
      <c r="B195" s="97"/>
      <c r="C195" s="328" t="s">
        <v>174</v>
      </c>
      <c r="D195" s="330"/>
      <c r="E195" s="330"/>
      <c r="F195" s="330"/>
      <c r="G195" s="328" t="s">
        <v>164</v>
      </c>
      <c r="H195" s="328"/>
      <c r="I195" s="335"/>
      <c r="J195" s="198">
        <f t="shared" si="28"/>
        <v>17</v>
      </c>
      <c r="K195" s="66" t="str">
        <f t="shared" si="27"/>
        <v/>
      </c>
      <c r="L195" s="108">
        <v>6</v>
      </c>
      <c r="M195" s="255">
        <v>4</v>
      </c>
      <c r="N195" s="255">
        <v>5</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173</v>
      </c>
      <c r="B196" s="97"/>
      <c r="C196" s="330"/>
      <c r="D196" s="330"/>
      <c r="E196" s="330"/>
      <c r="F196" s="330"/>
      <c r="G196" s="328" t="s">
        <v>166</v>
      </c>
      <c r="H196" s="328"/>
      <c r="I196" s="335"/>
      <c r="J196" s="198">
        <f t="shared" si="28"/>
        <v>13.5</v>
      </c>
      <c r="K196" s="66" t="str">
        <f t="shared" si="27"/>
        <v/>
      </c>
      <c r="L196" s="109">
        <v>2.4</v>
      </c>
      <c r="M196" s="255">
        <v>2.2999999999999998</v>
      </c>
      <c r="N196" s="255">
        <v>4.8</v>
      </c>
      <c r="O196" s="255">
        <v>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175</v>
      </c>
      <c r="B197" s="97"/>
      <c r="C197" s="328" t="s">
        <v>176</v>
      </c>
      <c r="D197" s="330"/>
      <c r="E197" s="330"/>
      <c r="F197" s="330"/>
      <c r="G197" s="328" t="s">
        <v>164</v>
      </c>
      <c r="H197" s="328"/>
      <c r="I197" s="335"/>
      <c r="J197" s="198">
        <f t="shared" si="28"/>
        <v>0</v>
      </c>
      <c r="K197" s="66" t="str">
        <f t="shared" si="27"/>
        <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175</v>
      </c>
      <c r="B198" s="68"/>
      <c r="C198" s="330"/>
      <c r="D198" s="330"/>
      <c r="E198" s="330"/>
      <c r="F198" s="330"/>
      <c r="G198" s="328" t="s">
        <v>166</v>
      </c>
      <c r="H198" s="328"/>
      <c r="I198" s="335"/>
      <c r="J198" s="198">
        <f t="shared" si="28"/>
        <v>0</v>
      </c>
      <c r="K198" s="66" t="str">
        <f t="shared" si="27"/>
        <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177</v>
      </c>
      <c r="B199" s="68"/>
      <c r="C199" s="328" t="s">
        <v>178</v>
      </c>
      <c r="D199" s="330"/>
      <c r="E199" s="330"/>
      <c r="F199" s="330"/>
      <c r="G199" s="328" t="s">
        <v>164</v>
      </c>
      <c r="H199" s="328"/>
      <c r="I199" s="335"/>
      <c r="J199" s="198">
        <f t="shared" si="28"/>
        <v>1</v>
      </c>
      <c r="K199" s="66" t="str">
        <f t="shared" si="27"/>
        <v/>
      </c>
      <c r="L199" s="108">
        <v>0</v>
      </c>
      <c r="M199" s="255">
        <v>0</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177</v>
      </c>
      <c r="B200" s="68"/>
      <c r="C200" s="330"/>
      <c r="D200" s="330"/>
      <c r="E200" s="330"/>
      <c r="F200" s="330"/>
      <c r="G200" s="328" t="s">
        <v>166</v>
      </c>
      <c r="H200" s="328"/>
      <c r="I200" s="335"/>
      <c r="J200" s="198">
        <f t="shared" si="28"/>
        <v>0</v>
      </c>
      <c r="K200" s="66" t="str">
        <f t="shared" si="27"/>
        <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179</v>
      </c>
      <c r="B201" s="68"/>
      <c r="C201" s="328" t="s">
        <v>180</v>
      </c>
      <c r="D201" s="330"/>
      <c r="E201" s="330"/>
      <c r="F201" s="330"/>
      <c r="G201" s="328" t="s">
        <v>164</v>
      </c>
      <c r="H201" s="328"/>
      <c r="I201" s="335"/>
      <c r="J201" s="198">
        <f t="shared" si="28"/>
        <v>1</v>
      </c>
      <c r="K201" s="66" t="str">
        <f t="shared" si="27"/>
        <v/>
      </c>
      <c r="L201" s="108">
        <v>0</v>
      </c>
      <c r="M201" s="255">
        <v>0</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179</v>
      </c>
      <c r="B202" s="68"/>
      <c r="C202" s="330"/>
      <c r="D202" s="330"/>
      <c r="E202" s="330"/>
      <c r="F202" s="330"/>
      <c r="G202" s="328" t="s">
        <v>166</v>
      </c>
      <c r="H202" s="328"/>
      <c r="I202" s="335"/>
      <c r="J202" s="198">
        <f t="shared" si="28"/>
        <v>0</v>
      </c>
      <c r="K202" s="66" t="str">
        <f t="shared" si="27"/>
        <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181</v>
      </c>
      <c r="B203" s="68"/>
      <c r="C203" s="328" t="s">
        <v>182</v>
      </c>
      <c r="D203" s="330"/>
      <c r="E203" s="330"/>
      <c r="F203" s="330"/>
      <c r="G203" s="328" t="s">
        <v>164</v>
      </c>
      <c r="H203" s="328"/>
      <c r="I203" s="335"/>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181</v>
      </c>
      <c r="B204" s="68"/>
      <c r="C204" s="330"/>
      <c r="D204" s="330"/>
      <c r="E204" s="330"/>
      <c r="F204" s="330"/>
      <c r="G204" s="328" t="s">
        <v>166</v>
      </c>
      <c r="H204" s="328"/>
      <c r="I204" s="335"/>
      <c r="J204" s="198">
        <f t="shared" si="28"/>
        <v>0</v>
      </c>
      <c r="K204" s="66" t="str">
        <f t="shared" si="27"/>
        <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183</v>
      </c>
      <c r="B205" s="68"/>
      <c r="C205" s="328" t="s">
        <v>184</v>
      </c>
      <c r="D205" s="330"/>
      <c r="E205" s="330"/>
      <c r="F205" s="330"/>
      <c r="G205" s="328" t="s">
        <v>164</v>
      </c>
      <c r="H205" s="328"/>
      <c r="I205" s="335"/>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183</v>
      </c>
      <c r="B206" s="68"/>
      <c r="C206" s="330"/>
      <c r="D206" s="330"/>
      <c r="E206" s="330"/>
      <c r="F206" s="330"/>
      <c r="G206" s="328" t="s">
        <v>166</v>
      </c>
      <c r="H206" s="328"/>
      <c r="I206" s="335"/>
      <c r="J206" s="198">
        <f t="shared" si="28"/>
        <v>0</v>
      </c>
      <c r="K206" s="66" t="str">
        <f t="shared" si="27"/>
        <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185</v>
      </c>
      <c r="B207" s="68"/>
      <c r="C207" s="328" t="s">
        <v>186</v>
      </c>
      <c r="D207" s="329"/>
      <c r="E207" s="329"/>
      <c r="F207" s="329"/>
      <c r="G207" s="328" t="s">
        <v>164</v>
      </c>
      <c r="H207" s="328"/>
      <c r="I207" s="335"/>
      <c r="J207" s="198">
        <v>15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185</v>
      </c>
      <c r="B208" s="68"/>
      <c r="C208" s="329"/>
      <c r="D208" s="329"/>
      <c r="E208" s="329"/>
      <c r="F208" s="329"/>
      <c r="G208" s="328" t="s">
        <v>166</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187</v>
      </c>
      <c r="B209" s="68"/>
      <c r="C209" s="328" t="s">
        <v>188</v>
      </c>
      <c r="D209" s="329"/>
      <c r="E209" s="329"/>
      <c r="F209" s="329"/>
      <c r="G209" s="328" t="s">
        <v>164</v>
      </c>
      <c r="H209" s="328"/>
      <c r="I209" s="335"/>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187</v>
      </c>
      <c r="B210" s="68"/>
      <c r="C210" s="329"/>
      <c r="D210" s="329"/>
      <c r="E210" s="329"/>
      <c r="F210" s="329"/>
      <c r="G210" s="328" t="s">
        <v>166</v>
      </c>
      <c r="H210" s="328"/>
      <c r="I210" s="335"/>
      <c r="J210" s="198">
        <v>1.5</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189</v>
      </c>
      <c r="B211" s="68"/>
      <c r="C211" s="328" t="s">
        <v>190</v>
      </c>
      <c r="D211" s="330"/>
      <c r="E211" s="330"/>
      <c r="F211" s="330"/>
      <c r="G211" s="328" t="s">
        <v>164</v>
      </c>
      <c r="H211" s="328"/>
      <c r="I211" s="335"/>
      <c r="J211" s="198">
        <f t="shared" si="28"/>
        <v>0</v>
      </c>
      <c r="K211" s="66" t="str">
        <f t="shared" si="27"/>
        <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189</v>
      </c>
      <c r="B212" s="68"/>
      <c r="C212" s="330"/>
      <c r="D212" s="330"/>
      <c r="E212" s="330"/>
      <c r="F212" s="330"/>
      <c r="G212" s="328" t="s">
        <v>166</v>
      </c>
      <c r="H212" s="328"/>
      <c r="I212" s="335"/>
      <c r="J212" s="198">
        <f t="shared" si="28"/>
        <v>0</v>
      </c>
      <c r="K212" s="66" t="str">
        <f t="shared" si="27"/>
        <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191</v>
      </c>
      <c r="B213" s="68"/>
      <c r="C213" s="328" t="s">
        <v>192</v>
      </c>
      <c r="D213" s="329"/>
      <c r="E213" s="329"/>
      <c r="F213" s="329"/>
      <c r="G213" s="328" t="s">
        <v>164</v>
      </c>
      <c r="H213" s="328"/>
      <c r="I213" s="335"/>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191</v>
      </c>
      <c r="B214" s="68"/>
      <c r="C214" s="329"/>
      <c r="D214" s="329"/>
      <c r="E214" s="329"/>
      <c r="F214" s="329"/>
      <c r="G214" s="328" t="s">
        <v>166</v>
      </c>
      <c r="H214" s="328"/>
      <c r="I214" s="336"/>
      <c r="J214" s="198">
        <f t="shared" si="28"/>
        <v>0</v>
      </c>
      <c r="K214" s="66" t="str">
        <f t="shared" si="27"/>
        <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spans="1:71"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spans="1:71" s="67" customFormat="1" ht="34.5" customHeight="1">
      <c r="A219" s="183" t="s">
        <v>197</v>
      </c>
      <c r="B219" s="97"/>
      <c r="C219" s="328" t="s">
        <v>170</v>
      </c>
      <c r="D219" s="328"/>
      <c r="E219" s="328"/>
      <c r="F219" s="328"/>
      <c r="G219" s="276" t="s">
        <v>164</v>
      </c>
      <c r="H219" s="278"/>
      <c r="I219" s="337" t="s">
        <v>198</v>
      </c>
      <c r="J219" s="112"/>
      <c r="K219" s="113"/>
      <c r="L219" s="108">
        <v>8</v>
      </c>
      <c r="M219" s="108">
        <v>12</v>
      </c>
      <c r="N219" s="108">
        <v>5</v>
      </c>
      <c r="O219" s="104"/>
      <c r="P219" s="104"/>
      <c r="Q219" s="104"/>
      <c r="R219" s="104"/>
      <c r="S219" s="104"/>
      <c r="T219" s="104"/>
      <c r="U219" s="104"/>
    </row>
    <row r="220" spans="1:71" s="67" customFormat="1" ht="34.5" customHeight="1">
      <c r="A220" s="183" t="s">
        <v>197</v>
      </c>
      <c r="B220" s="97"/>
      <c r="C220" s="328"/>
      <c r="D220" s="328"/>
      <c r="E220" s="328"/>
      <c r="F220" s="328"/>
      <c r="G220" s="276" t="s">
        <v>166</v>
      </c>
      <c r="H220" s="278"/>
      <c r="I220" s="338"/>
      <c r="J220" s="112"/>
      <c r="K220" s="114"/>
      <c r="L220" s="109">
        <v>0</v>
      </c>
      <c r="M220" s="109">
        <v>8</v>
      </c>
      <c r="N220" s="109">
        <v>0</v>
      </c>
      <c r="O220" s="104"/>
      <c r="P220" s="104"/>
      <c r="Q220" s="104"/>
      <c r="R220" s="104"/>
      <c r="S220" s="104"/>
      <c r="T220" s="104"/>
      <c r="U220" s="104"/>
    </row>
    <row r="221" spans="1:71" s="67" customFormat="1" ht="34.5" customHeight="1">
      <c r="A221" s="183" t="s">
        <v>199</v>
      </c>
      <c r="B221" s="97"/>
      <c r="C221" s="328" t="s">
        <v>172</v>
      </c>
      <c r="D221" s="330"/>
      <c r="E221" s="330"/>
      <c r="F221" s="330"/>
      <c r="G221" s="276" t="s">
        <v>164</v>
      </c>
      <c r="H221" s="278"/>
      <c r="I221" s="338"/>
      <c r="J221" s="112"/>
      <c r="K221" s="113"/>
      <c r="L221" s="108">
        <v>1</v>
      </c>
      <c r="M221" s="108">
        <v>5</v>
      </c>
      <c r="N221" s="108">
        <v>1</v>
      </c>
      <c r="O221" s="104"/>
      <c r="P221" s="104"/>
      <c r="Q221" s="104"/>
      <c r="R221" s="104"/>
      <c r="S221" s="104"/>
      <c r="T221" s="104"/>
      <c r="U221" s="104"/>
    </row>
    <row r="222" spans="1:71" s="67" customFormat="1" ht="34.5" customHeight="1">
      <c r="A222" s="183" t="s">
        <v>199</v>
      </c>
      <c r="B222" s="97"/>
      <c r="C222" s="330"/>
      <c r="D222" s="330"/>
      <c r="E222" s="330"/>
      <c r="F222" s="330"/>
      <c r="G222" s="276" t="s">
        <v>166</v>
      </c>
      <c r="H222" s="278"/>
      <c r="I222" s="338"/>
      <c r="J222" s="112"/>
      <c r="K222" s="114"/>
      <c r="L222" s="109">
        <v>0</v>
      </c>
      <c r="M222" s="109">
        <v>4</v>
      </c>
      <c r="N222" s="109">
        <v>0.8</v>
      </c>
      <c r="O222" s="104"/>
      <c r="P222" s="104"/>
      <c r="Q222" s="104"/>
      <c r="R222" s="104"/>
      <c r="S222" s="104"/>
      <c r="T222" s="104"/>
      <c r="U222" s="104"/>
    </row>
    <row r="223" spans="1:71" s="67" customFormat="1" ht="34.5" customHeight="1">
      <c r="A223" s="183" t="s">
        <v>200</v>
      </c>
      <c r="B223" s="97"/>
      <c r="C223" s="328" t="s">
        <v>174</v>
      </c>
      <c r="D223" s="330"/>
      <c r="E223" s="330"/>
      <c r="F223" s="330"/>
      <c r="G223" s="276" t="s">
        <v>164</v>
      </c>
      <c r="H223" s="278"/>
      <c r="I223" s="338"/>
      <c r="J223" s="112"/>
      <c r="K223" s="113"/>
      <c r="L223" s="108">
        <v>0</v>
      </c>
      <c r="M223" s="108">
        <v>2</v>
      </c>
      <c r="N223" s="108">
        <v>0</v>
      </c>
      <c r="O223" s="104"/>
      <c r="P223" s="104"/>
      <c r="Q223" s="104"/>
      <c r="R223" s="104"/>
      <c r="S223" s="104"/>
      <c r="T223" s="104"/>
      <c r="U223" s="104"/>
    </row>
    <row r="224" spans="1:71" s="67" customFormat="1" ht="34.5" customHeight="1">
      <c r="A224" s="183" t="s">
        <v>200</v>
      </c>
      <c r="B224" s="97"/>
      <c r="C224" s="330"/>
      <c r="D224" s="330"/>
      <c r="E224" s="330"/>
      <c r="F224" s="330"/>
      <c r="G224" s="276" t="s">
        <v>166</v>
      </c>
      <c r="H224" s="278"/>
      <c r="I224" s="338"/>
      <c r="J224" s="112"/>
      <c r="K224" s="114"/>
      <c r="L224" s="109">
        <v>0</v>
      </c>
      <c r="M224" s="109">
        <v>7.2</v>
      </c>
      <c r="N224" s="109">
        <v>1.8</v>
      </c>
      <c r="O224" s="104"/>
      <c r="P224" s="104"/>
      <c r="Q224" s="104"/>
      <c r="R224" s="104"/>
      <c r="S224" s="104"/>
      <c r="T224" s="104"/>
      <c r="U224" s="104"/>
    </row>
    <row r="225" spans="1:22" s="67" customFormat="1" ht="34.5" customHeight="1">
      <c r="A225" s="183" t="s">
        <v>201</v>
      </c>
      <c r="B225" s="97"/>
      <c r="C225" s="328" t="s">
        <v>176</v>
      </c>
      <c r="D225" s="330"/>
      <c r="E225" s="330"/>
      <c r="F225" s="330"/>
      <c r="G225" s="276" t="s">
        <v>164</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201</v>
      </c>
      <c r="B226" s="68"/>
      <c r="C226" s="330"/>
      <c r="D226" s="330"/>
      <c r="E226" s="330"/>
      <c r="F226" s="330"/>
      <c r="G226" s="276" t="s">
        <v>166</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202</v>
      </c>
      <c r="B227" s="68"/>
      <c r="C227" s="328" t="s">
        <v>178</v>
      </c>
      <c r="D227" s="330"/>
      <c r="E227" s="330"/>
      <c r="F227" s="330"/>
      <c r="G227" s="276" t="s">
        <v>164</v>
      </c>
      <c r="H227" s="278"/>
      <c r="I227" s="338"/>
      <c r="J227" s="112"/>
      <c r="K227" s="113"/>
      <c r="L227" s="108">
        <v>0</v>
      </c>
      <c r="M227" s="108">
        <v>0</v>
      </c>
      <c r="N227" s="108">
        <v>13</v>
      </c>
      <c r="O227" s="104"/>
      <c r="P227" s="104"/>
      <c r="Q227" s="104"/>
      <c r="R227" s="104"/>
      <c r="S227" s="104"/>
      <c r="T227" s="104"/>
      <c r="U227" s="104"/>
    </row>
    <row r="228" spans="1:22" s="67" customFormat="1" ht="34.5" customHeight="1">
      <c r="A228" s="183" t="s">
        <v>202</v>
      </c>
      <c r="B228" s="68"/>
      <c r="C228" s="330"/>
      <c r="D228" s="330"/>
      <c r="E228" s="330"/>
      <c r="F228" s="330"/>
      <c r="G228" s="276" t="s">
        <v>166</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203</v>
      </c>
      <c r="B229" s="68"/>
      <c r="C229" s="328" t="s">
        <v>180</v>
      </c>
      <c r="D229" s="330"/>
      <c r="E229" s="330"/>
      <c r="F229" s="330"/>
      <c r="G229" s="276" t="s">
        <v>164</v>
      </c>
      <c r="H229" s="278"/>
      <c r="I229" s="338"/>
      <c r="J229" s="112"/>
      <c r="K229" s="113"/>
      <c r="L229" s="108">
        <v>0</v>
      </c>
      <c r="M229" s="108">
        <v>0</v>
      </c>
      <c r="N229" s="108">
        <v>8</v>
      </c>
      <c r="O229" s="104"/>
      <c r="P229" s="104"/>
      <c r="Q229" s="104"/>
      <c r="R229" s="104"/>
      <c r="S229" s="104"/>
      <c r="T229" s="104"/>
      <c r="U229" s="104"/>
    </row>
    <row r="230" spans="1:22" s="67" customFormat="1" ht="34.5" customHeight="1">
      <c r="A230" s="183" t="s">
        <v>203</v>
      </c>
      <c r="B230" s="68"/>
      <c r="C230" s="330"/>
      <c r="D230" s="330"/>
      <c r="E230" s="330"/>
      <c r="F230" s="330"/>
      <c r="G230" s="276" t="s">
        <v>166</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204</v>
      </c>
      <c r="B231" s="68"/>
      <c r="C231" s="328" t="s">
        <v>182</v>
      </c>
      <c r="D231" s="330"/>
      <c r="E231" s="330"/>
      <c r="F231" s="330"/>
      <c r="G231" s="276" t="s">
        <v>164</v>
      </c>
      <c r="H231" s="278"/>
      <c r="I231" s="338"/>
      <c r="J231" s="112"/>
      <c r="K231" s="113"/>
      <c r="L231" s="108">
        <v>0</v>
      </c>
      <c r="M231" s="108">
        <v>0</v>
      </c>
      <c r="N231" s="108">
        <v>5</v>
      </c>
      <c r="O231" s="104"/>
      <c r="P231" s="104"/>
      <c r="Q231" s="104"/>
      <c r="R231" s="104"/>
      <c r="S231" s="104"/>
      <c r="T231" s="104"/>
      <c r="U231" s="104"/>
    </row>
    <row r="232" spans="1:22" s="67" customFormat="1" ht="34.5" customHeight="1">
      <c r="A232" s="183" t="s">
        <v>204</v>
      </c>
      <c r="B232" s="68"/>
      <c r="C232" s="330"/>
      <c r="D232" s="330"/>
      <c r="E232" s="330"/>
      <c r="F232" s="330"/>
      <c r="G232" s="276" t="s">
        <v>166</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205</v>
      </c>
      <c r="B233" s="68"/>
      <c r="C233" s="328" t="s">
        <v>184</v>
      </c>
      <c r="D233" s="330"/>
      <c r="E233" s="330"/>
      <c r="F233" s="330"/>
      <c r="G233" s="276" t="s">
        <v>164</v>
      </c>
      <c r="H233" s="278"/>
      <c r="I233" s="338"/>
      <c r="J233" s="112"/>
      <c r="K233" s="113"/>
      <c r="L233" s="108">
        <v>0</v>
      </c>
      <c r="M233" s="108">
        <v>0</v>
      </c>
      <c r="N233" s="108">
        <v>4</v>
      </c>
      <c r="O233" s="104"/>
      <c r="P233" s="104"/>
      <c r="Q233" s="104"/>
      <c r="R233" s="104"/>
      <c r="S233" s="104"/>
      <c r="T233" s="104"/>
      <c r="U233" s="104"/>
    </row>
    <row r="234" spans="1:22" s="67" customFormat="1" ht="34.5" customHeight="1">
      <c r="A234" s="183" t="s">
        <v>205</v>
      </c>
      <c r="B234" s="68"/>
      <c r="C234" s="330"/>
      <c r="D234" s="330"/>
      <c r="E234" s="330"/>
      <c r="F234" s="330"/>
      <c r="G234" s="276" t="s">
        <v>166</v>
      </c>
      <c r="H234" s="278"/>
      <c r="I234" s="338"/>
      <c r="J234" s="112"/>
      <c r="K234" s="114"/>
      <c r="L234" s="109">
        <v>0</v>
      </c>
      <c r="M234" s="109">
        <v>0</v>
      </c>
      <c r="N234" s="109">
        <v>0.8</v>
      </c>
      <c r="O234" s="104"/>
      <c r="P234" s="104"/>
      <c r="Q234" s="104"/>
      <c r="R234" s="104"/>
      <c r="S234" s="104"/>
      <c r="T234" s="104"/>
      <c r="U234" s="104"/>
    </row>
    <row r="235" spans="1:22" s="67" customFormat="1" ht="34.5" customHeight="1">
      <c r="A235" s="183" t="s">
        <v>206</v>
      </c>
      <c r="B235" s="68"/>
      <c r="C235" s="328" t="s">
        <v>190</v>
      </c>
      <c r="D235" s="330"/>
      <c r="E235" s="330"/>
      <c r="F235" s="330"/>
      <c r="G235" s="276" t="s">
        <v>164</v>
      </c>
      <c r="H235" s="278"/>
      <c r="I235" s="338"/>
      <c r="J235" s="112"/>
      <c r="K235" s="113"/>
      <c r="L235" s="108">
        <v>0</v>
      </c>
      <c r="M235" s="108">
        <v>0</v>
      </c>
      <c r="N235" s="108">
        <v>4</v>
      </c>
      <c r="O235" s="104"/>
      <c r="P235" s="104"/>
      <c r="Q235" s="104"/>
      <c r="R235" s="104"/>
      <c r="S235" s="104"/>
      <c r="T235" s="104"/>
      <c r="U235" s="104"/>
    </row>
    <row r="236" spans="1:22" s="67" customFormat="1" ht="34.5" customHeight="1">
      <c r="A236" s="183" t="s">
        <v>206</v>
      </c>
      <c r="B236" s="68"/>
      <c r="C236" s="330"/>
      <c r="D236" s="330"/>
      <c r="E236" s="330"/>
      <c r="F236" s="330"/>
      <c r="G236" s="276" t="s">
        <v>166</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207</v>
      </c>
      <c r="B237" s="68"/>
      <c r="C237" s="328" t="s">
        <v>192</v>
      </c>
      <c r="D237" s="329"/>
      <c r="E237" s="329"/>
      <c r="F237" s="329"/>
      <c r="G237" s="276" t="s">
        <v>164</v>
      </c>
      <c r="H237" s="278"/>
      <c r="I237" s="338"/>
      <c r="J237" s="112"/>
      <c r="K237" s="115"/>
      <c r="L237" s="108">
        <v>0</v>
      </c>
      <c r="M237" s="108">
        <v>0</v>
      </c>
      <c r="N237" s="108">
        <v>5</v>
      </c>
      <c r="O237" s="104"/>
      <c r="P237" s="104"/>
      <c r="Q237" s="104"/>
      <c r="R237" s="104"/>
      <c r="S237" s="104"/>
      <c r="T237" s="104"/>
      <c r="U237" s="104"/>
    </row>
    <row r="238" spans="1:22" s="67" customFormat="1" ht="34.5" customHeight="1">
      <c r="A238" s="183" t="s">
        <v>207</v>
      </c>
      <c r="B238" s="68"/>
      <c r="C238" s="329"/>
      <c r="D238" s="329"/>
      <c r="E238" s="329"/>
      <c r="F238" s="329"/>
      <c r="G238" s="276" t="s">
        <v>166</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76</v>
      </c>
      <c r="K244" s="64"/>
      <c r="L244" s="245" t="str">
        <f>IF(ISBLANK(L$9),"",L$9)</f>
        <v>３階病棟</v>
      </c>
      <c r="M244" s="249" t="str">
        <f t="shared" ref="M244:BS244" si="29">IF(ISBLANK(M$9),"",M$9)</f>
        <v>４階病棟</v>
      </c>
      <c r="N244" s="249" t="str">
        <f t="shared" si="29"/>
        <v>５階病棟</v>
      </c>
      <c r="O244" s="249" t="str">
        <f t="shared" si="29"/>
        <v>６階病棟</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77</v>
      </c>
      <c r="J245" s="57"/>
      <c r="K245" s="65"/>
      <c r="L245" s="59" t="str">
        <f t="shared" ref="L245:AQ245" si="30">IF(ISBLANK(L$95),"",L$95)</f>
        <v>急性期</v>
      </c>
      <c r="M245" s="249" t="str">
        <f t="shared" si="30"/>
        <v>急性期</v>
      </c>
      <c r="N245" s="249" t="str">
        <f t="shared" si="30"/>
        <v>急性期</v>
      </c>
      <c r="O245" s="249" t="str">
        <f t="shared" si="30"/>
        <v>回復期</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209</v>
      </c>
      <c r="B246" s="1"/>
      <c r="C246" s="276" t="s">
        <v>210</v>
      </c>
      <c r="D246" s="277"/>
      <c r="E246" s="277"/>
      <c r="F246" s="277"/>
      <c r="G246" s="277"/>
      <c r="H246" s="278"/>
      <c r="I246" s="312"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212</v>
      </c>
      <c r="B247" s="118"/>
      <c r="C247" s="351" t="s">
        <v>213</v>
      </c>
      <c r="D247" s="351"/>
      <c r="E247" s="351"/>
      <c r="F247" s="352"/>
      <c r="G247" s="328" t="s">
        <v>163</v>
      </c>
      <c r="H247" s="215" t="s">
        <v>214</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212</v>
      </c>
      <c r="B248" s="118"/>
      <c r="C248" s="328"/>
      <c r="D248" s="328"/>
      <c r="E248" s="328"/>
      <c r="F248" s="330"/>
      <c r="G248" s="328"/>
      <c r="H248" s="215" t="s">
        <v>215</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216</v>
      </c>
      <c r="B249" s="118"/>
      <c r="C249" s="328"/>
      <c r="D249" s="328"/>
      <c r="E249" s="328"/>
      <c r="F249" s="330"/>
      <c r="G249" s="328" t="s">
        <v>217</v>
      </c>
      <c r="H249" s="215" t="s">
        <v>214</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216</v>
      </c>
      <c r="B250" s="118"/>
      <c r="C250" s="328"/>
      <c r="D250" s="328"/>
      <c r="E250" s="328"/>
      <c r="F250" s="330"/>
      <c r="G250" s="330"/>
      <c r="H250" s="215" t="s">
        <v>215</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218</v>
      </c>
      <c r="B251" s="118"/>
      <c r="C251" s="328"/>
      <c r="D251" s="328"/>
      <c r="E251" s="328"/>
      <c r="F251" s="330"/>
      <c r="G251" s="328" t="s">
        <v>219</v>
      </c>
      <c r="H251" s="215" t="s">
        <v>214</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218</v>
      </c>
      <c r="B252" s="118"/>
      <c r="C252" s="328"/>
      <c r="D252" s="328"/>
      <c r="E252" s="328"/>
      <c r="F252" s="330"/>
      <c r="G252" s="330"/>
      <c r="H252" s="215" t="s">
        <v>215</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220</v>
      </c>
      <c r="B253" s="118"/>
      <c r="C253" s="328"/>
      <c r="D253" s="328"/>
      <c r="E253" s="328"/>
      <c r="F253" s="330"/>
      <c r="G253" s="357" t="s">
        <v>221</v>
      </c>
      <c r="H253" s="215" t="s">
        <v>214</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220</v>
      </c>
      <c r="B254" s="118"/>
      <c r="C254" s="328"/>
      <c r="D254" s="328"/>
      <c r="E254" s="328"/>
      <c r="F254" s="330"/>
      <c r="G254" s="330"/>
      <c r="H254" s="215" t="s">
        <v>215</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222</v>
      </c>
      <c r="B255" s="118"/>
      <c r="C255" s="328"/>
      <c r="D255" s="328"/>
      <c r="E255" s="328"/>
      <c r="F255" s="330"/>
      <c r="G255" s="328" t="s">
        <v>223</v>
      </c>
      <c r="H255" s="215" t="s">
        <v>214</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222</v>
      </c>
      <c r="B256" s="118"/>
      <c r="C256" s="328"/>
      <c r="D256" s="328"/>
      <c r="E256" s="328"/>
      <c r="F256" s="330"/>
      <c r="G256" s="330"/>
      <c r="H256" s="215" t="s">
        <v>215</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224</v>
      </c>
      <c r="B257" s="118"/>
      <c r="C257" s="328"/>
      <c r="D257" s="328"/>
      <c r="E257" s="328"/>
      <c r="F257" s="330"/>
      <c r="G257" s="328" t="s">
        <v>196</v>
      </c>
      <c r="H257" s="215" t="s">
        <v>214</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224</v>
      </c>
      <c r="B258" s="118"/>
      <c r="C258" s="328"/>
      <c r="D258" s="328"/>
      <c r="E258" s="328"/>
      <c r="F258" s="330"/>
      <c r="G258" s="330"/>
      <c r="H258" s="215" t="s">
        <v>215</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225</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76</v>
      </c>
      <c r="K264" s="64"/>
      <c r="L264" s="245" t="str">
        <f>IF(ISBLANK(L$9),"",L$9)</f>
        <v>３階病棟</v>
      </c>
      <c r="M264" s="249" t="str">
        <f t="shared" ref="M264:BS264" si="32">IF(ISBLANK(M$9),"",M$9)</f>
        <v>４階病棟</v>
      </c>
      <c r="N264" s="249" t="str">
        <f t="shared" si="32"/>
        <v>５階病棟</v>
      </c>
      <c r="O264" s="249" t="str">
        <f t="shared" si="32"/>
        <v>６階病棟</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77</v>
      </c>
      <c r="J265" s="57"/>
      <c r="K265" s="65"/>
      <c r="L265" s="59" t="str">
        <f t="shared" ref="L265:AQ265" si="33">IF(ISBLANK(L$95),"",L$95)</f>
        <v>急性期</v>
      </c>
      <c r="M265" s="249" t="str">
        <f t="shared" si="33"/>
        <v>急性期</v>
      </c>
      <c r="N265" s="249" t="str">
        <f t="shared" si="33"/>
        <v>急性期</v>
      </c>
      <c r="O265" s="249" t="str">
        <f t="shared" si="33"/>
        <v>回復期</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226</v>
      </c>
      <c r="B266" s="1"/>
      <c r="C266" s="290" t="s">
        <v>227</v>
      </c>
      <c r="D266" s="291"/>
      <c r="E266" s="364" t="s">
        <v>228</v>
      </c>
      <c r="F266" s="365"/>
      <c r="G266" s="276" t="s">
        <v>229</v>
      </c>
      <c r="H266" s="278"/>
      <c r="I266" s="312"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231</v>
      </c>
      <c r="B267" s="118"/>
      <c r="C267" s="292"/>
      <c r="D267" s="293"/>
      <c r="E267" s="365"/>
      <c r="F267" s="365"/>
      <c r="G267" s="276" t="s">
        <v>232</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233</v>
      </c>
      <c r="B268" s="118"/>
      <c r="C268" s="292"/>
      <c r="D268" s="293"/>
      <c r="E268" s="365"/>
      <c r="F268" s="365"/>
      <c r="G268" s="276" t="s">
        <v>234</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235</v>
      </c>
      <c r="B269" s="118"/>
      <c r="C269" s="294"/>
      <c r="D269" s="295"/>
      <c r="E269" s="276" t="s">
        <v>196</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0" t="s">
        <v>237</v>
      </c>
      <c r="D270" s="340"/>
      <c r="E270" s="276" t="s">
        <v>238</v>
      </c>
      <c r="F270" s="277"/>
      <c r="G270" s="277"/>
      <c r="H270" s="278"/>
      <c r="I270" s="312"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240</v>
      </c>
      <c r="B271" s="118"/>
      <c r="C271" s="341"/>
      <c r="D271" s="342"/>
      <c r="E271" s="276" t="s">
        <v>241</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242</v>
      </c>
      <c r="B272" s="118"/>
      <c r="C272" s="343"/>
      <c r="D272" s="344"/>
      <c r="E272" s="276" t="s">
        <v>243</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244</v>
      </c>
      <c r="B273" s="118"/>
      <c r="C273" s="290" t="s">
        <v>196</v>
      </c>
      <c r="D273" s="340"/>
      <c r="E273" s="276" t="s">
        <v>245</v>
      </c>
      <c r="F273" s="277"/>
      <c r="G273" s="277"/>
      <c r="H273" s="278"/>
      <c r="I273" s="98" t="s">
        <v>246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247</v>
      </c>
      <c r="B274" s="118"/>
      <c r="C274" s="341"/>
      <c r="D274" s="342"/>
      <c r="E274" s="276" t="s">
        <v>248</v>
      </c>
      <c r="F274" s="277"/>
      <c r="G274" s="277"/>
      <c r="H274" s="278"/>
      <c r="I274" s="316"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250</v>
      </c>
      <c r="B275" s="118"/>
      <c r="C275" s="341"/>
      <c r="D275" s="342"/>
      <c r="E275" s="276" t="s">
        <v>251</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252</v>
      </c>
      <c r="B276" s="118"/>
      <c r="C276" s="341"/>
      <c r="D276" s="342"/>
      <c r="E276" s="276" t="s">
        <v>253</v>
      </c>
      <c r="F276" s="277"/>
      <c r="G276" s="277"/>
      <c r="H276" s="278"/>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255</v>
      </c>
      <c r="B277" s="118"/>
      <c r="C277" s="341"/>
      <c r="D277" s="342"/>
      <c r="E277" s="276" t="s">
        <v>256</v>
      </c>
      <c r="F277" s="277"/>
      <c r="G277" s="277"/>
      <c r="H277" s="278"/>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258</v>
      </c>
      <c r="B278" s="118"/>
      <c r="C278" s="341"/>
      <c r="D278" s="342"/>
      <c r="E278" s="276" t="s">
        <v>259</v>
      </c>
      <c r="F278" s="277"/>
      <c r="G278" s="277"/>
      <c r="H278" s="278"/>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261</v>
      </c>
      <c r="B279" s="118"/>
      <c r="C279" s="341"/>
      <c r="D279" s="342"/>
      <c r="E279" s="276" t="s">
        <v>262</v>
      </c>
      <c r="F279" s="277"/>
      <c r="G279" s="277"/>
      <c r="H279" s="278"/>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264</v>
      </c>
      <c r="B280" s="118"/>
      <c r="C280" s="341"/>
      <c r="D280" s="342"/>
      <c r="E280" s="276" t="s">
        <v>265</v>
      </c>
      <c r="F280" s="277"/>
      <c r="G280" s="277"/>
      <c r="H280" s="278"/>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267</v>
      </c>
      <c r="B281" s="118"/>
      <c r="C281" s="341"/>
      <c r="D281" s="342"/>
      <c r="E281" s="276" t="s">
        <v>268</v>
      </c>
      <c r="F281" s="277"/>
      <c r="G281" s="277"/>
      <c r="H281" s="278"/>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270</v>
      </c>
      <c r="B282" s="118"/>
      <c r="C282" s="343"/>
      <c r="D282" s="344"/>
      <c r="E282" s="276" t="s">
        <v>271</v>
      </c>
      <c r="F282" s="277"/>
      <c r="G282" s="277"/>
      <c r="H282" s="278"/>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273</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76</v>
      </c>
      <c r="K289" s="64"/>
      <c r="L289" s="245" t="str">
        <f>IF(ISBLANK(L$9),"",L$9)</f>
        <v>３階病棟</v>
      </c>
      <c r="M289" s="249" t="str">
        <f>IF(ISBLANK(M$9),"",M$9)</f>
        <v>４階病棟</v>
      </c>
      <c r="N289" s="247" t="str">
        <f t="shared" ref="N289:BS289" si="35">IF(ISBLANK(N$9),"",N$9)</f>
        <v>５階病棟</v>
      </c>
      <c r="O289" s="247" t="str">
        <f t="shared" si="35"/>
        <v>６階病棟</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77</v>
      </c>
      <c r="J290" s="123"/>
      <c r="K290" s="65"/>
      <c r="L290" s="59" t="str">
        <f>IF(ISBLANK(L$95),"",L$95)</f>
        <v>急性期</v>
      </c>
      <c r="M290" s="250" t="str">
        <f>IF(ISBLANK(M$95),"",M$95)</f>
        <v>急性期</v>
      </c>
      <c r="N290" s="59" t="str">
        <f t="shared" ref="N290:BS290" si="36">IF(ISBLANK(N$95),"",N$95)</f>
        <v>急性期</v>
      </c>
      <c r="O290" s="59" t="str">
        <f t="shared" si="36"/>
        <v>回復期</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273</v>
      </c>
      <c r="D291" s="297"/>
      <c r="E291" s="297"/>
      <c r="F291" s="297"/>
      <c r="G291" s="297"/>
      <c r="H291" s="298"/>
      <c r="I291" s="32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275</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276</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277</v>
      </c>
      <c r="C309" s="132"/>
      <c r="D309" s="132"/>
      <c r="E309" s="47"/>
      <c r="F309" s="47"/>
      <c r="G309" s="47"/>
      <c r="H309" s="48"/>
      <c r="I309" s="48"/>
      <c r="J309" s="50"/>
      <c r="K309" s="49"/>
      <c r="L309" s="133"/>
      <c r="M309" s="133"/>
      <c r="N309" s="133"/>
      <c r="O309" s="133"/>
      <c r="P309" s="133"/>
      <c r="Q309" s="133"/>
    </row>
    <row r="310" spans="1:71" s="74" customFormat="1">
      <c r="A310" s="178"/>
      <c r="B310" s="36" t="s">
        <v>278</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76</v>
      </c>
      <c r="K312" s="64"/>
      <c r="L312" s="245" t="str">
        <f>IF(ISBLANK(L$9),"",L$9)</f>
        <v>３階病棟</v>
      </c>
      <c r="M312" s="249" t="str">
        <f t="shared" ref="M312:BS312" si="39">IF(ISBLANK(M$9),"",M$9)</f>
        <v>４階病棟</v>
      </c>
      <c r="N312" s="247" t="str">
        <f t="shared" si="39"/>
        <v>５階病棟</v>
      </c>
      <c r="O312" s="247" t="str">
        <f t="shared" si="39"/>
        <v>６階病棟</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133</v>
      </c>
      <c r="B313" s="1"/>
      <c r="C313" s="3"/>
      <c r="D313" s="3"/>
      <c r="E313" s="3"/>
      <c r="F313" s="3"/>
      <c r="G313" s="3"/>
      <c r="H313" s="214"/>
      <c r="I313" s="56" t="s">
        <v>77</v>
      </c>
      <c r="J313" s="57"/>
      <c r="K313" s="65"/>
      <c r="L313" s="59" t="str">
        <f>IF(ISBLANK(L$95),"",L$95)</f>
        <v>急性期</v>
      </c>
      <c r="M313" s="250" t="str">
        <f t="shared" ref="M313:BS313" si="40">IF(ISBLANK(M$95),"",M$95)</f>
        <v>急性期</v>
      </c>
      <c r="N313" s="59" t="str">
        <f t="shared" si="40"/>
        <v>急性期</v>
      </c>
      <c r="O313" s="59" t="str">
        <f t="shared" si="40"/>
        <v>回復期</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279</v>
      </c>
      <c r="B314" s="68"/>
      <c r="C314" s="349" t="s">
        <v>280</v>
      </c>
      <c r="D314" s="290" t="s">
        <v>281</v>
      </c>
      <c r="E314" s="302"/>
      <c r="F314" s="302"/>
      <c r="G314" s="302"/>
      <c r="H314" s="291"/>
      <c r="I314" s="316" t="s">
        <v>282</v>
      </c>
      <c r="J314" s="105">
        <f t="shared" ref="J314:J319" si="41">IF(SUM(L314:BS314)=0,IF(COUNTIF(L314:BS314,"未確認")&gt;0,"未確認",IF(COUNTIF(L314:BS314,"~*")&gt;0,"*",SUM(L314:BS314))),SUM(L314:BS314))</f>
        <v>2775</v>
      </c>
      <c r="K314" s="66" t="str">
        <f t="shared" ref="K314:K319" si="42">IF(OR(COUNTIF(L314:BS314,"未確認")&gt;0,COUNTIF(L314:BS314,"~*")&gt;0),"※","")</f>
        <v/>
      </c>
      <c r="L314" s="108">
        <v>920</v>
      </c>
      <c r="M314" s="255">
        <v>894</v>
      </c>
      <c r="N314" s="255">
        <v>680</v>
      </c>
      <c r="O314" s="255">
        <v>281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283</v>
      </c>
      <c r="B315" s="68"/>
      <c r="C315" s="372"/>
      <c r="D315" s="354"/>
      <c r="E315" s="276" t="s">
        <v>284</v>
      </c>
      <c r="F315" s="277"/>
      <c r="G315" s="277"/>
      <c r="H315" s="278"/>
      <c r="I315" s="353"/>
      <c r="J315" s="105">
        <f t="shared" si="41"/>
        <v>1095</v>
      </c>
      <c r="K315" s="66" t="str">
        <f t="shared" si="42"/>
        <v/>
      </c>
      <c r="L315" s="108">
        <v>290</v>
      </c>
      <c r="M315" s="255">
        <v>361</v>
      </c>
      <c r="N315" s="255">
        <v>227</v>
      </c>
      <c r="O315" s="255">
        <v>217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285</v>
      </c>
      <c r="B316" s="68"/>
      <c r="C316" s="372"/>
      <c r="D316" s="355"/>
      <c r="E316" s="276" t="s">
        <v>286</v>
      </c>
      <c r="F316" s="277"/>
      <c r="G316" s="277"/>
      <c r="H316" s="278"/>
      <c r="I316" s="353"/>
      <c r="J316" s="105">
        <f t="shared" si="41"/>
        <v>958</v>
      </c>
      <c r="K316" s="66" t="str">
        <f t="shared" si="42"/>
        <v/>
      </c>
      <c r="L316" s="108">
        <v>325</v>
      </c>
      <c r="M316" s="255">
        <v>278</v>
      </c>
      <c r="N316" s="255">
        <v>291</v>
      </c>
      <c r="O316" s="255">
        <v>64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287</v>
      </c>
      <c r="B317" s="68"/>
      <c r="C317" s="372"/>
      <c r="D317" s="356"/>
      <c r="E317" s="276" t="s">
        <v>288</v>
      </c>
      <c r="F317" s="277"/>
      <c r="G317" s="277"/>
      <c r="H317" s="278"/>
      <c r="I317" s="353"/>
      <c r="J317" s="105">
        <f t="shared" si="41"/>
        <v>722</v>
      </c>
      <c r="K317" s="66" t="str">
        <f t="shared" si="42"/>
        <v/>
      </c>
      <c r="L317" s="108">
        <v>305</v>
      </c>
      <c r="M317" s="255">
        <v>255</v>
      </c>
      <c r="N317" s="255">
        <v>162</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289</v>
      </c>
      <c r="B318" s="1"/>
      <c r="C318" s="372"/>
      <c r="D318" s="276" t="s">
        <v>290</v>
      </c>
      <c r="E318" s="277"/>
      <c r="F318" s="277"/>
      <c r="G318" s="277"/>
      <c r="H318" s="278"/>
      <c r="I318" s="353"/>
      <c r="J318" s="105">
        <f t="shared" si="41"/>
        <v>53500</v>
      </c>
      <c r="K318" s="66" t="str">
        <f t="shared" si="42"/>
        <v/>
      </c>
      <c r="L318" s="108">
        <v>15053</v>
      </c>
      <c r="M318" s="255">
        <v>14087</v>
      </c>
      <c r="N318" s="255">
        <v>15869</v>
      </c>
      <c r="O318" s="255">
        <v>8491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291</v>
      </c>
      <c r="B319" s="96"/>
      <c r="C319" s="372"/>
      <c r="D319" s="276" t="s">
        <v>292</v>
      </c>
      <c r="E319" s="277"/>
      <c r="F319" s="277"/>
      <c r="G319" s="277"/>
      <c r="H319" s="278"/>
      <c r="I319" s="345"/>
      <c r="J319" s="105">
        <f t="shared" si="41"/>
        <v>2771</v>
      </c>
      <c r="K319" s="66" t="str">
        <f t="shared" si="42"/>
        <v/>
      </c>
      <c r="L319" s="108">
        <v>916</v>
      </c>
      <c r="M319" s="255">
        <v>897</v>
      </c>
      <c r="N319" s="255">
        <v>677</v>
      </c>
      <c r="O319" s="255">
        <v>281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293</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76</v>
      </c>
      <c r="K325" s="64"/>
      <c r="L325" s="245" t="str">
        <f>IF(ISBLANK(L$9),"",L$9)</f>
        <v>３階病棟</v>
      </c>
      <c r="M325" s="249" t="str">
        <f t="shared" ref="M325:BS325" si="43">IF(ISBLANK(M$9),"",M$9)</f>
        <v>４階病棟</v>
      </c>
      <c r="N325" s="247" t="str">
        <f t="shared" si="43"/>
        <v>５階病棟</v>
      </c>
      <c r="O325" s="247" t="str">
        <f t="shared" si="43"/>
        <v>６階病棟</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77</v>
      </c>
      <c r="J326" s="57"/>
      <c r="K326" s="65"/>
      <c r="L326" s="59" t="str">
        <f>IF(ISBLANK(L$95),"",L$95)</f>
        <v>急性期</v>
      </c>
      <c r="M326" s="250" t="str">
        <f t="shared" ref="M326:BS326" si="44">IF(ISBLANK(M$95),"",M$95)</f>
        <v>急性期</v>
      </c>
      <c r="N326" s="59" t="str">
        <f t="shared" si="44"/>
        <v>急性期</v>
      </c>
      <c r="O326" s="59" t="str">
        <f t="shared" si="44"/>
        <v>回復期</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294</v>
      </c>
      <c r="B327" s="96"/>
      <c r="C327" s="349" t="s">
        <v>280</v>
      </c>
      <c r="D327" s="276" t="s">
        <v>281</v>
      </c>
      <c r="E327" s="277"/>
      <c r="F327" s="277"/>
      <c r="G327" s="277"/>
      <c r="H327" s="278"/>
      <c r="I327" s="316" t="s">
        <v>295</v>
      </c>
      <c r="J327" s="105">
        <f>IF(SUM(L327:BS327)=0,IF(COUNTIF(L327:BS327,"未確認")&gt;0,"未確認",IF(COUNTIF(L327:BS327,"~*")&gt;0,"*",SUM(L327:BS327))),SUM(L327:BS327))</f>
        <v>2765</v>
      </c>
      <c r="K327" s="66" t="str">
        <f>IF(OR(COUNTIF(L327:BS327,"未確認")&gt;0,COUNTIF(L327:BS327,"~*")&gt;0),"※","")</f>
        <v/>
      </c>
      <c r="L327" s="108">
        <v>920</v>
      </c>
      <c r="M327" s="255">
        <v>894</v>
      </c>
      <c r="N327" s="255">
        <v>680</v>
      </c>
      <c r="O327" s="255">
        <v>271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296</v>
      </c>
      <c r="B328" s="96"/>
      <c r="C328" s="349"/>
      <c r="D328" s="348" t="s">
        <v>297</v>
      </c>
      <c r="E328" s="294" t="s">
        <v>298</v>
      </c>
      <c r="F328" s="320"/>
      <c r="G328" s="320"/>
      <c r="H328" s="295"/>
      <c r="I328" s="346"/>
      <c r="J328" s="105">
        <f t="shared" ref="J328:J344" si="45">IF(SUM(L328:BS328)=0,IF(COUNTIF(L328:BS328,"未確認")&gt;0,"未確認",IF(COUNTIF(L328:BS328,"~*")&gt;0,"*",SUM(L328:BS328))),SUM(L328:BS328))</f>
        <v>372</v>
      </c>
      <c r="K328" s="66" t="str">
        <f t="shared" ref="K328:K344" si="46">IF(OR(COUNTIF(L328:BS328,"未確認")&gt;0,COUNTIF(L328:BS328,"~*")&gt;0),"※","")</f>
        <v/>
      </c>
      <c r="L328" s="108">
        <v>63</v>
      </c>
      <c r="M328" s="255">
        <v>66</v>
      </c>
      <c r="N328" s="255">
        <v>33</v>
      </c>
      <c r="O328" s="255">
        <v>210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299</v>
      </c>
      <c r="B329" s="96"/>
      <c r="C329" s="349"/>
      <c r="D329" s="349"/>
      <c r="E329" s="276" t="s">
        <v>300</v>
      </c>
      <c r="F329" s="277"/>
      <c r="G329" s="277"/>
      <c r="H329" s="278"/>
      <c r="I329" s="346"/>
      <c r="J329" s="105">
        <f t="shared" si="45"/>
        <v>2298</v>
      </c>
      <c r="K329" s="66" t="str">
        <f t="shared" si="46"/>
        <v/>
      </c>
      <c r="L329" s="108">
        <v>833</v>
      </c>
      <c r="M329" s="255">
        <v>788</v>
      </c>
      <c r="N329" s="255">
        <v>616</v>
      </c>
      <c r="O329" s="255">
        <v>61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301</v>
      </c>
      <c r="B330" s="96"/>
      <c r="C330" s="349"/>
      <c r="D330" s="349"/>
      <c r="E330" s="276" t="s">
        <v>302</v>
      </c>
      <c r="F330" s="277"/>
      <c r="G330" s="277"/>
      <c r="H330" s="278"/>
      <c r="I330" s="346"/>
      <c r="J330" s="105">
        <f t="shared" si="45"/>
        <v>21</v>
      </c>
      <c r="K330" s="66" t="str">
        <f t="shared" si="46"/>
        <v/>
      </c>
      <c r="L330" s="108">
        <v>5</v>
      </c>
      <c r="M330" s="255">
        <v>8</v>
      </c>
      <c r="N330" s="255">
        <v>8</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303</v>
      </c>
      <c r="B331" s="96"/>
      <c r="C331" s="349"/>
      <c r="D331" s="349"/>
      <c r="E331" s="287" t="s">
        <v>304</v>
      </c>
      <c r="F331" s="288"/>
      <c r="G331" s="288"/>
      <c r="H331" s="289"/>
      <c r="I331" s="346"/>
      <c r="J331" s="105">
        <f t="shared" si="45"/>
        <v>74</v>
      </c>
      <c r="K331" s="66" t="str">
        <f t="shared" si="46"/>
        <v/>
      </c>
      <c r="L331" s="108">
        <v>19</v>
      </c>
      <c r="M331" s="255">
        <v>32</v>
      </c>
      <c r="N331" s="255">
        <v>23</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305</v>
      </c>
      <c r="B332" s="96"/>
      <c r="C332" s="349"/>
      <c r="D332" s="349"/>
      <c r="E332" s="287" t="s">
        <v>306</v>
      </c>
      <c r="F332" s="288"/>
      <c r="G332" s="288"/>
      <c r="H332" s="289"/>
      <c r="I332" s="346"/>
      <c r="J332" s="105">
        <f t="shared" si="45"/>
        <v>0</v>
      </c>
      <c r="K332" s="66" t="str">
        <f t="shared" si="46"/>
        <v/>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307</v>
      </c>
      <c r="B333" s="96"/>
      <c r="C333" s="349"/>
      <c r="D333" s="349"/>
      <c r="E333" s="276" t="s">
        <v>308</v>
      </c>
      <c r="F333" s="277"/>
      <c r="G333" s="277"/>
      <c r="H333" s="278"/>
      <c r="I333" s="346"/>
      <c r="J333" s="105">
        <f t="shared" si="45"/>
        <v>0</v>
      </c>
      <c r="K333" s="66" t="str">
        <f t="shared" si="46"/>
        <v/>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309</v>
      </c>
      <c r="B334" s="96"/>
      <c r="C334" s="349"/>
      <c r="D334" s="350"/>
      <c r="E334" s="290" t="s">
        <v>196</v>
      </c>
      <c r="F334" s="302"/>
      <c r="G334" s="302"/>
      <c r="H334" s="291"/>
      <c r="I334" s="346"/>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49"/>
      <c r="D335" s="276" t="s">
        <v>292</v>
      </c>
      <c r="E335" s="277"/>
      <c r="F335" s="277"/>
      <c r="G335" s="277"/>
      <c r="H335" s="278"/>
      <c r="I335" s="346"/>
      <c r="J335" s="105">
        <f t="shared" si="45"/>
        <v>2771</v>
      </c>
      <c r="K335" s="66" t="str">
        <f t="shared" si="46"/>
        <v/>
      </c>
      <c r="L335" s="108">
        <v>916</v>
      </c>
      <c r="M335" s="255">
        <v>897</v>
      </c>
      <c r="N335" s="255">
        <v>677</v>
      </c>
      <c r="O335" s="255">
        <v>281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311</v>
      </c>
      <c r="B336" s="96"/>
      <c r="C336" s="349"/>
      <c r="D336" s="348" t="s">
        <v>312</v>
      </c>
      <c r="E336" s="294" t="s">
        <v>313</v>
      </c>
      <c r="F336" s="320"/>
      <c r="G336" s="320"/>
      <c r="H336" s="295"/>
      <c r="I336" s="346"/>
      <c r="J336" s="105">
        <f t="shared" si="45"/>
        <v>378</v>
      </c>
      <c r="K336" s="66" t="str">
        <f t="shared" si="46"/>
        <v/>
      </c>
      <c r="L336" s="108">
        <v>196</v>
      </c>
      <c r="M336" s="255">
        <v>101</v>
      </c>
      <c r="N336" s="255">
        <v>73</v>
      </c>
      <c r="O336" s="255">
        <v>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314</v>
      </c>
      <c r="B337" s="96"/>
      <c r="C337" s="349"/>
      <c r="D337" s="349"/>
      <c r="E337" s="276" t="s">
        <v>315</v>
      </c>
      <c r="F337" s="277"/>
      <c r="G337" s="277"/>
      <c r="H337" s="278"/>
      <c r="I337" s="346"/>
      <c r="J337" s="105">
        <f t="shared" si="45"/>
        <v>2005</v>
      </c>
      <c r="K337" s="66" t="str">
        <f t="shared" si="46"/>
        <v/>
      </c>
      <c r="L337" s="108">
        <v>610</v>
      </c>
      <c r="M337" s="255">
        <v>680</v>
      </c>
      <c r="N337" s="255">
        <v>516</v>
      </c>
      <c r="O337" s="255">
        <v>199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316</v>
      </c>
      <c r="B338" s="96"/>
      <c r="C338" s="349"/>
      <c r="D338" s="349"/>
      <c r="E338" s="276" t="s">
        <v>317</v>
      </c>
      <c r="F338" s="277"/>
      <c r="G338" s="277"/>
      <c r="H338" s="278"/>
      <c r="I338" s="346"/>
      <c r="J338" s="105">
        <f t="shared" si="45"/>
        <v>95</v>
      </c>
      <c r="K338" s="66" t="str">
        <f t="shared" si="46"/>
        <v/>
      </c>
      <c r="L338" s="108">
        <v>19</v>
      </c>
      <c r="M338" s="255">
        <v>33</v>
      </c>
      <c r="N338" s="255">
        <v>25</v>
      </c>
      <c r="O338" s="255">
        <v>18</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318</v>
      </c>
      <c r="B339" s="96"/>
      <c r="C339" s="349"/>
      <c r="D339" s="349"/>
      <c r="E339" s="276" t="s">
        <v>319</v>
      </c>
      <c r="F339" s="277"/>
      <c r="G339" s="277"/>
      <c r="H339" s="278"/>
      <c r="I339" s="346"/>
      <c r="J339" s="105">
        <f t="shared" si="45"/>
        <v>45</v>
      </c>
      <c r="K339" s="66" t="str">
        <f t="shared" si="46"/>
        <v/>
      </c>
      <c r="L339" s="108">
        <v>8</v>
      </c>
      <c r="M339" s="255">
        <v>8</v>
      </c>
      <c r="N339" s="255">
        <v>8</v>
      </c>
      <c r="O339" s="255">
        <v>21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320</v>
      </c>
      <c r="B340" s="96"/>
      <c r="C340" s="349"/>
      <c r="D340" s="349"/>
      <c r="E340" s="276" t="s">
        <v>321</v>
      </c>
      <c r="F340" s="277"/>
      <c r="G340" s="277"/>
      <c r="H340" s="278"/>
      <c r="I340" s="346"/>
      <c r="J340" s="105">
        <f t="shared" si="45"/>
        <v>51</v>
      </c>
      <c r="K340" s="66" t="str">
        <f t="shared" si="46"/>
        <v/>
      </c>
      <c r="L340" s="108">
        <v>9</v>
      </c>
      <c r="M340" s="255">
        <v>8</v>
      </c>
      <c r="N340" s="255">
        <v>11</v>
      </c>
      <c r="O340" s="255">
        <v>23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322</v>
      </c>
      <c r="B341" s="96"/>
      <c r="C341" s="349"/>
      <c r="D341" s="349"/>
      <c r="E341" s="287" t="s">
        <v>323</v>
      </c>
      <c r="F341" s="288"/>
      <c r="G341" s="288"/>
      <c r="H341" s="289"/>
      <c r="I341" s="346"/>
      <c r="J341" s="105">
        <f t="shared" si="45"/>
        <v>1</v>
      </c>
      <c r="K341" s="66" t="str">
        <f t="shared" si="46"/>
        <v/>
      </c>
      <c r="L341" s="108">
        <v>1</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324</v>
      </c>
      <c r="B342" s="96"/>
      <c r="C342" s="349"/>
      <c r="D342" s="349"/>
      <c r="E342" s="276" t="s">
        <v>325</v>
      </c>
      <c r="F342" s="277"/>
      <c r="G342" s="277"/>
      <c r="H342" s="278"/>
      <c r="I342" s="346"/>
      <c r="J342" s="105">
        <f t="shared" si="45"/>
        <v>27</v>
      </c>
      <c r="K342" s="66" t="str">
        <f t="shared" si="46"/>
        <v/>
      </c>
      <c r="L342" s="108">
        <v>4</v>
      </c>
      <c r="M342" s="255">
        <v>7</v>
      </c>
      <c r="N342" s="255">
        <v>12</v>
      </c>
      <c r="O342" s="255">
        <v>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326</v>
      </c>
      <c r="B343" s="96"/>
      <c r="C343" s="349"/>
      <c r="D343" s="349"/>
      <c r="E343" s="276" t="s">
        <v>327</v>
      </c>
      <c r="F343" s="277"/>
      <c r="G343" s="277"/>
      <c r="H343" s="278"/>
      <c r="I343" s="346"/>
      <c r="J343" s="105">
        <f t="shared" si="45"/>
        <v>169</v>
      </c>
      <c r="K343" s="66" t="str">
        <f t="shared" si="46"/>
        <v/>
      </c>
      <c r="L343" s="108">
        <v>69</v>
      </c>
      <c r="M343" s="255">
        <v>60</v>
      </c>
      <c r="N343" s="255">
        <v>32</v>
      </c>
      <c r="O343" s="255">
        <v>8</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328</v>
      </c>
      <c r="B344" s="96"/>
      <c r="C344" s="349"/>
      <c r="D344" s="349"/>
      <c r="E344" s="276" t="s">
        <v>196</v>
      </c>
      <c r="F344" s="277"/>
      <c r="G344" s="277"/>
      <c r="H344" s="278"/>
      <c r="I344" s="347"/>
      <c r="J344" s="105">
        <f t="shared" si="45"/>
        <v>0</v>
      </c>
      <c r="K344" s="66" t="str">
        <f t="shared" si="46"/>
        <v/>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329</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76</v>
      </c>
      <c r="K350" s="136"/>
      <c r="L350" s="245" t="str">
        <f>IF(ISBLANK(L$9),"",L$9)</f>
        <v>３階病棟</v>
      </c>
      <c r="M350" s="249" t="str">
        <f t="shared" ref="M350:BS350" si="47">IF(ISBLANK(M$9),"",M$9)</f>
        <v>４階病棟</v>
      </c>
      <c r="N350" s="247" t="str">
        <f t="shared" si="47"/>
        <v>５階病棟</v>
      </c>
      <c r="O350" s="247" t="str">
        <f t="shared" si="47"/>
        <v>６階病棟</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133</v>
      </c>
      <c r="B351" s="1"/>
      <c r="C351" s="52"/>
      <c r="D351" s="3"/>
      <c r="E351" s="3"/>
      <c r="F351" s="3"/>
      <c r="G351" s="3"/>
      <c r="H351" s="214"/>
      <c r="I351" s="56" t="s">
        <v>77</v>
      </c>
      <c r="J351" s="57"/>
      <c r="K351" s="137"/>
      <c r="L351" s="59" t="str">
        <f>IF(ISBLANK(L$95),"",L$95)</f>
        <v>急性期</v>
      </c>
      <c r="M351" s="250" t="str">
        <f t="shared" ref="M351:BS351" si="48">IF(ISBLANK(M$95),"",M$95)</f>
        <v>急性期</v>
      </c>
      <c r="N351" s="59" t="str">
        <f t="shared" si="48"/>
        <v>急性期</v>
      </c>
      <c r="O351" s="59" t="str">
        <f t="shared" si="48"/>
        <v>回復期</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330</v>
      </c>
      <c r="B352" s="96"/>
      <c r="C352" s="290" t="s">
        <v>331</v>
      </c>
      <c r="D352" s="302"/>
      <c r="E352" s="302"/>
      <c r="F352" s="302"/>
      <c r="G352" s="302"/>
      <c r="H352" s="291"/>
      <c r="I352" s="316" t="s">
        <v>332</v>
      </c>
      <c r="J352" s="143">
        <f>IF(SUM(L352:BS352)=0,IF(COUNTIF(L352:BS352,"未確認")&gt;0,"未確認",IF(COUNTIF(L352:BS352,"~*")&gt;0,"*",SUM(L352:BS352))),SUM(L352:BS352))</f>
        <v>2393</v>
      </c>
      <c r="K352" s="144" t="str">
        <f>IF(OR(COUNTIF(L352:BS352,"未確認")&gt;0,COUNTIF(L352:BS352,"~*")&gt;0),"※","")</f>
        <v/>
      </c>
      <c r="L352" s="108">
        <v>720</v>
      </c>
      <c r="M352" s="255">
        <v>796</v>
      </c>
      <c r="N352" s="255">
        <v>604</v>
      </c>
      <c r="O352" s="255">
        <v>273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333</v>
      </c>
      <c r="B353" s="96"/>
      <c r="C353" s="139"/>
      <c r="D353" s="140"/>
      <c r="E353" s="369" t="s">
        <v>334</v>
      </c>
      <c r="F353" s="370"/>
      <c r="G353" s="370"/>
      <c r="H353" s="371"/>
      <c r="I353" s="346"/>
      <c r="J353" s="143">
        <f>IF(SUM(L353:BS353)=0,IF(COUNTIF(L353:BS353,"未確認")&gt;0,"未確認",IF(COUNTIF(L353:BS353,"~*")&gt;0,"*",SUM(L353:BS353))),SUM(L353:BS353))</f>
        <v>2392</v>
      </c>
      <c r="K353" s="144" t="str">
        <f>IF(OR(COUNTIF(L353:BS353,"未確認")&gt;0,COUNTIF(L353:BS353,"~*")&gt;0),"※","")</f>
        <v/>
      </c>
      <c r="L353" s="108">
        <v>720</v>
      </c>
      <c r="M353" s="255">
        <v>796</v>
      </c>
      <c r="N353" s="255">
        <v>604</v>
      </c>
      <c r="O353" s="255">
        <v>272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335</v>
      </c>
      <c r="B354" s="96"/>
      <c r="C354" s="139"/>
      <c r="D354" s="140"/>
      <c r="E354" s="369" t="s">
        <v>336</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337</v>
      </c>
      <c r="B355" s="96"/>
      <c r="C355" s="139"/>
      <c r="D355" s="140"/>
      <c r="E355" s="369" t="s">
        <v>338</v>
      </c>
      <c r="F355" s="370"/>
      <c r="G355" s="370"/>
      <c r="H355" s="371"/>
      <c r="I355" s="346"/>
      <c r="J355" s="143">
        <f>IF(SUM(L355:BS355)=0,IF(COUNTIF(L355:BS355,"未確認")&gt;0,"未確認",IF(COUNTIF(L355:BS355,"~*")&gt;0,"*",SUM(L355:BS355))),SUM(L355:BS355))</f>
        <v>1</v>
      </c>
      <c r="K355" s="144" t="str">
        <f>IF(OR(COUNTIF(L355:BS355,"未確認")&gt;0,COUNTIF(L355:BS355,"~*")&gt;0),"※","")</f>
        <v/>
      </c>
      <c r="L355" s="108">
        <v>0</v>
      </c>
      <c r="M355" s="255">
        <v>0</v>
      </c>
      <c r="N355" s="255">
        <v>0</v>
      </c>
      <c r="O355" s="255">
        <v>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339</v>
      </c>
      <c r="B356" s="1"/>
      <c r="C356" s="141"/>
      <c r="D356" s="142"/>
      <c r="E356" s="369" t="s">
        <v>340</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341</v>
      </c>
      <c r="C360" s="85"/>
      <c r="D360" s="85"/>
      <c r="E360" s="85"/>
      <c r="F360" s="85"/>
      <c r="G360" s="85"/>
      <c r="H360" s="10"/>
      <c r="I360" s="10"/>
      <c r="J360" s="51"/>
      <c r="K360" s="24"/>
      <c r="L360" s="86"/>
      <c r="M360" s="86"/>
      <c r="N360" s="86"/>
      <c r="O360" s="86"/>
      <c r="P360" s="86"/>
      <c r="Q360" s="86"/>
    </row>
    <row r="361" spans="1:71" s="74" customFormat="1">
      <c r="A361" s="178"/>
      <c r="B361" s="96" t="s">
        <v>342</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76</v>
      </c>
      <c r="K363" s="136"/>
      <c r="L363" s="245" t="str">
        <f>IF(ISBLANK(L$9),"",L$9)</f>
        <v>３階病棟</v>
      </c>
      <c r="M363" s="249" t="str">
        <f t="shared" ref="M363:AP363" si="49">IF(ISBLANK(M$9),"",M$9)</f>
        <v>４階病棟</v>
      </c>
      <c r="N363" s="247" t="str">
        <f t="shared" si="49"/>
        <v>５階病棟</v>
      </c>
      <c r="O363" s="247" t="str">
        <f t="shared" si="49"/>
        <v>６階病棟</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77</v>
      </c>
      <c r="J364" s="57"/>
      <c r="K364" s="137"/>
      <c r="L364" s="59" t="str">
        <f>IF(ISBLANK(L$95),"",L$95)</f>
        <v>急性期</v>
      </c>
      <c r="M364" s="250" t="str">
        <f t="shared" ref="M364:AP364" si="51">IF(ISBLANK(M$95),"",M$95)</f>
        <v>急性期</v>
      </c>
      <c r="N364" s="59" t="str">
        <f t="shared" si="51"/>
        <v>急性期</v>
      </c>
      <c r="O364" s="59" t="str">
        <f t="shared" si="51"/>
        <v>回復期</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343</v>
      </c>
      <c r="B365" s="96"/>
      <c r="C365" s="366" t="s">
        <v>344</v>
      </c>
      <c r="D365" s="367"/>
      <c r="E365" s="367"/>
      <c r="F365" s="367"/>
      <c r="G365" s="367"/>
      <c r="H365" s="368"/>
      <c r="I365" s="316" t="s">
        <v>345</v>
      </c>
      <c r="J365" s="143">
        <v>1</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346</v>
      </c>
      <c r="B366" s="96"/>
      <c r="C366" s="139"/>
      <c r="D366" s="147"/>
      <c r="E366" s="276" t="s">
        <v>347</v>
      </c>
      <c r="F366" s="277"/>
      <c r="G366" s="277"/>
      <c r="H366" s="278"/>
      <c r="I366" s="373"/>
      <c r="J366" s="143">
        <v>1</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348</v>
      </c>
      <c r="B367" s="96"/>
      <c r="C367" s="141"/>
      <c r="D367" s="148"/>
      <c r="E367" s="276" t="s">
        <v>349</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350</v>
      </c>
      <c r="B368" s="96"/>
      <c r="C368" s="375" t="s">
        <v>351</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352</v>
      </c>
      <c r="B369" s="96"/>
      <c r="C369" s="139"/>
      <c r="D369" s="147"/>
      <c r="E369" s="276" t="s">
        <v>353</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354</v>
      </c>
      <c r="B370" s="96"/>
      <c r="C370" s="141"/>
      <c r="D370" s="148"/>
      <c r="E370" s="276" t="s">
        <v>355</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276</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356</v>
      </c>
      <c r="C385" s="150"/>
      <c r="D385" s="47"/>
      <c r="E385" s="47"/>
      <c r="F385" s="47"/>
      <c r="G385" s="47"/>
      <c r="H385" s="48"/>
      <c r="I385" s="48"/>
      <c r="J385" s="50"/>
      <c r="K385" s="49"/>
      <c r="L385" s="133"/>
      <c r="M385" s="133"/>
      <c r="N385" s="133"/>
      <c r="O385" s="133"/>
      <c r="P385" s="133"/>
      <c r="Q385" s="133"/>
    </row>
    <row r="386" spans="1:71"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76</v>
      </c>
      <c r="K388" s="64"/>
      <c r="L388" s="239" t="s">
        <v>358</v>
      </c>
      <c r="M388" s="249" t="s">
        <v>359</v>
      </c>
      <c r="N388" s="247" t="s">
        <v>360</v>
      </c>
      <c r="O388" s="247" t="s">
        <v>361</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77</v>
      </c>
      <c r="J389" s="57"/>
      <c r="K389" s="65"/>
      <c r="L389" s="238" t="s">
        <v>16</v>
      </c>
      <c r="M389" s="250" t="s">
        <v>16</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362</v>
      </c>
      <c r="D390" s="288"/>
      <c r="E390" s="288"/>
      <c r="F390" s="288"/>
      <c r="G390" s="288"/>
      <c r="H390" s="289"/>
      <c r="I390" s="312" t="s">
        <v>363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364</v>
      </c>
      <c r="D391" s="288"/>
      <c r="E391" s="288"/>
      <c r="F391" s="288"/>
      <c r="G391" s="288"/>
      <c r="H391" s="289"/>
      <c r="I391" s="313"/>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365</v>
      </c>
      <c r="D392" s="288"/>
      <c r="E392" s="288"/>
      <c r="F392" s="288"/>
      <c r="G392" s="288"/>
      <c r="H392" s="289"/>
      <c r="I392" s="313"/>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119</v>
      </c>
      <c r="D393" s="288"/>
      <c r="E393" s="288"/>
      <c r="F393" s="288"/>
      <c r="G393" s="288"/>
      <c r="H393" s="289"/>
      <c r="I393" s="313"/>
      <c r="J393" s="195">
        <f t="shared" si="54"/>
        <v>3176</v>
      </c>
      <c r="K393" s="196" t="str">
        <f t="shared" si="55"/>
        <v/>
      </c>
      <c r="L393" s="94">
        <v>1208</v>
      </c>
      <c r="M393" s="259">
        <v>1189</v>
      </c>
      <c r="N393" s="259">
        <v>779</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366</v>
      </c>
      <c r="D394" s="288"/>
      <c r="E394" s="288"/>
      <c r="F394" s="288"/>
      <c r="G394" s="288"/>
      <c r="H394" s="289"/>
      <c r="I394" s="313"/>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367</v>
      </c>
      <c r="D395" s="288"/>
      <c r="E395" s="288"/>
      <c r="F395" s="288"/>
      <c r="G395" s="288"/>
      <c r="H395" s="289"/>
      <c r="I395" s="313"/>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368</v>
      </c>
      <c r="D396" s="288"/>
      <c r="E396" s="288"/>
      <c r="F396" s="288"/>
      <c r="G396" s="288"/>
      <c r="H396" s="289"/>
      <c r="I396" s="313"/>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369</v>
      </c>
      <c r="D397" s="288"/>
      <c r="E397" s="288"/>
      <c r="F397" s="288"/>
      <c r="G397" s="288"/>
      <c r="H397" s="289"/>
      <c r="I397" s="313"/>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370</v>
      </c>
      <c r="D398" s="288"/>
      <c r="E398" s="288"/>
      <c r="F398" s="288"/>
      <c r="G398" s="288"/>
      <c r="H398" s="289"/>
      <c r="I398" s="313"/>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371</v>
      </c>
      <c r="D399" s="288"/>
      <c r="E399" s="288"/>
      <c r="F399" s="288"/>
      <c r="G399" s="288"/>
      <c r="H399" s="289"/>
      <c r="I399" s="313"/>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372</v>
      </c>
      <c r="D400" s="288"/>
      <c r="E400" s="288"/>
      <c r="F400" s="288"/>
      <c r="G400" s="288"/>
      <c r="H400" s="289"/>
      <c r="I400" s="313"/>
      <c r="J400" s="195" t="str">
        <f t="shared" si="54"/>
        <v>*</v>
      </c>
      <c r="K400" s="196" t="str">
        <f t="shared" si="55"/>
        <v>※</v>
      </c>
      <c r="L400" s="94">
        <v>0</v>
      </c>
      <c r="M400" s="259">
        <v>0</v>
      </c>
      <c r="N400" s="259" t="s">
        <v>373</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374</v>
      </c>
      <c r="D401" s="288"/>
      <c r="E401" s="288"/>
      <c r="F401" s="288"/>
      <c r="G401" s="288"/>
      <c r="H401" s="289"/>
      <c r="I401" s="313"/>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375</v>
      </c>
      <c r="D402" s="288"/>
      <c r="E402" s="288"/>
      <c r="F402" s="288"/>
      <c r="G402" s="288"/>
      <c r="H402" s="289"/>
      <c r="I402" s="313"/>
      <c r="J402" s="195">
        <f t="shared" si="54"/>
        <v>0</v>
      </c>
      <c r="K402" s="196" t="str">
        <f t="shared" si="55"/>
        <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376</v>
      </c>
      <c r="D403" s="288"/>
      <c r="E403" s="288"/>
      <c r="F403" s="288"/>
      <c r="G403" s="288"/>
      <c r="H403" s="289"/>
      <c r="I403" s="313"/>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377</v>
      </c>
      <c r="D404" s="288"/>
      <c r="E404" s="288"/>
      <c r="F404" s="288"/>
      <c r="G404" s="288"/>
      <c r="H404" s="289"/>
      <c r="I404" s="313"/>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378</v>
      </c>
      <c r="D405" s="288"/>
      <c r="E405" s="288"/>
      <c r="F405" s="288"/>
      <c r="G405" s="288"/>
      <c r="H405" s="289"/>
      <c r="I405" s="313"/>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379</v>
      </c>
      <c r="D406" s="288"/>
      <c r="E406" s="288"/>
      <c r="F406" s="288"/>
      <c r="G406" s="288"/>
      <c r="H406" s="289"/>
      <c r="I406" s="313"/>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380</v>
      </c>
      <c r="D407" s="288"/>
      <c r="E407" s="288"/>
      <c r="F407" s="288"/>
      <c r="G407" s="288"/>
      <c r="H407" s="289"/>
      <c r="I407" s="313"/>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381</v>
      </c>
      <c r="D408" s="288"/>
      <c r="E408" s="288"/>
      <c r="F408" s="288"/>
      <c r="G408" s="288"/>
      <c r="H408" s="289"/>
      <c r="I408" s="313"/>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382</v>
      </c>
      <c r="D409" s="288"/>
      <c r="E409" s="288"/>
      <c r="F409" s="288"/>
      <c r="G409" s="288"/>
      <c r="H409" s="289"/>
      <c r="I409" s="313"/>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383</v>
      </c>
      <c r="D410" s="288"/>
      <c r="E410" s="288"/>
      <c r="F410" s="288"/>
      <c r="G410" s="288"/>
      <c r="H410" s="289"/>
      <c r="I410" s="313"/>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384</v>
      </c>
      <c r="D411" s="288"/>
      <c r="E411" s="288"/>
      <c r="F411" s="288"/>
      <c r="G411" s="288"/>
      <c r="H411" s="289"/>
      <c r="I411" s="313"/>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385</v>
      </c>
      <c r="D412" s="288"/>
      <c r="E412" s="288"/>
      <c r="F412" s="288"/>
      <c r="G412" s="288"/>
      <c r="H412" s="289"/>
      <c r="I412" s="313"/>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386</v>
      </c>
      <c r="D413" s="288"/>
      <c r="E413" s="288"/>
      <c r="F413" s="288"/>
      <c r="G413" s="288"/>
      <c r="H413" s="289"/>
      <c r="I413" s="313"/>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387</v>
      </c>
      <c r="D414" s="288"/>
      <c r="E414" s="288"/>
      <c r="F414" s="288"/>
      <c r="G414" s="288"/>
      <c r="H414" s="289"/>
      <c r="I414" s="313"/>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388</v>
      </c>
      <c r="D415" s="288"/>
      <c r="E415" s="288"/>
      <c r="F415" s="288"/>
      <c r="G415" s="288"/>
      <c r="H415" s="289"/>
      <c r="I415" s="313"/>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389</v>
      </c>
      <c r="D416" s="288"/>
      <c r="E416" s="288"/>
      <c r="F416" s="288"/>
      <c r="G416" s="288"/>
      <c r="H416" s="289"/>
      <c r="I416" s="313"/>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390</v>
      </c>
      <c r="D417" s="288"/>
      <c r="E417" s="288"/>
      <c r="F417" s="288"/>
      <c r="G417" s="288"/>
      <c r="H417" s="289"/>
      <c r="I417" s="313"/>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391</v>
      </c>
      <c r="D418" s="288"/>
      <c r="E418" s="288"/>
      <c r="F418" s="288"/>
      <c r="G418" s="288"/>
      <c r="H418" s="289"/>
      <c r="I418" s="313"/>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392</v>
      </c>
      <c r="D419" s="288"/>
      <c r="E419" s="288"/>
      <c r="F419" s="288"/>
      <c r="G419" s="288"/>
      <c r="H419" s="289"/>
      <c r="I419" s="313"/>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393</v>
      </c>
      <c r="D420" s="288"/>
      <c r="E420" s="288"/>
      <c r="F420" s="288"/>
      <c r="G420" s="288"/>
      <c r="H420" s="289"/>
      <c r="I420" s="313"/>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394</v>
      </c>
      <c r="D421" s="288"/>
      <c r="E421" s="288"/>
      <c r="F421" s="288"/>
      <c r="G421" s="288"/>
      <c r="H421" s="289"/>
      <c r="I421" s="313"/>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395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396</v>
      </c>
      <c r="D423" s="288"/>
      <c r="E423" s="288"/>
      <c r="F423" s="288"/>
      <c r="G423" s="288"/>
      <c r="H423" s="289"/>
      <c r="I423" s="313"/>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397</v>
      </c>
      <c r="D424" s="288"/>
      <c r="E424" s="288"/>
      <c r="F424" s="288"/>
      <c r="G424" s="288"/>
      <c r="H424" s="289"/>
      <c r="I424" s="313"/>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398</v>
      </c>
      <c r="D425" s="288"/>
      <c r="E425" s="288"/>
      <c r="F425" s="288"/>
      <c r="G425" s="288"/>
      <c r="H425" s="289"/>
      <c r="I425" s="313"/>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399</v>
      </c>
      <c r="D426" s="288"/>
      <c r="E426" s="288"/>
      <c r="F426" s="288"/>
      <c r="G426" s="288"/>
      <c r="H426" s="289"/>
      <c r="I426" s="313"/>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400</v>
      </c>
      <c r="D427" s="288"/>
      <c r="E427" s="288"/>
      <c r="F427" s="288"/>
      <c r="G427" s="288"/>
      <c r="H427" s="289"/>
      <c r="I427" s="313"/>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401</v>
      </c>
      <c r="D428" s="288"/>
      <c r="E428" s="288"/>
      <c r="F428" s="288"/>
      <c r="G428" s="288"/>
      <c r="H428" s="289"/>
      <c r="I428" s="313"/>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402</v>
      </c>
      <c r="D429" s="288"/>
      <c r="E429" s="288"/>
      <c r="F429" s="288"/>
      <c r="G429" s="288"/>
      <c r="H429" s="289"/>
      <c r="I429" s="313"/>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403</v>
      </c>
      <c r="D430" s="288"/>
      <c r="E430" s="288"/>
      <c r="F430" s="288"/>
      <c r="G430" s="288"/>
      <c r="H430" s="289"/>
      <c r="I430" s="313"/>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404</v>
      </c>
      <c r="D431" s="288"/>
      <c r="E431" s="288"/>
      <c r="F431" s="288"/>
      <c r="G431" s="288"/>
      <c r="H431" s="289"/>
      <c r="I431" s="313"/>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405</v>
      </c>
      <c r="D432" s="288"/>
      <c r="E432" s="288"/>
      <c r="F432" s="288"/>
      <c r="G432" s="288"/>
      <c r="H432" s="289"/>
      <c r="I432" s="313"/>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406</v>
      </c>
      <c r="D433" s="288"/>
      <c r="E433" s="288"/>
      <c r="F433" s="288"/>
      <c r="G433" s="288"/>
      <c r="H433" s="289"/>
      <c r="I433" s="313"/>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407</v>
      </c>
      <c r="D434" s="288"/>
      <c r="E434" s="288"/>
      <c r="F434" s="288"/>
      <c r="G434" s="288"/>
      <c r="H434" s="289"/>
      <c r="I434" s="313"/>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408</v>
      </c>
      <c r="D435" s="288"/>
      <c r="E435" s="288"/>
      <c r="F435" s="288"/>
      <c r="G435" s="288"/>
      <c r="H435" s="289"/>
      <c r="I435" s="313"/>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409</v>
      </c>
      <c r="D436" s="288"/>
      <c r="E436" s="288"/>
      <c r="F436" s="288"/>
      <c r="G436" s="288"/>
      <c r="H436" s="289"/>
      <c r="I436" s="313"/>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410</v>
      </c>
      <c r="D437" s="288"/>
      <c r="E437" s="288"/>
      <c r="F437" s="288"/>
      <c r="G437" s="288"/>
      <c r="H437" s="289"/>
      <c r="I437" s="313"/>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411</v>
      </c>
      <c r="D438" s="288"/>
      <c r="E438" s="288"/>
      <c r="F438" s="288"/>
      <c r="G438" s="288"/>
      <c r="H438" s="289"/>
      <c r="I438" s="313"/>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412</v>
      </c>
      <c r="D439" s="288"/>
      <c r="E439" s="288"/>
      <c r="F439" s="288"/>
      <c r="G439" s="288"/>
      <c r="H439" s="289"/>
      <c r="I439" s="313"/>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413</v>
      </c>
      <c r="D440" s="288"/>
      <c r="E440" s="288"/>
      <c r="F440" s="288"/>
      <c r="G440" s="288"/>
      <c r="H440" s="289"/>
      <c r="I440" s="313"/>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414</v>
      </c>
      <c r="D441" s="288"/>
      <c r="E441" s="288"/>
      <c r="F441" s="288"/>
      <c r="G441" s="288"/>
      <c r="H441" s="289"/>
      <c r="I441" s="313"/>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415</v>
      </c>
      <c r="D442" s="288"/>
      <c r="E442" s="288"/>
      <c r="F442" s="288"/>
      <c r="G442" s="288"/>
      <c r="H442" s="289"/>
      <c r="I442" s="313"/>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416</v>
      </c>
      <c r="D443" s="288"/>
      <c r="E443" s="288"/>
      <c r="F443" s="288"/>
      <c r="G443" s="288"/>
      <c r="H443" s="289"/>
      <c r="I443" s="313"/>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417</v>
      </c>
      <c r="D444" s="288"/>
      <c r="E444" s="288"/>
      <c r="F444" s="288"/>
      <c r="G444" s="288"/>
      <c r="H444" s="289"/>
      <c r="I444" s="313"/>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120</v>
      </c>
      <c r="D445" s="288"/>
      <c r="E445" s="288"/>
      <c r="F445" s="288"/>
      <c r="G445" s="288"/>
      <c r="H445" s="289"/>
      <c r="I445" s="313"/>
      <c r="J445" s="195">
        <f t="shared" si="56"/>
        <v>528</v>
      </c>
      <c r="K445" s="196" t="str">
        <f t="shared" si="57"/>
        <v/>
      </c>
      <c r="L445" s="94">
        <v>0</v>
      </c>
      <c r="M445" s="259">
        <v>0</v>
      </c>
      <c r="N445" s="259">
        <v>0</v>
      </c>
      <c r="O445" s="259">
        <v>528</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418</v>
      </c>
      <c r="D446" s="288"/>
      <c r="E446" s="288"/>
      <c r="F446" s="288"/>
      <c r="G446" s="288"/>
      <c r="H446" s="289"/>
      <c r="I446" s="313"/>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419</v>
      </c>
      <c r="D447" s="288"/>
      <c r="E447" s="288"/>
      <c r="F447" s="288"/>
      <c r="G447" s="288"/>
      <c r="H447" s="289"/>
      <c r="I447" s="313"/>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420</v>
      </c>
      <c r="D448" s="288"/>
      <c r="E448" s="288"/>
      <c r="F448" s="288"/>
      <c r="G448" s="288"/>
      <c r="H448" s="289"/>
      <c r="I448" s="313"/>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124</v>
      </c>
      <c r="D449" s="288"/>
      <c r="E449" s="288"/>
      <c r="F449" s="288"/>
      <c r="G449" s="288"/>
      <c r="H449" s="289"/>
      <c r="I449" s="313"/>
      <c r="J449" s="195">
        <f t="shared" si="56"/>
        <v>276</v>
      </c>
      <c r="K449" s="196" t="str">
        <f t="shared" si="57"/>
        <v/>
      </c>
      <c r="L449" s="94">
        <v>0</v>
      </c>
      <c r="M449" s="259">
        <v>0</v>
      </c>
      <c r="N449" s="259">
        <v>276</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421</v>
      </c>
      <c r="D450" s="288"/>
      <c r="E450" s="288"/>
      <c r="F450" s="288"/>
      <c r="G450" s="288"/>
      <c r="H450" s="289"/>
      <c r="I450" s="313"/>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422</v>
      </c>
      <c r="D451" s="288"/>
      <c r="E451" s="288"/>
      <c r="F451" s="288"/>
      <c r="G451" s="288"/>
      <c r="H451" s="289"/>
      <c r="I451" s="313"/>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423</v>
      </c>
      <c r="D452" s="288"/>
      <c r="E452" s="288"/>
      <c r="F452" s="288"/>
      <c r="G452" s="288"/>
      <c r="H452" s="289"/>
      <c r="I452" s="313"/>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424</v>
      </c>
      <c r="D453" s="288"/>
      <c r="E453" s="288"/>
      <c r="F453" s="288"/>
      <c r="G453" s="288"/>
      <c r="H453" s="289"/>
      <c r="I453" s="313"/>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426</v>
      </c>
      <c r="D455" s="288"/>
      <c r="E455" s="288"/>
      <c r="F455" s="288"/>
      <c r="G455" s="288"/>
      <c r="H455" s="289"/>
      <c r="I455" s="313"/>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427</v>
      </c>
      <c r="D456" s="288"/>
      <c r="E456" s="288"/>
      <c r="F456" s="288"/>
      <c r="G456" s="288"/>
      <c r="H456" s="289"/>
      <c r="I456" s="313"/>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428</v>
      </c>
      <c r="D457" s="288"/>
      <c r="E457" s="288"/>
      <c r="F457" s="288"/>
      <c r="G457" s="288"/>
      <c r="H457" s="289"/>
      <c r="I457" s="313"/>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429</v>
      </c>
      <c r="D458" s="288"/>
      <c r="E458" s="288"/>
      <c r="F458" s="288"/>
      <c r="G458" s="288"/>
      <c r="H458" s="289"/>
      <c r="I458" s="313"/>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430</v>
      </c>
      <c r="D459" s="288"/>
      <c r="E459" s="288"/>
      <c r="F459" s="288"/>
      <c r="G459" s="288"/>
      <c r="H459" s="289"/>
      <c r="I459" s="313"/>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431</v>
      </c>
      <c r="D460" s="288"/>
      <c r="E460" s="288"/>
      <c r="F460" s="288"/>
      <c r="G460" s="288"/>
      <c r="H460" s="289"/>
      <c r="I460" s="313"/>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432</v>
      </c>
      <c r="D461" s="288"/>
      <c r="E461" s="288"/>
      <c r="F461" s="288"/>
      <c r="G461" s="288"/>
      <c r="H461" s="289"/>
      <c r="I461" s="313"/>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433</v>
      </c>
      <c r="D462" s="288"/>
      <c r="E462" s="288"/>
      <c r="F462" s="288"/>
      <c r="G462" s="288"/>
      <c r="H462" s="289"/>
      <c r="I462" s="313"/>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434</v>
      </c>
      <c r="D463" s="288"/>
      <c r="E463" s="288"/>
      <c r="F463" s="288"/>
      <c r="G463" s="288"/>
      <c r="H463" s="289"/>
      <c r="I463" s="313"/>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435</v>
      </c>
      <c r="D464" s="288"/>
      <c r="E464" s="288"/>
      <c r="F464" s="288"/>
      <c r="G464" s="288"/>
      <c r="H464" s="289"/>
      <c r="I464" s="313"/>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436</v>
      </c>
      <c r="D465" s="288"/>
      <c r="E465" s="288"/>
      <c r="F465" s="288"/>
      <c r="G465" s="288"/>
      <c r="H465" s="289"/>
      <c r="I465" s="314"/>
      <c r="J465" s="195" t="str">
        <f t="shared" si="58"/>
        <v>*</v>
      </c>
      <c r="K465" s="196" t="str">
        <f t="shared" si="59"/>
        <v>※</v>
      </c>
      <c r="L465" s="94" t="s">
        <v>373</v>
      </c>
      <c r="M465" s="259" t="s">
        <v>373</v>
      </c>
      <c r="N465" s="259" t="s">
        <v>373</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437</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76</v>
      </c>
      <c r="K471" s="136"/>
      <c r="L471" s="245" t="str">
        <f t="shared" ref="L471:AQ471" si="60">IF(ISBLANK(L$388),"",L$388)</f>
        <v>3階病棟</v>
      </c>
      <c r="M471" s="249" t="str">
        <f t="shared" si="60"/>
        <v>4階病棟</v>
      </c>
      <c r="N471" s="247" t="str">
        <f t="shared" si="60"/>
        <v>5階病棟</v>
      </c>
      <c r="O471" s="247" t="str">
        <f t="shared" si="60"/>
        <v>6階病棟</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77</v>
      </c>
      <c r="J472" s="57"/>
      <c r="K472" s="137"/>
      <c r="L472" s="59" t="str">
        <f t="shared" ref="L472:AQ472" si="62">IF(ISBLANK(L$389),"",L$389)</f>
        <v>急性期</v>
      </c>
      <c r="M472" s="250" t="str">
        <f t="shared" si="62"/>
        <v>急性期</v>
      </c>
      <c r="N472" s="59" t="str">
        <f t="shared" si="62"/>
        <v>急性期</v>
      </c>
      <c r="O472" s="59" t="str">
        <f t="shared" si="62"/>
        <v>回復期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438</v>
      </c>
      <c r="B473" s="1"/>
      <c r="C473" s="290" t="s">
        <v>439</v>
      </c>
      <c r="D473" s="302"/>
      <c r="E473" s="302"/>
      <c r="F473" s="302"/>
      <c r="G473" s="302"/>
      <c r="H473" s="291"/>
      <c r="I473" s="312" t="s">
        <v>440</v>
      </c>
      <c r="J473" s="93">
        <f>IF(SUM(L473:BS473)=0,IF(COUNTIF(L473:BS473,"未確認")&gt;0,"未確認",IF(COUNTIF(L473:BS473,"~*")&gt;0,"*",SUM(L473:BS473))),SUM(L473:BS473))</f>
        <v>994</v>
      </c>
      <c r="K473" s="152" t="str">
        <f t="shared" ref="K473:K480" si="64">IF(OR(COUNTIF(L473:BS473,"未確認")&gt;0,COUNTIF(L473:BS473,"*")&gt;0),"※","")</f>
        <v>※</v>
      </c>
      <c r="L473" s="94">
        <v>412</v>
      </c>
      <c r="M473" s="259">
        <v>314</v>
      </c>
      <c r="N473" s="259">
        <v>268</v>
      </c>
      <c r="O473" s="259" t="s">
        <v>373</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441</v>
      </c>
      <c r="B474" s="1"/>
      <c r="C474" s="153"/>
      <c r="D474" s="378" t="s">
        <v>442</v>
      </c>
      <c r="E474" s="276" t="s">
        <v>443</v>
      </c>
      <c r="F474" s="277"/>
      <c r="G474" s="277"/>
      <c r="H474" s="278"/>
      <c r="I474" s="317"/>
      <c r="J474" s="93" t="str">
        <f t="shared" ref="J474:J501" si="65">IF(SUM(L474:BS474)=0,IF(COUNTIF(L474:BS474,"未確認")&gt;0,"未確認",IF(COUNTIF(L474:BS474,"~*")&gt;0,"*",SUM(L474:BS474))),SUM(L474:BS474))</f>
        <v>*</v>
      </c>
      <c r="K474" s="152" t="str">
        <f t="shared" si="64"/>
        <v>※</v>
      </c>
      <c r="L474" s="94" t="s">
        <v>373</v>
      </c>
      <c r="M474" s="259" t="s">
        <v>373</v>
      </c>
      <c r="N474" s="259" t="s">
        <v>373</v>
      </c>
      <c r="O474" s="259" t="s">
        <v>373</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444</v>
      </c>
      <c r="B475" s="1"/>
      <c r="C475" s="153"/>
      <c r="D475" s="379"/>
      <c r="E475" s="276" t="s">
        <v>445</v>
      </c>
      <c r="F475" s="277"/>
      <c r="G475" s="277"/>
      <c r="H475" s="278"/>
      <c r="I475" s="317"/>
      <c r="J475" s="93" t="str">
        <f t="shared" si="65"/>
        <v>*</v>
      </c>
      <c r="K475" s="152" t="str">
        <f t="shared" si="64"/>
        <v>※</v>
      </c>
      <c r="L475" s="94" t="s">
        <v>373</v>
      </c>
      <c r="M475" s="259" t="s">
        <v>373</v>
      </c>
      <c r="N475" s="259" t="s">
        <v>373</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446</v>
      </c>
      <c r="B476" s="1"/>
      <c r="C476" s="153"/>
      <c r="D476" s="379"/>
      <c r="E476" s="276" t="s">
        <v>447</v>
      </c>
      <c r="F476" s="277"/>
      <c r="G476" s="277"/>
      <c r="H476" s="278"/>
      <c r="I476" s="317"/>
      <c r="J476" s="93" t="str">
        <f t="shared" si="65"/>
        <v>*</v>
      </c>
      <c r="K476" s="152" t="str">
        <f t="shared" si="64"/>
        <v>※</v>
      </c>
      <c r="L476" s="94" t="s">
        <v>373</v>
      </c>
      <c r="M476" s="259" t="s">
        <v>373</v>
      </c>
      <c r="N476" s="259" t="s">
        <v>373</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448</v>
      </c>
      <c r="B477" s="1"/>
      <c r="C477" s="153"/>
      <c r="D477" s="379"/>
      <c r="E477" s="276" t="s">
        <v>449</v>
      </c>
      <c r="F477" s="277"/>
      <c r="G477" s="277"/>
      <c r="H477" s="278"/>
      <c r="I477" s="317"/>
      <c r="J477" s="93" t="str">
        <f t="shared" si="65"/>
        <v>*</v>
      </c>
      <c r="K477" s="152" t="str">
        <f t="shared" si="64"/>
        <v>※</v>
      </c>
      <c r="L477" s="94" t="s">
        <v>373</v>
      </c>
      <c r="M477" s="259" t="s">
        <v>373</v>
      </c>
      <c r="N477" s="259" t="s">
        <v>373</v>
      </c>
      <c r="O477" s="259" t="s">
        <v>373</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450</v>
      </c>
      <c r="B478" s="1"/>
      <c r="C478" s="153"/>
      <c r="D478" s="379"/>
      <c r="E478" s="276" t="s">
        <v>451</v>
      </c>
      <c r="F478" s="277"/>
      <c r="G478" s="277"/>
      <c r="H478" s="278"/>
      <c r="I478" s="317"/>
      <c r="J478" s="93" t="str">
        <f t="shared" si="65"/>
        <v>*</v>
      </c>
      <c r="K478" s="152" t="str">
        <f t="shared" si="64"/>
        <v>※</v>
      </c>
      <c r="L478" s="94" t="s">
        <v>373</v>
      </c>
      <c r="M478" s="259">
        <v>0</v>
      </c>
      <c r="N478" s="259" t="s">
        <v>373</v>
      </c>
      <c r="O478" s="259" t="s">
        <v>373</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452</v>
      </c>
      <c r="B479" s="1"/>
      <c r="C479" s="153"/>
      <c r="D479" s="379"/>
      <c r="E479" s="276" t="s">
        <v>453</v>
      </c>
      <c r="F479" s="277"/>
      <c r="G479" s="277"/>
      <c r="H479" s="278"/>
      <c r="I479" s="317"/>
      <c r="J479" s="93" t="str">
        <f t="shared" si="65"/>
        <v>*</v>
      </c>
      <c r="K479" s="152" t="str">
        <f t="shared" si="64"/>
        <v>※</v>
      </c>
      <c r="L479" s="94" t="s">
        <v>373</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454</v>
      </c>
      <c r="B480" s="1"/>
      <c r="C480" s="153"/>
      <c r="D480" s="379"/>
      <c r="E480" s="276" t="s">
        <v>455</v>
      </c>
      <c r="F480" s="277"/>
      <c r="G480" s="277"/>
      <c r="H480" s="278"/>
      <c r="I480" s="317"/>
      <c r="J480" s="93" t="str">
        <f t="shared" si="65"/>
        <v>*</v>
      </c>
      <c r="K480" s="152" t="str">
        <f t="shared" si="64"/>
        <v>※</v>
      </c>
      <c r="L480" s="94" t="s">
        <v>373</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456</v>
      </c>
      <c r="B481" s="1"/>
      <c r="C481" s="153"/>
      <c r="D481" s="379"/>
      <c r="E481" s="276" t="s">
        <v>457</v>
      </c>
      <c r="F481" s="277"/>
      <c r="G481" s="277"/>
      <c r="H481" s="278"/>
      <c r="I481" s="317"/>
      <c r="J481" s="93">
        <f t="shared" si="65"/>
        <v>189</v>
      </c>
      <c r="K481" s="152" t="str">
        <f>IF(OR(COUNTIF(L481:BS481,"未確認")&gt;0,COUNTIF(L481:BS481,"*")&gt;0),"※","")</f>
        <v>※</v>
      </c>
      <c r="L481" s="94" t="s">
        <v>373</v>
      </c>
      <c r="M481" s="259">
        <v>189</v>
      </c>
      <c r="N481" s="259" t="s">
        <v>373</v>
      </c>
      <c r="O481" s="259" t="s">
        <v>373</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458</v>
      </c>
      <c r="B482" s="1"/>
      <c r="C482" s="153"/>
      <c r="D482" s="379"/>
      <c r="E482" s="276" t="s">
        <v>459</v>
      </c>
      <c r="F482" s="277"/>
      <c r="G482" s="277"/>
      <c r="H482" s="278"/>
      <c r="I482" s="317"/>
      <c r="J482" s="93">
        <f t="shared" si="65"/>
        <v>161</v>
      </c>
      <c r="K482" s="152" t="str">
        <f t="shared" ref="K482:K501" si="66">IF(OR(COUNTIF(L482:BS482,"未確認")&gt;0,COUNTIF(L482:BS482,"*")&gt;0),"※","")</f>
        <v>※</v>
      </c>
      <c r="L482" s="94">
        <v>161</v>
      </c>
      <c r="M482" s="259" t="s">
        <v>373</v>
      </c>
      <c r="N482" s="259" t="s">
        <v>373</v>
      </c>
      <c r="O482" s="259" t="s">
        <v>373</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460</v>
      </c>
      <c r="B483" s="1"/>
      <c r="C483" s="153"/>
      <c r="D483" s="379"/>
      <c r="E483" s="276" t="s">
        <v>461</v>
      </c>
      <c r="F483" s="277"/>
      <c r="G483" s="277"/>
      <c r="H483" s="278"/>
      <c r="I483" s="317"/>
      <c r="J483" s="93" t="str">
        <f t="shared" si="65"/>
        <v>*</v>
      </c>
      <c r="K483" s="152" t="str">
        <f t="shared" si="66"/>
        <v>※</v>
      </c>
      <c r="L483" s="94" t="s">
        <v>373</v>
      </c>
      <c r="M483" s="259" t="s">
        <v>373</v>
      </c>
      <c r="N483" s="259" t="s">
        <v>373</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462</v>
      </c>
      <c r="B484" s="1"/>
      <c r="C484" s="153"/>
      <c r="D484" s="379"/>
      <c r="E484" s="276" t="s">
        <v>463</v>
      </c>
      <c r="F484" s="277"/>
      <c r="G484" s="277"/>
      <c r="H484" s="278"/>
      <c r="I484" s="317"/>
      <c r="J484" s="93" t="str">
        <f t="shared" si="65"/>
        <v>*</v>
      </c>
      <c r="K484" s="152" t="str">
        <f t="shared" si="66"/>
        <v>※</v>
      </c>
      <c r="L484" s="94" t="s">
        <v>373</v>
      </c>
      <c r="M484" s="259" t="s">
        <v>373</v>
      </c>
      <c r="N484" s="259" t="s">
        <v>373</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464</v>
      </c>
      <c r="B485" s="1"/>
      <c r="C485" s="153"/>
      <c r="D485" s="352"/>
      <c r="E485" s="276" t="s">
        <v>465</v>
      </c>
      <c r="F485" s="277"/>
      <c r="G485" s="277"/>
      <c r="H485" s="278"/>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466</v>
      </c>
      <c r="B486" s="118"/>
      <c r="C486" s="290" t="s">
        <v>467</v>
      </c>
      <c r="D486" s="302"/>
      <c r="E486" s="302"/>
      <c r="F486" s="302"/>
      <c r="G486" s="302"/>
      <c r="H486" s="291"/>
      <c r="I486" s="312" t="s">
        <v>468</v>
      </c>
      <c r="J486" s="93" t="str">
        <f>IF(SUM(L486:BS486)=0,IF(COUNTIF(L486:BS486,"未確認")&gt;0,"未確認",IF(COUNTIF(L486:BS486,"~*")&gt;0,"*",SUM(L486:BS486))),SUM(L486:BS486))</f>
        <v>*</v>
      </c>
      <c r="K486" s="152" t="str">
        <f t="shared" si="66"/>
        <v>※</v>
      </c>
      <c r="L486" s="94" t="s">
        <v>373</v>
      </c>
      <c r="M486" s="259">
        <v>0</v>
      </c>
      <c r="N486" s="259" t="s">
        <v>373</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469</v>
      </c>
      <c r="B487" s="1"/>
      <c r="C487" s="153"/>
      <c r="D487" s="378" t="s">
        <v>442</v>
      </c>
      <c r="E487" s="276" t="s">
        <v>443</v>
      </c>
      <c r="F487" s="277"/>
      <c r="G487" s="277"/>
      <c r="H487" s="278"/>
      <c r="I487" s="317"/>
      <c r="J487" s="93" t="str">
        <f t="shared" si="65"/>
        <v>*</v>
      </c>
      <c r="K487" s="152" t="str">
        <f t="shared" si="66"/>
        <v>※</v>
      </c>
      <c r="L487" s="94" t="s">
        <v>373</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470</v>
      </c>
      <c r="B488" s="1"/>
      <c r="C488" s="153"/>
      <c r="D488" s="379"/>
      <c r="E488" s="276" t="s">
        <v>445</v>
      </c>
      <c r="F488" s="277"/>
      <c r="G488" s="277"/>
      <c r="H488" s="278"/>
      <c r="I488" s="317"/>
      <c r="J488" s="93" t="str">
        <f t="shared" si="65"/>
        <v>*</v>
      </c>
      <c r="K488" s="152" t="str">
        <f t="shared" si="66"/>
        <v>※</v>
      </c>
      <c r="L488" s="94">
        <v>0</v>
      </c>
      <c r="M488" s="259">
        <v>0</v>
      </c>
      <c r="N488" s="259" t="s">
        <v>373</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471</v>
      </c>
      <c r="B489" s="1"/>
      <c r="C489" s="153"/>
      <c r="D489" s="379"/>
      <c r="E489" s="276" t="s">
        <v>447</v>
      </c>
      <c r="F489" s="277"/>
      <c r="G489" s="277"/>
      <c r="H489" s="278"/>
      <c r="I489" s="317"/>
      <c r="J489" s="93" t="str">
        <f t="shared" si="65"/>
        <v>*</v>
      </c>
      <c r="K489" s="152" t="str">
        <f t="shared" si="66"/>
        <v>※</v>
      </c>
      <c r="L489" s="94" t="s">
        <v>373</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472</v>
      </c>
      <c r="B490" s="1"/>
      <c r="C490" s="153"/>
      <c r="D490" s="379"/>
      <c r="E490" s="276" t="s">
        <v>449</v>
      </c>
      <c r="F490" s="277"/>
      <c r="G490" s="277"/>
      <c r="H490" s="278"/>
      <c r="I490" s="317"/>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473</v>
      </c>
      <c r="B491" s="1"/>
      <c r="C491" s="153"/>
      <c r="D491" s="379"/>
      <c r="E491" s="276" t="s">
        <v>451</v>
      </c>
      <c r="F491" s="277"/>
      <c r="G491" s="277"/>
      <c r="H491" s="278"/>
      <c r="I491" s="317"/>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474</v>
      </c>
      <c r="B492" s="1"/>
      <c r="C492" s="153"/>
      <c r="D492" s="379"/>
      <c r="E492" s="276" t="s">
        <v>453</v>
      </c>
      <c r="F492" s="277"/>
      <c r="G492" s="277"/>
      <c r="H492" s="278"/>
      <c r="I492" s="317"/>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475</v>
      </c>
      <c r="B493" s="1"/>
      <c r="C493" s="153"/>
      <c r="D493" s="379"/>
      <c r="E493" s="276" t="s">
        <v>455</v>
      </c>
      <c r="F493" s="277"/>
      <c r="G493" s="277"/>
      <c r="H493" s="278"/>
      <c r="I493" s="317"/>
      <c r="J493" s="93" t="str">
        <f t="shared" si="65"/>
        <v>*</v>
      </c>
      <c r="K493" s="152" t="str">
        <f t="shared" si="66"/>
        <v>※</v>
      </c>
      <c r="L493" s="94" t="s">
        <v>373</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476</v>
      </c>
      <c r="B494" s="1"/>
      <c r="C494" s="153"/>
      <c r="D494" s="379"/>
      <c r="E494" s="276" t="s">
        <v>457</v>
      </c>
      <c r="F494" s="277"/>
      <c r="G494" s="277"/>
      <c r="H494" s="278"/>
      <c r="I494" s="317"/>
      <c r="J494" s="93" t="str">
        <f t="shared" si="65"/>
        <v>*</v>
      </c>
      <c r="K494" s="152" t="str">
        <f t="shared" si="66"/>
        <v>※</v>
      </c>
      <c r="L494" s="94" t="s">
        <v>373</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477</v>
      </c>
      <c r="B495" s="1"/>
      <c r="C495" s="153"/>
      <c r="D495" s="379"/>
      <c r="E495" s="276" t="s">
        <v>459</v>
      </c>
      <c r="F495" s="277"/>
      <c r="G495" s="277"/>
      <c r="H495" s="278"/>
      <c r="I495" s="317"/>
      <c r="J495" s="93" t="str">
        <f t="shared" si="65"/>
        <v>*</v>
      </c>
      <c r="K495" s="152" t="str">
        <f t="shared" si="66"/>
        <v>※</v>
      </c>
      <c r="L495" s="94" t="s">
        <v>373</v>
      </c>
      <c r="M495" s="259">
        <v>0</v>
      </c>
      <c r="N495" s="259" t="s">
        <v>373</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478</v>
      </c>
      <c r="B496" s="1"/>
      <c r="C496" s="153"/>
      <c r="D496" s="379"/>
      <c r="E496" s="276" t="s">
        <v>461</v>
      </c>
      <c r="F496" s="277"/>
      <c r="G496" s="277"/>
      <c r="H496" s="278"/>
      <c r="I496" s="317"/>
      <c r="J496" s="93" t="str">
        <f t="shared" si="65"/>
        <v>*</v>
      </c>
      <c r="K496" s="152" t="str">
        <f t="shared" si="66"/>
        <v>※</v>
      </c>
      <c r="L496" s="94" t="s">
        <v>373</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479</v>
      </c>
      <c r="B497" s="1"/>
      <c r="C497" s="153"/>
      <c r="D497" s="379"/>
      <c r="E497" s="276" t="s">
        <v>463</v>
      </c>
      <c r="F497" s="277"/>
      <c r="G497" s="277"/>
      <c r="H497" s="278"/>
      <c r="I497" s="317"/>
      <c r="J497" s="93" t="str">
        <f t="shared" si="65"/>
        <v>*</v>
      </c>
      <c r="K497" s="152" t="str">
        <f t="shared" si="66"/>
        <v>※</v>
      </c>
      <c r="L497" s="94" t="s">
        <v>373</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480</v>
      </c>
      <c r="B498" s="1"/>
      <c r="C498" s="153"/>
      <c r="D498" s="352"/>
      <c r="E498" s="276" t="s">
        <v>465</v>
      </c>
      <c r="F498" s="277"/>
      <c r="G498" s="277"/>
      <c r="H498" s="278"/>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481</v>
      </c>
      <c r="B499" s="118"/>
      <c r="C499" s="276" t="s">
        <v>482</v>
      </c>
      <c r="D499" s="277"/>
      <c r="E499" s="277"/>
      <c r="F499" s="277"/>
      <c r="G499" s="277"/>
      <c r="H499" s="278"/>
      <c r="I499" s="98" t="s">
        <v>483</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05" customHeight="1">
      <c r="A500" s="186" t="s">
        <v>484</v>
      </c>
      <c r="B500" s="118"/>
      <c r="C500" s="276" t="s">
        <v>485</v>
      </c>
      <c r="D500" s="277"/>
      <c r="E500" s="277"/>
      <c r="F500" s="277"/>
      <c r="G500" s="277"/>
      <c r="H500" s="278"/>
      <c r="I500" s="98" t="s">
        <v>486</v>
      </c>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05" customHeight="1">
      <c r="A501" s="186" t="s">
        <v>487</v>
      </c>
      <c r="B501" s="118"/>
      <c r="C501" s="276" t="s">
        <v>488</v>
      </c>
      <c r="D501" s="277"/>
      <c r="E501" s="277"/>
      <c r="F501" s="277"/>
      <c r="G501" s="277"/>
      <c r="H501" s="278"/>
      <c r="I501" s="98" t="s">
        <v>489</v>
      </c>
      <c r="J501" s="93" t="str">
        <f t="shared" si="65"/>
        <v>*</v>
      </c>
      <c r="K501" s="152" t="str">
        <f t="shared" si="66"/>
        <v>※</v>
      </c>
      <c r="L501" s="94" t="s">
        <v>373</v>
      </c>
      <c r="M501" s="259">
        <v>0</v>
      </c>
      <c r="N501" s="259" t="s">
        <v>373</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491</v>
      </c>
      <c r="D507" s="3"/>
      <c r="E507" s="3"/>
      <c r="F507" s="3"/>
      <c r="G507" s="3"/>
      <c r="H507" s="214"/>
      <c r="I507" s="214"/>
      <c r="J507" s="63" t="s">
        <v>76</v>
      </c>
      <c r="K507" s="136"/>
      <c r="L507" s="245" t="str">
        <f t="shared" ref="L507:AQ507" si="67">IF(ISBLANK(L$388),"",L$388)</f>
        <v>3階病棟</v>
      </c>
      <c r="M507" s="249" t="str">
        <f t="shared" si="67"/>
        <v>4階病棟</v>
      </c>
      <c r="N507" s="247" t="str">
        <f t="shared" si="67"/>
        <v>5階病棟</v>
      </c>
      <c r="O507" s="247" t="str">
        <f t="shared" si="67"/>
        <v>6階病棟</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77</v>
      </c>
      <c r="J508" s="57"/>
      <c r="K508" s="137"/>
      <c r="L508" s="59" t="str">
        <f t="shared" ref="L508:AQ508" si="69">IF(ISBLANK(L$389),"",L$389)</f>
        <v>急性期</v>
      </c>
      <c r="M508" s="250" t="str">
        <f t="shared" si="69"/>
        <v>急性期</v>
      </c>
      <c r="N508" s="59" t="str">
        <f t="shared" si="69"/>
        <v>急性期</v>
      </c>
      <c r="O508" s="59" t="str">
        <f t="shared" si="69"/>
        <v>回復期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492</v>
      </c>
      <c r="B509" s="1"/>
      <c r="C509" s="276" t="s">
        <v>493</v>
      </c>
      <c r="D509" s="277"/>
      <c r="E509" s="277"/>
      <c r="F509" s="277"/>
      <c r="G509" s="277"/>
      <c r="H509" s="278"/>
      <c r="I509" s="100" t="s">
        <v>494</v>
      </c>
      <c r="J509" s="93" t="str">
        <f>IF(SUM(L509:BS509)=0,IF(COUNTIF(L509:BS509,"未確認")&gt;0,"未確認",IF(COUNTIF(L509:BS509,"~*")&gt;0,"*",SUM(L509:BS509))),SUM(L509:BS509))</f>
        <v>*</v>
      </c>
      <c r="K509" s="152" t="str">
        <f t="shared" ref="K509:K516" si="71">IF(OR(COUNTIF(L509:BS509,"未確認")&gt;0,COUNTIF(L509:BS509,"*")&gt;0),"※","")</f>
        <v>※</v>
      </c>
      <c r="L509" s="94" t="s">
        <v>373</v>
      </c>
      <c r="M509" s="259" t="s">
        <v>373</v>
      </c>
      <c r="N509" s="259" t="s">
        <v>373</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495</v>
      </c>
      <c r="B510" s="155"/>
      <c r="C510" s="276" t="s">
        <v>496</v>
      </c>
      <c r="D510" s="277"/>
      <c r="E510" s="277"/>
      <c r="F510" s="277"/>
      <c r="G510" s="277"/>
      <c r="H510" s="278"/>
      <c r="I510" s="98" t="s">
        <v>497</v>
      </c>
      <c r="J510" s="93" t="str">
        <f t="shared" ref="J510:J516" si="72">IF(SUM(L510:BS510)=0,IF(COUNTIF(L510:BS510,"未確認")&gt;0,"未確認",IF(COUNTIF(L510:BS510,"~*")&gt;0,"*",SUM(L510:BS510))),SUM(L510:BS510))</f>
        <v>*</v>
      </c>
      <c r="K510" s="152" t="str">
        <f t="shared" si="71"/>
        <v>※</v>
      </c>
      <c r="L510" s="94" t="s">
        <v>373</v>
      </c>
      <c r="M510" s="259" t="s">
        <v>373</v>
      </c>
      <c r="N510" s="259" t="s">
        <v>373</v>
      </c>
      <c r="O510" s="259" t="s">
        <v>373</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498</v>
      </c>
      <c r="B511" s="155"/>
      <c r="C511" s="276" t="s">
        <v>499</v>
      </c>
      <c r="D511" s="277"/>
      <c r="E511" s="277"/>
      <c r="F511" s="277"/>
      <c r="G511" s="277"/>
      <c r="H511" s="278"/>
      <c r="I511" s="98" t="s">
        <v>500</v>
      </c>
      <c r="J511" s="93">
        <f t="shared" si="72"/>
        <v>0</v>
      </c>
      <c r="K511" s="152" t="str">
        <f t="shared" si="71"/>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501</v>
      </c>
      <c r="B512" s="155"/>
      <c r="C512" s="276" t="s">
        <v>502</v>
      </c>
      <c r="D512" s="277"/>
      <c r="E512" s="277"/>
      <c r="F512" s="277"/>
      <c r="G512" s="277"/>
      <c r="H512" s="278"/>
      <c r="I512" s="98" t="s">
        <v>503</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504</v>
      </c>
      <c r="B513" s="155"/>
      <c r="C513" s="276" t="s">
        <v>505</v>
      </c>
      <c r="D513" s="277"/>
      <c r="E513" s="277"/>
      <c r="F513" s="277"/>
      <c r="G513" s="277"/>
      <c r="H513" s="278"/>
      <c r="I513" s="98" t="s">
        <v>506</v>
      </c>
      <c r="J513" s="93" t="str">
        <f t="shared" si="72"/>
        <v>*</v>
      </c>
      <c r="K513" s="152" t="str">
        <f t="shared" si="71"/>
        <v>※</v>
      </c>
      <c r="L513" s="94" t="s">
        <v>373</v>
      </c>
      <c r="M513" s="259" t="s">
        <v>373</v>
      </c>
      <c r="N513" s="259" t="s">
        <v>373</v>
      </c>
      <c r="O513" s="259" t="s">
        <v>373</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507</v>
      </c>
      <c r="B514" s="155"/>
      <c r="C514" s="287" t="s">
        <v>508</v>
      </c>
      <c r="D514" s="288"/>
      <c r="E514" s="288"/>
      <c r="F514" s="288"/>
      <c r="G514" s="288"/>
      <c r="H514" s="289"/>
      <c r="I514" s="98" t="s">
        <v>509</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05" customHeight="1">
      <c r="A515" s="186" t="s">
        <v>510</v>
      </c>
      <c r="B515" s="155"/>
      <c r="C515" s="276" t="s">
        <v>511</v>
      </c>
      <c r="D515" s="277"/>
      <c r="E515" s="277"/>
      <c r="F515" s="277"/>
      <c r="G515" s="277"/>
      <c r="H515" s="278"/>
      <c r="I515" s="98" t="s">
        <v>512</v>
      </c>
      <c r="J515" s="93" t="str">
        <f t="shared" si="72"/>
        <v>*</v>
      </c>
      <c r="K515" s="152" t="str">
        <f t="shared" si="71"/>
        <v>※</v>
      </c>
      <c r="L515" s="94" t="s">
        <v>373</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513</v>
      </c>
      <c r="B516" s="155"/>
      <c r="C516" s="276" t="s">
        <v>514</v>
      </c>
      <c r="D516" s="277"/>
      <c r="E516" s="277"/>
      <c r="F516" s="277"/>
      <c r="G516" s="277"/>
      <c r="H516" s="278"/>
      <c r="I516" s="98" t="s">
        <v>515</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516</v>
      </c>
      <c r="D519" s="3"/>
      <c r="E519" s="3"/>
      <c r="F519" s="3"/>
      <c r="G519" s="3"/>
      <c r="H519" s="214"/>
      <c r="I519" s="214"/>
      <c r="J519" s="63" t="s">
        <v>76</v>
      </c>
      <c r="K519" s="136"/>
      <c r="L519" s="245" t="str">
        <f t="shared" ref="L519:AQ519" si="73">IF(ISBLANK(L$388),"",L$388)</f>
        <v>3階病棟</v>
      </c>
      <c r="M519" s="249" t="str">
        <f t="shared" si="73"/>
        <v>4階病棟</v>
      </c>
      <c r="N519" s="247" t="str">
        <f t="shared" si="73"/>
        <v>5階病棟</v>
      </c>
      <c r="O519" s="247" t="str">
        <f t="shared" si="73"/>
        <v>6階病棟</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77</v>
      </c>
      <c r="J520" s="57"/>
      <c r="K520" s="137"/>
      <c r="L520" s="59" t="str">
        <f t="shared" ref="L520:AQ520" si="75">IF(ISBLANK(L$389),"",L$389)</f>
        <v>急性期</v>
      </c>
      <c r="M520" s="250" t="str">
        <f t="shared" si="75"/>
        <v>急性期</v>
      </c>
      <c r="N520" s="59" t="str">
        <f t="shared" si="75"/>
        <v>急性期</v>
      </c>
      <c r="O520" s="59" t="str">
        <f t="shared" si="75"/>
        <v>回復期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517</v>
      </c>
      <c r="B521" s="155"/>
      <c r="C521" s="380" t="s">
        <v>518</v>
      </c>
      <c r="D521" s="381"/>
      <c r="E521" s="381"/>
      <c r="F521" s="381"/>
      <c r="G521" s="381"/>
      <c r="H521" s="382"/>
      <c r="I521" s="98" t="s">
        <v>519</v>
      </c>
      <c r="J521" s="156" t="str">
        <f>IF(SUM(L521:BS521)=0,IF(COUNTIF(L521:BS521,"未確認")&gt;0,"未確認",IF(COUNTIF(L521:BS521,"~*")&gt;0,"*",SUM(L521:BS521))),SUM(L521:BS521))</f>
        <v>*</v>
      </c>
      <c r="K521" s="152" t="str">
        <f>IF(OR(COUNTIF(L521:BS521,"未確認")&gt;0,COUNTIF(L521:BS521,"*")&gt;0),"※","")</f>
        <v>※</v>
      </c>
      <c r="L521" s="94" t="s">
        <v>373</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80" t="s">
        <v>520</v>
      </c>
      <c r="D522" s="381"/>
      <c r="E522" s="381"/>
      <c r="F522" s="381"/>
      <c r="G522" s="381"/>
      <c r="H522" s="382"/>
      <c r="I522" s="98" t="s">
        <v>521</v>
      </c>
      <c r="J522" s="156" t="str">
        <f>IF(SUM(L522:BS522)=0,IF(COUNTIF(L522:BS522,"未確認")&gt;0,"未確認",IF(COUNTIF(L522:BS522,"~*")&gt;0,"*",SUM(L522:BS522))),SUM(L522:BS522))</f>
        <v>*</v>
      </c>
      <c r="K522" s="152" t="str">
        <f>IF(OR(COUNTIF(L522:BS522,"未確認")&gt;0,COUNTIF(L522:BS522,"*")&gt;0),"※","")</f>
        <v>※</v>
      </c>
      <c r="L522" s="94" t="s">
        <v>373</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522</v>
      </c>
      <c r="B523" s="155"/>
      <c r="C523" s="380" t="s">
        <v>523</v>
      </c>
      <c r="D523" s="381"/>
      <c r="E523" s="381"/>
      <c r="F523" s="381"/>
      <c r="G523" s="381"/>
      <c r="H523" s="382"/>
      <c r="I523" s="98" t="s">
        <v>524</v>
      </c>
      <c r="J523" s="156" t="str">
        <f>IF(SUM(L523:BS523)=0,IF(COUNTIF(L523:BS523,"未確認")&gt;0,"未確認",IF(COUNTIF(L523:BS523,"~*")&gt;0,"*",SUM(L523:BS523))),SUM(L523:BS523))</f>
        <v>*</v>
      </c>
      <c r="K523" s="152" t="str">
        <f>IF(OR(COUNTIF(L523:BS523,"未確認")&gt;0,COUNTIF(L523:BS523,"*")&gt;0),"※","")</f>
        <v>※</v>
      </c>
      <c r="L523" s="94" t="s">
        <v>373</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525</v>
      </c>
      <c r="D526" s="3"/>
      <c r="E526" s="3"/>
      <c r="F526" s="3"/>
      <c r="G526" s="3"/>
      <c r="H526" s="214"/>
      <c r="I526" s="214"/>
      <c r="J526" s="63" t="s">
        <v>76</v>
      </c>
      <c r="K526" s="136"/>
      <c r="L526" s="245" t="str">
        <f t="shared" ref="L526:AQ526" si="77">IF(ISBLANK(L$388),"",L$388)</f>
        <v>3階病棟</v>
      </c>
      <c r="M526" s="249" t="str">
        <f t="shared" si="77"/>
        <v>4階病棟</v>
      </c>
      <c r="N526" s="247" t="str">
        <f t="shared" si="77"/>
        <v>5階病棟</v>
      </c>
      <c r="O526" s="247" t="str">
        <f t="shared" si="77"/>
        <v>6階病棟</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77</v>
      </c>
      <c r="J527" s="57"/>
      <c r="K527" s="137"/>
      <c r="L527" s="59" t="str">
        <f t="shared" ref="L527:AQ527" si="79">IF(ISBLANK(L$389),"",L$389)</f>
        <v>急性期</v>
      </c>
      <c r="M527" s="250" t="str">
        <f t="shared" si="79"/>
        <v>急性期</v>
      </c>
      <c r="N527" s="59" t="str">
        <f t="shared" si="79"/>
        <v>急性期</v>
      </c>
      <c r="O527" s="59" t="str">
        <f t="shared" si="79"/>
        <v>回復期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526</v>
      </c>
      <c r="B528" s="155"/>
      <c r="C528" s="380" t="s">
        <v>527</v>
      </c>
      <c r="D528" s="381"/>
      <c r="E528" s="381"/>
      <c r="F528" s="381"/>
      <c r="G528" s="381"/>
      <c r="H528" s="382"/>
      <c r="I528" s="98" t="s">
        <v>528</v>
      </c>
      <c r="J528" s="156" t="str">
        <f>IF(SUM(L528:BS528)=0,IF(COUNTIF(L528:BS528,"未確認")&gt;0,"未確認",IF(COUNTIF(L528:BS528,"~*")&gt;0,"*",SUM(L528:BS528))),SUM(L528:BS528))</f>
        <v>*</v>
      </c>
      <c r="K528" s="152" t="str">
        <f>IF(OR(COUNTIF(L528:BS528,"未確認")&gt;0,COUNTIF(L528:BS528,"*")&gt;0),"※","")</f>
        <v>※</v>
      </c>
      <c r="L528" s="94" t="s">
        <v>373</v>
      </c>
      <c r="M528" s="259" t="s">
        <v>373</v>
      </c>
      <c r="N528" s="259" t="s">
        <v>373</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529</v>
      </c>
      <c r="D531" s="3"/>
      <c r="E531" s="3"/>
      <c r="F531" s="3"/>
      <c r="G531" s="3"/>
      <c r="H531" s="214"/>
      <c r="I531" s="214"/>
      <c r="J531" s="63" t="s">
        <v>76</v>
      </c>
      <c r="K531" s="136"/>
      <c r="L531" s="245" t="str">
        <f t="shared" ref="L531:AQ531" si="81">IF(ISBLANK(L$9),"",L$9)</f>
        <v>３階病棟</v>
      </c>
      <c r="M531" s="249" t="str">
        <f t="shared" si="81"/>
        <v>４階病棟</v>
      </c>
      <c r="N531" s="247" t="str">
        <f t="shared" si="81"/>
        <v>５階病棟</v>
      </c>
      <c r="O531" s="247" t="str">
        <f t="shared" si="81"/>
        <v>６階病棟</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77</v>
      </c>
      <c r="J532" s="57"/>
      <c r="K532" s="137"/>
      <c r="L532" s="59" t="str">
        <f t="shared" ref="L532:AQ532" si="83">IF(ISBLANK(L$95),"",L$95)</f>
        <v>急性期</v>
      </c>
      <c r="M532" s="250" t="str">
        <f t="shared" si="83"/>
        <v>急性期</v>
      </c>
      <c r="N532" s="59" t="str">
        <f t="shared" si="83"/>
        <v>急性期</v>
      </c>
      <c r="O532" s="59" t="str">
        <f t="shared" si="83"/>
        <v>回復期</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530</v>
      </c>
      <c r="B533" s="155"/>
      <c r="C533" s="276" t="s">
        <v>531</v>
      </c>
      <c r="D533" s="277"/>
      <c r="E533" s="277"/>
      <c r="F533" s="277"/>
      <c r="G533" s="277"/>
      <c r="H533" s="278"/>
      <c r="I533" s="98" t="s">
        <v>532</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533</v>
      </c>
      <c r="D536" s="3"/>
      <c r="E536" s="3"/>
      <c r="F536" s="3"/>
      <c r="G536" s="3"/>
      <c r="H536" s="214"/>
      <c r="I536" s="214"/>
      <c r="J536" s="63" t="s">
        <v>76</v>
      </c>
      <c r="K536" s="136"/>
      <c r="L536" s="245" t="str">
        <f t="shared" ref="L536:AQ536" si="85">IF(ISBLANK(L$388),"",L$388)</f>
        <v>3階病棟</v>
      </c>
      <c r="M536" s="249" t="str">
        <f t="shared" si="85"/>
        <v>4階病棟</v>
      </c>
      <c r="N536" s="247" t="str">
        <f t="shared" si="85"/>
        <v>5階病棟</v>
      </c>
      <c r="O536" s="247" t="str">
        <f t="shared" si="85"/>
        <v>6階病棟</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77</v>
      </c>
      <c r="J537" s="57"/>
      <c r="K537" s="137"/>
      <c r="L537" s="59" t="str">
        <f t="shared" ref="L537:AQ537" si="87">IF(ISBLANK(L$389),"",L$389)</f>
        <v>急性期</v>
      </c>
      <c r="M537" s="250" t="str">
        <f t="shared" si="87"/>
        <v>急性期</v>
      </c>
      <c r="N537" s="59" t="str">
        <f t="shared" si="87"/>
        <v>急性期</v>
      </c>
      <c r="O537" s="59" t="str">
        <f t="shared" si="87"/>
        <v>回復期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534</v>
      </c>
      <c r="B538" s="155"/>
      <c r="C538" s="276" t="s">
        <v>535</v>
      </c>
      <c r="D538" s="277"/>
      <c r="E538" s="277"/>
      <c r="F538" s="277"/>
      <c r="G538" s="277"/>
      <c r="H538" s="278"/>
      <c r="I538" s="98" t="s">
        <v>536</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05" customHeight="1">
      <c r="A539" s="186" t="s">
        <v>537</v>
      </c>
      <c r="B539" s="155"/>
      <c r="C539" s="276" t="s">
        <v>538</v>
      </c>
      <c r="D539" s="277"/>
      <c r="E539" s="277"/>
      <c r="F539" s="277"/>
      <c r="G539" s="277"/>
      <c r="H539" s="278"/>
      <c r="I539" s="98" t="s">
        <v>539</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540</v>
      </c>
      <c r="B540" s="155"/>
      <c r="C540" s="276" t="s">
        <v>541</v>
      </c>
      <c r="D540" s="277"/>
      <c r="E540" s="277"/>
      <c r="F540" s="277"/>
      <c r="G540" s="277"/>
      <c r="H540" s="278"/>
      <c r="I540" s="312" t="s">
        <v>542</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543</v>
      </c>
      <c r="B541" s="155"/>
      <c r="C541" s="276" t="s">
        <v>544</v>
      </c>
      <c r="D541" s="277"/>
      <c r="E541" s="277"/>
      <c r="F541" s="277"/>
      <c r="G541" s="277"/>
      <c r="H541" s="278"/>
      <c r="I541" s="313"/>
      <c r="J541" s="93">
        <f t="shared" si="90"/>
        <v>1680</v>
      </c>
      <c r="K541" s="152" t="str">
        <f t="shared" si="89"/>
        <v/>
      </c>
      <c r="L541" s="94">
        <v>442</v>
      </c>
      <c r="M541" s="259">
        <v>451</v>
      </c>
      <c r="N541" s="259">
        <v>460</v>
      </c>
      <c r="O541" s="259">
        <v>327</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545</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05" customHeight="1">
      <c r="A543" s="186" t="s">
        <v>546</v>
      </c>
      <c r="B543" s="155"/>
      <c r="C543" s="276" t="s">
        <v>547</v>
      </c>
      <c r="D543" s="277"/>
      <c r="E543" s="277"/>
      <c r="F543" s="277"/>
      <c r="G543" s="277"/>
      <c r="H543" s="278"/>
      <c r="I543" s="98" t="s">
        <v>548</v>
      </c>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549</v>
      </c>
      <c r="B544" s="155"/>
      <c r="C544" s="276" t="s">
        <v>550</v>
      </c>
      <c r="D544" s="277"/>
      <c r="E544" s="277"/>
      <c r="F544" s="277"/>
      <c r="G544" s="277"/>
      <c r="H544" s="278"/>
      <c r="I544" s="98" t="s">
        <v>551</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552</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76</v>
      </c>
      <c r="K550" s="136"/>
      <c r="L550" s="245" t="str">
        <f t="shared" ref="L550:AQ550" si="91">IF(ISBLANK(L$388),"",L$388)</f>
        <v>3階病棟</v>
      </c>
      <c r="M550" s="249" t="str">
        <f t="shared" si="91"/>
        <v>4階病棟</v>
      </c>
      <c r="N550" s="247" t="str">
        <f t="shared" si="91"/>
        <v>5階病棟</v>
      </c>
      <c r="O550" s="247" t="str">
        <f t="shared" si="91"/>
        <v>6階病棟</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77</v>
      </c>
      <c r="J551" s="57"/>
      <c r="K551" s="137"/>
      <c r="L551" s="59" t="str">
        <f t="shared" ref="L551:AQ551" si="93">IF(ISBLANK(L$389),"",L$389)</f>
        <v>急性期</v>
      </c>
      <c r="M551" s="250" t="str">
        <f t="shared" si="93"/>
        <v>急性期</v>
      </c>
      <c r="N551" s="59" t="str">
        <f t="shared" si="93"/>
        <v>急性期</v>
      </c>
      <c r="O551" s="59" t="str">
        <f t="shared" si="93"/>
        <v>回復期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05" customHeight="1">
      <c r="A552" s="186" t="s">
        <v>553</v>
      </c>
      <c r="C552" s="276" t="s">
        <v>554</v>
      </c>
      <c r="D552" s="277"/>
      <c r="E552" s="277"/>
      <c r="F552" s="277"/>
      <c r="G552" s="277"/>
      <c r="H552" s="278"/>
      <c r="I552" s="98" t="s">
        <v>555</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05" customHeight="1">
      <c r="A553" s="186" t="s">
        <v>556</v>
      </c>
      <c r="B553" s="96"/>
      <c r="C553" s="276" t="s">
        <v>557</v>
      </c>
      <c r="D553" s="277"/>
      <c r="E553" s="277"/>
      <c r="F553" s="277"/>
      <c r="G553" s="277"/>
      <c r="H553" s="278"/>
      <c r="I553" s="98" t="s">
        <v>558</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05" customHeight="1">
      <c r="A554" s="186" t="s">
        <v>559</v>
      </c>
      <c r="B554" s="96"/>
      <c r="C554" s="276" t="s">
        <v>560</v>
      </c>
      <c r="D554" s="277"/>
      <c r="E554" s="277"/>
      <c r="F554" s="277"/>
      <c r="G554" s="277"/>
      <c r="H554" s="278"/>
      <c r="I554" s="98" t="s">
        <v>561</v>
      </c>
      <c r="J554" s="93">
        <f t="shared" si="96"/>
        <v>0</v>
      </c>
      <c r="K554" s="152" t="str">
        <f t="shared" si="95"/>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05" customHeight="1">
      <c r="A555" s="186" t="s">
        <v>562</v>
      </c>
      <c r="B555" s="96"/>
      <c r="C555" s="276" t="s">
        <v>563</v>
      </c>
      <c r="D555" s="277"/>
      <c r="E555" s="277"/>
      <c r="F555" s="277"/>
      <c r="G555" s="277"/>
      <c r="H555" s="278"/>
      <c r="I555" s="98" t="s">
        <v>564</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05" customHeight="1">
      <c r="A556" s="186" t="s">
        <v>565</v>
      </c>
      <c r="B556" s="96"/>
      <c r="C556" s="276" t="s">
        <v>566</v>
      </c>
      <c r="D556" s="277"/>
      <c r="E556" s="277"/>
      <c r="F556" s="277"/>
      <c r="G556" s="277"/>
      <c r="H556" s="278"/>
      <c r="I556" s="98" t="s">
        <v>567</v>
      </c>
      <c r="J556" s="93" t="str">
        <f t="shared" si="96"/>
        <v>*</v>
      </c>
      <c r="K556" s="152" t="str">
        <f t="shared" si="95"/>
        <v>※</v>
      </c>
      <c r="L556" s="94" t="s">
        <v>373</v>
      </c>
      <c r="M556" s="259" t="s">
        <v>373</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568</v>
      </c>
      <c r="B557" s="96"/>
      <c r="C557" s="276" t="s">
        <v>569</v>
      </c>
      <c r="D557" s="277"/>
      <c r="E557" s="277"/>
      <c r="F557" s="277"/>
      <c r="G557" s="277"/>
      <c r="H557" s="278"/>
      <c r="I557" s="98" t="s">
        <v>570</v>
      </c>
      <c r="J557" s="93" t="str">
        <f t="shared" si="96"/>
        <v>*</v>
      </c>
      <c r="K557" s="152" t="str">
        <f t="shared" si="95"/>
        <v>※</v>
      </c>
      <c r="L557" s="94" t="s">
        <v>373</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571</v>
      </c>
      <c r="B558" s="96"/>
      <c r="C558" s="276" t="s">
        <v>572</v>
      </c>
      <c r="D558" s="277"/>
      <c r="E558" s="277"/>
      <c r="F558" s="277"/>
      <c r="G558" s="277"/>
      <c r="H558" s="278"/>
      <c r="I558" s="98" t="s">
        <v>573</v>
      </c>
      <c r="J558" s="93" t="str">
        <f t="shared" si="96"/>
        <v>*</v>
      </c>
      <c r="K558" s="152" t="str">
        <f t="shared" si="95"/>
        <v>※</v>
      </c>
      <c r="L558" s="94" t="s">
        <v>373</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05" customHeight="1">
      <c r="A559" s="186" t="s">
        <v>574</v>
      </c>
      <c r="B559" s="96"/>
      <c r="C559" s="276" t="s">
        <v>575</v>
      </c>
      <c r="D559" s="277"/>
      <c r="E559" s="277"/>
      <c r="F559" s="277"/>
      <c r="G559" s="277"/>
      <c r="H559" s="278"/>
      <c r="I559" s="98" t="s">
        <v>576</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05" customHeight="1">
      <c r="A560" s="186" t="s">
        <v>577</v>
      </c>
      <c r="B560" s="96"/>
      <c r="C560" s="287" t="s">
        <v>578</v>
      </c>
      <c r="D560" s="288"/>
      <c r="E560" s="288"/>
      <c r="F560" s="288"/>
      <c r="G560" s="288"/>
      <c r="H560" s="289"/>
      <c r="I560" s="103" t="s">
        <v>579</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580</v>
      </c>
      <c r="B561" s="96"/>
      <c r="C561" s="276" t="s">
        <v>581</v>
      </c>
      <c r="D561" s="277"/>
      <c r="E561" s="277"/>
      <c r="F561" s="277"/>
      <c r="G561" s="277"/>
      <c r="H561" s="278"/>
      <c r="I561" s="103" t="s">
        <v>582</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05" customHeight="1">
      <c r="A562" s="186" t="s">
        <v>583</v>
      </c>
      <c r="B562" s="96"/>
      <c r="C562" s="276" t="s">
        <v>584</v>
      </c>
      <c r="D562" s="277"/>
      <c r="E562" s="277"/>
      <c r="F562" s="277"/>
      <c r="G562" s="277"/>
      <c r="H562" s="278"/>
      <c r="I562" s="103" t="s">
        <v>585</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05" customHeight="1">
      <c r="A563" s="186" t="s">
        <v>586</v>
      </c>
      <c r="B563" s="96"/>
      <c r="C563" s="276" t="s">
        <v>587</v>
      </c>
      <c r="D563" s="277"/>
      <c r="E563" s="277"/>
      <c r="F563" s="277"/>
      <c r="G563" s="277"/>
      <c r="H563" s="278"/>
      <c r="I563" s="103" t="s">
        <v>588</v>
      </c>
      <c r="J563" s="93" t="str">
        <f t="shared" si="96"/>
        <v>*</v>
      </c>
      <c r="K563" s="152" t="str">
        <f t="shared" si="95"/>
        <v>※</v>
      </c>
      <c r="L563" s="94" t="s">
        <v>373</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05" customHeight="1">
      <c r="A564" s="186" t="s">
        <v>589</v>
      </c>
      <c r="B564" s="96"/>
      <c r="C564" s="276" t="s">
        <v>590</v>
      </c>
      <c r="D564" s="277"/>
      <c r="E564" s="277"/>
      <c r="F564" s="277"/>
      <c r="G564" s="277"/>
      <c r="H564" s="278"/>
      <c r="I564" s="103" t="s">
        <v>591</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76</v>
      </c>
      <c r="K566" s="136"/>
      <c r="L566" s="245" t="str">
        <f>IF(ISBLANK(L$9),"",L$9)</f>
        <v>３階病棟</v>
      </c>
      <c r="M566" s="249" t="str">
        <f t="shared" ref="M566:BS566" si="97">IF(ISBLANK(M$9),"",M$9)</f>
        <v>４階病棟</v>
      </c>
      <c r="N566" s="247" t="str">
        <f t="shared" si="97"/>
        <v>５階病棟</v>
      </c>
      <c r="O566" s="247" t="str">
        <f t="shared" si="97"/>
        <v>６階病棟</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77</v>
      </c>
      <c r="J567" s="57"/>
      <c r="K567" s="137"/>
      <c r="L567" s="59" t="str">
        <f>IF(ISBLANK(L$95),"",L$95)</f>
        <v>急性期</v>
      </c>
      <c r="M567" s="250" t="str">
        <f t="shared" ref="M567:BS567" si="98">IF(ISBLANK(M$95),"",M$95)</f>
        <v>急性期</v>
      </c>
      <c r="N567" s="59" t="str">
        <f t="shared" si="98"/>
        <v>急性期</v>
      </c>
      <c r="O567" s="59" t="str">
        <f t="shared" si="98"/>
        <v>回復期</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55" customHeight="1">
      <c r="A568" s="185" t="s">
        <v>592</v>
      </c>
      <c r="B568" s="96"/>
      <c r="C568" s="287" t="s">
        <v>593</v>
      </c>
      <c r="D568" s="288"/>
      <c r="E568" s="288"/>
      <c r="F568" s="288"/>
      <c r="G568" s="288"/>
      <c r="H568" s="289"/>
      <c r="I568" s="269" t="s">
        <v>594</v>
      </c>
      <c r="J568" s="165"/>
      <c r="K568" s="177"/>
      <c r="L568" s="270" t="s">
        <v>595</v>
      </c>
      <c r="M568" s="271" t="s">
        <v>595</v>
      </c>
      <c r="N568" s="271" t="s">
        <v>595</v>
      </c>
      <c r="O568" s="271" t="s">
        <v>595</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spans="1:71" s="74" customFormat="1" ht="65.099999999999994" customHeight="1">
      <c r="A569" s="178"/>
      <c r="B569" s="96"/>
      <c r="C569" s="296" t="s">
        <v>596</v>
      </c>
      <c r="D569" s="297"/>
      <c r="E569" s="297"/>
      <c r="F569" s="297"/>
      <c r="G569" s="297"/>
      <c r="H569" s="298"/>
      <c r="I569" s="316" t="s">
        <v>597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598</v>
      </c>
      <c r="B570" s="96"/>
      <c r="C570" s="157"/>
      <c r="D570" s="387" t="s">
        <v>599</v>
      </c>
      <c r="E570" s="388"/>
      <c r="F570" s="388"/>
      <c r="G570" s="388"/>
      <c r="H570" s="389"/>
      <c r="I570" s="353"/>
      <c r="J570" s="402"/>
      <c r="K570" s="403"/>
      <c r="L570" s="158">
        <v>50</v>
      </c>
      <c r="M570" s="260">
        <v>49.6</v>
      </c>
      <c r="N570" s="260">
        <v>33.299999999999997</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600</v>
      </c>
      <c r="B571" s="96"/>
      <c r="C571" s="157"/>
      <c r="D571" s="387" t="s">
        <v>601</v>
      </c>
      <c r="E571" s="388"/>
      <c r="F571" s="388"/>
      <c r="G571" s="388"/>
      <c r="H571" s="389"/>
      <c r="I571" s="353"/>
      <c r="J571" s="402"/>
      <c r="K571" s="403"/>
      <c r="L571" s="158">
        <v>31.4</v>
      </c>
      <c r="M571" s="260">
        <v>27.3</v>
      </c>
      <c r="N571" s="260">
        <v>16.2</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602</v>
      </c>
      <c r="B572" s="96"/>
      <c r="C572" s="157"/>
      <c r="D572" s="387" t="s">
        <v>603</v>
      </c>
      <c r="E572" s="388"/>
      <c r="F572" s="388"/>
      <c r="G572" s="388"/>
      <c r="H572" s="389"/>
      <c r="I572" s="353"/>
      <c r="J572" s="402"/>
      <c r="K572" s="403"/>
      <c r="L572" s="158">
        <v>21.2</v>
      </c>
      <c r="M572" s="260">
        <v>19.600000000000001</v>
      </c>
      <c r="N572" s="260">
        <v>12.8</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604</v>
      </c>
      <c r="B573" s="96"/>
      <c r="C573" s="157"/>
      <c r="D573" s="387" t="s">
        <v>605</v>
      </c>
      <c r="E573" s="388"/>
      <c r="F573" s="388"/>
      <c r="G573" s="388"/>
      <c r="H573" s="389"/>
      <c r="I573" s="353"/>
      <c r="J573" s="402"/>
      <c r="K573" s="403"/>
      <c r="L573" s="158">
        <v>17.2</v>
      </c>
      <c r="M573" s="260">
        <v>11.5</v>
      </c>
      <c r="N573" s="260">
        <v>5.6</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606</v>
      </c>
      <c r="B574" s="96"/>
      <c r="C574" s="157"/>
      <c r="D574" s="387" t="s">
        <v>607</v>
      </c>
      <c r="E574" s="388"/>
      <c r="F574" s="388"/>
      <c r="G574" s="388"/>
      <c r="H574" s="389"/>
      <c r="I574" s="353"/>
      <c r="J574" s="402"/>
      <c r="K574" s="403"/>
      <c r="L574" s="158">
        <v>8.8000000000000007</v>
      </c>
      <c r="M574" s="260">
        <v>7.9</v>
      </c>
      <c r="N574" s="260">
        <v>6.8</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608</v>
      </c>
      <c r="B575" s="96"/>
      <c r="C575" s="210"/>
      <c r="D575" s="387" t="s">
        <v>609</v>
      </c>
      <c r="E575" s="388"/>
      <c r="F575" s="388"/>
      <c r="G575" s="388"/>
      <c r="H575" s="389"/>
      <c r="I575" s="353"/>
      <c r="J575" s="402"/>
      <c r="K575" s="403"/>
      <c r="L575" s="158">
        <v>47.2</v>
      </c>
      <c r="M575" s="260">
        <v>39.1</v>
      </c>
      <c r="N575" s="260">
        <v>25.2</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610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611</v>
      </c>
      <c r="B577" s="96"/>
      <c r="C577" s="157"/>
      <c r="D577" s="387" t="s">
        <v>599</v>
      </c>
      <c r="E577" s="388"/>
      <c r="F577" s="388"/>
      <c r="G577" s="388"/>
      <c r="H577" s="389"/>
      <c r="I577" s="353"/>
      <c r="J577" s="402"/>
      <c r="K577" s="403"/>
      <c r="L577" s="158">
        <v>0</v>
      </c>
      <c r="M577" s="260">
        <v>0</v>
      </c>
      <c r="N577" s="260">
        <v>16.8</v>
      </c>
      <c r="O577" s="260">
        <v>21.3</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612</v>
      </c>
      <c r="B578" s="96"/>
      <c r="C578" s="157"/>
      <c r="D578" s="387" t="s">
        <v>601</v>
      </c>
      <c r="E578" s="388"/>
      <c r="F578" s="388"/>
      <c r="G578" s="388"/>
      <c r="H578" s="389"/>
      <c r="I578" s="353"/>
      <c r="J578" s="402"/>
      <c r="K578" s="403"/>
      <c r="L578" s="158">
        <v>0</v>
      </c>
      <c r="M578" s="260">
        <v>0</v>
      </c>
      <c r="N578" s="260">
        <v>1.3</v>
      </c>
      <c r="O578" s="260">
        <v>5.0999999999999996</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613</v>
      </c>
      <c r="B579" s="96"/>
      <c r="C579" s="157"/>
      <c r="D579" s="387" t="s">
        <v>603</v>
      </c>
      <c r="E579" s="388"/>
      <c r="F579" s="388"/>
      <c r="G579" s="388"/>
      <c r="H579" s="389"/>
      <c r="I579" s="353"/>
      <c r="J579" s="402"/>
      <c r="K579" s="403"/>
      <c r="L579" s="158">
        <v>0</v>
      </c>
      <c r="M579" s="260">
        <v>0</v>
      </c>
      <c r="N579" s="260">
        <v>4</v>
      </c>
      <c r="O579" s="260">
        <v>3.5</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614</v>
      </c>
      <c r="B580" s="96"/>
      <c r="C580" s="157"/>
      <c r="D580" s="387" t="s">
        <v>605</v>
      </c>
      <c r="E580" s="388"/>
      <c r="F580" s="388"/>
      <c r="G580" s="388"/>
      <c r="H580" s="389"/>
      <c r="I580" s="353"/>
      <c r="J580" s="402"/>
      <c r="K580" s="403"/>
      <c r="L580" s="158">
        <v>0</v>
      </c>
      <c r="M580" s="260">
        <v>0</v>
      </c>
      <c r="N580" s="260">
        <v>0.6</v>
      </c>
      <c r="O580" s="260">
        <v>0.6</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615</v>
      </c>
      <c r="B581" s="96"/>
      <c r="C581" s="157"/>
      <c r="D581" s="387" t="s">
        <v>607</v>
      </c>
      <c r="E581" s="388"/>
      <c r="F581" s="388"/>
      <c r="G581" s="388"/>
      <c r="H581" s="389"/>
      <c r="I581" s="353"/>
      <c r="J581" s="402"/>
      <c r="K581" s="403"/>
      <c r="L581" s="158">
        <v>0</v>
      </c>
      <c r="M581" s="260">
        <v>0</v>
      </c>
      <c r="N581" s="260">
        <v>0</v>
      </c>
      <c r="O581" s="260">
        <v>0.1</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616</v>
      </c>
      <c r="B582" s="96"/>
      <c r="C582" s="157"/>
      <c r="D582" s="387" t="s">
        <v>609</v>
      </c>
      <c r="E582" s="388"/>
      <c r="F582" s="388"/>
      <c r="G582" s="388"/>
      <c r="H582" s="389"/>
      <c r="I582" s="353"/>
      <c r="J582" s="402"/>
      <c r="K582" s="403"/>
      <c r="L582" s="158">
        <v>0</v>
      </c>
      <c r="M582" s="260">
        <v>0</v>
      </c>
      <c r="N582" s="260">
        <v>4.5999999999999996</v>
      </c>
      <c r="O582" s="260">
        <v>4.0999999999999996</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617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618</v>
      </c>
      <c r="B584" s="96"/>
      <c r="C584" s="157"/>
      <c r="D584" s="387" t="s">
        <v>599</v>
      </c>
      <c r="E584" s="388"/>
      <c r="F584" s="388"/>
      <c r="G584" s="388"/>
      <c r="H584" s="389"/>
      <c r="I584" s="353"/>
      <c r="J584" s="402"/>
      <c r="K584" s="403"/>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619</v>
      </c>
      <c r="B585" s="96"/>
      <c r="C585" s="157"/>
      <c r="D585" s="387" t="s">
        <v>601</v>
      </c>
      <c r="E585" s="388"/>
      <c r="F585" s="388"/>
      <c r="G585" s="388"/>
      <c r="H585" s="389"/>
      <c r="I585" s="353"/>
      <c r="J585" s="402"/>
      <c r="K585" s="403"/>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620</v>
      </c>
      <c r="B586" s="96"/>
      <c r="C586" s="157"/>
      <c r="D586" s="387" t="s">
        <v>603</v>
      </c>
      <c r="E586" s="388"/>
      <c r="F586" s="388"/>
      <c r="G586" s="388"/>
      <c r="H586" s="389"/>
      <c r="I586" s="353"/>
      <c r="J586" s="402"/>
      <c r="K586" s="403"/>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621</v>
      </c>
      <c r="B587" s="96"/>
      <c r="C587" s="157"/>
      <c r="D587" s="387" t="s">
        <v>605</v>
      </c>
      <c r="E587" s="388"/>
      <c r="F587" s="388"/>
      <c r="G587" s="388"/>
      <c r="H587" s="389"/>
      <c r="I587" s="353"/>
      <c r="J587" s="402"/>
      <c r="K587" s="403"/>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622</v>
      </c>
      <c r="B588" s="96"/>
      <c r="C588" s="157"/>
      <c r="D588" s="387" t="s">
        <v>607</v>
      </c>
      <c r="E588" s="388"/>
      <c r="F588" s="388"/>
      <c r="G588" s="388"/>
      <c r="H588" s="389"/>
      <c r="I588" s="353"/>
      <c r="J588" s="402"/>
      <c r="K588" s="403"/>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623</v>
      </c>
      <c r="B589" s="96"/>
      <c r="C589" s="237"/>
      <c r="D589" s="387" t="s">
        <v>609</v>
      </c>
      <c r="E589" s="388"/>
      <c r="F589" s="388"/>
      <c r="G589" s="388"/>
      <c r="H589" s="389"/>
      <c r="I589" s="345"/>
      <c r="J589" s="402"/>
      <c r="K589" s="403"/>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624</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76</v>
      </c>
      <c r="K595" s="136"/>
      <c r="L595" s="245" t="str">
        <f t="shared" ref="L595:AQ595" si="99">IF(ISBLANK(L$388),"",L$388)</f>
        <v>3階病棟</v>
      </c>
      <c r="M595" s="249" t="str">
        <f t="shared" si="99"/>
        <v>4階病棟</v>
      </c>
      <c r="N595" s="247" t="str">
        <f t="shared" si="99"/>
        <v>5階病棟</v>
      </c>
      <c r="O595" s="247" t="str">
        <f t="shared" si="99"/>
        <v>6階病棟</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77</v>
      </c>
      <c r="J596" s="57"/>
      <c r="K596" s="137"/>
      <c r="L596" s="59" t="str">
        <f t="shared" ref="L596:AQ596" si="101">IF(ISBLANK(L$389),"",L$389)</f>
        <v>急性期</v>
      </c>
      <c r="M596" s="250" t="str">
        <f t="shared" si="101"/>
        <v>急性期</v>
      </c>
      <c r="N596" s="59" t="str">
        <f t="shared" si="101"/>
        <v>急性期</v>
      </c>
      <c r="O596" s="59" t="str">
        <f t="shared" si="101"/>
        <v>回復期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05" customHeight="1">
      <c r="A597" s="186" t="s">
        <v>625</v>
      </c>
      <c r="C597" s="276" t="s">
        <v>626</v>
      </c>
      <c r="D597" s="277"/>
      <c r="E597" s="277"/>
      <c r="F597" s="277"/>
      <c r="G597" s="277"/>
      <c r="H597" s="278"/>
      <c r="I597" s="100" t="s">
        <v>627</v>
      </c>
      <c r="J597" s="93" t="str">
        <f>IF(SUM(L597:BS597)=0,IF(COUNTIF(L597:BS597,"未確認")&gt;0,"未確認",IF(COUNTIF(L597:BS597,"~*")&gt;0,"*",SUM(L597:BS597))),SUM(L597:BS597))</f>
        <v>*</v>
      </c>
      <c r="K597" s="152" t="str">
        <f>IF(OR(COUNTIF(L597:BS597,"未確認")&gt;0,COUNTIF(L597:BS597,"*")&gt;0),"※","")</f>
        <v>※</v>
      </c>
      <c r="L597" s="94" t="s">
        <v>373</v>
      </c>
      <c r="M597" s="259" t="s">
        <v>373</v>
      </c>
      <c r="N597" s="259" t="s">
        <v>373</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05" customHeight="1">
      <c r="A598" s="186" t="s">
        <v>628</v>
      </c>
      <c r="B598" s="68"/>
      <c r="C598" s="276" t="s">
        <v>629</v>
      </c>
      <c r="D598" s="277"/>
      <c r="E598" s="277"/>
      <c r="F598" s="277"/>
      <c r="G598" s="277"/>
      <c r="H598" s="278"/>
      <c r="I598" s="100" t="s">
        <v>630</v>
      </c>
      <c r="J598" s="93" t="str">
        <f>IF(SUM(L598:BS598)=0,IF(COUNTIF(L598:BS598,"未確認")&gt;0,"未確認",IF(COUNTIF(L598:BS598,"~*")&gt;0,"*",SUM(L598:BS598))),SUM(L598:BS598))</f>
        <v>*</v>
      </c>
      <c r="K598" s="152" t="str">
        <f>IF(OR(COUNTIF(L598:BS598,"未確認")&gt;0,COUNTIF(L598:BS598,"*")&gt;0),"※","")</f>
        <v>※</v>
      </c>
      <c r="L598" s="94" t="s">
        <v>373</v>
      </c>
      <c r="M598" s="259" t="s">
        <v>373</v>
      </c>
      <c r="N598" s="259" t="s">
        <v>373</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631</v>
      </c>
      <c r="B599" s="68"/>
      <c r="C599" s="276" t="s">
        <v>632</v>
      </c>
      <c r="D599" s="277"/>
      <c r="E599" s="277"/>
      <c r="F599" s="277"/>
      <c r="G599" s="277"/>
      <c r="H599" s="278"/>
      <c r="I599" s="100" t="s">
        <v>633</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634</v>
      </c>
      <c r="B600" s="68"/>
      <c r="C600" s="276" t="s">
        <v>635</v>
      </c>
      <c r="D600" s="277"/>
      <c r="E600" s="277"/>
      <c r="F600" s="277"/>
      <c r="G600" s="277"/>
      <c r="H600" s="278"/>
      <c r="I600" s="220" t="s">
        <v>636</v>
      </c>
      <c r="J600" s="93">
        <f>IF(SUM(L600:BS600)=0,IF(COUNTIF(L600:BS600,"未確認")&gt;0,"未確認",IF(COUNTIF(L600:BS600,"~*")&gt;0,"*",SUM(L600:BS600))),SUM(L600:BS600))</f>
        <v>679</v>
      </c>
      <c r="K600" s="152" t="str">
        <f>IF(OR(COUNTIF(L600:BS600,"未確認")&gt;0,COUNTIF(L600:BS600,"*")&gt;0),"※","")</f>
        <v>※</v>
      </c>
      <c r="L600" s="94">
        <v>324</v>
      </c>
      <c r="M600" s="259">
        <v>355</v>
      </c>
      <c r="N600" s="259" t="s">
        <v>373</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637</v>
      </c>
      <c r="B601" s="68"/>
      <c r="C601" s="276" t="s">
        <v>638</v>
      </c>
      <c r="D601" s="277"/>
      <c r="E601" s="277"/>
      <c r="F601" s="277"/>
      <c r="G601" s="277"/>
      <c r="H601" s="278"/>
      <c r="I601" s="100" t="s">
        <v>639</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640</v>
      </c>
      <c r="B602" s="68"/>
      <c r="C602" s="296" t="s">
        <v>641</v>
      </c>
      <c r="D602" s="297"/>
      <c r="E602" s="297"/>
      <c r="F602" s="297"/>
      <c r="G602" s="297"/>
      <c r="H602" s="298"/>
      <c r="I602" s="312" t="s">
        <v>642</v>
      </c>
      <c r="J602" s="105">
        <v>2071</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643</v>
      </c>
      <c r="B603" s="68"/>
      <c r="C603" s="218"/>
      <c r="D603" s="219"/>
      <c r="E603" s="287" t="s">
        <v>644</v>
      </c>
      <c r="F603" s="288"/>
      <c r="G603" s="288"/>
      <c r="H603" s="289"/>
      <c r="I603" s="318"/>
      <c r="J603" s="105">
        <v>213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645</v>
      </c>
      <c r="B604" s="68"/>
      <c r="C604" s="296" t="s">
        <v>646</v>
      </c>
      <c r="D604" s="297"/>
      <c r="E604" s="297"/>
      <c r="F604" s="297"/>
      <c r="G604" s="297"/>
      <c r="H604" s="298"/>
      <c r="I604" s="316" t="s">
        <v>647</v>
      </c>
      <c r="J604" s="105">
        <v>2723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648</v>
      </c>
      <c r="B605" s="68"/>
      <c r="C605" s="218"/>
      <c r="D605" s="219"/>
      <c r="E605" s="287" t="s">
        <v>644</v>
      </c>
      <c r="F605" s="288"/>
      <c r="G605" s="288"/>
      <c r="H605" s="289"/>
      <c r="I605" s="374"/>
      <c r="J605" s="105">
        <v>409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649</v>
      </c>
      <c r="B606" s="68"/>
      <c r="C606" s="287" t="s">
        <v>650</v>
      </c>
      <c r="D606" s="288"/>
      <c r="E606" s="288"/>
      <c r="F606" s="288"/>
      <c r="G606" s="288"/>
      <c r="H606" s="289"/>
      <c r="I606" s="98" t="s">
        <v>651</v>
      </c>
      <c r="J606" s="93">
        <v>1295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652</v>
      </c>
      <c r="B607" s="68"/>
      <c r="C607" s="276" t="s">
        <v>653</v>
      </c>
      <c r="D607" s="277"/>
      <c r="E607" s="277"/>
      <c r="F607" s="277"/>
      <c r="G607" s="277"/>
      <c r="H607" s="278"/>
      <c r="I607" s="98" t="s">
        <v>654</v>
      </c>
      <c r="J607" s="93" t="str">
        <f t="shared" ref="J607:J612" si="103">IF(SUM(L607:BS607)=0,IF(COUNTIF(L607:BS607,"未確認")&gt;0,"未確認",IF(COUNTIF(L607:BS607,"~*")&gt;0,"*",SUM(L607:BS607))),SUM(L607:BS607))</f>
        <v>*</v>
      </c>
      <c r="K607" s="152" t="str">
        <f t="shared" ref="K607:K612" si="104">IF(OR(COUNTIF(L607:BS607,"未確認")&gt;0,COUNTIF(L607:BS607,"*")&gt;0),"※","")</f>
        <v>※</v>
      </c>
      <c r="L607" s="94" t="s">
        <v>373</v>
      </c>
      <c r="M607" s="259" t="s">
        <v>373</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655</v>
      </c>
      <c r="B608" s="68"/>
      <c r="C608" s="276" t="s">
        <v>656</v>
      </c>
      <c r="D608" s="277"/>
      <c r="E608" s="277"/>
      <c r="F608" s="277"/>
      <c r="G608" s="277"/>
      <c r="H608" s="278"/>
      <c r="I608" s="98" t="s">
        <v>657</v>
      </c>
      <c r="J608" s="93" t="str">
        <f t="shared" si="103"/>
        <v>*</v>
      </c>
      <c r="K608" s="152" t="str">
        <f t="shared" si="104"/>
        <v>※</v>
      </c>
      <c r="L608" s="94" t="s">
        <v>373</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658</v>
      </c>
      <c r="B609" s="68"/>
      <c r="C609" s="276" t="s">
        <v>659</v>
      </c>
      <c r="D609" s="277"/>
      <c r="E609" s="277"/>
      <c r="F609" s="277"/>
      <c r="G609" s="277"/>
      <c r="H609" s="278"/>
      <c r="I609" s="98" t="s">
        <v>660</v>
      </c>
      <c r="J609" s="93" t="str">
        <f t="shared" si="103"/>
        <v>*</v>
      </c>
      <c r="K609" s="152" t="str">
        <f t="shared" si="104"/>
        <v>※</v>
      </c>
      <c r="L609" s="94" t="s">
        <v>373</v>
      </c>
      <c r="M609" s="259" t="s">
        <v>373</v>
      </c>
      <c r="N609" s="259" t="s">
        <v>373</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661</v>
      </c>
      <c r="B610" s="68"/>
      <c r="C610" s="276" t="s">
        <v>662</v>
      </c>
      <c r="D610" s="277"/>
      <c r="E610" s="277"/>
      <c r="F610" s="277"/>
      <c r="G610" s="277"/>
      <c r="H610" s="278"/>
      <c r="I610" s="98" t="s">
        <v>663</v>
      </c>
      <c r="J610" s="93" t="str">
        <f t="shared" si="103"/>
        <v>*</v>
      </c>
      <c r="K610" s="152" t="str">
        <f t="shared" si="104"/>
        <v>※</v>
      </c>
      <c r="L610" s="94" t="s">
        <v>373</v>
      </c>
      <c r="M610" s="259" t="s">
        <v>373</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664</v>
      </c>
      <c r="B611" s="68"/>
      <c r="C611" s="276" t="s">
        <v>665</v>
      </c>
      <c r="D611" s="277"/>
      <c r="E611" s="277"/>
      <c r="F611" s="277"/>
      <c r="G611" s="277"/>
      <c r="H611" s="278"/>
      <c r="I611" s="160" t="s">
        <v>666</v>
      </c>
      <c r="J611" s="93" t="str">
        <f t="shared" si="103"/>
        <v>*</v>
      </c>
      <c r="K611" s="152" t="str">
        <f t="shared" si="104"/>
        <v>※</v>
      </c>
      <c r="L611" s="94" t="s">
        <v>373</v>
      </c>
      <c r="M611" s="259" t="s">
        <v>373</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667</v>
      </c>
      <c r="B612" s="68"/>
      <c r="C612" s="276" t="s">
        <v>668</v>
      </c>
      <c r="D612" s="277"/>
      <c r="E612" s="277"/>
      <c r="F612" s="277"/>
      <c r="G612" s="277"/>
      <c r="H612" s="278"/>
      <c r="I612" s="98" t="s">
        <v>669</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670</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76</v>
      </c>
      <c r="K618" s="161"/>
      <c r="L618" s="245" t="str">
        <f t="shared" ref="L618:AQ618" si="105">IF(ISBLANK(L$388),"",L$388)</f>
        <v>3階病棟</v>
      </c>
      <c r="M618" s="249" t="str">
        <f t="shared" si="105"/>
        <v>4階病棟</v>
      </c>
      <c r="N618" s="247" t="str">
        <f t="shared" si="105"/>
        <v>5階病棟</v>
      </c>
      <c r="O618" s="247" t="str">
        <f t="shared" si="105"/>
        <v>6階病棟</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77</v>
      </c>
      <c r="J619" s="57"/>
      <c r="K619" s="162"/>
      <c r="L619" s="59" t="str">
        <f t="shared" ref="L619:AQ619" si="107">IF(ISBLANK(L$389),"",L$389)</f>
        <v>急性期</v>
      </c>
      <c r="M619" s="250" t="str">
        <f t="shared" si="107"/>
        <v>急性期</v>
      </c>
      <c r="N619" s="59" t="str">
        <f t="shared" si="107"/>
        <v>急性期</v>
      </c>
      <c r="O619" s="59" t="str">
        <f t="shared" si="107"/>
        <v>回復期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671</v>
      </c>
      <c r="B620" s="92"/>
      <c r="C620" s="287" t="s">
        <v>672</v>
      </c>
      <c r="D620" s="288"/>
      <c r="E620" s="288"/>
      <c r="F620" s="288"/>
      <c r="G620" s="288"/>
      <c r="H620" s="289"/>
      <c r="I620" s="390" t="s">
        <v>673</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674</v>
      </c>
      <c r="B621" s="92"/>
      <c r="C621" s="287" t="s">
        <v>675</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373</v>
      </c>
      <c r="M621" s="259" t="s">
        <v>373</v>
      </c>
      <c r="N621" s="259" t="s">
        <v>373</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676</v>
      </c>
      <c r="B622" s="92"/>
      <c r="C622" s="287" t="s">
        <v>677</v>
      </c>
      <c r="D622" s="288"/>
      <c r="E622" s="288"/>
      <c r="F622" s="288"/>
      <c r="G622" s="288"/>
      <c r="H622" s="289"/>
      <c r="I622" s="392"/>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05" customHeight="1">
      <c r="A623" s="186" t="s">
        <v>678</v>
      </c>
      <c r="B623" s="92"/>
      <c r="C623" s="287" t="s">
        <v>679</v>
      </c>
      <c r="D623" s="288"/>
      <c r="E623" s="288"/>
      <c r="F623" s="288"/>
      <c r="G623" s="288"/>
      <c r="H623" s="289"/>
      <c r="I623" s="393" t="s">
        <v>680</v>
      </c>
      <c r="J623" s="93">
        <f t="shared" si="110"/>
        <v>0</v>
      </c>
      <c r="K623" s="152" t="str">
        <f t="shared" si="109"/>
        <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05" customHeight="1">
      <c r="A624" s="186"/>
      <c r="B624" s="92"/>
      <c r="C624" s="287" t="s">
        <v>681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682</v>
      </c>
      <c r="B625" s="92"/>
      <c r="C625" s="276" t="s">
        <v>683</v>
      </c>
      <c r="D625" s="277"/>
      <c r="E625" s="277"/>
      <c r="F625" s="277"/>
      <c r="G625" s="277"/>
      <c r="H625" s="278"/>
      <c r="I625" s="98" t="s">
        <v>684</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685</v>
      </c>
      <c r="B626" s="92"/>
      <c r="C626" s="287" t="s">
        <v>686</v>
      </c>
      <c r="D626" s="288"/>
      <c r="E626" s="288"/>
      <c r="F626" s="288"/>
      <c r="G626" s="288"/>
      <c r="H626" s="289"/>
      <c r="I626" s="103" t="s">
        <v>687</v>
      </c>
      <c r="J626" s="93">
        <f t="shared" si="110"/>
        <v>567</v>
      </c>
      <c r="K626" s="152" t="str">
        <f t="shared" si="109"/>
        <v/>
      </c>
      <c r="L626" s="94">
        <v>0</v>
      </c>
      <c r="M626" s="259">
        <v>0</v>
      </c>
      <c r="N626" s="259">
        <v>202</v>
      </c>
      <c r="O626" s="259">
        <v>365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688</v>
      </c>
      <c r="B627" s="96"/>
      <c r="C627" s="287" t="s">
        <v>689</v>
      </c>
      <c r="D627" s="288"/>
      <c r="E627" s="288"/>
      <c r="F627" s="288"/>
      <c r="G627" s="288"/>
      <c r="H627" s="289"/>
      <c r="I627" s="103" t="s">
        <v>690</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691</v>
      </c>
      <c r="B628" s="96"/>
      <c r="C628" s="276" t="s">
        <v>692</v>
      </c>
      <c r="D628" s="277"/>
      <c r="E628" s="277"/>
      <c r="F628" s="277"/>
      <c r="G628" s="277"/>
      <c r="H628" s="278"/>
      <c r="I628" s="98" t="s">
        <v>693</v>
      </c>
      <c r="J628" s="93" t="str">
        <f t="shared" si="110"/>
        <v>*</v>
      </c>
      <c r="K628" s="152" t="str">
        <f t="shared" si="109"/>
        <v>※</v>
      </c>
      <c r="L628" s="94" t="s">
        <v>373</v>
      </c>
      <c r="M628" s="259" t="s">
        <v>373</v>
      </c>
      <c r="N628" s="259" t="s">
        <v>373</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694</v>
      </c>
      <c r="B629" s="96"/>
      <c r="C629" s="287" t="s">
        <v>695</v>
      </c>
      <c r="D629" s="288"/>
      <c r="E629" s="288"/>
      <c r="F629" s="288"/>
      <c r="G629" s="288"/>
      <c r="H629" s="289"/>
      <c r="I629" s="98" t="s">
        <v>696</v>
      </c>
      <c r="J629" s="93" t="str">
        <f t="shared" si="110"/>
        <v>*</v>
      </c>
      <c r="K629" s="152" t="str">
        <f t="shared" si="109"/>
        <v>※</v>
      </c>
      <c r="L629" s="94" t="s">
        <v>373</v>
      </c>
      <c r="M629" s="259" t="s">
        <v>373</v>
      </c>
      <c r="N629" s="259" t="s">
        <v>373</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05" customHeight="1">
      <c r="A630" s="186" t="s">
        <v>697</v>
      </c>
      <c r="B630" s="96"/>
      <c r="C630" s="276" t="s">
        <v>698</v>
      </c>
      <c r="D630" s="277"/>
      <c r="E630" s="277"/>
      <c r="F630" s="277"/>
      <c r="G630" s="277"/>
      <c r="H630" s="278"/>
      <c r="I630" s="98" t="s">
        <v>699</v>
      </c>
      <c r="J630" s="93">
        <f t="shared" si="110"/>
        <v>623</v>
      </c>
      <c r="K630" s="152" t="str">
        <f t="shared" si="109"/>
        <v>※</v>
      </c>
      <c r="L630" s="94">
        <v>290</v>
      </c>
      <c r="M630" s="259">
        <v>333</v>
      </c>
      <c r="N630" s="259" t="s">
        <v>373</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700</v>
      </c>
      <c r="B631" s="96"/>
      <c r="C631" s="276" t="s">
        <v>701</v>
      </c>
      <c r="D631" s="277"/>
      <c r="E631" s="277"/>
      <c r="F631" s="277"/>
      <c r="G631" s="277"/>
      <c r="H631" s="278"/>
      <c r="I631" s="98" t="s">
        <v>702</v>
      </c>
      <c r="J631" s="93" t="str">
        <f t="shared" si="110"/>
        <v>*</v>
      </c>
      <c r="K631" s="152" t="str">
        <f t="shared" si="109"/>
        <v>※</v>
      </c>
      <c r="L631" s="94" t="s">
        <v>373</v>
      </c>
      <c r="M631" s="259">
        <v>0</v>
      </c>
      <c r="N631" s="259" t="s">
        <v>373</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703</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76</v>
      </c>
      <c r="K637" s="136"/>
      <c r="L637" s="245" t="str">
        <f t="shared" ref="L637:AQ637" si="111">IF(ISBLANK(L$388),"",L$388)</f>
        <v>3階病棟</v>
      </c>
      <c r="M637" s="249" t="str">
        <f t="shared" si="111"/>
        <v>4階病棟</v>
      </c>
      <c r="N637" s="247" t="str">
        <f t="shared" si="111"/>
        <v>5階病棟</v>
      </c>
      <c r="O637" s="247" t="str">
        <f t="shared" si="111"/>
        <v>6階病棟</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77</v>
      </c>
      <c r="J638" s="57"/>
      <c r="K638" s="137"/>
      <c r="L638" s="59" t="str">
        <f t="shared" ref="L638:AQ638" si="113">IF(ISBLANK(L$389),"",L$389)</f>
        <v>急性期</v>
      </c>
      <c r="M638" s="250" t="str">
        <f t="shared" si="113"/>
        <v>急性期</v>
      </c>
      <c r="N638" s="59" t="str">
        <f t="shared" si="113"/>
        <v>急性期</v>
      </c>
      <c r="O638" s="59" t="str">
        <f t="shared" si="113"/>
        <v>回復期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05" customHeight="1">
      <c r="A639" s="186" t="s">
        <v>704</v>
      </c>
      <c r="B639" s="92"/>
      <c r="C639" s="276" t="s">
        <v>705</v>
      </c>
      <c r="D639" s="277"/>
      <c r="E639" s="277"/>
      <c r="F639" s="277"/>
      <c r="G639" s="277"/>
      <c r="H639" s="278"/>
      <c r="I639" s="98" t="s">
        <v>706</v>
      </c>
      <c r="J639" s="93" t="str">
        <f>IF(SUM(L639:BS639)=0,IF(COUNTIF(L639:BS639,"未確認")&gt;0,"未確認",IF(COUNTIF(L639:BS639,"~*")&gt;0,"*",SUM(L639:BS639))),SUM(L639:BS639))</f>
        <v>*</v>
      </c>
      <c r="K639" s="152" t="str">
        <f t="shared" ref="K639:K646" si="115">IF(OR(COUNTIF(L639:BS639,"未確認")&gt;0,COUNTIF(L639:BS639,"*")&gt;0),"※","")</f>
        <v>※</v>
      </c>
      <c r="L639" s="94" t="s">
        <v>373</v>
      </c>
      <c r="M639" s="259" t="s">
        <v>373</v>
      </c>
      <c r="N639" s="259" t="s">
        <v>373</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707</v>
      </c>
      <c r="B640" s="96"/>
      <c r="C640" s="276" t="s">
        <v>708</v>
      </c>
      <c r="D640" s="277"/>
      <c r="E640" s="277"/>
      <c r="F640" s="277"/>
      <c r="G640" s="277"/>
      <c r="H640" s="278"/>
      <c r="I640" s="98" t="s">
        <v>709</v>
      </c>
      <c r="J640" s="93">
        <f t="shared" ref="J640:J646" si="116">IF(SUM(L640:BS640)=0,IF(COUNTIF(L640:BS640,"未確認")&gt;0,"未確認",IF(COUNTIF(L640:BS640,"~*")&gt;0,"*",SUM(L640:BS640))),SUM(L640:BS640))</f>
        <v>1274</v>
      </c>
      <c r="K640" s="152" t="str">
        <f t="shared" si="115"/>
        <v/>
      </c>
      <c r="L640" s="94">
        <v>516</v>
      </c>
      <c r="M640" s="259">
        <v>519</v>
      </c>
      <c r="N640" s="259">
        <v>239</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710</v>
      </c>
      <c r="B641" s="96"/>
      <c r="C641" s="276" t="s">
        <v>711</v>
      </c>
      <c r="D641" s="277"/>
      <c r="E641" s="277"/>
      <c r="F641" s="277"/>
      <c r="G641" s="277"/>
      <c r="H641" s="278"/>
      <c r="I641" s="98" t="s">
        <v>712</v>
      </c>
      <c r="J641" s="93">
        <f t="shared" si="116"/>
        <v>718</v>
      </c>
      <c r="K641" s="152" t="str">
        <f t="shared" si="115"/>
        <v>※</v>
      </c>
      <c r="L641" s="94">
        <v>353</v>
      </c>
      <c r="M641" s="259">
        <v>365</v>
      </c>
      <c r="N641" s="259" t="s">
        <v>373</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713</v>
      </c>
      <c r="B642" s="96"/>
      <c r="C642" s="287" t="s">
        <v>714</v>
      </c>
      <c r="D642" s="288"/>
      <c r="E642" s="288"/>
      <c r="F642" s="288"/>
      <c r="G642" s="288"/>
      <c r="H642" s="289"/>
      <c r="I642" s="98" t="s">
        <v>715</v>
      </c>
      <c r="J642" s="93" t="str">
        <f t="shared" si="116"/>
        <v>*</v>
      </c>
      <c r="K642" s="152" t="str">
        <f t="shared" si="115"/>
        <v>※</v>
      </c>
      <c r="L642" s="94" t="s">
        <v>373</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716</v>
      </c>
      <c r="B643" s="96"/>
      <c r="C643" s="276" t="s">
        <v>717</v>
      </c>
      <c r="D643" s="277"/>
      <c r="E643" s="277"/>
      <c r="F643" s="277"/>
      <c r="G643" s="277"/>
      <c r="H643" s="278"/>
      <c r="I643" s="98" t="s">
        <v>718</v>
      </c>
      <c r="J643" s="93" t="str">
        <f t="shared" si="116"/>
        <v>*</v>
      </c>
      <c r="K643" s="152" t="str">
        <f t="shared" si="115"/>
        <v>※</v>
      </c>
      <c r="L643" s="94" t="s">
        <v>373</v>
      </c>
      <c r="M643" s="259" t="s">
        <v>373</v>
      </c>
      <c r="N643" s="259" t="s">
        <v>373</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05" customHeight="1">
      <c r="A644" s="186" t="s">
        <v>719</v>
      </c>
      <c r="B644" s="96"/>
      <c r="C644" s="276" t="s">
        <v>720</v>
      </c>
      <c r="D644" s="277"/>
      <c r="E644" s="277"/>
      <c r="F644" s="277"/>
      <c r="G644" s="277"/>
      <c r="H644" s="278"/>
      <c r="I644" s="98" t="s">
        <v>721</v>
      </c>
      <c r="J644" s="93" t="str">
        <f t="shared" si="116"/>
        <v>*</v>
      </c>
      <c r="K644" s="152" t="str">
        <f t="shared" si="115"/>
        <v>※</v>
      </c>
      <c r="L644" s="94" t="s">
        <v>373</v>
      </c>
      <c r="M644" s="259" t="s">
        <v>373</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722</v>
      </c>
      <c r="B645" s="96"/>
      <c r="C645" s="276" t="s">
        <v>723</v>
      </c>
      <c r="D645" s="277"/>
      <c r="E645" s="277"/>
      <c r="F645" s="277"/>
      <c r="G645" s="277"/>
      <c r="H645" s="278"/>
      <c r="I645" s="98" t="s">
        <v>724</v>
      </c>
      <c r="J645" s="93" t="str">
        <f t="shared" si="116"/>
        <v>*</v>
      </c>
      <c r="K645" s="152" t="str">
        <f t="shared" si="115"/>
        <v>※</v>
      </c>
      <c r="L645" s="94" t="s">
        <v>373</v>
      </c>
      <c r="M645" s="259" t="s">
        <v>373</v>
      </c>
      <c r="N645" s="259" t="s">
        <v>373</v>
      </c>
      <c r="O645" s="259" t="s">
        <v>373</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725</v>
      </c>
      <c r="B646" s="96"/>
      <c r="C646" s="287" t="s">
        <v>726</v>
      </c>
      <c r="D646" s="288"/>
      <c r="E646" s="288"/>
      <c r="F646" s="288"/>
      <c r="G646" s="288"/>
      <c r="H646" s="289"/>
      <c r="I646" s="98" t="s">
        <v>727</v>
      </c>
      <c r="J646" s="93" t="str">
        <f t="shared" si="116"/>
        <v>*</v>
      </c>
      <c r="K646" s="152" t="str">
        <f t="shared" si="115"/>
        <v>※</v>
      </c>
      <c r="L646" s="94">
        <v>0</v>
      </c>
      <c r="M646" s="259" t="s">
        <v>373</v>
      </c>
      <c r="N646" s="259" t="s">
        <v>373</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728</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76</v>
      </c>
      <c r="K652" s="136"/>
      <c r="L652" s="245" t="str">
        <f t="shared" ref="L652:AQ652" si="117">IF(ISBLANK(L$388),"",L$388)</f>
        <v>3階病棟</v>
      </c>
      <c r="M652" s="249" t="str">
        <f t="shared" si="117"/>
        <v>4階病棟</v>
      </c>
      <c r="N652" s="247" t="str">
        <f t="shared" si="117"/>
        <v>5階病棟</v>
      </c>
      <c r="O652" s="247" t="str">
        <f t="shared" si="117"/>
        <v>6階病棟</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77</v>
      </c>
      <c r="J653" s="57"/>
      <c r="K653" s="137"/>
      <c r="L653" s="59" t="str">
        <f t="shared" ref="L653:AQ653" si="119">IF(ISBLANK(L$389),"",L$389)</f>
        <v>急性期</v>
      </c>
      <c r="M653" s="250" t="str">
        <f t="shared" si="119"/>
        <v>急性期</v>
      </c>
      <c r="N653" s="59" t="str">
        <f t="shared" si="119"/>
        <v>急性期</v>
      </c>
      <c r="O653" s="59" t="str">
        <f t="shared" si="119"/>
        <v>回復期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729</v>
      </c>
      <c r="B654" s="92"/>
      <c r="C654" s="290" t="s">
        <v>730</v>
      </c>
      <c r="D654" s="302"/>
      <c r="E654" s="302"/>
      <c r="F654" s="302"/>
      <c r="G654" s="302"/>
      <c r="H654" s="291"/>
      <c r="I654" s="98" t="s">
        <v>731</v>
      </c>
      <c r="J654" s="93">
        <f>IF(SUM(L654:BS654)=0,IF(COUNTIF(L654:BS654,"未確認")&gt;0,"未確認",IF(COUNTIF(L654:BS654,"~*")&gt;0,"*",SUM(L654:BS654))),SUM(L654:BS654))</f>
        <v>1613</v>
      </c>
      <c r="K654" s="152" t="str">
        <f t="shared" ref="K654:K668" si="121">IF(OR(COUNTIF(L654:BS654,"未確認")&gt;0,COUNTIF(L654:BS654,"*")&gt;0),"※","")</f>
        <v/>
      </c>
      <c r="L654" s="94">
        <v>546</v>
      </c>
      <c r="M654" s="259">
        <v>567</v>
      </c>
      <c r="N654" s="259">
        <v>500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05" customHeight="1">
      <c r="A655" s="186" t="s">
        <v>732</v>
      </c>
      <c r="B655" s="68"/>
      <c r="C655" s="139"/>
      <c r="D655" s="163"/>
      <c r="E655" s="276" t="s">
        <v>733</v>
      </c>
      <c r="F655" s="277"/>
      <c r="G655" s="277"/>
      <c r="H655" s="278"/>
      <c r="I655" s="98" t="s">
        <v>734</v>
      </c>
      <c r="J655" s="93">
        <f t="shared" ref="J655:J668" si="122">IF(SUM(L655:BS655)=0,IF(COUNTIF(L655:BS655,"未確認")&gt;0,"未確認",IF(COUNTIF(L655:BS655,"~*")&gt;0,"*",SUM(L655:BS655))),SUM(L655:BS655))</f>
        <v>252</v>
      </c>
      <c r="K655" s="152" t="str">
        <f t="shared" si="121"/>
        <v>※</v>
      </c>
      <c r="L655" s="94" t="s">
        <v>373</v>
      </c>
      <c r="M655" s="259">
        <v>252</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05" customHeight="1">
      <c r="A656" s="186" t="s">
        <v>735</v>
      </c>
      <c r="B656" s="68"/>
      <c r="C656" s="139"/>
      <c r="D656" s="163"/>
      <c r="E656" s="276" t="s">
        <v>736</v>
      </c>
      <c r="F656" s="277"/>
      <c r="G656" s="277"/>
      <c r="H656" s="278"/>
      <c r="I656" s="98" t="s">
        <v>737</v>
      </c>
      <c r="J656" s="93">
        <f t="shared" si="122"/>
        <v>284</v>
      </c>
      <c r="K656" s="152" t="str">
        <f t="shared" si="121"/>
        <v>※</v>
      </c>
      <c r="L656" s="94">
        <v>284</v>
      </c>
      <c r="M656" s="259" t="s">
        <v>373</v>
      </c>
      <c r="N656" s="259" t="s">
        <v>373</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05" customHeight="1">
      <c r="A657" s="186" t="s">
        <v>738</v>
      </c>
      <c r="B657" s="68"/>
      <c r="C657" s="221"/>
      <c r="D657" s="222"/>
      <c r="E657" s="276" t="s">
        <v>739</v>
      </c>
      <c r="F657" s="277"/>
      <c r="G657" s="277"/>
      <c r="H657" s="278"/>
      <c r="I657" s="98" t="s">
        <v>740</v>
      </c>
      <c r="J657" s="93" t="str">
        <f t="shared" si="122"/>
        <v>*</v>
      </c>
      <c r="K657" s="152" t="str">
        <f t="shared" si="121"/>
        <v>※</v>
      </c>
      <c r="L657" s="94" t="s">
        <v>373</v>
      </c>
      <c r="M657" s="259" t="s">
        <v>373</v>
      </c>
      <c r="N657" s="259" t="s">
        <v>373</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741</v>
      </c>
      <c r="B658" s="68"/>
      <c r="C658" s="221"/>
      <c r="D658" s="222"/>
      <c r="E658" s="276" t="s">
        <v>742</v>
      </c>
      <c r="F658" s="277"/>
      <c r="G658" s="277"/>
      <c r="H658" s="278"/>
      <c r="I658" s="98" t="s">
        <v>743</v>
      </c>
      <c r="J658" s="93">
        <f t="shared" si="122"/>
        <v>266</v>
      </c>
      <c r="K658" s="152" t="str">
        <f t="shared" si="121"/>
        <v>※</v>
      </c>
      <c r="L658" s="94" t="s">
        <v>373</v>
      </c>
      <c r="M658" s="259" t="s">
        <v>373</v>
      </c>
      <c r="N658" s="259">
        <v>266</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05" customHeight="1">
      <c r="A659" s="186" t="s">
        <v>744</v>
      </c>
      <c r="B659" s="68"/>
      <c r="C659" s="139"/>
      <c r="D659" s="163"/>
      <c r="E659" s="276" t="s">
        <v>745</v>
      </c>
      <c r="F659" s="277"/>
      <c r="G659" s="277"/>
      <c r="H659" s="278"/>
      <c r="I659" s="98" t="s">
        <v>746</v>
      </c>
      <c r="J659" s="93" t="str">
        <f t="shared" si="122"/>
        <v>*</v>
      </c>
      <c r="K659" s="152" t="str">
        <f t="shared" si="121"/>
        <v>※</v>
      </c>
      <c r="L659" s="94" t="s">
        <v>373</v>
      </c>
      <c r="M659" s="259" t="s">
        <v>373</v>
      </c>
      <c r="N659" s="259" t="s">
        <v>373</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747</v>
      </c>
      <c r="B660" s="68"/>
      <c r="C660" s="139"/>
      <c r="D660" s="163"/>
      <c r="E660" s="276" t="s">
        <v>748</v>
      </c>
      <c r="F660" s="277"/>
      <c r="G660" s="277"/>
      <c r="H660" s="278"/>
      <c r="I660" s="98" t="s">
        <v>749</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05" customHeight="1">
      <c r="A661" s="186" t="s">
        <v>750</v>
      </c>
      <c r="B661" s="68"/>
      <c r="C661" s="139"/>
      <c r="D661" s="163"/>
      <c r="E661" s="276" t="s">
        <v>751</v>
      </c>
      <c r="F661" s="277"/>
      <c r="G661" s="277"/>
      <c r="H661" s="278"/>
      <c r="I661" s="98" t="s">
        <v>752</v>
      </c>
      <c r="J661" s="93" t="str">
        <f t="shared" si="122"/>
        <v>*</v>
      </c>
      <c r="K661" s="152" t="str">
        <f t="shared" si="121"/>
        <v>※</v>
      </c>
      <c r="L661" s="94" t="s">
        <v>373</v>
      </c>
      <c r="M661" s="259" t="s">
        <v>373</v>
      </c>
      <c r="N661" s="259" t="s">
        <v>373</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05" customHeight="1">
      <c r="A662" s="186" t="s">
        <v>753</v>
      </c>
      <c r="B662" s="68"/>
      <c r="C662" s="141"/>
      <c r="D662" s="164"/>
      <c r="E662" s="276" t="s">
        <v>754</v>
      </c>
      <c r="F662" s="277"/>
      <c r="G662" s="277"/>
      <c r="H662" s="278"/>
      <c r="I662" s="98" t="s">
        <v>755</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05" customHeight="1">
      <c r="A663" s="186" t="s">
        <v>756</v>
      </c>
      <c r="B663" s="68"/>
      <c r="C663" s="276" t="s">
        <v>757</v>
      </c>
      <c r="D663" s="277"/>
      <c r="E663" s="277"/>
      <c r="F663" s="277"/>
      <c r="G663" s="277"/>
      <c r="H663" s="278"/>
      <c r="I663" s="98" t="s">
        <v>758</v>
      </c>
      <c r="J663" s="93">
        <f t="shared" si="122"/>
        <v>1219</v>
      </c>
      <c r="K663" s="152" t="str">
        <f t="shared" si="121"/>
        <v/>
      </c>
      <c r="L663" s="94">
        <v>368</v>
      </c>
      <c r="M663" s="259">
        <v>448</v>
      </c>
      <c r="N663" s="259">
        <v>403</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759</v>
      </c>
      <c r="B664" s="68"/>
      <c r="C664" s="287" t="s">
        <v>760</v>
      </c>
      <c r="D664" s="288"/>
      <c r="E664" s="288"/>
      <c r="F664" s="288"/>
      <c r="G664" s="288"/>
      <c r="H664" s="289"/>
      <c r="I664" s="103" t="s">
        <v>761</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05" customHeight="1">
      <c r="A665" s="186" t="s">
        <v>762</v>
      </c>
      <c r="B665" s="68"/>
      <c r="C665" s="276" t="s">
        <v>763</v>
      </c>
      <c r="D665" s="277"/>
      <c r="E665" s="277"/>
      <c r="F665" s="277"/>
      <c r="G665" s="277"/>
      <c r="H665" s="278"/>
      <c r="I665" s="98" t="s">
        <v>764</v>
      </c>
      <c r="J665" s="93">
        <f t="shared" si="122"/>
        <v>0</v>
      </c>
      <c r="K665" s="152" t="str">
        <f t="shared" si="121"/>
        <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765</v>
      </c>
      <c r="B666" s="68"/>
      <c r="C666" s="276" t="s">
        <v>766</v>
      </c>
      <c r="D666" s="277"/>
      <c r="E666" s="277"/>
      <c r="F666" s="277"/>
      <c r="G666" s="277"/>
      <c r="H666" s="278"/>
      <c r="I666" s="98" t="s">
        <v>767</v>
      </c>
      <c r="J666" s="93" t="str">
        <f t="shared" si="122"/>
        <v>*</v>
      </c>
      <c r="K666" s="152" t="str">
        <f t="shared" si="121"/>
        <v>※</v>
      </c>
      <c r="L666" s="94" t="s">
        <v>373</v>
      </c>
      <c r="M666" s="259" t="s">
        <v>373</v>
      </c>
      <c r="N666" s="259" t="s">
        <v>373</v>
      </c>
      <c r="O666" s="259" t="s">
        <v>373</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05" customHeight="1">
      <c r="A667" s="186" t="s">
        <v>768</v>
      </c>
      <c r="B667" s="68"/>
      <c r="C667" s="287" t="s">
        <v>769</v>
      </c>
      <c r="D667" s="288"/>
      <c r="E667" s="288"/>
      <c r="F667" s="288"/>
      <c r="G667" s="288"/>
      <c r="H667" s="289"/>
      <c r="I667" s="98" t="s">
        <v>770</v>
      </c>
      <c r="J667" s="93">
        <f t="shared" si="122"/>
        <v>0</v>
      </c>
      <c r="K667" s="152" t="str">
        <f t="shared" si="121"/>
        <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771</v>
      </c>
      <c r="B668" s="68"/>
      <c r="C668" s="276" t="s">
        <v>772</v>
      </c>
      <c r="D668" s="277"/>
      <c r="E668" s="277"/>
      <c r="F668" s="277"/>
      <c r="G668" s="277"/>
      <c r="H668" s="278"/>
      <c r="I668" s="98" t="s">
        <v>773</v>
      </c>
      <c r="J668" s="93">
        <f t="shared" si="122"/>
        <v>0</v>
      </c>
      <c r="K668" s="152" t="str">
        <f t="shared" si="121"/>
        <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76</v>
      </c>
      <c r="K673" s="136"/>
      <c r="L673" s="245" t="str">
        <f>IF(ISBLANK(L$9),"",L$9)</f>
        <v>３階病棟</v>
      </c>
      <c r="M673" s="249" t="str">
        <f>IF(ISBLANK(M$9),"",M$9)</f>
        <v>４階病棟</v>
      </c>
      <c r="N673" s="247" t="str">
        <f t="shared" ref="N673:BS673" si="123">IF(ISBLANK(N$9),"",N$9)</f>
        <v>５階病棟</v>
      </c>
      <c r="O673" s="247" t="str">
        <f t="shared" si="123"/>
        <v>６階病棟</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77</v>
      </c>
      <c r="J674" s="57"/>
      <c r="K674" s="137"/>
      <c r="L674" s="59" t="str">
        <f>IF(ISBLANK(L$95),"",L$95)</f>
        <v>急性期</v>
      </c>
      <c r="M674" s="250" t="str">
        <f>IF(ISBLANK(M$95),"",M$95)</f>
        <v>急性期</v>
      </c>
      <c r="N674" s="59" t="str">
        <f t="shared" ref="N674:BS674" si="124">IF(ISBLANK(N$95),"",N$95)</f>
        <v>急性期</v>
      </c>
      <c r="O674" s="59" t="str">
        <f t="shared" si="124"/>
        <v>回復期</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774</v>
      </c>
      <c r="B675" s="68"/>
      <c r="C675" s="287" t="s">
        <v>775</v>
      </c>
      <c r="D675" s="288"/>
      <c r="E675" s="288"/>
      <c r="F675" s="288"/>
      <c r="G675" s="288"/>
      <c r="H675" s="289"/>
      <c r="I675" s="103" t="s">
        <v>776</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777</v>
      </c>
      <c r="B676" s="68"/>
      <c r="C676" s="287" t="s">
        <v>778</v>
      </c>
      <c r="D676" s="288"/>
      <c r="E676" s="288"/>
      <c r="F676" s="288"/>
      <c r="G676" s="288"/>
      <c r="H676" s="289"/>
      <c r="I676" s="103" t="s">
        <v>779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780</v>
      </c>
      <c r="B677" s="68"/>
      <c r="C677" s="287" t="s">
        <v>781</v>
      </c>
      <c r="D677" s="288"/>
      <c r="E677" s="288"/>
      <c r="F677" s="288"/>
      <c r="G677" s="288"/>
      <c r="H677" s="289"/>
      <c r="I677" s="103" t="s">
        <v>782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783</v>
      </c>
      <c r="B678" s="68"/>
      <c r="C678" s="296" t="s">
        <v>784</v>
      </c>
      <c r="D678" s="297"/>
      <c r="E678" s="297"/>
      <c r="F678" s="297"/>
      <c r="G678" s="297"/>
      <c r="H678" s="298"/>
      <c r="I678" s="316" t="s">
        <v>785</v>
      </c>
      <c r="J678" s="165"/>
      <c r="K678" s="166"/>
      <c r="L678" s="225">
        <v>720</v>
      </c>
      <c r="M678" s="253">
        <v>796</v>
      </c>
      <c r="N678" s="253">
        <v>604</v>
      </c>
      <c r="O678" s="253">
        <v>273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786</v>
      </c>
      <c r="B679" s="68"/>
      <c r="C679" s="168"/>
      <c r="D679" s="169"/>
      <c r="E679" s="296" t="s">
        <v>787</v>
      </c>
      <c r="F679" s="297"/>
      <c r="G679" s="297"/>
      <c r="H679" s="298"/>
      <c r="I679" s="373"/>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788</v>
      </c>
      <c r="H680" s="406"/>
      <c r="I680" s="373"/>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789</v>
      </c>
      <c r="H681" s="406"/>
      <c r="I681" s="373"/>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8" customHeight="1">
      <c r="A682" s="185" t="s">
        <v>790</v>
      </c>
      <c r="B682" s="68"/>
      <c r="C682" s="170"/>
      <c r="D682" s="268"/>
      <c r="E682" s="404"/>
      <c r="F682" s="405"/>
      <c r="G682" s="267"/>
      <c r="H682" s="235" t="s">
        <v>791</v>
      </c>
      <c r="I682" s="374"/>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792</v>
      </c>
      <c r="B683" s="68"/>
      <c r="C683" s="296" t="s">
        <v>793</v>
      </c>
      <c r="D683" s="297"/>
      <c r="E683" s="297"/>
      <c r="F683" s="297"/>
      <c r="G683" s="359"/>
      <c r="H683" s="298"/>
      <c r="I683" s="316" t="s">
        <v>794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795</v>
      </c>
      <c r="B684" s="68"/>
      <c r="C684" s="264"/>
      <c r="D684" s="266"/>
      <c r="E684" s="287" t="s">
        <v>796</v>
      </c>
      <c r="F684" s="288"/>
      <c r="G684" s="288"/>
      <c r="H684" s="289"/>
      <c r="I684" s="353"/>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797</v>
      </c>
      <c r="D685" s="297"/>
      <c r="E685" s="297"/>
      <c r="F685" s="297"/>
      <c r="G685" s="359"/>
      <c r="H685" s="298"/>
      <c r="I685" s="353"/>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798</v>
      </c>
      <c r="F686" s="288"/>
      <c r="G686" s="288"/>
      <c r="H686" s="289"/>
      <c r="I686" s="353"/>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799</v>
      </c>
      <c r="D687" s="297"/>
      <c r="E687" s="297"/>
      <c r="F687" s="297"/>
      <c r="G687" s="359"/>
      <c r="H687" s="298"/>
      <c r="I687" s="353"/>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800</v>
      </c>
      <c r="F688" s="288"/>
      <c r="G688" s="288"/>
      <c r="H688" s="289"/>
      <c r="I688" s="353"/>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801</v>
      </c>
      <c r="D689" s="297"/>
      <c r="E689" s="297"/>
      <c r="F689" s="297"/>
      <c r="G689" s="359"/>
      <c r="H689" s="298"/>
      <c r="I689" s="353"/>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802</v>
      </c>
      <c r="F690" s="288"/>
      <c r="G690" s="288"/>
      <c r="H690" s="289"/>
      <c r="I690" s="34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803</v>
      </c>
      <c r="B691" s="68"/>
      <c r="C691" s="287" t="s">
        <v>804</v>
      </c>
      <c r="D691" s="288"/>
      <c r="E691" s="288"/>
      <c r="F691" s="288"/>
      <c r="G691" s="288"/>
      <c r="H691" s="289"/>
      <c r="I691" s="321" t="s">
        <v>805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806</v>
      </c>
      <c r="D692" s="288"/>
      <c r="E692" s="288"/>
      <c r="F692" s="288"/>
      <c r="G692" s="288"/>
      <c r="H692" s="289"/>
      <c r="I692" s="321"/>
      <c r="J692" s="402"/>
      <c r="K692" s="403"/>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807</v>
      </c>
      <c r="D693" s="288"/>
      <c r="E693" s="288"/>
      <c r="F693" s="288"/>
      <c r="G693" s="288"/>
      <c r="H693" s="289"/>
      <c r="I693" s="321"/>
      <c r="J693" s="402"/>
      <c r="K693" s="403"/>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808</v>
      </c>
      <c r="D694" s="288"/>
      <c r="E694" s="288"/>
      <c r="F694" s="288"/>
      <c r="G694" s="288"/>
      <c r="H694" s="289"/>
      <c r="I694" s="321"/>
      <c r="J694" s="402"/>
      <c r="K694" s="403"/>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809</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76</v>
      </c>
      <c r="K700" s="136"/>
      <c r="L700" s="245" t="str">
        <f t="shared" ref="L700:AQ700" si="125">IF(ISBLANK(L$388),"",L$388)</f>
        <v>3階病棟</v>
      </c>
      <c r="M700" s="249" t="str">
        <f t="shared" si="125"/>
        <v>4階病棟</v>
      </c>
      <c r="N700" s="247" t="str">
        <f t="shared" si="125"/>
        <v>5階病棟</v>
      </c>
      <c r="O700" s="247" t="str">
        <f t="shared" si="125"/>
        <v>6階病棟</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77</v>
      </c>
      <c r="J701" s="57"/>
      <c r="K701" s="137"/>
      <c r="L701" s="59" t="str">
        <f t="shared" ref="L701:AQ701" si="127">IF(ISBLANK(L$389),"",L$389)</f>
        <v>急性期</v>
      </c>
      <c r="M701" s="250" t="str">
        <f t="shared" si="127"/>
        <v>急性期</v>
      </c>
      <c r="N701" s="59" t="str">
        <f t="shared" si="127"/>
        <v>急性期</v>
      </c>
      <c r="O701" s="59" t="str">
        <f t="shared" si="127"/>
        <v>回復期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05" customHeight="1">
      <c r="A702" s="186" t="s">
        <v>810</v>
      </c>
      <c r="B702" s="96"/>
      <c r="C702" s="287" t="s">
        <v>811</v>
      </c>
      <c r="D702" s="288"/>
      <c r="E702" s="288"/>
      <c r="F702" s="288"/>
      <c r="G702" s="288"/>
      <c r="H702" s="289"/>
      <c r="I702" s="103" t="s">
        <v>812</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813</v>
      </c>
      <c r="B703" s="96"/>
      <c r="C703" s="276" t="s">
        <v>814</v>
      </c>
      <c r="D703" s="277"/>
      <c r="E703" s="277"/>
      <c r="F703" s="277"/>
      <c r="G703" s="277"/>
      <c r="H703" s="278"/>
      <c r="I703" s="98" t="s">
        <v>815</v>
      </c>
      <c r="J703" s="156" t="str">
        <f>IF(SUM(L703:BS703)=0,IF(COUNTIF(L703:BS703,"未確認")&gt;0,"未確認",IF(COUNTIF(L703:BS703,"~*")&gt;0,"*",SUM(L703:BS703))),SUM(L703:BS703))</f>
        <v>*</v>
      </c>
      <c r="K703" s="152" t="str">
        <f>IF(OR(COUNTIF(L703:BS703,"未確認")&gt;0,COUNTIF(L703:BS703,"*")&gt;0),"※","")</f>
        <v>※</v>
      </c>
      <c r="L703" s="94" t="s">
        <v>373</v>
      </c>
      <c r="M703" s="259" t="s">
        <v>373</v>
      </c>
      <c r="N703" s="259" t="s">
        <v>373</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816</v>
      </c>
      <c r="B704" s="96"/>
      <c r="C704" s="276" t="s">
        <v>817</v>
      </c>
      <c r="D704" s="277"/>
      <c r="E704" s="277"/>
      <c r="F704" s="277"/>
      <c r="G704" s="277"/>
      <c r="H704" s="278"/>
      <c r="I704" s="98" t="s">
        <v>818</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819</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76</v>
      </c>
      <c r="K710" s="136"/>
      <c r="L710" s="245" t="str">
        <f t="shared" ref="L710:AQ710" si="129">IF(ISBLANK(L$388),"",L$388)</f>
        <v>3階病棟</v>
      </c>
      <c r="M710" s="249" t="str">
        <f t="shared" si="129"/>
        <v>4階病棟</v>
      </c>
      <c r="N710" s="247" t="str">
        <f t="shared" si="129"/>
        <v>5階病棟</v>
      </c>
      <c r="O710" s="247" t="str">
        <f t="shared" si="129"/>
        <v>6階病棟</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77</v>
      </c>
      <c r="J711" s="57"/>
      <c r="K711" s="137"/>
      <c r="L711" s="59" t="str">
        <f t="shared" ref="L711:AQ711" si="131">IF(ISBLANK(L$389),"",L$389)</f>
        <v>急性期</v>
      </c>
      <c r="M711" s="250" t="str">
        <f t="shared" si="131"/>
        <v>急性期</v>
      </c>
      <c r="N711" s="59" t="str">
        <f t="shared" si="131"/>
        <v>急性期</v>
      </c>
      <c r="O711" s="59" t="str">
        <f t="shared" si="131"/>
        <v>回復期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820</v>
      </c>
      <c r="B712" s="92"/>
      <c r="C712" s="276" t="s">
        <v>821</v>
      </c>
      <c r="D712" s="277"/>
      <c r="E712" s="277"/>
      <c r="F712" s="277"/>
      <c r="G712" s="277"/>
      <c r="H712" s="278"/>
      <c r="I712" s="98" t="s">
        <v>822</v>
      </c>
      <c r="J712" s="93" t="str">
        <f>IF(SUM(L712:BS712)=0,IF(COUNTIF(L712:BS712,"未確認")&gt;0,"未確認",IF(COUNTIF(L712:BS712,"~*")&gt;0,"*",SUM(L712:BS712))),SUM(L712:BS712))</f>
        <v>*</v>
      </c>
      <c r="K712" s="152" t="str">
        <f>IF(OR(COUNTIF(L712:BS712,"未確認")&gt;0,COUNTIF(L712:BS712,"*")&gt;0),"※","")</f>
        <v>※</v>
      </c>
      <c r="L712" s="94" t="s">
        <v>373</v>
      </c>
      <c r="M712" s="259" t="s">
        <v>373</v>
      </c>
      <c r="N712" s="259" t="s">
        <v>373</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823</v>
      </c>
      <c r="B713" s="96"/>
      <c r="C713" s="276" t="s">
        <v>824</v>
      </c>
      <c r="D713" s="277"/>
      <c r="E713" s="277"/>
      <c r="F713" s="277"/>
      <c r="G713" s="277"/>
      <c r="H713" s="278"/>
      <c r="I713" s="98" t="s">
        <v>825</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05" customHeight="1">
      <c r="A714" s="186" t="s">
        <v>826</v>
      </c>
      <c r="B714" s="96"/>
      <c r="C714" s="287" t="s">
        <v>827</v>
      </c>
      <c r="D714" s="288"/>
      <c r="E714" s="288"/>
      <c r="F714" s="288"/>
      <c r="G714" s="288"/>
      <c r="H714" s="289"/>
      <c r="I714" s="98" t="s">
        <v>828</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05" customHeight="1">
      <c r="A715" s="186" t="s">
        <v>829</v>
      </c>
      <c r="B715" s="96"/>
      <c r="C715" s="276" t="s">
        <v>830</v>
      </c>
      <c r="D715" s="277"/>
      <c r="E715" s="277"/>
      <c r="F715" s="277"/>
      <c r="G715" s="277"/>
      <c r="H715" s="278"/>
      <c r="I715" s="98" t="s">
        <v>831</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832</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76</v>
      </c>
      <c r="K722" s="136"/>
      <c r="L722" s="245" t="str">
        <f t="shared" ref="L722:AQ722" si="133">IF(ISBLANK(L$388),"",L$388)</f>
        <v>3階病棟</v>
      </c>
      <c r="M722" s="249" t="str">
        <f t="shared" si="133"/>
        <v>4階病棟</v>
      </c>
      <c r="N722" s="247" t="str">
        <f t="shared" si="133"/>
        <v>5階病棟</v>
      </c>
      <c r="O722" s="247" t="str">
        <f t="shared" si="133"/>
        <v>6階病棟</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77</v>
      </c>
      <c r="J723" s="57"/>
      <c r="K723" s="137"/>
      <c r="L723" s="59" t="str">
        <f t="shared" ref="L723:AQ723" si="135">IF(ISBLANK(L$389),"",L$389)</f>
        <v>急性期</v>
      </c>
      <c r="M723" s="250" t="str">
        <f t="shared" si="135"/>
        <v>急性期</v>
      </c>
      <c r="N723" s="59" t="str">
        <f t="shared" si="135"/>
        <v>急性期</v>
      </c>
      <c r="O723" s="59" t="str">
        <f t="shared" si="135"/>
        <v>回復期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833</v>
      </c>
      <c r="B724" s="92"/>
      <c r="C724" s="276" t="s">
        <v>834</v>
      </c>
      <c r="D724" s="277"/>
      <c r="E724" s="277"/>
      <c r="F724" s="277"/>
      <c r="G724" s="277"/>
      <c r="H724" s="278"/>
      <c r="I724" s="98" t="s">
        <v>835</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05" customHeight="1">
      <c r="A725" s="186" t="s">
        <v>836</v>
      </c>
      <c r="B725" s="96"/>
      <c r="C725" s="276" t="s">
        <v>837</v>
      </c>
      <c r="D725" s="277"/>
      <c r="E725" s="277"/>
      <c r="F725" s="277"/>
      <c r="G725" s="277"/>
      <c r="H725" s="278"/>
      <c r="I725" s="98" t="s">
        <v>838</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05" customHeight="1">
      <c r="A726" s="186" t="s">
        <v>839</v>
      </c>
      <c r="B726" s="96"/>
      <c r="C726" s="287" t="s">
        <v>840</v>
      </c>
      <c r="D726" s="288"/>
      <c r="E726" s="288"/>
      <c r="F726" s="288"/>
      <c r="G726" s="288"/>
      <c r="H726" s="289"/>
      <c r="I726" s="98" t="s">
        <v>841</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05" customHeight="1">
      <c r="A727" s="186" t="s">
        <v>842</v>
      </c>
      <c r="B727" s="96"/>
      <c r="C727" s="287" t="s">
        <v>843</v>
      </c>
      <c r="D727" s="288"/>
      <c r="E727" s="288"/>
      <c r="F727" s="288"/>
      <c r="G727" s="288"/>
      <c r="H727" s="289"/>
      <c r="I727" s="98" t="s">
        <v>844</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松尾 菜々子</cp:lastModifiedBy>
  <cp:lastPrinted>2019-02-21T12:18:28Z</cp:lastPrinted>
  <dcterms:created xsi:type="dcterms:W3CDTF">2022-04-25T14:50:53Z</dcterms:created>
  <dcterms:modified xsi:type="dcterms:W3CDTF">2022-10-21T07:01:35Z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