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45" windowWidth="15330" windowHeight="4305" tabRatio="911" activeTab="0"/>
  </bookViews>
  <sheets>
    <sheet name="第４表（その１・医療分）" sheetId="1" r:id="rId1"/>
    <sheet name="第４表（その２・後期分）" sheetId="2" r:id="rId2"/>
    <sheet name="第４表（その３・介護分）" sheetId="3" r:id="rId3"/>
    <sheet name="第４表（その４）退職・医療分" sheetId="4" r:id="rId4"/>
    <sheet name="第４表（その５）退職・後期分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'第４表（その２・後期分）'!$A$1:$V$64</definedName>
    <definedName name="_xlnm.Print_Area" localSheetId="5">'第４表（その３）介護分'!$A$1:$S$48</definedName>
    <definedName name="_xlnm.Print_Area" localSheetId="2">'第４表（その３・介護分）'!$A$1:$V$64</definedName>
    <definedName name="_xlnm.Print_Area" localSheetId="3">'第４表（その４）退職・医療分'!$A$1:$U$29</definedName>
    <definedName name="_xlnm.Print_Area" localSheetId="4">'第４表（その５）退職・後期分'!$A$1:$U$29</definedName>
  </definedNames>
  <calcPr fullCalcOnLoad="1"/>
</workbook>
</file>

<file path=xl/sharedStrings.xml><?xml version="1.0" encoding="utf-8"?>
<sst xmlns="http://schemas.openxmlformats.org/spreadsheetml/2006/main" count="911" uniqueCount="177">
  <si>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</si>
  <si>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</si>
  <si>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</si>
  <si>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</si>
  <si>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</si>
  <si>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</si>
  <si>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</si>
  <si>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</si>
  <si>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</si>
  <si>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</si>
  <si>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</si>
  <si>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</si>
  <si>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</si>
  <si>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</si>
  <si>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</si>
  <si>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</si>
  <si>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</si>
  <si>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</si>
  <si>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</si>
  <si>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</si>
  <si>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</si>
  <si>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</si>
  <si>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</si>
  <si>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</si>
  <si>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</si>
  <si>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</si>
  <si>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</si>
  <si>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</si>
  <si>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</si>
  <si>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</si>
  <si>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</si>
  <si>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</si>
  <si>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</si>
  <si>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</si>
  <si>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</si>
  <si>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</si>
  <si>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</si>
  <si>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</si>
  <si>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</si>
  <si>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</si>
  <si>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</si>
  <si>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</si>
  <si>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</si>
  <si>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</si>
  <si>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</si>
  <si>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</si>
  <si>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</si>
  <si>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</si>
  <si>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</si>
  <si>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</si>
  <si>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</si>
  <si>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</si>
  <si>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</si>
  <si>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</si>
  <si>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</si>
  <si>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</si>
  <si>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</si>
  <si>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</si>
  <si>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</si>
  <si>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</si>
  <si>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</si>
  <si>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</si>
  <si>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</si>
  <si>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</si>
  <si>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</si>
  <si>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</si>
  <si>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</si>
  <si>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</si>
  <si>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</si>
  <si>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</si>
  <si>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</si>
  <si>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</si>
  <si>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</si>
  <si>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</si>
  <si>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</si>
  <si>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</si>
  <si>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</si>
  <si>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</si>
  <si>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</si>
  <si>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</si>
  <si>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</si>
  <si>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</si>
  <si>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</si>
  <si>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</si>
  <si>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</si>
  <si>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</si>
  <si>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</si>
  <si>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</si>
  <si>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</si>
  <si>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</si>
  <si>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</si>
  <si>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</si>
  <si>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</si>
  <si>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</si>
  <si>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</si>
  <si>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</si>
  <si>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</si>
  <si>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</si>
  <si>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</si>
  <si>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</si>
  <si>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</si>
  <si>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</si>
  <si>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</si>
  <si>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</si>
  <si>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越前市</t>
  </si>
  <si>
    <t>越前市</t>
  </si>
  <si>
    <t>市町計</t>
  </si>
  <si>
    <t>市町計</t>
  </si>
  <si>
    <t>組合計</t>
  </si>
  <si>
    <t>県　　計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</si>
  <si>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</si>
  <si>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</si>
  <si>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</si>
  <si>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</si>
  <si>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</si>
  <si>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</si>
  <si>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</si>
  <si>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</si>
  <si>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</si>
  <si>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［事業年報Ｂ(２)表］</t>
  </si>
  <si>
    <t>(％)</t>
  </si>
  <si>
    <t>-</t>
  </si>
  <si>
    <t>(円)</t>
  </si>
  <si>
    <t>イ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</si>
  <si>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</si>
  <si>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イ</t>
  </si>
  <si>
    <t>ロ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</si>
  <si>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</si>
  <si>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</si>
  <si>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</si>
  <si>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</si>
  <si>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</si>
  <si>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</si>
  <si>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</si>
  <si>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イ</t>
  </si>
  <si>
    <t>ロ</t>
  </si>
  <si>
    <t>イ</t>
  </si>
  <si>
    <t>イ</t>
  </si>
  <si>
    <t>イ</t>
  </si>
  <si>
    <t>イ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</si>
  <si>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</si>
  <si>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第４表　保険者別保険料(税)賦課徴収状況（その２）一般被保険者分（後期高齢者支援金分）</t>
  </si>
  <si>
    <t>第４表　保険者別保険料(税)賦課徴収状況（その２続き）一般被保険者分（後期高齢者支援金分）</t>
  </si>
  <si>
    <t>［事業年報Ｂ(３)表］</t>
  </si>
  <si>
    <t>３方式</t>
  </si>
  <si>
    <t>４方式</t>
  </si>
  <si>
    <t>４方式</t>
  </si>
  <si>
    <t>イ</t>
  </si>
  <si>
    <t>第４表　保険者別保険料(税)賦課徴収状況（その３）一般＋退職被保険者分（介護納付金分）</t>
  </si>
  <si>
    <t>第４表　保険者別保険料(税)賦課徴収状況（その３続き）一般＋退職被保険者分（介護納付金分）</t>
  </si>
  <si>
    <t>［事業年報Ｂ（４）表］</t>
  </si>
  <si>
    <t>［事業年報Ｂ(４)表］</t>
  </si>
  <si>
    <t>第４表　保険者別保険料(税)賦課徴収状況（その４）退職被保険者等分（医療分）</t>
  </si>
  <si>
    <t>組合計</t>
  </si>
  <si>
    <t>第４表　保険者別保険料(税)賦課徴収状況（その５）退職被保険者等分（後期高齢者支援金分）</t>
  </si>
  <si>
    <t>　</t>
  </si>
  <si>
    <t>増</t>
  </si>
  <si>
    <t>減</t>
  </si>
  <si>
    <t>増減額</t>
  </si>
  <si>
    <t>　</t>
  </si>
  <si>
    <t>　</t>
  </si>
  <si>
    <t>-</t>
  </si>
  <si>
    <t>　</t>
  </si>
  <si>
    <t xml:space="preserve">  　基礎控除をした後の額に基づいて所得割を算定している場合。</t>
  </si>
  <si>
    <t>-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</si>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</sst>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5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6" borderId="0" applyNumberFormat="0" applyBorder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49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49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40" xfId="49" applyFont="1" applyBorder="1" applyAlignment="1">
      <alignment/>
    </xf>
    <xf numFmtId="40" fontId="0" fillId="0" borderId="14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0" xfId="49" applyNumberFormat="1" applyFont="1" applyBorder="1" applyAlignment="1">
      <alignment/>
    </xf>
    <xf numFmtId="40" fontId="0" fillId="0" borderId="18" xfId="49" applyNumberFormat="1" applyFont="1" applyBorder="1" applyAlignment="1">
      <alignment/>
    </xf>
    <xf numFmtId="40" fontId="0" fillId="0" borderId="40" xfId="49" applyNumberFormat="1" applyFont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40" xfId="49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4" borderId="14" xfId="49" applyFont="1" applyFill="1" applyBorder="1" applyAlignment="1">
      <alignment/>
    </xf>
    <xf numFmtId="40" fontId="0" fillId="4" borderId="14" xfId="49" applyNumberFormat="1" applyFont="1" applyFill="1" applyBorder="1" applyAlignment="1">
      <alignment/>
    </xf>
    <xf numFmtId="40" fontId="0" fillId="4" borderId="18" xfId="49" applyNumberFormat="1" applyFont="1" applyFill="1" applyBorder="1" applyAlignment="1">
      <alignment/>
    </xf>
    <xf numFmtId="38" fontId="0" fillId="4" borderId="18" xfId="49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14" xfId="49" applyNumberFormat="1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3" fontId="0" fillId="0" borderId="18" xfId="49" applyNumberFormat="1" applyFont="1" applyBorder="1" applyAlignment="1">
      <alignment/>
    </xf>
    <xf numFmtId="0" fontId="0" fillId="0" borderId="28" xfId="0" applyBorder="1" applyAlignment="1">
      <alignment horizontal="center"/>
    </xf>
    <xf numFmtId="3" fontId="0" fillId="0" borderId="14" xfId="0" applyNumberFormat="1" applyFont="1" applyBorder="1" applyAlignment="1" applyProtection="1">
      <alignment/>
      <protection/>
    </xf>
    <xf numFmtId="40" fontId="0" fillId="4" borderId="14" xfId="49" applyNumberFormat="1" applyFont="1" applyFill="1" applyBorder="1" applyAlignment="1">
      <alignment/>
    </xf>
    <xf numFmtId="0" fontId="0" fillId="0" borderId="11" xfId="0" applyBorder="1" applyAlignment="1">
      <alignment horizontal="center" shrinkToFit="1"/>
    </xf>
    <xf numFmtId="0" fontId="8" fillId="18" borderId="22" xfId="0" applyFont="1" applyFill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8" fontId="6" fillId="0" borderId="19" xfId="49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38" fontId="6" fillId="0" borderId="40" xfId="49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3" fontId="6" fillId="0" borderId="44" xfId="49" applyNumberFormat="1" applyFont="1" applyFill="1" applyBorder="1" applyAlignment="1">
      <alignment/>
    </xf>
    <xf numFmtId="40" fontId="6" fillId="0" borderId="44" xfId="49" applyNumberFormat="1" applyFont="1" applyFill="1" applyBorder="1" applyAlignment="1">
      <alignment/>
    </xf>
    <xf numFmtId="38" fontId="6" fillId="0" borderId="44" xfId="49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40" fontId="6" fillId="0" borderId="40" xfId="49" applyNumberFormat="1" applyFont="1" applyFill="1" applyBorder="1" applyAlignment="1">
      <alignment/>
    </xf>
    <xf numFmtId="38" fontId="6" fillId="0" borderId="40" xfId="0" applyNumberFormat="1" applyFont="1" applyFill="1" applyBorder="1" applyAlignment="1">
      <alignment/>
    </xf>
    <xf numFmtId="3" fontId="6" fillId="0" borderId="40" xfId="49" applyNumberFormat="1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8" fontId="6" fillId="0" borderId="18" xfId="49" applyFont="1" applyBorder="1" applyAlignment="1">
      <alignment/>
    </xf>
    <xf numFmtId="183" fontId="6" fillId="0" borderId="18" xfId="49" applyNumberFormat="1" applyFont="1" applyBorder="1" applyAlignment="1">
      <alignment/>
    </xf>
    <xf numFmtId="40" fontId="6" fillId="0" borderId="18" xfId="49" applyNumberFormat="1" applyFont="1" applyBorder="1" applyAlignment="1">
      <alignment/>
    </xf>
    <xf numFmtId="38" fontId="6" fillId="0" borderId="18" xfId="49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38" fontId="6" fillId="0" borderId="40" xfId="49" applyFont="1" applyBorder="1" applyAlignment="1">
      <alignment/>
    </xf>
    <xf numFmtId="40" fontId="6" fillId="0" borderId="40" xfId="49" applyNumberFormat="1" applyFont="1" applyBorder="1" applyAlignment="1">
      <alignment/>
    </xf>
    <xf numFmtId="38" fontId="6" fillId="0" borderId="40" xfId="49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6" fillId="0" borderId="44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14" xfId="0" applyNumberFormat="1" applyBorder="1" applyAlignment="1">
      <alignment/>
    </xf>
    <xf numFmtId="191" fontId="0" fillId="0" borderId="18" xfId="0" applyNumberFormat="1" applyBorder="1" applyAlignment="1">
      <alignment/>
    </xf>
    <xf numFmtId="191" fontId="0" fillId="0" borderId="2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92" fontId="0" fillId="0" borderId="20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2" fontId="0" fillId="0" borderId="18" xfId="0" applyNumberFormat="1" applyBorder="1" applyAlignment="1">
      <alignment/>
    </xf>
    <xf numFmtId="192" fontId="0" fillId="0" borderId="17" xfId="0" applyNumberFormat="1" applyBorder="1" applyAlignment="1">
      <alignment/>
    </xf>
    <xf numFmtId="192" fontId="0" fillId="0" borderId="20" xfId="0" applyNumberFormat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18" xfId="0" applyNumberFormat="1" applyBorder="1" applyAlignment="1">
      <alignment/>
    </xf>
    <xf numFmtId="192" fontId="0" fillId="0" borderId="20" xfId="0" applyNumberFormat="1" applyBorder="1" applyAlignment="1">
      <alignment horizontal="right"/>
    </xf>
    <xf numFmtId="192" fontId="0" fillId="0" borderId="13" xfId="0" applyNumberFormat="1" applyBorder="1" applyAlignment="1">
      <alignment horizontal="right"/>
    </xf>
    <xf numFmtId="193" fontId="0" fillId="0" borderId="20" xfId="0" applyNumberFormat="1" applyBorder="1" applyAlignment="1">
      <alignment/>
    </xf>
    <xf numFmtId="193" fontId="0" fillId="0" borderId="13" xfId="0" applyNumberFormat="1" applyBorder="1" applyAlignment="1">
      <alignment/>
    </xf>
    <xf numFmtId="193" fontId="0" fillId="0" borderId="14" xfId="0" applyNumberFormat="1" applyBorder="1" applyAlignment="1">
      <alignment/>
    </xf>
    <xf numFmtId="193" fontId="0" fillId="0" borderId="15" xfId="0" applyNumberFormat="1" applyBorder="1" applyAlignment="1">
      <alignment/>
    </xf>
    <xf numFmtId="193" fontId="0" fillId="0" borderId="18" xfId="0" applyNumberFormat="1" applyBorder="1" applyAlignment="1">
      <alignment/>
    </xf>
    <xf numFmtId="193" fontId="0" fillId="0" borderId="17" xfId="0" applyNumberFormat="1" applyBorder="1" applyAlignment="1">
      <alignment/>
    </xf>
    <xf numFmtId="193" fontId="0" fillId="0" borderId="13" xfId="0" applyNumberFormat="1" applyBorder="1" applyAlignment="1" applyProtection="1">
      <alignment/>
      <protection/>
    </xf>
    <xf numFmtId="193" fontId="0" fillId="0" borderId="20" xfId="0" applyNumberFormat="1" applyBorder="1" applyAlignment="1" applyProtection="1">
      <alignment/>
      <protection/>
    </xf>
    <xf numFmtId="193" fontId="0" fillId="0" borderId="15" xfId="0" applyNumberFormat="1" applyBorder="1" applyAlignment="1" applyProtection="1">
      <alignment/>
      <protection/>
    </xf>
    <xf numFmtId="193" fontId="0" fillId="0" borderId="14" xfId="0" applyNumberFormat="1" applyBorder="1" applyAlignment="1" applyProtection="1">
      <alignment/>
      <protection/>
    </xf>
    <xf numFmtId="193" fontId="0" fillId="0" borderId="17" xfId="0" applyNumberFormat="1" applyBorder="1" applyAlignment="1" applyProtection="1">
      <alignment/>
      <protection/>
    </xf>
    <xf numFmtId="193" fontId="0" fillId="0" borderId="18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38" fontId="0" fillId="4" borderId="14" xfId="49" applyFont="1" applyFill="1" applyBorder="1" applyAlignment="1">
      <alignment/>
    </xf>
    <xf numFmtId="3" fontId="0" fillId="0" borderId="14" xfId="49" applyNumberFormat="1" applyFont="1" applyBorder="1" applyAlignment="1">
      <alignment/>
    </xf>
    <xf numFmtId="38" fontId="0" fillId="0" borderId="0" xfId="49" applyFont="1" applyBorder="1" applyAlignment="1">
      <alignment/>
    </xf>
    <xf numFmtId="40" fontId="0" fillId="4" borderId="18" xfId="49" applyNumberFormat="1" applyFont="1" applyFill="1" applyBorder="1" applyAlignment="1">
      <alignment/>
    </xf>
    <xf numFmtId="38" fontId="0" fillId="4" borderId="18" xfId="49" applyFont="1" applyFill="1" applyBorder="1" applyAlignment="1">
      <alignment/>
    </xf>
    <xf numFmtId="3" fontId="0" fillId="0" borderId="18" xfId="49" applyNumberFormat="1" applyFont="1" applyBorder="1" applyAlignment="1">
      <alignment/>
    </xf>
    <xf numFmtId="38" fontId="0" fillId="0" borderId="0" xfId="49" applyFont="1" applyAlignment="1">
      <alignment/>
    </xf>
    <xf numFmtId="38" fontId="0" fillId="0" borderId="14" xfId="49" applyFont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8" xfId="49" applyFont="1" applyBorder="1" applyAlignment="1">
      <alignment horizontal="right"/>
    </xf>
    <xf numFmtId="38" fontId="0" fillId="4" borderId="10" xfId="49" applyFont="1" applyFill="1" applyBorder="1" applyAlignment="1">
      <alignment/>
    </xf>
    <xf numFmtId="38" fontId="0" fillId="4" borderId="11" xfId="49" applyFont="1" applyFill="1" applyBorder="1" applyAlignment="1">
      <alignment/>
    </xf>
    <xf numFmtId="38" fontId="0" fillId="4" borderId="12" xfId="49" applyFont="1" applyFill="1" applyBorder="1" applyAlignment="1">
      <alignment/>
    </xf>
    <xf numFmtId="40" fontId="0" fillId="0" borderId="14" xfId="49" applyNumberFormat="1" applyFont="1" applyBorder="1" applyAlignment="1">
      <alignment/>
    </xf>
    <xf numFmtId="40" fontId="0" fillId="0" borderId="18" xfId="49" applyNumberFormat="1" applyFont="1" applyBorder="1" applyAlignment="1">
      <alignment/>
    </xf>
    <xf numFmtId="38" fontId="0" fillId="0" borderId="0" xfId="0" applyNumberFormat="1" applyBorder="1" applyAlignment="1">
      <alignment/>
    </xf>
    <xf numFmtId="193" fontId="0" fillId="0" borderId="13" xfId="0" applyNumberFormat="1" applyBorder="1" applyAlignment="1">
      <alignment horizontal="right"/>
    </xf>
    <xf numFmtId="193" fontId="0" fillId="0" borderId="20" xfId="0" applyNumberFormat="1" applyBorder="1" applyAlignment="1">
      <alignment horizontal="right"/>
    </xf>
    <xf numFmtId="193" fontId="0" fillId="0" borderId="15" xfId="0" applyNumberFormat="1" applyBorder="1" applyAlignment="1" applyProtection="1">
      <alignment horizontal="right"/>
      <protection/>
    </xf>
    <xf numFmtId="193" fontId="0" fillId="0" borderId="14" xfId="0" applyNumberFormat="1" applyBorder="1" applyAlignment="1" applyProtection="1">
      <alignment horizontal="right"/>
      <protection/>
    </xf>
    <xf numFmtId="193" fontId="0" fillId="0" borderId="15" xfId="0" applyNumberFormat="1" applyBorder="1" applyAlignment="1">
      <alignment horizontal="right"/>
    </xf>
    <xf numFmtId="193" fontId="0" fillId="0" borderId="14" xfId="0" applyNumberForma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6" fillId="0" borderId="44" xfId="49" applyNumberFormat="1" applyFont="1" applyFill="1" applyBorder="1" applyAlignment="1">
      <alignment/>
    </xf>
    <xf numFmtId="3" fontId="0" fillId="19" borderId="12" xfId="0" applyNumberFormat="1" applyFill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19" borderId="11" xfId="0" applyNumberFormat="1" applyFill="1" applyBorder="1" applyAlignment="1" applyProtection="1">
      <alignment/>
      <protection/>
    </xf>
    <xf numFmtId="3" fontId="6" fillId="19" borderId="19" xfId="49" applyNumberFormat="1" applyFont="1" applyFill="1" applyBorder="1" applyAlignment="1">
      <alignment/>
    </xf>
    <xf numFmtId="38" fontId="0" fillId="19" borderId="11" xfId="49" applyFont="1" applyFill="1" applyBorder="1" applyAlignment="1">
      <alignment horizontal="right"/>
    </xf>
    <xf numFmtId="38" fontId="0" fillId="19" borderId="12" xfId="49" applyFont="1" applyFill="1" applyBorder="1" applyAlignment="1">
      <alignment horizontal="right"/>
    </xf>
    <xf numFmtId="3" fontId="6" fillId="0" borderId="49" xfId="49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17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8" fontId="0" fillId="0" borderId="15" xfId="49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38" fontId="0" fillId="0" borderId="17" xfId="49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38" fontId="6" fillId="0" borderId="47" xfId="49" applyFont="1" applyFill="1" applyBorder="1" applyAlignment="1">
      <alignment/>
    </xf>
    <xf numFmtId="38" fontId="6" fillId="0" borderId="50" xfId="49" applyFont="1" applyFill="1" applyBorder="1" applyAlignment="1">
      <alignment/>
    </xf>
    <xf numFmtId="38" fontId="6" fillId="0" borderId="44" xfId="49" applyFont="1" applyFill="1" applyBorder="1" applyAlignment="1">
      <alignment/>
    </xf>
    <xf numFmtId="38" fontId="6" fillId="0" borderId="48" xfId="49" applyFont="1" applyFill="1" applyBorder="1" applyAlignment="1">
      <alignment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3" fontId="0" fillId="0" borderId="13" xfId="0" applyNumberFormat="1" applyBorder="1" applyAlignment="1" applyProtection="1">
      <alignment horizontal="center"/>
      <protection/>
    </xf>
    <xf numFmtId="3" fontId="0" fillId="0" borderId="52" xfId="0" applyNumberForma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38" fontId="0" fillId="0" borderId="13" xfId="49" applyFont="1" applyBorder="1" applyAlignment="1">
      <alignment/>
    </xf>
    <xf numFmtId="0" fontId="0" fillId="0" borderId="52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92" fontId="6" fillId="0" borderId="47" xfId="0" applyNumberFormat="1" applyFont="1" applyFill="1" applyBorder="1" applyAlignment="1">
      <alignment horizontal="center"/>
    </xf>
    <xf numFmtId="192" fontId="6" fillId="0" borderId="4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5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3" xfId="49" applyFont="1" applyBorder="1" applyAlignment="1">
      <alignment/>
    </xf>
    <xf numFmtId="193" fontId="6" fillId="0" borderId="47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K64"/>
  <sheetViews>
    <sheetView tabSelected="1" view="pageBreakPreview" zoomScale="85" zoomScaleNormal="85" zoomScaleSheetLayoutView="85" zoomScalePageLayoutView="0" workbookViewId="0" topLeftCell="A1">
      <pane xSplit="1" ySplit="6" topLeftCell="B7" activePane="bottomRight" state="frozen"/>
      <selection pane="topLeft" activeCell="S7" sqref="S7"/>
      <selection pane="topRight" activeCell="S7" sqref="S7"/>
      <selection pane="bottomLeft" activeCell="S7" sqref="S7"/>
      <selection pane="bottomRight" activeCell="B31" sqref="B31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7.59765625" style="8" customWidth="1"/>
    <col min="15" max="15" width="11.5" style="8" customWidth="1"/>
    <col min="16" max="16" width="14.8984375" style="8" customWidth="1"/>
    <col min="17" max="17" width="8" style="8" hidden="1" customWidth="1"/>
    <col min="18" max="18" width="0.1015625" style="8" hidden="1" customWidth="1"/>
    <col min="19" max="19" width="11.5" style="8" hidden="1" customWidth="1"/>
    <col min="20" max="20" width="15" style="8" customWidth="1"/>
    <col min="21" max="21" width="13.19921875" style="8" customWidth="1"/>
    <col min="22" max="22" width="10.3984375" style="8" customWidth="1"/>
    <col min="23" max="23" width="9.69921875" style="0" bestFit="1" customWidth="1"/>
    <col min="30" max="30" width="9.8984375" style="0" customWidth="1"/>
  </cols>
  <sheetData>
    <row r="1" spans="1:25" s="8" customFormat="1" ht="24.75" thickBot="1">
      <c r="A1" s="16" t="s">
        <v>86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2" t="s">
        <v>47</v>
      </c>
      <c r="U1"/>
      <c r="V1" s="62" t="s">
        <v>57</v>
      </c>
      <c r="W1"/>
      <c r="X1"/>
      <c r="Y1"/>
    </row>
    <row r="2" spans="1:25" s="8" customFormat="1" ht="15" customHeight="1">
      <c r="A2" s="253" t="s">
        <v>2</v>
      </c>
      <c r="B2" s="250" t="s">
        <v>170</v>
      </c>
      <c r="C2" s="250" t="s">
        <v>169</v>
      </c>
      <c r="D2" s="250" t="s">
        <v>168</v>
      </c>
      <c r="E2" s="194" t="s">
        <v>96</v>
      </c>
      <c r="F2" s="195"/>
      <c r="G2" s="195"/>
      <c r="H2" s="195"/>
      <c r="I2" s="195"/>
      <c r="J2" s="195"/>
      <c r="K2" s="195"/>
      <c r="L2" s="195"/>
      <c r="M2" s="230"/>
      <c r="N2" s="250" t="s">
        <v>173</v>
      </c>
      <c r="O2" s="250" t="s">
        <v>171</v>
      </c>
      <c r="P2" s="21"/>
      <c r="Q2" s="21"/>
      <c r="R2" s="184"/>
      <c r="S2" s="184"/>
      <c r="T2" s="21"/>
      <c r="U2" s="21"/>
      <c r="V2" s="25"/>
      <c r="W2"/>
      <c r="X2"/>
      <c r="Y2"/>
    </row>
    <row r="3" spans="1:22" ht="15" customHeight="1">
      <c r="A3" s="254"/>
      <c r="B3" s="251"/>
      <c r="C3" s="251"/>
      <c r="D3" s="251"/>
      <c r="E3" s="244" t="s">
        <v>88</v>
      </c>
      <c r="F3" s="245"/>
      <c r="G3" s="244" t="s">
        <v>89</v>
      </c>
      <c r="H3" s="245"/>
      <c r="I3" s="244" t="s">
        <v>90</v>
      </c>
      <c r="J3" s="245"/>
      <c r="K3" s="244" t="s">
        <v>67</v>
      </c>
      <c r="L3" s="245"/>
      <c r="M3" s="260" t="s">
        <v>91</v>
      </c>
      <c r="N3" s="251"/>
      <c r="O3" s="251"/>
      <c r="P3" s="3" t="s">
        <v>62</v>
      </c>
      <c r="Q3" s="3"/>
      <c r="R3" s="18"/>
      <c r="S3" s="18"/>
      <c r="T3" s="2"/>
      <c r="U3" s="2"/>
      <c r="V3" s="27"/>
    </row>
    <row r="4" spans="1:22" ht="13.5">
      <c r="A4" s="254"/>
      <c r="B4" s="251"/>
      <c r="C4" s="251"/>
      <c r="D4" s="251"/>
      <c r="E4" s="246"/>
      <c r="F4" s="247"/>
      <c r="G4" s="246"/>
      <c r="H4" s="247"/>
      <c r="I4" s="246"/>
      <c r="J4" s="247"/>
      <c r="K4" s="246"/>
      <c r="L4" s="247"/>
      <c r="M4" s="261"/>
      <c r="N4" s="251"/>
      <c r="O4" s="251"/>
      <c r="P4" s="3" t="s">
        <v>71</v>
      </c>
      <c r="Q4" s="3" t="s">
        <v>156</v>
      </c>
      <c r="R4" s="18" t="s">
        <v>157</v>
      </c>
      <c r="S4" s="18" t="s">
        <v>158</v>
      </c>
      <c r="T4" s="3" t="s">
        <v>72</v>
      </c>
      <c r="U4" s="3" t="s">
        <v>73</v>
      </c>
      <c r="V4" s="75" t="s">
        <v>2</v>
      </c>
    </row>
    <row r="5" spans="1:22" ht="13.5">
      <c r="A5" s="254"/>
      <c r="B5" s="251"/>
      <c r="C5" s="251"/>
      <c r="D5" s="251"/>
      <c r="E5" s="248"/>
      <c r="F5" s="249"/>
      <c r="G5" s="248"/>
      <c r="H5" s="249"/>
      <c r="I5" s="248"/>
      <c r="J5" s="249"/>
      <c r="K5" s="248"/>
      <c r="L5" s="249"/>
      <c r="M5" s="261"/>
      <c r="N5" s="251"/>
      <c r="O5" s="251"/>
      <c r="P5" s="3" t="s">
        <v>76</v>
      </c>
      <c r="Q5" s="3"/>
      <c r="R5" s="18"/>
      <c r="S5" s="18"/>
      <c r="T5" s="2"/>
      <c r="U5" s="2"/>
      <c r="V5" s="27"/>
    </row>
    <row r="6" spans="1:29" s="8" customFormat="1" ht="13.5">
      <c r="A6" s="255"/>
      <c r="B6" s="252"/>
      <c r="C6" s="252"/>
      <c r="D6" s="252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262"/>
      <c r="N6" s="252"/>
      <c r="O6" s="252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 s="183" t="s">
        <v>159</v>
      </c>
    </row>
    <row r="7" spans="1:28" s="8" customFormat="1" ht="13.5">
      <c r="A7" s="31" t="s">
        <v>4</v>
      </c>
      <c r="B7" s="36" t="s">
        <v>63</v>
      </c>
      <c r="C7" s="36" t="s">
        <v>78</v>
      </c>
      <c r="D7" s="72">
        <v>8</v>
      </c>
      <c r="E7" s="69">
        <v>1558898</v>
      </c>
      <c r="F7" s="66">
        <v>43.77</v>
      </c>
      <c r="G7" s="69">
        <v>275772</v>
      </c>
      <c r="H7" s="66">
        <v>7.74</v>
      </c>
      <c r="I7" s="69">
        <v>1183714</v>
      </c>
      <c r="J7" s="66">
        <v>33.24</v>
      </c>
      <c r="K7" s="69">
        <v>543221</v>
      </c>
      <c r="L7" s="66">
        <v>15.25</v>
      </c>
      <c r="M7" s="65">
        <v>3561605</v>
      </c>
      <c r="N7" s="69">
        <v>355664</v>
      </c>
      <c r="O7" s="71">
        <v>4425</v>
      </c>
      <c r="P7" s="69">
        <v>202707</v>
      </c>
      <c r="Q7" s="69">
        <v>1</v>
      </c>
      <c r="R7" s="69">
        <v>0</v>
      </c>
      <c r="S7" s="69">
        <v>159364</v>
      </c>
      <c r="T7" s="189">
        <v>159364</v>
      </c>
      <c r="U7" s="65">
        <v>3158173</v>
      </c>
      <c r="V7" s="38" t="s">
        <v>4</v>
      </c>
      <c r="X7"/>
      <c r="Y7"/>
      <c r="Z7"/>
      <c r="AA7"/>
      <c r="AB7"/>
    </row>
    <row r="8" spans="1:30" s="8" customFormat="1" ht="13.5">
      <c r="A8" s="31" t="s">
        <v>5</v>
      </c>
      <c r="B8" s="36" t="s">
        <v>79</v>
      </c>
      <c r="C8" s="36" t="s">
        <v>79</v>
      </c>
      <c r="D8" s="72">
        <v>8</v>
      </c>
      <c r="E8" s="69">
        <v>686258</v>
      </c>
      <c r="F8" s="66">
        <v>46.17</v>
      </c>
      <c r="G8" s="69">
        <v>117856</v>
      </c>
      <c r="H8" s="66">
        <v>7.93</v>
      </c>
      <c r="I8" s="69">
        <v>463032</v>
      </c>
      <c r="J8" s="66">
        <v>31.16</v>
      </c>
      <c r="K8" s="69">
        <v>219040</v>
      </c>
      <c r="L8" s="66">
        <v>14.74</v>
      </c>
      <c r="M8" s="65">
        <v>1486186</v>
      </c>
      <c r="N8" s="69">
        <v>135079</v>
      </c>
      <c r="O8" s="71">
        <v>916</v>
      </c>
      <c r="P8" s="69">
        <v>75908</v>
      </c>
      <c r="Q8" s="69">
        <v>0</v>
      </c>
      <c r="R8" s="69">
        <v>1</v>
      </c>
      <c r="S8" s="69">
        <v>193211</v>
      </c>
      <c r="T8" s="189">
        <v>-193211</v>
      </c>
      <c r="U8" s="65">
        <v>1081072</v>
      </c>
      <c r="V8" s="38" t="s">
        <v>5</v>
      </c>
      <c r="W8" s="176" t="s">
        <v>155</v>
      </c>
      <c r="X8"/>
      <c r="Y8"/>
      <c r="Z8"/>
      <c r="AA8"/>
      <c r="AB8"/>
      <c r="AC8"/>
      <c r="AD8"/>
    </row>
    <row r="9" spans="1:30" s="8" customFormat="1" ht="13.5">
      <c r="A9" s="31" t="s">
        <v>7</v>
      </c>
      <c r="B9" s="36" t="s">
        <v>79</v>
      </c>
      <c r="C9" s="36" t="s">
        <v>79</v>
      </c>
      <c r="D9" s="72">
        <v>8</v>
      </c>
      <c r="E9" s="69">
        <v>254883</v>
      </c>
      <c r="F9" s="66">
        <v>42.3</v>
      </c>
      <c r="G9" s="69">
        <v>53333</v>
      </c>
      <c r="H9" s="66">
        <v>8.85</v>
      </c>
      <c r="I9" s="69">
        <v>200018</v>
      </c>
      <c r="J9" s="66">
        <v>33.19</v>
      </c>
      <c r="K9" s="69">
        <v>94373</v>
      </c>
      <c r="L9" s="66">
        <v>15.66</v>
      </c>
      <c r="M9" s="65">
        <v>602607</v>
      </c>
      <c r="N9" s="69">
        <v>64360</v>
      </c>
      <c r="O9" s="71">
        <v>329</v>
      </c>
      <c r="P9" s="69">
        <v>26047</v>
      </c>
      <c r="Q9" s="69">
        <v>1</v>
      </c>
      <c r="R9" s="69">
        <v>0</v>
      </c>
      <c r="S9" s="69">
        <v>10901</v>
      </c>
      <c r="T9" s="189">
        <v>10901</v>
      </c>
      <c r="U9" s="65">
        <v>522772</v>
      </c>
      <c r="V9" s="38" t="s">
        <v>7</v>
      </c>
      <c r="X9"/>
      <c r="Y9"/>
      <c r="Z9"/>
      <c r="AA9"/>
      <c r="AB9"/>
      <c r="AC9"/>
      <c r="AD9"/>
    </row>
    <row r="10" spans="1:30" s="8" customFormat="1" ht="13.5">
      <c r="A10" s="31" t="s">
        <v>8</v>
      </c>
      <c r="B10" s="36" t="s">
        <v>79</v>
      </c>
      <c r="C10" s="36" t="s">
        <v>79</v>
      </c>
      <c r="D10" s="82">
        <v>8</v>
      </c>
      <c r="E10" s="69">
        <v>227555</v>
      </c>
      <c r="F10" s="66">
        <v>43.54</v>
      </c>
      <c r="G10" s="69">
        <v>46397</v>
      </c>
      <c r="H10" s="66">
        <v>8.88</v>
      </c>
      <c r="I10" s="69">
        <v>161739</v>
      </c>
      <c r="J10" s="66">
        <v>30.95</v>
      </c>
      <c r="K10" s="69">
        <v>86937</v>
      </c>
      <c r="L10" s="66">
        <v>16.63</v>
      </c>
      <c r="M10" s="65">
        <v>522628</v>
      </c>
      <c r="N10" s="69">
        <v>55947</v>
      </c>
      <c r="O10" s="71">
        <v>190</v>
      </c>
      <c r="P10" s="69">
        <v>14156</v>
      </c>
      <c r="Q10" s="69">
        <v>1</v>
      </c>
      <c r="R10" s="69">
        <v>0</v>
      </c>
      <c r="S10" s="69">
        <v>9524</v>
      </c>
      <c r="T10" s="189">
        <v>9524</v>
      </c>
      <c r="U10" s="65">
        <v>461859</v>
      </c>
      <c r="V10" s="38" t="s">
        <v>8</v>
      </c>
      <c r="X10"/>
      <c r="Y10"/>
      <c r="Z10"/>
      <c r="AA10"/>
      <c r="AB10"/>
      <c r="AC10"/>
      <c r="AD10"/>
    </row>
    <row r="11" spans="1:28" s="8" customFormat="1" ht="13.5">
      <c r="A11" s="32" t="s">
        <v>9</v>
      </c>
      <c r="B11" s="37" t="s">
        <v>79</v>
      </c>
      <c r="C11" s="37" t="s">
        <v>79</v>
      </c>
      <c r="D11" s="73">
        <v>4</v>
      </c>
      <c r="E11" s="70">
        <v>95533</v>
      </c>
      <c r="F11" s="67">
        <v>38.81</v>
      </c>
      <c r="G11" s="70">
        <v>36418</v>
      </c>
      <c r="H11" s="67">
        <v>14.79</v>
      </c>
      <c r="I11" s="70">
        <v>73400</v>
      </c>
      <c r="J11" s="67">
        <v>29.81</v>
      </c>
      <c r="K11" s="70">
        <v>40853</v>
      </c>
      <c r="L11" s="67">
        <v>16.59</v>
      </c>
      <c r="M11" s="68">
        <v>246204</v>
      </c>
      <c r="N11" s="70">
        <v>22337</v>
      </c>
      <c r="O11" s="74">
        <v>106</v>
      </c>
      <c r="P11" s="70">
        <v>1046</v>
      </c>
      <c r="Q11" s="70">
        <v>1</v>
      </c>
      <c r="R11" s="70">
        <v>0</v>
      </c>
      <c r="S11" s="70">
        <v>5476</v>
      </c>
      <c r="T11" s="186">
        <v>5476</v>
      </c>
      <c r="U11" s="68">
        <v>228191</v>
      </c>
      <c r="V11" s="39" t="s">
        <v>9</v>
      </c>
      <c r="X11"/>
      <c r="Y11"/>
      <c r="Z11"/>
      <c r="AA11"/>
      <c r="AB11"/>
    </row>
    <row r="12" spans="1:29" ht="13.5">
      <c r="A12" s="31" t="s">
        <v>10</v>
      </c>
      <c r="B12" s="36" t="s">
        <v>79</v>
      </c>
      <c r="C12" s="36" t="s">
        <v>79</v>
      </c>
      <c r="D12" s="72">
        <v>8</v>
      </c>
      <c r="E12" s="69">
        <v>265144</v>
      </c>
      <c r="F12" s="66">
        <v>31.86</v>
      </c>
      <c r="G12" s="69">
        <v>123949</v>
      </c>
      <c r="H12" s="66">
        <v>14.89</v>
      </c>
      <c r="I12" s="69">
        <v>272952</v>
      </c>
      <c r="J12" s="66">
        <v>32.8</v>
      </c>
      <c r="K12" s="69">
        <v>170169</v>
      </c>
      <c r="L12" s="66">
        <v>20.45</v>
      </c>
      <c r="M12" s="65">
        <v>832214</v>
      </c>
      <c r="N12" s="69">
        <v>82863</v>
      </c>
      <c r="O12" s="71">
        <v>371</v>
      </c>
      <c r="P12" s="69">
        <v>30071</v>
      </c>
      <c r="Q12" s="69">
        <v>1</v>
      </c>
      <c r="R12" s="69">
        <v>0</v>
      </c>
      <c r="S12" s="69">
        <v>119390</v>
      </c>
      <c r="T12" s="189">
        <v>119390</v>
      </c>
      <c r="U12" s="65">
        <v>838299</v>
      </c>
      <c r="V12" s="38" t="s">
        <v>10</v>
      </c>
      <c r="AC12" s="8"/>
    </row>
    <row r="13" spans="1:22" ht="13.5">
      <c r="A13" s="31" t="s">
        <v>87</v>
      </c>
      <c r="B13" s="36" t="s">
        <v>79</v>
      </c>
      <c r="C13" s="36" t="s">
        <v>79</v>
      </c>
      <c r="D13" s="72">
        <v>8</v>
      </c>
      <c r="E13" s="69">
        <v>343846</v>
      </c>
      <c r="F13" s="66">
        <v>50.59</v>
      </c>
      <c r="G13" s="69">
        <v>80273</v>
      </c>
      <c r="H13" s="66">
        <v>11.81</v>
      </c>
      <c r="I13" s="69">
        <v>151738</v>
      </c>
      <c r="J13" s="66">
        <v>22.32</v>
      </c>
      <c r="K13" s="69">
        <v>103831</v>
      </c>
      <c r="L13" s="66">
        <v>15.28</v>
      </c>
      <c r="M13" s="65">
        <v>679688</v>
      </c>
      <c r="N13" s="69">
        <v>30799</v>
      </c>
      <c r="O13" s="71">
        <v>4288</v>
      </c>
      <c r="P13" s="69">
        <v>86344</v>
      </c>
      <c r="Q13" s="69">
        <v>0</v>
      </c>
      <c r="R13" s="69">
        <v>1</v>
      </c>
      <c r="S13" s="69">
        <v>87685</v>
      </c>
      <c r="T13" s="189">
        <v>-87685</v>
      </c>
      <c r="U13" s="65">
        <v>470572</v>
      </c>
      <c r="V13" s="38" t="s">
        <v>110</v>
      </c>
    </row>
    <row r="14" spans="1:22" ht="13.5">
      <c r="A14" s="31" t="s">
        <v>103</v>
      </c>
      <c r="B14" s="36" t="s">
        <v>79</v>
      </c>
      <c r="C14" s="36" t="s">
        <v>79</v>
      </c>
      <c r="D14" s="82">
        <v>8</v>
      </c>
      <c r="E14" s="69">
        <v>578600</v>
      </c>
      <c r="F14" s="66">
        <v>41.38</v>
      </c>
      <c r="G14" s="69">
        <v>126932</v>
      </c>
      <c r="H14" s="66">
        <v>9.08</v>
      </c>
      <c r="I14" s="69">
        <v>452016</v>
      </c>
      <c r="J14" s="66">
        <v>32.33</v>
      </c>
      <c r="K14" s="69">
        <v>240654</v>
      </c>
      <c r="L14" s="66">
        <v>17.21</v>
      </c>
      <c r="M14" s="65">
        <v>1398202</v>
      </c>
      <c r="N14" s="69">
        <v>134375</v>
      </c>
      <c r="O14" s="71">
        <v>1187</v>
      </c>
      <c r="P14" s="69">
        <v>59558</v>
      </c>
      <c r="Q14" s="69">
        <v>0</v>
      </c>
      <c r="R14" s="69">
        <v>1</v>
      </c>
      <c r="S14" s="69">
        <v>44802</v>
      </c>
      <c r="T14" s="189">
        <v>-44802</v>
      </c>
      <c r="U14" s="65">
        <v>1158280</v>
      </c>
      <c r="V14" s="38" t="s">
        <v>111</v>
      </c>
    </row>
    <row r="15" spans="1:22" ht="13.5">
      <c r="A15" s="31" t="s">
        <v>100</v>
      </c>
      <c r="B15" s="36" t="s">
        <v>79</v>
      </c>
      <c r="C15" s="36" t="s">
        <v>79</v>
      </c>
      <c r="D15" s="72">
        <v>8</v>
      </c>
      <c r="E15" s="69">
        <v>561503</v>
      </c>
      <c r="F15" s="66">
        <v>41.89</v>
      </c>
      <c r="G15" s="69">
        <v>136109</v>
      </c>
      <c r="H15" s="66">
        <v>10.16</v>
      </c>
      <c r="I15" s="69">
        <v>456068</v>
      </c>
      <c r="J15" s="66">
        <v>34.03</v>
      </c>
      <c r="K15" s="69">
        <v>186514</v>
      </c>
      <c r="L15" s="66">
        <v>13.92</v>
      </c>
      <c r="M15" s="65">
        <v>1340194</v>
      </c>
      <c r="N15" s="69">
        <v>105726</v>
      </c>
      <c r="O15" s="71">
        <v>774</v>
      </c>
      <c r="P15" s="69">
        <v>41610</v>
      </c>
      <c r="Q15" s="69">
        <v>0</v>
      </c>
      <c r="R15" s="69">
        <v>1</v>
      </c>
      <c r="S15" s="69">
        <v>69497</v>
      </c>
      <c r="T15" s="189">
        <v>-69497</v>
      </c>
      <c r="U15" s="65">
        <v>1122587</v>
      </c>
      <c r="V15" s="38" t="s">
        <v>112</v>
      </c>
    </row>
    <row r="16" spans="1:29" ht="13.5">
      <c r="A16" s="32" t="s">
        <v>13</v>
      </c>
      <c r="B16" s="37" t="s">
        <v>79</v>
      </c>
      <c r="C16" s="37" t="s">
        <v>79</v>
      </c>
      <c r="D16" s="73">
        <v>8</v>
      </c>
      <c r="E16" s="70">
        <v>108373</v>
      </c>
      <c r="F16" s="67">
        <v>39.03</v>
      </c>
      <c r="G16" s="70">
        <v>41719</v>
      </c>
      <c r="H16" s="67">
        <v>15.03</v>
      </c>
      <c r="I16" s="70">
        <v>77717</v>
      </c>
      <c r="J16" s="67">
        <v>27.99</v>
      </c>
      <c r="K16" s="70">
        <v>49852</v>
      </c>
      <c r="L16" s="67">
        <v>17.95</v>
      </c>
      <c r="M16" s="68">
        <v>277661</v>
      </c>
      <c r="N16" s="70">
        <v>19433</v>
      </c>
      <c r="O16" s="74">
        <v>110</v>
      </c>
      <c r="P16" s="70">
        <v>4707</v>
      </c>
      <c r="Q16" s="70">
        <v>0</v>
      </c>
      <c r="R16" s="70">
        <v>1</v>
      </c>
      <c r="S16" s="70">
        <v>39161</v>
      </c>
      <c r="T16" s="186">
        <v>-39161</v>
      </c>
      <c r="U16" s="68">
        <v>214250</v>
      </c>
      <c r="V16" s="39" t="s">
        <v>13</v>
      </c>
      <c r="AC16" s="8"/>
    </row>
    <row r="17" spans="1:29" ht="13.5">
      <c r="A17" s="31" t="s">
        <v>23</v>
      </c>
      <c r="B17" s="36" t="s">
        <v>79</v>
      </c>
      <c r="C17" s="36" t="s">
        <v>79</v>
      </c>
      <c r="D17" s="72">
        <v>8</v>
      </c>
      <c r="E17" s="69">
        <v>10186</v>
      </c>
      <c r="F17" s="66">
        <v>32.35</v>
      </c>
      <c r="G17" s="69">
        <v>4562</v>
      </c>
      <c r="H17" s="66">
        <v>14.49</v>
      </c>
      <c r="I17" s="69">
        <v>9466</v>
      </c>
      <c r="J17" s="66">
        <v>30.06</v>
      </c>
      <c r="K17" s="69">
        <v>7275</v>
      </c>
      <c r="L17" s="66">
        <v>23.1</v>
      </c>
      <c r="M17" s="65">
        <v>31489</v>
      </c>
      <c r="N17" s="69">
        <v>3407</v>
      </c>
      <c r="O17" s="71">
        <v>29</v>
      </c>
      <c r="P17" s="69">
        <v>0</v>
      </c>
      <c r="Q17" s="69">
        <v>0</v>
      </c>
      <c r="R17" s="69">
        <v>1</v>
      </c>
      <c r="S17" s="69">
        <v>2115</v>
      </c>
      <c r="T17" s="189">
        <v>-2115</v>
      </c>
      <c r="U17" s="65">
        <v>25938</v>
      </c>
      <c r="V17" s="38" t="s">
        <v>23</v>
      </c>
      <c r="AC17" s="8"/>
    </row>
    <row r="18" spans="1:29" ht="13.5">
      <c r="A18" s="31" t="s">
        <v>94</v>
      </c>
      <c r="B18" s="36" t="s">
        <v>79</v>
      </c>
      <c r="C18" s="36" t="s">
        <v>79</v>
      </c>
      <c r="D18" s="82">
        <v>8</v>
      </c>
      <c r="E18" s="69">
        <v>62402</v>
      </c>
      <c r="F18" s="66">
        <v>42.19</v>
      </c>
      <c r="G18" s="69">
        <v>14880</v>
      </c>
      <c r="H18" s="66">
        <v>10.06</v>
      </c>
      <c r="I18" s="69">
        <v>44523</v>
      </c>
      <c r="J18" s="66">
        <v>30.1</v>
      </c>
      <c r="K18" s="69">
        <v>26112</v>
      </c>
      <c r="L18" s="66">
        <v>17.65</v>
      </c>
      <c r="M18" s="65">
        <v>147917</v>
      </c>
      <c r="N18" s="69">
        <v>12718</v>
      </c>
      <c r="O18" s="71">
        <v>418</v>
      </c>
      <c r="P18" s="69">
        <v>3214</v>
      </c>
      <c r="Q18" s="69">
        <v>0</v>
      </c>
      <c r="R18" s="69">
        <v>1</v>
      </c>
      <c r="S18" s="69">
        <v>3875</v>
      </c>
      <c r="T18" s="189">
        <v>-3875</v>
      </c>
      <c r="U18" s="65">
        <v>127692</v>
      </c>
      <c r="V18" s="38" t="s">
        <v>113</v>
      </c>
      <c r="AC18" s="8"/>
    </row>
    <row r="19" spans="1:141" s="8" customFormat="1" ht="13.5">
      <c r="A19" s="31" t="s">
        <v>95</v>
      </c>
      <c r="B19" s="36" t="s">
        <v>79</v>
      </c>
      <c r="C19" s="36" t="s">
        <v>79</v>
      </c>
      <c r="D19" s="82">
        <v>8</v>
      </c>
      <c r="E19" s="69">
        <v>167708</v>
      </c>
      <c r="F19" s="66">
        <v>40.48</v>
      </c>
      <c r="G19" s="69">
        <v>38135</v>
      </c>
      <c r="H19" s="66">
        <v>9.2</v>
      </c>
      <c r="I19" s="69">
        <v>140322</v>
      </c>
      <c r="J19" s="66">
        <v>33.87</v>
      </c>
      <c r="K19" s="69">
        <v>68149</v>
      </c>
      <c r="L19" s="66">
        <v>16.45</v>
      </c>
      <c r="M19" s="65">
        <v>414314</v>
      </c>
      <c r="N19" s="69">
        <v>38786</v>
      </c>
      <c r="O19" s="71">
        <v>235</v>
      </c>
      <c r="P19" s="69">
        <v>14680</v>
      </c>
      <c r="Q19" s="69">
        <v>0</v>
      </c>
      <c r="R19" s="69">
        <v>1</v>
      </c>
      <c r="S19" s="69">
        <v>8195</v>
      </c>
      <c r="T19" s="189">
        <v>-8195</v>
      </c>
      <c r="U19" s="65">
        <v>352418</v>
      </c>
      <c r="V19" s="38" t="s">
        <v>29</v>
      </c>
      <c r="W19"/>
      <c r="X19"/>
      <c r="Y19"/>
      <c r="Z19"/>
      <c r="AA19"/>
      <c r="AB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9" ht="15.75" customHeight="1">
      <c r="A20" s="31" t="s">
        <v>34</v>
      </c>
      <c r="B20" s="36" t="s">
        <v>79</v>
      </c>
      <c r="C20" s="36" t="s">
        <v>79</v>
      </c>
      <c r="D20" s="72">
        <v>8</v>
      </c>
      <c r="E20" s="69">
        <v>94657</v>
      </c>
      <c r="F20" s="66">
        <v>46.28</v>
      </c>
      <c r="G20" s="69">
        <v>18340</v>
      </c>
      <c r="H20" s="66">
        <v>8.97</v>
      </c>
      <c r="I20" s="69">
        <v>58642</v>
      </c>
      <c r="J20" s="66">
        <v>28.67</v>
      </c>
      <c r="K20" s="69">
        <v>32898</v>
      </c>
      <c r="L20" s="66">
        <v>16.08</v>
      </c>
      <c r="M20" s="65">
        <v>204537</v>
      </c>
      <c r="N20" s="69">
        <v>19436</v>
      </c>
      <c r="O20" s="71">
        <v>97</v>
      </c>
      <c r="P20" s="69">
        <v>10274</v>
      </c>
      <c r="Q20" s="69">
        <v>1</v>
      </c>
      <c r="R20" s="69">
        <v>0</v>
      </c>
      <c r="S20" s="69">
        <v>940</v>
      </c>
      <c r="T20" s="189">
        <v>940</v>
      </c>
      <c r="U20" s="65">
        <v>175670</v>
      </c>
      <c r="V20" s="38" t="s">
        <v>34</v>
      </c>
      <c r="AC20" s="8"/>
    </row>
    <row r="21" spans="1:30" s="8" customFormat="1" ht="13.5">
      <c r="A21" s="32" t="s">
        <v>37</v>
      </c>
      <c r="B21" s="37" t="s">
        <v>79</v>
      </c>
      <c r="C21" s="37" t="s">
        <v>79</v>
      </c>
      <c r="D21" s="73">
        <v>8</v>
      </c>
      <c r="E21" s="70">
        <v>63746</v>
      </c>
      <c r="F21" s="67">
        <v>38.51</v>
      </c>
      <c r="G21" s="70">
        <v>24187</v>
      </c>
      <c r="H21" s="67">
        <v>14.61</v>
      </c>
      <c r="I21" s="70">
        <v>50328</v>
      </c>
      <c r="J21" s="67">
        <v>30.4</v>
      </c>
      <c r="K21" s="70">
        <v>27288</v>
      </c>
      <c r="L21" s="67">
        <v>16.48</v>
      </c>
      <c r="M21" s="68">
        <v>165549</v>
      </c>
      <c r="N21" s="70">
        <v>16615</v>
      </c>
      <c r="O21" s="74">
        <v>0</v>
      </c>
      <c r="P21" s="70">
        <v>4506</v>
      </c>
      <c r="Q21" s="70">
        <v>0</v>
      </c>
      <c r="R21" s="70">
        <v>1</v>
      </c>
      <c r="S21" s="70">
        <v>124</v>
      </c>
      <c r="T21" s="186">
        <v>-124</v>
      </c>
      <c r="U21" s="68">
        <v>144304</v>
      </c>
      <c r="V21" s="39" t="s">
        <v>37</v>
      </c>
      <c r="X21"/>
      <c r="Y21"/>
      <c r="Z21"/>
      <c r="AA21"/>
      <c r="AB21"/>
      <c r="AD21"/>
    </row>
    <row r="22" spans="1:30" s="8" customFormat="1" ht="13.5">
      <c r="A22" s="31" t="s">
        <v>101</v>
      </c>
      <c r="B22" s="36" t="s">
        <v>79</v>
      </c>
      <c r="C22" s="36" t="s">
        <v>79</v>
      </c>
      <c r="D22" s="72">
        <v>8</v>
      </c>
      <c r="E22" s="69">
        <v>37592</v>
      </c>
      <c r="F22" s="66">
        <v>39.82</v>
      </c>
      <c r="G22" s="69">
        <v>9543</v>
      </c>
      <c r="H22" s="66">
        <v>10.11</v>
      </c>
      <c r="I22" s="69">
        <v>30819</v>
      </c>
      <c r="J22" s="66">
        <v>32.65</v>
      </c>
      <c r="K22" s="69">
        <v>16449</v>
      </c>
      <c r="L22" s="66">
        <v>17.42</v>
      </c>
      <c r="M22" s="65">
        <v>94403</v>
      </c>
      <c r="N22" s="69">
        <v>10233</v>
      </c>
      <c r="O22" s="71">
        <v>104</v>
      </c>
      <c r="P22" s="69">
        <v>59</v>
      </c>
      <c r="Q22" s="69">
        <v>1</v>
      </c>
      <c r="R22" s="69">
        <v>0</v>
      </c>
      <c r="S22" s="69">
        <v>2571</v>
      </c>
      <c r="T22" s="189">
        <v>2571</v>
      </c>
      <c r="U22" s="65">
        <v>86578</v>
      </c>
      <c r="V22" s="38" t="s">
        <v>114</v>
      </c>
      <c r="X22"/>
      <c r="Y22"/>
      <c r="Z22"/>
      <c r="AA22"/>
      <c r="AB22"/>
      <c r="AD22"/>
    </row>
    <row r="23" spans="1:30" s="8" customFormat="1" ht="13.5">
      <c r="A23" s="31" t="s">
        <v>93</v>
      </c>
      <c r="B23" s="36" t="s">
        <v>79</v>
      </c>
      <c r="C23" s="36" t="s">
        <v>79</v>
      </c>
      <c r="D23" s="82">
        <v>9</v>
      </c>
      <c r="E23" s="69">
        <v>109282</v>
      </c>
      <c r="F23" s="66">
        <v>37.7</v>
      </c>
      <c r="G23" s="69">
        <v>36457</v>
      </c>
      <c r="H23" s="66">
        <v>12.58</v>
      </c>
      <c r="I23" s="69">
        <v>93632</v>
      </c>
      <c r="J23" s="66">
        <v>32.3</v>
      </c>
      <c r="K23" s="69">
        <v>50484</v>
      </c>
      <c r="L23" s="66">
        <v>17.42</v>
      </c>
      <c r="M23" s="65">
        <v>289855</v>
      </c>
      <c r="N23" s="69">
        <v>24700</v>
      </c>
      <c r="O23" s="71">
        <v>178</v>
      </c>
      <c r="P23" s="69">
        <v>6574</v>
      </c>
      <c r="Q23" s="69">
        <v>0</v>
      </c>
      <c r="R23" s="69">
        <v>1</v>
      </c>
      <c r="S23" s="69">
        <v>16207</v>
      </c>
      <c r="T23" s="189">
        <v>-16207</v>
      </c>
      <c r="U23" s="65">
        <v>242196</v>
      </c>
      <c r="V23" s="38" t="s">
        <v>115</v>
      </c>
      <c r="X23"/>
      <c r="Y23"/>
      <c r="Z23"/>
      <c r="AA23"/>
      <c r="AB23"/>
      <c r="AD23"/>
    </row>
    <row r="24" spans="1:29" ht="13.5">
      <c r="A24" s="83" t="s">
        <v>107</v>
      </c>
      <c r="B24" s="90"/>
      <c r="C24" s="90"/>
      <c r="D24" s="91"/>
      <c r="E24" s="92">
        <v>5226166</v>
      </c>
      <c r="F24" s="93">
        <v>42.51</v>
      </c>
      <c r="G24" s="94">
        <v>1184862</v>
      </c>
      <c r="H24" s="93">
        <v>9.64</v>
      </c>
      <c r="I24" s="92">
        <v>3920126</v>
      </c>
      <c r="J24" s="93">
        <v>31.88</v>
      </c>
      <c r="K24" s="94">
        <v>1964099</v>
      </c>
      <c r="L24" s="93">
        <v>15.97</v>
      </c>
      <c r="M24" s="94">
        <v>12295253</v>
      </c>
      <c r="N24" s="94">
        <v>1132478</v>
      </c>
      <c r="O24" s="94">
        <v>13757</v>
      </c>
      <c r="P24" s="94">
        <v>581461</v>
      </c>
      <c r="Q24" s="94"/>
      <c r="R24" s="94"/>
      <c r="S24" s="92">
        <v>773038</v>
      </c>
      <c r="T24" s="190">
        <v>-156706</v>
      </c>
      <c r="U24" s="94">
        <v>10410851</v>
      </c>
      <c r="V24" s="86"/>
      <c r="AC24" s="8"/>
    </row>
    <row r="25" spans="1:30" s="8" customFormat="1" ht="13.5">
      <c r="A25" s="31" t="s">
        <v>40</v>
      </c>
      <c r="B25" s="36" t="s">
        <v>58</v>
      </c>
      <c r="C25" s="36" t="s">
        <v>45</v>
      </c>
      <c r="D25" s="72">
        <v>12</v>
      </c>
      <c r="E25" s="69">
        <v>0</v>
      </c>
      <c r="F25" s="66">
        <v>0</v>
      </c>
      <c r="G25" s="48">
        <v>0</v>
      </c>
      <c r="H25" s="66">
        <v>0</v>
      </c>
      <c r="I25" s="69">
        <v>0</v>
      </c>
      <c r="J25" s="66">
        <v>0</v>
      </c>
      <c r="K25" s="72">
        <v>0</v>
      </c>
      <c r="L25" s="66">
        <v>0</v>
      </c>
      <c r="M25" s="65">
        <v>240044</v>
      </c>
      <c r="N25" s="48">
        <v>0</v>
      </c>
      <c r="O25" s="48">
        <v>0</v>
      </c>
      <c r="P25" s="48">
        <v>0</v>
      </c>
      <c r="Q25" s="48"/>
      <c r="R25" s="48"/>
      <c r="S25" s="48"/>
      <c r="T25" s="191">
        <v>0</v>
      </c>
      <c r="U25" s="65">
        <v>240044</v>
      </c>
      <c r="V25" s="38" t="s">
        <v>40</v>
      </c>
      <c r="X25"/>
      <c r="Y25"/>
      <c r="Z25"/>
      <c r="AA25"/>
      <c r="AB25"/>
      <c r="AD25"/>
    </row>
    <row r="26" spans="1:30" s="8" customFormat="1" ht="13.5" customHeight="1">
      <c r="A26" s="31" t="s">
        <v>41</v>
      </c>
      <c r="B26" s="36" t="s">
        <v>79</v>
      </c>
      <c r="C26" s="36" t="s">
        <v>79</v>
      </c>
      <c r="D26" s="72">
        <v>12</v>
      </c>
      <c r="E26" s="76">
        <v>0</v>
      </c>
      <c r="F26" s="77">
        <v>0</v>
      </c>
      <c r="G26" s="48">
        <v>0</v>
      </c>
      <c r="H26" s="66">
        <v>0</v>
      </c>
      <c r="I26" s="76">
        <v>0</v>
      </c>
      <c r="J26" s="66">
        <v>0</v>
      </c>
      <c r="K26" s="72">
        <v>0</v>
      </c>
      <c r="L26" s="66">
        <v>0</v>
      </c>
      <c r="M26" s="65">
        <v>196902</v>
      </c>
      <c r="N26" s="48">
        <v>0</v>
      </c>
      <c r="O26" s="48">
        <v>0</v>
      </c>
      <c r="P26" s="48">
        <v>0</v>
      </c>
      <c r="Q26" s="48"/>
      <c r="R26" s="48"/>
      <c r="S26" s="48"/>
      <c r="T26" s="191">
        <v>0</v>
      </c>
      <c r="U26" s="65">
        <v>196902</v>
      </c>
      <c r="V26" s="38" t="s">
        <v>41</v>
      </c>
      <c r="X26"/>
      <c r="Y26"/>
      <c r="Z26"/>
      <c r="AA26"/>
      <c r="AB26"/>
      <c r="AD26"/>
    </row>
    <row r="27" spans="1:30" s="8" customFormat="1" ht="13.5">
      <c r="A27" s="32" t="s">
        <v>42</v>
      </c>
      <c r="B27" s="37" t="s">
        <v>79</v>
      </c>
      <c r="C27" s="37" t="s">
        <v>79</v>
      </c>
      <c r="D27" s="72">
        <v>12</v>
      </c>
      <c r="E27" s="69">
        <v>0</v>
      </c>
      <c r="F27" s="66">
        <v>0</v>
      </c>
      <c r="G27" s="49">
        <v>0</v>
      </c>
      <c r="H27" s="66">
        <v>0</v>
      </c>
      <c r="I27" s="69">
        <v>0</v>
      </c>
      <c r="J27" s="66">
        <v>0</v>
      </c>
      <c r="K27" s="72">
        <v>0</v>
      </c>
      <c r="L27" s="66">
        <v>0</v>
      </c>
      <c r="M27" s="65">
        <v>57031</v>
      </c>
      <c r="N27" s="49">
        <v>0</v>
      </c>
      <c r="O27" s="48">
        <v>0</v>
      </c>
      <c r="P27" s="49">
        <v>0</v>
      </c>
      <c r="Q27" s="49"/>
      <c r="R27" s="49"/>
      <c r="S27" s="49"/>
      <c r="T27" s="192">
        <v>0</v>
      </c>
      <c r="U27" s="65">
        <v>57031</v>
      </c>
      <c r="V27" s="39" t="s">
        <v>42</v>
      </c>
      <c r="X27"/>
      <c r="Y27"/>
      <c r="Z27"/>
      <c r="AA27"/>
      <c r="AB27"/>
      <c r="AD27"/>
    </row>
    <row r="28" spans="1:30" s="8" customFormat="1" ht="13.5">
      <c r="A28" s="83" t="s">
        <v>43</v>
      </c>
      <c r="B28" s="84"/>
      <c r="C28" s="84"/>
      <c r="D28" s="95"/>
      <c r="E28" s="85">
        <v>0</v>
      </c>
      <c r="F28" s="185">
        <v>100</v>
      </c>
      <c r="G28" s="85">
        <v>0</v>
      </c>
      <c r="H28" s="93">
        <v>0</v>
      </c>
      <c r="I28" s="85">
        <v>0</v>
      </c>
      <c r="J28" s="93">
        <v>0</v>
      </c>
      <c r="K28" s="85">
        <v>0</v>
      </c>
      <c r="L28" s="93">
        <v>0</v>
      </c>
      <c r="M28" s="85">
        <v>493977</v>
      </c>
      <c r="N28" s="85">
        <v>0</v>
      </c>
      <c r="O28" s="85">
        <v>0</v>
      </c>
      <c r="P28" s="85">
        <v>0</v>
      </c>
      <c r="Q28" s="85"/>
      <c r="R28" s="85"/>
      <c r="S28" s="85"/>
      <c r="T28" s="192">
        <v>0</v>
      </c>
      <c r="U28" s="85">
        <v>493977</v>
      </c>
      <c r="V28" s="87"/>
      <c r="X28"/>
      <c r="Y28"/>
      <c r="Z28"/>
      <c r="AA28"/>
      <c r="AB28"/>
      <c r="AD28"/>
    </row>
    <row r="29" spans="1:29" ht="14.25" thickBot="1">
      <c r="A29" s="112" t="s">
        <v>98</v>
      </c>
      <c r="B29" s="96"/>
      <c r="C29" s="96"/>
      <c r="D29" s="96"/>
      <c r="E29" s="88">
        <v>5226166</v>
      </c>
      <c r="F29" s="97">
        <v>44.73</v>
      </c>
      <c r="G29" s="88">
        <v>1184862</v>
      </c>
      <c r="H29" s="97">
        <v>9.26</v>
      </c>
      <c r="I29" s="98">
        <v>3920126</v>
      </c>
      <c r="J29" s="97">
        <v>30.65</v>
      </c>
      <c r="K29" s="98">
        <v>1964099</v>
      </c>
      <c r="L29" s="97">
        <v>15.36</v>
      </c>
      <c r="M29" s="98">
        <v>12789230</v>
      </c>
      <c r="N29" s="88">
        <v>1132478</v>
      </c>
      <c r="O29" s="88">
        <v>13757</v>
      </c>
      <c r="P29" s="88">
        <v>581461</v>
      </c>
      <c r="Q29" s="88"/>
      <c r="R29" s="88"/>
      <c r="S29" s="88"/>
      <c r="T29" s="193">
        <v>-156706</v>
      </c>
      <c r="U29" s="88">
        <v>10904828</v>
      </c>
      <c r="V29" s="89"/>
      <c r="AC29" s="8"/>
    </row>
    <row r="30" spans="3:29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AC30" s="8"/>
    </row>
    <row r="31" ht="13.5">
      <c r="AC31" s="8"/>
    </row>
    <row r="32" spans="1:29" ht="24.75" thickBot="1">
      <c r="A32" s="16" t="s">
        <v>118</v>
      </c>
      <c r="G32"/>
      <c r="H32"/>
      <c r="J32"/>
      <c r="K32"/>
      <c r="L32"/>
      <c r="M32"/>
      <c r="N32"/>
      <c r="O32"/>
      <c r="P32" s="62"/>
      <c r="Q32" s="62"/>
      <c r="R32" s="62"/>
      <c r="S32" s="62"/>
      <c r="T32" s="62" t="s">
        <v>119</v>
      </c>
      <c r="U32" s="62"/>
      <c r="V32" s="62"/>
      <c r="AC32" s="8"/>
    </row>
    <row r="33" spans="1:29" ht="15" customHeight="1">
      <c r="A33" s="253" t="s">
        <v>2</v>
      </c>
      <c r="B33" s="205" t="s">
        <v>48</v>
      </c>
      <c r="C33" s="206"/>
      <c r="D33" s="206"/>
      <c r="E33" s="206"/>
      <c r="F33" s="206"/>
      <c r="G33" s="206"/>
      <c r="H33" s="206"/>
      <c r="I33" s="206"/>
      <c r="J33" s="46"/>
      <c r="K33" s="63"/>
      <c r="L33" s="205" t="s">
        <v>97</v>
      </c>
      <c r="M33" s="206"/>
      <c r="N33" s="206"/>
      <c r="O33" s="233"/>
      <c r="P33" s="21"/>
      <c r="Q33" s="200"/>
      <c r="R33" s="201"/>
      <c r="S33" s="201"/>
      <c r="T33" s="202"/>
      <c r="U33" s="25"/>
      <c r="V33"/>
      <c r="AC33" s="8"/>
    </row>
    <row r="34" spans="1:28" ht="15" customHeight="1">
      <c r="A34" s="254"/>
      <c r="B34" s="5"/>
      <c r="C34" s="19"/>
      <c r="D34" s="5"/>
      <c r="E34" s="19"/>
      <c r="F34" s="5"/>
      <c r="G34" s="19"/>
      <c r="H34" s="5"/>
      <c r="I34" s="19"/>
      <c r="J34" s="7"/>
      <c r="K34" s="36"/>
      <c r="L34" s="231" t="s">
        <v>155</v>
      </c>
      <c r="M34" s="232"/>
      <c r="N34" s="256" t="s">
        <v>172</v>
      </c>
      <c r="O34" s="257"/>
      <c r="P34" s="3" t="s">
        <v>117</v>
      </c>
      <c r="Q34" s="203" t="s">
        <v>165</v>
      </c>
      <c r="R34" s="204"/>
      <c r="S34" s="204"/>
      <c r="T34" s="209"/>
      <c r="U34" s="27"/>
      <c r="V34"/>
      <c r="AB34" s="8"/>
    </row>
    <row r="35" spans="1:28" ht="15" customHeight="1">
      <c r="A35" s="254"/>
      <c r="B35" s="203" t="s">
        <v>88</v>
      </c>
      <c r="C35" s="224"/>
      <c r="D35" s="203" t="s">
        <v>89</v>
      </c>
      <c r="E35" s="224"/>
      <c r="F35" s="203" t="s">
        <v>90</v>
      </c>
      <c r="G35" s="224"/>
      <c r="H35" s="203" t="s">
        <v>67</v>
      </c>
      <c r="I35" s="224"/>
      <c r="J35" s="203" t="s">
        <v>49</v>
      </c>
      <c r="K35" s="224"/>
      <c r="L35" s="231" t="s">
        <v>167</v>
      </c>
      <c r="M35" s="232"/>
      <c r="N35" s="258"/>
      <c r="O35" s="259"/>
      <c r="P35" s="3"/>
      <c r="Q35" s="203"/>
      <c r="R35" s="204"/>
      <c r="S35" s="204"/>
      <c r="T35" s="224"/>
      <c r="U35" s="75" t="s">
        <v>2</v>
      </c>
      <c r="V35"/>
      <c r="AB35" s="8"/>
    </row>
    <row r="36" spans="1:28" ht="15" customHeight="1">
      <c r="A36" s="254"/>
      <c r="B36" s="7"/>
      <c r="C36" s="6"/>
      <c r="D36" s="7"/>
      <c r="E36" s="6"/>
      <c r="F36" s="7"/>
      <c r="G36" s="6"/>
      <c r="H36" s="7"/>
      <c r="I36" s="6"/>
      <c r="J36" s="114"/>
      <c r="K36" s="115"/>
      <c r="L36" s="231" t="s">
        <v>166</v>
      </c>
      <c r="M36" s="232"/>
      <c r="N36" s="258"/>
      <c r="O36" s="259"/>
      <c r="P36" s="3" t="s">
        <v>53</v>
      </c>
      <c r="Q36" s="203" t="s">
        <v>53</v>
      </c>
      <c r="R36" s="204"/>
      <c r="S36" s="204"/>
      <c r="T36" s="209"/>
      <c r="U36" s="27"/>
      <c r="V36"/>
      <c r="AB36" s="8"/>
    </row>
    <row r="37" spans="1:28" ht="15" customHeight="1">
      <c r="A37" s="255"/>
      <c r="B37" s="123"/>
      <c r="C37" s="45" t="s">
        <v>120</v>
      </c>
      <c r="D37" s="124"/>
      <c r="E37" s="45" t="s">
        <v>120</v>
      </c>
      <c r="F37" s="122"/>
      <c r="G37" s="45" t="s">
        <v>52</v>
      </c>
      <c r="H37" s="122"/>
      <c r="I37" s="45" t="s">
        <v>52</v>
      </c>
      <c r="J37" s="123"/>
      <c r="K37" s="124" t="s">
        <v>122</v>
      </c>
      <c r="L37" s="240" t="s">
        <v>55</v>
      </c>
      <c r="M37" s="241"/>
      <c r="N37" s="240" t="s">
        <v>55</v>
      </c>
      <c r="O37" s="241"/>
      <c r="P37" s="12"/>
      <c r="Q37" s="199"/>
      <c r="R37" s="211"/>
      <c r="S37" s="211"/>
      <c r="T37" s="212"/>
      <c r="U37" s="30"/>
      <c r="W37" s="8"/>
      <c r="AB37" s="8"/>
    </row>
    <row r="38" spans="1:28" ht="13.5">
      <c r="A38" s="31" t="s">
        <v>4</v>
      </c>
      <c r="B38" s="125"/>
      <c r="C38" s="128">
        <v>4.1</v>
      </c>
      <c r="D38" s="125"/>
      <c r="E38" s="128">
        <v>11.2</v>
      </c>
      <c r="F38" s="125"/>
      <c r="G38" s="133">
        <v>21000</v>
      </c>
      <c r="H38" s="134"/>
      <c r="I38" s="135">
        <v>17400</v>
      </c>
      <c r="J38" s="134"/>
      <c r="K38" s="133">
        <v>470000</v>
      </c>
      <c r="L38" s="125"/>
      <c r="M38" s="145">
        <v>38574167</v>
      </c>
      <c r="N38" s="177" t="s">
        <v>155</v>
      </c>
      <c r="O38" s="178">
        <v>2537220</v>
      </c>
      <c r="P38" s="157" t="s">
        <v>125</v>
      </c>
      <c r="Q38" s="219" t="s">
        <v>126</v>
      </c>
      <c r="R38" s="220"/>
      <c r="S38" s="220"/>
      <c r="T38" s="221"/>
      <c r="U38" s="38" t="s">
        <v>4</v>
      </c>
      <c r="W38" s="8"/>
      <c r="AB38" s="8"/>
    </row>
    <row r="39" spans="1:28" ht="13.5">
      <c r="A39" s="31" t="s">
        <v>5</v>
      </c>
      <c r="B39" s="120"/>
      <c r="C39" s="129">
        <v>5.6</v>
      </c>
      <c r="D39" s="120"/>
      <c r="E39" s="129">
        <v>25</v>
      </c>
      <c r="F39" s="120"/>
      <c r="G39" s="136">
        <v>24000</v>
      </c>
      <c r="H39" s="137"/>
      <c r="I39" s="135">
        <v>20000</v>
      </c>
      <c r="J39" s="137"/>
      <c r="K39" s="136">
        <v>470000</v>
      </c>
      <c r="L39" s="120"/>
      <c r="M39" s="147">
        <v>12254676</v>
      </c>
      <c r="N39" s="181" t="s">
        <v>155</v>
      </c>
      <c r="O39" s="182">
        <v>471424</v>
      </c>
      <c r="P39" s="158" t="s">
        <v>123</v>
      </c>
      <c r="Q39" s="222" t="s">
        <v>126</v>
      </c>
      <c r="R39" s="223"/>
      <c r="S39" s="223"/>
      <c r="T39" s="224"/>
      <c r="U39" s="38" t="s">
        <v>5</v>
      </c>
      <c r="W39" s="8"/>
      <c r="AB39" s="8"/>
    </row>
    <row r="40" spans="1:28" ht="13.5">
      <c r="A40" s="31" t="s">
        <v>7</v>
      </c>
      <c r="B40" s="120"/>
      <c r="C40" s="129">
        <v>5.9</v>
      </c>
      <c r="D40" s="120"/>
      <c r="E40" s="129">
        <v>22.8</v>
      </c>
      <c r="F40" s="120"/>
      <c r="G40" s="136">
        <v>26000</v>
      </c>
      <c r="H40" s="137"/>
      <c r="I40" s="135">
        <v>23500</v>
      </c>
      <c r="J40" s="137"/>
      <c r="K40" s="136">
        <v>470000</v>
      </c>
      <c r="L40" s="120"/>
      <c r="M40" s="147">
        <v>4374163</v>
      </c>
      <c r="N40" s="181" t="s">
        <v>155</v>
      </c>
      <c r="O40" s="182">
        <v>244372</v>
      </c>
      <c r="P40" s="158" t="s">
        <v>123</v>
      </c>
      <c r="Q40" s="222" t="s">
        <v>126</v>
      </c>
      <c r="R40" s="223"/>
      <c r="S40" s="223"/>
      <c r="T40" s="224"/>
      <c r="U40" s="38" t="s">
        <v>7</v>
      </c>
      <c r="W40" s="8"/>
      <c r="AB40" s="8"/>
    </row>
    <row r="41" spans="1:28" ht="13.5">
      <c r="A41" s="31" t="s">
        <v>8</v>
      </c>
      <c r="B41" s="120"/>
      <c r="C41" s="129">
        <v>5</v>
      </c>
      <c r="D41" s="120"/>
      <c r="E41" s="129">
        <v>18</v>
      </c>
      <c r="F41" s="120"/>
      <c r="G41" s="136">
        <v>19000</v>
      </c>
      <c r="H41" s="137"/>
      <c r="I41" s="135">
        <v>19400</v>
      </c>
      <c r="J41" s="137"/>
      <c r="K41" s="136">
        <v>470000</v>
      </c>
      <c r="L41" s="120"/>
      <c r="M41" s="147">
        <v>4606017</v>
      </c>
      <c r="N41" s="148" t="s">
        <v>155</v>
      </c>
      <c r="O41" s="147">
        <v>265107</v>
      </c>
      <c r="P41" s="158" t="s">
        <v>123</v>
      </c>
      <c r="Q41" s="222" t="s">
        <v>126</v>
      </c>
      <c r="R41" s="223"/>
      <c r="S41" s="223"/>
      <c r="T41" s="224"/>
      <c r="U41" s="38" t="s">
        <v>8</v>
      </c>
      <c r="W41" s="8"/>
      <c r="AB41" s="8"/>
    </row>
    <row r="42" spans="1:28" ht="13.5">
      <c r="A42" s="32" t="s">
        <v>9</v>
      </c>
      <c r="B42" s="121"/>
      <c r="C42" s="130">
        <v>3</v>
      </c>
      <c r="D42" s="121"/>
      <c r="E42" s="130">
        <v>23</v>
      </c>
      <c r="F42" s="121"/>
      <c r="G42" s="138">
        <v>13000</v>
      </c>
      <c r="H42" s="139"/>
      <c r="I42" s="135">
        <v>13500</v>
      </c>
      <c r="J42" s="139"/>
      <c r="K42" s="136">
        <v>470000</v>
      </c>
      <c r="L42" s="121"/>
      <c r="M42" s="149">
        <v>3228954</v>
      </c>
      <c r="N42" s="150"/>
      <c r="O42" s="149">
        <v>162498</v>
      </c>
      <c r="P42" s="159" t="s">
        <v>123</v>
      </c>
      <c r="Q42" s="196" t="s">
        <v>126</v>
      </c>
      <c r="R42" s="197"/>
      <c r="S42" s="197"/>
      <c r="T42" s="198"/>
      <c r="U42" s="39" t="s">
        <v>9</v>
      </c>
      <c r="W42" s="8"/>
      <c r="AB42" s="8"/>
    </row>
    <row r="43" spans="1:28" ht="13.5">
      <c r="A43" s="31" t="s">
        <v>10</v>
      </c>
      <c r="B43" s="125"/>
      <c r="C43" s="128">
        <v>3.3</v>
      </c>
      <c r="D43" s="125"/>
      <c r="E43" s="128">
        <v>22</v>
      </c>
      <c r="F43" s="125"/>
      <c r="G43" s="133">
        <v>19200</v>
      </c>
      <c r="H43" s="134"/>
      <c r="I43" s="140">
        <v>19200</v>
      </c>
      <c r="J43" s="134"/>
      <c r="K43" s="133">
        <v>470000</v>
      </c>
      <c r="L43" s="125"/>
      <c r="M43" s="145">
        <v>10883375</v>
      </c>
      <c r="N43" s="151"/>
      <c r="O43" s="152">
        <v>650779</v>
      </c>
      <c r="P43" s="157" t="s">
        <v>123</v>
      </c>
      <c r="Q43" s="219" t="s">
        <v>126</v>
      </c>
      <c r="R43" s="220"/>
      <c r="S43" s="220"/>
      <c r="T43" s="221"/>
      <c r="U43" s="38" t="s">
        <v>10</v>
      </c>
      <c r="V43"/>
      <c r="AB43" s="8"/>
    </row>
    <row r="44" spans="1:28" ht="13.5">
      <c r="A44" s="31" t="s">
        <v>87</v>
      </c>
      <c r="B44" s="120"/>
      <c r="C44" s="129">
        <v>5.5</v>
      </c>
      <c r="D44" s="120"/>
      <c r="E44" s="129">
        <v>33</v>
      </c>
      <c r="F44" s="120"/>
      <c r="G44" s="136">
        <v>19200</v>
      </c>
      <c r="H44" s="137"/>
      <c r="I44" s="141">
        <v>22800</v>
      </c>
      <c r="J44" s="137"/>
      <c r="K44" s="136">
        <v>470000</v>
      </c>
      <c r="L44" s="120"/>
      <c r="M44" s="147">
        <v>6159702</v>
      </c>
      <c r="N44" s="153"/>
      <c r="O44" s="154">
        <v>239320</v>
      </c>
      <c r="P44" s="158" t="s">
        <v>123</v>
      </c>
      <c r="Q44" s="222" t="s">
        <v>126</v>
      </c>
      <c r="R44" s="223"/>
      <c r="S44" s="223"/>
      <c r="T44" s="224"/>
      <c r="U44" s="38" t="s">
        <v>110</v>
      </c>
      <c r="V44"/>
      <c r="AB44" s="8"/>
    </row>
    <row r="45" spans="1:22" ht="13.5">
      <c r="A45" s="31" t="s">
        <v>105</v>
      </c>
      <c r="B45" s="120"/>
      <c r="C45" s="129">
        <v>5</v>
      </c>
      <c r="D45" s="120"/>
      <c r="E45" s="129">
        <v>18</v>
      </c>
      <c r="F45" s="120"/>
      <c r="G45" s="136">
        <v>24000</v>
      </c>
      <c r="H45" s="137"/>
      <c r="I45" s="141">
        <v>22800</v>
      </c>
      <c r="J45" s="137"/>
      <c r="K45" s="136">
        <v>470000</v>
      </c>
      <c r="L45" s="120"/>
      <c r="M45" s="147">
        <v>11569849</v>
      </c>
      <c r="N45" s="179" t="s">
        <v>155</v>
      </c>
      <c r="O45" s="180">
        <v>705135</v>
      </c>
      <c r="P45" s="158" t="s">
        <v>123</v>
      </c>
      <c r="Q45" s="222" t="s">
        <v>126</v>
      </c>
      <c r="R45" s="223"/>
      <c r="S45" s="223"/>
      <c r="T45" s="224"/>
      <c r="U45" s="38" t="s">
        <v>111</v>
      </c>
      <c r="V45"/>
    </row>
    <row r="46" spans="1:22" ht="13.5">
      <c r="A46" s="31" t="s">
        <v>100</v>
      </c>
      <c r="B46" s="120"/>
      <c r="C46" s="129">
        <v>4.2</v>
      </c>
      <c r="D46" s="120"/>
      <c r="E46" s="129">
        <v>20</v>
      </c>
      <c r="F46" s="120"/>
      <c r="G46" s="136">
        <v>22800</v>
      </c>
      <c r="H46" s="137"/>
      <c r="I46" s="141">
        <v>16800</v>
      </c>
      <c r="J46" s="137"/>
      <c r="K46" s="136">
        <v>470000</v>
      </c>
      <c r="L46" s="120"/>
      <c r="M46" s="147">
        <v>13006549</v>
      </c>
      <c r="N46" s="179" t="s">
        <v>155</v>
      </c>
      <c r="O46" s="180">
        <v>666145</v>
      </c>
      <c r="P46" s="158" t="s">
        <v>123</v>
      </c>
      <c r="Q46" s="222" t="s">
        <v>126</v>
      </c>
      <c r="R46" s="223"/>
      <c r="S46" s="223"/>
      <c r="T46" s="224"/>
      <c r="U46" s="38" t="s">
        <v>112</v>
      </c>
      <c r="V46"/>
    </row>
    <row r="47" spans="1:22" ht="13.5">
      <c r="A47" s="32" t="s">
        <v>13</v>
      </c>
      <c r="B47" s="121"/>
      <c r="C47" s="130">
        <v>3.4</v>
      </c>
      <c r="D47" s="121"/>
      <c r="E47" s="130">
        <v>30</v>
      </c>
      <c r="F47" s="121"/>
      <c r="G47" s="138">
        <v>16800</v>
      </c>
      <c r="H47" s="139"/>
      <c r="I47" s="142">
        <v>19300</v>
      </c>
      <c r="J47" s="139"/>
      <c r="K47" s="138">
        <v>470000</v>
      </c>
      <c r="L47" s="121"/>
      <c r="M47" s="149">
        <v>3079433</v>
      </c>
      <c r="N47" s="155"/>
      <c r="O47" s="156">
        <v>134382</v>
      </c>
      <c r="P47" s="159" t="s">
        <v>123</v>
      </c>
      <c r="Q47" s="196" t="s">
        <v>126</v>
      </c>
      <c r="R47" s="197"/>
      <c r="S47" s="197"/>
      <c r="T47" s="198"/>
      <c r="U47" s="39" t="s">
        <v>13</v>
      </c>
      <c r="V47"/>
    </row>
    <row r="48" spans="1:22" ht="13.5">
      <c r="A48" s="31" t="s">
        <v>23</v>
      </c>
      <c r="B48" s="125"/>
      <c r="C48" s="128">
        <v>2.3</v>
      </c>
      <c r="D48" s="125"/>
      <c r="E48" s="128">
        <v>30.7</v>
      </c>
      <c r="F48" s="125"/>
      <c r="G48" s="133">
        <v>11600</v>
      </c>
      <c r="H48" s="134"/>
      <c r="I48" s="135">
        <v>15000</v>
      </c>
      <c r="J48" s="134"/>
      <c r="K48" s="136">
        <v>470000</v>
      </c>
      <c r="L48" s="125"/>
      <c r="M48" s="145">
        <v>442943</v>
      </c>
      <c r="N48" s="151"/>
      <c r="O48" s="152">
        <v>14858</v>
      </c>
      <c r="P48" s="157" t="s">
        <v>123</v>
      </c>
      <c r="Q48" s="219" t="s">
        <v>126</v>
      </c>
      <c r="R48" s="220"/>
      <c r="S48" s="220"/>
      <c r="T48" s="221"/>
      <c r="U48" s="38" t="s">
        <v>23</v>
      </c>
      <c r="V48"/>
    </row>
    <row r="49" spans="1:22" ht="13.5">
      <c r="A49" s="31" t="s">
        <v>94</v>
      </c>
      <c r="B49" s="120"/>
      <c r="C49" s="129">
        <v>3.9</v>
      </c>
      <c r="D49" s="120"/>
      <c r="E49" s="129">
        <v>20</v>
      </c>
      <c r="F49" s="120"/>
      <c r="G49" s="136">
        <v>17000</v>
      </c>
      <c r="H49" s="137"/>
      <c r="I49" s="135">
        <v>17000</v>
      </c>
      <c r="J49" s="137"/>
      <c r="K49" s="136">
        <v>470000</v>
      </c>
      <c r="L49" s="120"/>
      <c r="M49" s="147">
        <v>1600053</v>
      </c>
      <c r="N49" s="153"/>
      <c r="O49" s="154">
        <v>74402</v>
      </c>
      <c r="P49" s="158" t="s">
        <v>123</v>
      </c>
      <c r="Q49" s="222" t="s">
        <v>126</v>
      </c>
      <c r="R49" s="223"/>
      <c r="S49" s="223"/>
      <c r="T49" s="224"/>
      <c r="U49" s="38" t="s">
        <v>113</v>
      </c>
      <c r="V49"/>
    </row>
    <row r="50" spans="1:22" ht="13.5">
      <c r="A50" s="31" t="s">
        <v>95</v>
      </c>
      <c r="B50" s="120"/>
      <c r="C50" s="129">
        <v>5</v>
      </c>
      <c r="D50" s="120"/>
      <c r="E50" s="129">
        <v>22</v>
      </c>
      <c r="F50" s="120"/>
      <c r="G50" s="136">
        <v>26000</v>
      </c>
      <c r="H50" s="137"/>
      <c r="I50" s="135">
        <v>23000</v>
      </c>
      <c r="J50" s="137"/>
      <c r="K50" s="136">
        <v>470000</v>
      </c>
      <c r="L50" s="120"/>
      <c r="M50" s="147">
        <v>3354176</v>
      </c>
      <c r="N50" s="153"/>
      <c r="O50" s="154">
        <v>173342</v>
      </c>
      <c r="P50" s="158" t="s">
        <v>123</v>
      </c>
      <c r="Q50" s="222" t="s">
        <v>126</v>
      </c>
      <c r="R50" s="223"/>
      <c r="S50" s="223"/>
      <c r="T50" s="224"/>
      <c r="U50" s="38" t="s">
        <v>29</v>
      </c>
      <c r="V50"/>
    </row>
    <row r="51" spans="1:22" ht="13.5">
      <c r="A51" s="31" t="s">
        <v>34</v>
      </c>
      <c r="B51" s="120"/>
      <c r="C51" s="129">
        <v>5.5</v>
      </c>
      <c r="D51" s="120"/>
      <c r="E51" s="129">
        <v>27</v>
      </c>
      <c r="F51" s="120"/>
      <c r="G51" s="136">
        <v>21000</v>
      </c>
      <c r="H51" s="137"/>
      <c r="I51" s="135">
        <v>23300</v>
      </c>
      <c r="J51" s="137"/>
      <c r="K51" s="136">
        <v>470000</v>
      </c>
      <c r="L51" s="120"/>
      <c r="M51" s="147">
        <v>1721039</v>
      </c>
      <c r="N51" s="153"/>
      <c r="O51" s="154">
        <v>67927</v>
      </c>
      <c r="P51" s="158" t="s">
        <v>123</v>
      </c>
      <c r="Q51" s="222" t="s">
        <v>126</v>
      </c>
      <c r="R51" s="223"/>
      <c r="S51" s="223"/>
      <c r="T51" s="224"/>
      <c r="U51" s="38" t="s">
        <v>34</v>
      </c>
      <c r="V51"/>
    </row>
    <row r="52" spans="1:23" ht="13.5">
      <c r="A52" s="32" t="s">
        <v>37</v>
      </c>
      <c r="B52" s="121"/>
      <c r="C52" s="130">
        <v>3.9</v>
      </c>
      <c r="D52" s="121"/>
      <c r="E52" s="130">
        <v>27</v>
      </c>
      <c r="F52" s="121"/>
      <c r="G52" s="138">
        <v>18000</v>
      </c>
      <c r="H52" s="139"/>
      <c r="I52" s="135">
        <v>18000</v>
      </c>
      <c r="J52" s="139"/>
      <c r="K52" s="136">
        <v>470000</v>
      </c>
      <c r="L52" s="121"/>
      <c r="M52" s="149">
        <v>1634506</v>
      </c>
      <c r="N52" s="155"/>
      <c r="O52" s="156">
        <v>89580</v>
      </c>
      <c r="P52" s="159" t="s">
        <v>123</v>
      </c>
      <c r="Q52" s="222" t="s">
        <v>126</v>
      </c>
      <c r="R52" s="223"/>
      <c r="S52" s="223"/>
      <c r="T52" s="224"/>
      <c r="U52" s="39" t="s">
        <v>37</v>
      </c>
      <c r="W52" s="8"/>
    </row>
    <row r="53" spans="1:23" ht="13.5">
      <c r="A53" s="31" t="s">
        <v>101</v>
      </c>
      <c r="B53" s="125"/>
      <c r="C53" s="131">
        <v>3.6</v>
      </c>
      <c r="D53" s="132"/>
      <c r="E53" s="131">
        <v>20</v>
      </c>
      <c r="F53" s="132"/>
      <c r="G53" s="143">
        <v>16000</v>
      </c>
      <c r="H53" s="144"/>
      <c r="I53" s="143">
        <v>16000</v>
      </c>
      <c r="J53" s="134"/>
      <c r="K53" s="133">
        <v>470000</v>
      </c>
      <c r="L53" s="125"/>
      <c r="M53" s="145">
        <v>1060513</v>
      </c>
      <c r="N53" s="146"/>
      <c r="O53" s="145">
        <v>49239</v>
      </c>
      <c r="P53" s="157" t="s">
        <v>123</v>
      </c>
      <c r="Q53" s="219" t="s">
        <v>126</v>
      </c>
      <c r="R53" s="220"/>
      <c r="S53" s="220"/>
      <c r="T53" s="221"/>
      <c r="U53" s="38" t="s">
        <v>114</v>
      </c>
      <c r="W53" s="8"/>
    </row>
    <row r="54" spans="1:23" ht="13.5">
      <c r="A54" s="31" t="s">
        <v>93</v>
      </c>
      <c r="B54" s="121"/>
      <c r="C54" s="130">
        <v>4.2</v>
      </c>
      <c r="D54" s="121"/>
      <c r="E54" s="130">
        <v>30</v>
      </c>
      <c r="F54" s="121"/>
      <c r="G54" s="138">
        <v>22400</v>
      </c>
      <c r="H54" s="139"/>
      <c r="I54" s="135">
        <v>24000</v>
      </c>
      <c r="J54" s="139"/>
      <c r="K54" s="136">
        <v>470000</v>
      </c>
      <c r="L54" s="121"/>
      <c r="M54" s="149">
        <v>2601974</v>
      </c>
      <c r="N54" s="150"/>
      <c r="O54" s="149">
        <v>121522</v>
      </c>
      <c r="P54" s="159" t="s">
        <v>123</v>
      </c>
      <c r="Q54" s="222" t="s">
        <v>126</v>
      </c>
      <c r="R54" s="223"/>
      <c r="S54" s="223"/>
      <c r="T54" s="224"/>
      <c r="U54" s="38" t="s">
        <v>115</v>
      </c>
      <c r="W54" s="8"/>
    </row>
    <row r="55" spans="1:22" ht="13.5">
      <c r="A55" s="83" t="s">
        <v>107</v>
      </c>
      <c r="B55" s="126"/>
      <c r="C55" s="118"/>
      <c r="D55" s="234"/>
      <c r="E55" s="235"/>
      <c r="F55" s="234"/>
      <c r="G55" s="235"/>
      <c r="H55" s="234"/>
      <c r="I55" s="235"/>
      <c r="J55" s="242"/>
      <c r="K55" s="243"/>
      <c r="L55" s="234"/>
      <c r="M55" s="235"/>
      <c r="N55" s="234"/>
      <c r="O55" s="235"/>
      <c r="P55" s="94"/>
      <c r="Q55" s="213"/>
      <c r="R55" s="225"/>
      <c r="S55" s="225"/>
      <c r="T55" s="226"/>
      <c r="U55" s="86"/>
      <c r="V55"/>
    </row>
    <row r="56" spans="1:23" ht="13.5">
      <c r="A56" s="31" t="s">
        <v>40</v>
      </c>
      <c r="B56" s="125"/>
      <c r="C56" s="117"/>
      <c r="D56" s="238"/>
      <c r="E56" s="221"/>
      <c r="F56" s="238"/>
      <c r="G56" s="221"/>
      <c r="H56" s="238"/>
      <c r="I56" s="221"/>
      <c r="J56" s="238"/>
      <c r="K56" s="221"/>
      <c r="L56" s="238"/>
      <c r="M56" s="221"/>
      <c r="N56" s="238"/>
      <c r="O56" s="221"/>
      <c r="P56" s="48"/>
      <c r="Q56" s="227"/>
      <c r="R56" s="228"/>
      <c r="S56" s="228"/>
      <c r="T56" s="229"/>
      <c r="U56" s="38" t="s">
        <v>40</v>
      </c>
      <c r="W56" s="8"/>
    </row>
    <row r="57" spans="1:23" ht="13.5">
      <c r="A57" s="31" t="s">
        <v>41</v>
      </c>
      <c r="B57" s="120"/>
      <c r="C57" s="115"/>
      <c r="D57" s="203"/>
      <c r="E57" s="224"/>
      <c r="F57" s="203"/>
      <c r="G57" s="224"/>
      <c r="H57" s="203"/>
      <c r="I57" s="224"/>
      <c r="J57" s="203"/>
      <c r="K57" s="224"/>
      <c r="L57" s="203"/>
      <c r="M57" s="224"/>
      <c r="N57" s="203"/>
      <c r="O57" s="224"/>
      <c r="P57" s="48"/>
      <c r="Q57" s="207"/>
      <c r="R57" s="208"/>
      <c r="S57" s="208"/>
      <c r="T57" s="209"/>
      <c r="U57" s="38" t="s">
        <v>41</v>
      </c>
      <c r="W57" s="8"/>
    </row>
    <row r="58" spans="1:23" ht="13.5">
      <c r="A58" s="32" t="s">
        <v>42</v>
      </c>
      <c r="B58" s="121"/>
      <c r="C58" s="116"/>
      <c r="D58" s="239"/>
      <c r="E58" s="198"/>
      <c r="F58" s="239"/>
      <c r="G58" s="198"/>
      <c r="H58" s="239"/>
      <c r="I58" s="198"/>
      <c r="J58" s="239"/>
      <c r="K58" s="198"/>
      <c r="L58" s="239"/>
      <c r="M58" s="198"/>
      <c r="N58" s="239"/>
      <c r="O58" s="198"/>
      <c r="P58" s="49"/>
      <c r="Q58" s="210"/>
      <c r="R58" s="211"/>
      <c r="S58" s="211"/>
      <c r="T58" s="212"/>
      <c r="U58" s="39" t="s">
        <v>42</v>
      </c>
      <c r="W58" s="8"/>
    </row>
    <row r="59" spans="1:23" ht="13.5">
      <c r="A59" s="83" t="s">
        <v>43</v>
      </c>
      <c r="B59" s="126"/>
      <c r="C59" s="118"/>
      <c r="D59" s="234"/>
      <c r="E59" s="235"/>
      <c r="F59" s="234"/>
      <c r="G59" s="235"/>
      <c r="H59" s="234"/>
      <c r="I59" s="235"/>
      <c r="J59" s="234"/>
      <c r="K59" s="235"/>
      <c r="L59" s="234"/>
      <c r="M59" s="235"/>
      <c r="N59" s="234"/>
      <c r="O59" s="235"/>
      <c r="P59" s="85"/>
      <c r="Q59" s="213"/>
      <c r="R59" s="214"/>
      <c r="S59" s="214"/>
      <c r="T59" s="215"/>
      <c r="U59" s="87"/>
      <c r="W59" s="8"/>
    </row>
    <row r="60" spans="1:22" ht="14.25" thickBot="1">
      <c r="A60" s="112" t="s">
        <v>98</v>
      </c>
      <c r="B60" s="127"/>
      <c r="C60" s="119"/>
      <c r="D60" s="236"/>
      <c r="E60" s="237"/>
      <c r="F60" s="236"/>
      <c r="G60" s="237"/>
      <c r="H60" s="236"/>
      <c r="I60" s="237"/>
      <c r="J60" s="236"/>
      <c r="K60" s="237"/>
      <c r="L60" s="236"/>
      <c r="M60" s="237"/>
      <c r="N60" s="236"/>
      <c r="O60" s="237"/>
      <c r="P60" s="88"/>
      <c r="Q60" s="216"/>
      <c r="R60" s="217"/>
      <c r="S60" s="217"/>
      <c r="T60" s="218"/>
      <c r="U60" s="89"/>
      <c r="V60"/>
    </row>
    <row r="62" ht="13.5">
      <c r="A62" t="s">
        <v>124</v>
      </c>
    </row>
    <row r="63" ht="13.5">
      <c r="D63" t="s">
        <v>163</v>
      </c>
    </row>
    <row r="64" ht="13.5">
      <c r="A64" t="s">
        <v>56</v>
      </c>
    </row>
  </sheetData>
  <sheetProtection/>
  <mergeCells count="90">
    <mergeCell ref="O2:O6"/>
    <mergeCell ref="N2:N6"/>
    <mergeCell ref="A33:A37"/>
    <mergeCell ref="N34:O36"/>
    <mergeCell ref="M3:M6"/>
    <mergeCell ref="C2:C6"/>
    <mergeCell ref="D2:D6"/>
    <mergeCell ref="B2:B6"/>
    <mergeCell ref="E3:F5"/>
    <mergeCell ref="A2:A6"/>
    <mergeCell ref="G3:H5"/>
    <mergeCell ref="I3:J5"/>
    <mergeCell ref="K3:L5"/>
    <mergeCell ref="N59:O59"/>
    <mergeCell ref="L59:M59"/>
    <mergeCell ref="F59:G59"/>
    <mergeCell ref="H55:I55"/>
    <mergeCell ref="H56:I56"/>
    <mergeCell ref="H57:I57"/>
    <mergeCell ref="H58:I58"/>
    <mergeCell ref="N60:O60"/>
    <mergeCell ref="N55:O55"/>
    <mergeCell ref="N56:O56"/>
    <mergeCell ref="N57:O57"/>
    <mergeCell ref="N58:O58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H59:I59"/>
    <mergeCell ref="H60:I60"/>
    <mergeCell ref="J59:K59"/>
    <mergeCell ref="J60:K60"/>
    <mergeCell ref="F56:G56"/>
    <mergeCell ref="F57:G57"/>
    <mergeCell ref="F58:G58"/>
    <mergeCell ref="F60:G60"/>
    <mergeCell ref="L36:M36"/>
    <mergeCell ref="L37:M37"/>
    <mergeCell ref="N37:O37"/>
    <mergeCell ref="F55:G55"/>
    <mergeCell ref="D59:E59"/>
    <mergeCell ref="D60:E60"/>
    <mergeCell ref="D55:E55"/>
    <mergeCell ref="D56:E56"/>
    <mergeCell ref="D57:E57"/>
    <mergeCell ref="D58:E58"/>
    <mergeCell ref="B33:I33"/>
    <mergeCell ref="E2:M2"/>
    <mergeCell ref="B35:C35"/>
    <mergeCell ref="D35:E35"/>
    <mergeCell ref="F35:G35"/>
    <mergeCell ref="J35:K35"/>
    <mergeCell ref="L34:M34"/>
    <mergeCell ref="L35:M35"/>
    <mergeCell ref="H35:I35"/>
    <mergeCell ref="L33:O33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1:T51"/>
    <mergeCell ref="Q52:T52"/>
    <mergeCell ref="Q53:T53"/>
    <mergeCell ref="Q54:T54"/>
    <mergeCell ref="Q55:T55"/>
    <mergeCell ref="Q56:T56"/>
    <mergeCell ref="Q57:T57"/>
    <mergeCell ref="Q58:T58"/>
    <mergeCell ref="Q59:T59"/>
    <mergeCell ref="Q60:T60"/>
  </mergeCells>
  <printOptions/>
  <pageMargins left="1.04" right="0.75" top="0.73" bottom="0.75" header="0.512" footer="0.512"/>
  <pageSetup fitToHeight="1" fitToWidth="1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K64"/>
  <sheetViews>
    <sheetView view="pageBreakPreview" zoomScale="70" zoomScaleSheetLayoutView="70" workbookViewId="0" topLeftCell="F1">
      <selection activeCell="A33" sqref="A33:U37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8984375" style="8" customWidth="1"/>
    <col min="15" max="15" width="12.59765625" style="8" customWidth="1"/>
    <col min="16" max="16" width="14.5" style="8" customWidth="1"/>
    <col min="17" max="17" width="4.5" style="8" hidden="1" customWidth="1"/>
    <col min="18" max="18" width="7.59765625" style="8" hidden="1" customWidth="1"/>
    <col min="19" max="19" width="11.59765625" style="8" hidden="1" customWidth="1"/>
    <col min="20" max="20" width="15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4.75" thickBot="1">
      <c r="A1" s="16" t="s">
        <v>141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2" t="s">
        <v>81</v>
      </c>
      <c r="U1"/>
      <c r="V1" s="62" t="s">
        <v>57</v>
      </c>
      <c r="W1"/>
      <c r="X1"/>
      <c r="Y1"/>
    </row>
    <row r="2" spans="1:25" s="8" customFormat="1" ht="15" customHeight="1">
      <c r="A2" s="253" t="s">
        <v>2</v>
      </c>
      <c r="B2" s="250" t="s">
        <v>170</v>
      </c>
      <c r="C2" s="250" t="s">
        <v>169</v>
      </c>
      <c r="D2" s="250" t="s">
        <v>168</v>
      </c>
      <c r="E2" s="194" t="s">
        <v>96</v>
      </c>
      <c r="F2" s="195"/>
      <c r="G2" s="195"/>
      <c r="H2" s="195"/>
      <c r="I2" s="195"/>
      <c r="J2" s="195"/>
      <c r="K2" s="195"/>
      <c r="L2" s="195"/>
      <c r="M2" s="230"/>
      <c r="N2" s="250" t="s">
        <v>173</v>
      </c>
      <c r="O2" s="250" t="s">
        <v>171</v>
      </c>
      <c r="P2" s="21"/>
      <c r="Q2" s="21"/>
      <c r="R2" s="184"/>
      <c r="S2" s="184"/>
      <c r="T2" s="21"/>
      <c r="U2" s="21"/>
      <c r="V2" s="25"/>
      <c r="W2"/>
      <c r="X2"/>
      <c r="Y2"/>
    </row>
    <row r="3" spans="1:22" ht="15" customHeight="1">
      <c r="A3" s="254"/>
      <c r="B3" s="251"/>
      <c r="C3" s="251"/>
      <c r="D3" s="251"/>
      <c r="E3" s="244" t="s">
        <v>88</v>
      </c>
      <c r="F3" s="245"/>
      <c r="G3" s="244" t="s">
        <v>89</v>
      </c>
      <c r="H3" s="245"/>
      <c r="I3" s="244" t="s">
        <v>90</v>
      </c>
      <c r="J3" s="245"/>
      <c r="K3" s="244" t="s">
        <v>67</v>
      </c>
      <c r="L3" s="245"/>
      <c r="M3" s="260" t="s">
        <v>91</v>
      </c>
      <c r="N3" s="251"/>
      <c r="O3" s="251"/>
      <c r="P3" s="3" t="s">
        <v>62</v>
      </c>
      <c r="Q3" s="3"/>
      <c r="R3" s="18"/>
      <c r="S3" s="18"/>
      <c r="T3" s="2"/>
      <c r="U3" s="2"/>
      <c r="V3" s="27"/>
    </row>
    <row r="4" spans="1:22" ht="13.5">
      <c r="A4" s="254"/>
      <c r="B4" s="251"/>
      <c r="C4" s="251"/>
      <c r="D4" s="251"/>
      <c r="E4" s="246"/>
      <c r="F4" s="247"/>
      <c r="G4" s="246"/>
      <c r="H4" s="247"/>
      <c r="I4" s="246"/>
      <c r="J4" s="247"/>
      <c r="K4" s="246"/>
      <c r="L4" s="247"/>
      <c r="M4" s="261"/>
      <c r="N4" s="251"/>
      <c r="O4" s="251"/>
      <c r="P4" s="3" t="s">
        <v>71</v>
      </c>
      <c r="Q4" s="3" t="s">
        <v>156</v>
      </c>
      <c r="R4" s="18" t="s">
        <v>157</v>
      </c>
      <c r="S4" s="18" t="s">
        <v>158</v>
      </c>
      <c r="T4" s="3" t="s">
        <v>72</v>
      </c>
      <c r="U4" s="3" t="s">
        <v>73</v>
      </c>
      <c r="V4" s="75" t="s">
        <v>2</v>
      </c>
    </row>
    <row r="5" spans="1:22" ht="13.5">
      <c r="A5" s="254"/>
      <c r="B5" s="251"/>
      <c r="C5" s="251"/>
      <c r="D5" s="251"/>
      <c r="E5" s="248"/>
      <c r="F5" s="249"/>
      <c r="G5" s="248"/>
      <c r="H5" s="249"/>
      <c r="I5" s="248"/>
      <c r="J5" s="249"/>
      <c r="K5" s="248"/>
      <c r="L5" s="249"/>
      <c r="M5" s="261"/>
      <c r="N5" s="251"/>
      <c r="O5" s="251"/>
      <c r="P5" s="3" t="s">
        <v>76</v>
      </c>
      <c r="Q5" s="3"/>
      <c r="R5" s="18"/>
      <c r="S5" s="18"/>
      <c r="T5" s="2"/>
      <c r="U5" s="2"/>
      <c r="V5" s="27"/>
    </row>
    <row r="6" spans="1:31" s="8" customFormat="1" ht="13.5">
      <c r="A6" s="255"/>
      <c r="B6" s="252"/>
      <c r="C6" s="252"/>
      <c r="D6" s="252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262"/>
      <c r="N6" s="252"/>
      <c r="O6" s="252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3.5">
      <c r="A7" s="31" t="s">
        <v>4</v>
      </c>
      <c r="B7" s="36" t="s">
        <v>63</v>
      </c>
      <c r="C7" s="36" t="s">
        <v>78</v>
      </c>
      <c r="D7" s="72">
        <v>8</v>
      </c>
      <c r="E7" s="69">
        <v>532299</v>
      </c>
      <c r="F7" s="77">
        <v>45.54</v>
      </c>
      <c r="G7" s="69">
        <v>96021</v>
      </c>
      <c r="H7" s="77">
        <v>8.21</v>
      </c>
      <c r="I7" s="69">
        <v>372024</v>
      </c>
      <c r="J7" s="77">
        <v>31.83</v>
      </c>
      <c r="K7" s="69">
        <v>168586</v>
      </c>
      <c r="L7" s="77">
        <v>14.42</v>
      </c>
      <c r="M7" s="160">
        <v>1168930</v>
      </c>
      <c r="N7" s="69">
        <v>111307</v>
      </c>
      <c r="O7" s="161">
        <v>1390</v>
      </c>
      <c r="P7" s="69">
        <v>98094</v>
      </c>
      <c r="Q7" s="69">
        <v>1</v>
      </c>
      <c r="R7" s="69">
        <v>0</v>
      </c>
      <c r="S7" s="69">
        <v>44293</v>
      </c>
      <c r="T7" s="69">
        <v>44293</v>
      </c>
      <c r="U7" s="160">
        <v>1002432</v>
      </c>
      <c r="V7" s="38" t="s">
        <v>4</v>
      </c>
      <c r="X7"/>
      <c r="Y7"/>
      <c r="Z7"/>
      <c r="AA7"/>
      <c r="AB7"/>
      <c r="AC7"/>
      <c r="AD7"/>
      <c r="AE7"/>
    </row>
    <row r="8" spans="1:31" s="8" customFormat="1" ht="13.5">
      <c r="A8" s="31" t="s">
        <v>5</v>
      </c>
      <c r="B8" s="36" t="s">
        <v>79</v>
      </c>
      <c r="C8" s="36" t="s">
        <v>144</v>
      </c>
      <c r="D8" s="72">
        <v>8</v>
      </c>
      <c r="E8" s="69">
        <v>171562</v>
      </c>
      <c r="F8" s="77">
        <v>61.91</v>
      </c>
      <c r="G8" s="69">
        <v>0</v>
      </c>
      <c r="H8" s="77">
        <v>0</v>
      </c>
      <c r="I8" s="69">
        <v>61738</v>
      </c>
      <c r="J8" s="77">
        <v>22.28</v>
      </c>
      <c r="K8" s="69">
        <v>43808</v>
      </c>
      <c r="L8" s="77">
        <v>15.81</v>
      </c>
      <c r="M8" s="160">
        <v>277108</v>
      </c>
      <c r="N8" s="69">
        <v>21075</v>
      </c>
      <c r="O8" s="161">
        <v>147</v>
      </c>
      <c r="P8" s="69">
        <v>11085</v>
      </c>
      <c r="Q8" s="69">
        <v>0</v>
      </c>
      <c r="R8" s="69">
        <v>1</v>
      </c>
      <c r="S8" s="69">
        <v>38968</v>
      </c>
      <c r="T8" s="69">
        <v>-38968</v>
      </c>
      <c r="U8" s="160">
        <v>205833</v>
      </c>
      <c r="V8" s="38" t="s">
        <v>5</v>
      </c>
      <c r="X8"/>
      <c r="Y8"/>
      <c r="Z8"/>
      <c r="AA8"/>
      <c r="AB8"/>
      <c r="AC8"/>
      <c r="AD8"/>
      <c r="AE8"/>
    </row>
    <row r="9" spans="1:31" s="8" customFormat="1" ht="13.5">
      <c r="A9" s="31" t="s">
        <v>7</v>
      </c>
      <c r="B9" s="36" t="s">
        <v>79</v>
      </c>
      <c r="C9" s="36" t="s">
        <v>145</v>
      </c>
      <c r="D9" s="72">
        <v>8</v>
      </c>
      <c r="E9" s="69">
        <v>69120</v>
      </c>
      <c r="F9" s="77">
        <v>42.7</v>
      </c>
      <c r="G9" s="69">
        <v>16841</v>
      </c>
      <c r="H9" s="77">
        <v>10.4</v>
      </c>
      <c r="I9" s="69">
        <v>53851</v>
      </c>
      <c r="J9" s="77">
        <v>33.26</v>
      </c>
      <c r="K9" s="69">
        <v>22087</v>
      </c>
      <c r="L9" s="77">
        <v>13.64</v>
      </c>
      <c r="M9" s="160">
        <v>161899</v>
      </c>
      <c r="N9" s="69">
        <v>16548</v>
      </c>
      <c r="O9" s="161">
        <v>85</v>
      </c>
      <c r="P9" s="69">
        <v>8139</v>
      </c>
      <c r="Q9" s="69">
        <v>1</v>
      </c>
      <c r="R9" s="69">
        <v>0</v>
      </c>
      <c r="S9" s="69">
        <v>2034</v>
      </c>
      <c r="T9" s="69">
        <v>2034</v>
      </c>
      <c r="U9" s="160">
        <v>139161</v>
      </c>
      <c r="V9" s="38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31" t="s">
        <v>8</v>
      </c>
      <c r="B10" s="36" t="s">
        <v>79</v>
      </c>
      <c r="C10" s="36" t="s">
        <v>79</v>
      </c>
      <c r="D10" s="82">
        <v>8</v>
      </c>
      <c r="E10" s="69">
        <v>81918</v>
      </c>
      <c r="F10" s="77">
        <v>45.81</v>
      </c>
      <c r="G10" s="69">
        <v>18043</v>
      </c>
      <c r="H10" s="77">
        <v>10.09</v>
      </c>
      <c r="I10" s="69">
        <v>51076</v>
      </c>
      <c r="J10" s="77">
        <v>28.56</v>
      </c>
      <c r="K10" s="69">
        <v>27784</v>
      </c>
      <c r="L10" s="77">
        <v>15.54</v>
      </c>
      <c r="M10" s="160">
        <v>178821</v>
      </c>
      <c r="N10" s="69">
        <v>17747</v>
      </c>
      <c r="O10" s="161">
        <v>62</v>
      </c>
      <c r="P10" s="69">
        <v>9782</v>
      </c>
      <c r="Q10" s="69">
        <v>1</v>
      </c>
      <c r="R10" s="69">
        <v>0</v>
      </c>
      <c r="S10" s="69">
        <v>2571</v>
      </c>
      <c r="T10" s="69">
        <v>2571</v>
      </c>
      <c r="U10" s="160">
        <v>153801</v>
      </c>
      <c r="V10" s="38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32" t="s">
        <v>9</v>
      </c>
      <c r="B11" s="37" t="s">
        <v>79</v>
      </c>
      <c r="C11" s="37" t="s">
        <v>79</v>
      </c>
      <c r="D11" s="73">
        <v>4</v>
      </c>
      <c r="E11" s="70">
        <v>44581</v>
      </c>
      <c r="F11" s="163">
        <v>40.01</v>
      </c>
      <c r="G11" s="70">
        <v>9183</v>
      </c>
      <c r="H11" s="163">
        <v>8.24</v>
      </c>
      <c r="I11" s="70">
        <v>39523</v>
      </c>
      <c r="J11" s="163">
        <v>35.46</v>
      </c>
      <c r="K11" s="70">
        <v>18157</v>
      </c>
      <c r="L11" s="163">
        <v>16.29</v>
      </c>
      <c r="M11" s="173">
        <v>111444</v>
      </c>
      <c r="N11" s="70">
        <v>11217</v>
      </c>
      <c r="O11" s="165">
        <v>48</v>
      </c>
      <c r="P11" s="70">
        <v>3163</v>
      </c>
      <c r="Q11" s="70">
        <v>1</v>
      </c>
      <c r="R11" s="70">
        <v>0</v>
      </c>
      <c r="S11" s="70">
        <v>1914</v>
      </c>
      <c r="T11" s="69">
        <v>1914</v>
      </c>
      <c r="U11" s="160">
        <v>98930</v>
      </c>
      <c r="V11" s="39" t="s">
        <v>9</v>
      </c>
      <c r="X11"/>
      <c r="Y11"/>
      <c r="Z11"/>
      <c r="AA11"/>
      <c r="AB11"/>
      <c r="AC11"/>
      <c r="AD11"/>
      <c r="AE11"/>
    </row>
    <row r="12" spans="1:22" ht="13.5">
      <c r="A12" s="31" t="s">
        <v>10</v>
      </c>
      <c r="B12" s="36" t="s">
        <v>79</v>
      </c>
      <c r="C12" s="36" t="s">
        <v>79</v>
      </c>
      <c r="D12" s="72">
        <v>8</v>
      </c>
      <c r="E12" s="69">
        <v>250315</v>
      </c>
      <c r="F12" s="77">
        <v>58.99</v>
      </c>
      <c r="G12" s="69">
        <v>52062</v>
      </c>
      <c r="H12" s="77">
        <v>12.27</v>
      </c>
      <c r="I12" s="69">
        <v>79406</v>
      </c>
      <c r="J12" s="77">
        <v>18.71</v>
      </c>
      <c r="K12" s="69">
        <v>42543</v>
      </c>
      <c r="L12" s="77">
        <v>10.03</v>
      </c>
      <c r="M12" s="160">
        <v>424326</v>
      </c>
      <c r="N12" s="69">
        <v>22726</v>
      </c>
      <c r="O12" s="161">
        <v>120</v>
      </c>
      <c r="P12" s="69">
        <v>62694</v>
      </c>
      <c r="Q12" s="69">
        <v>0</v>
      </c>
      <c r="R12" s="69">
        <v>1</v>
      </c>
      <c r="S12" s="69">
        <v>4630</v>
      </c>
      <c r="T12" s="81">
        <v>-4630</v>
      </c>
      <c r="U12" s="171">
        <v>334156</v>
      </c>
      <c r="V12" s="38" t="s">
        <v>10</v>
      </c>
    </row>
    <row r="13" spans="1:22" ht="13.5">
      <c r="A13" s="31" t="s">
        <v>127</v>
      </c>
      <c r="B13" s="36" t="s">
        <v>79</v>
      </c>
      <c r="C13" s="36" t="s">
        <v>79</v>
      </c>
      <c r="D13" s="72">
        <v>8</v>
      </c>
      <c r="E13" s="69">
        <v>106489</v>
      </c>
      <c r="F13" s="77">
        <v>59.58</v>
      </c>
      <c r="G13" s="69">
        <v>9730</v>
      </c>
      <c r="H13" s="77">
        <v>5.44</v>
      </c>
      <c r="I13" s="69">
        <v>37934</v>
      </c>
      <c r="J13" s="77">
        <v>21.22</v>
      </c>
      <c r="K13" s="69">
        <v>24592</v>
      </c>
      <c r="L13" s="77">
        <v>13.76</v>
      </c>
      <c r="M13" s="160">
        <v>178745</v>
      </c>
      <c r="N13" s="69">
        <v>7514</v>
      </c>
      <c r="O13" s="161">
        <v>1016</v>
      </c>
      <c r="P13" s="69">
        <v>26213</v>
      </c>
      <c r="Q13" s="69">
        <v>0</v>
      </c>
      <c r="R13" s="69">
        <v>1</v>
      </c>
      <c r="S13" s="69">
        <v>24269</v>
      </c>
      <c r="T13" s="69">
        <v>-24269</v>
      </c>
      <c r="U13" s="160">
        <v>119733</v>
      </c>
      <c r="V13" s="38" t="s">
        <v>110</v>
      </c>
    </row>
    <row r="14" spans="1:22" ht="13.5">
      <c r="A14" s="31" t="s">
        <v>128</v>
      </c>
      <c r="B14" s="36" t="s">
        <v>79</v>
      </c>
      <c r="C14" s="36" t="s">
        <v>79</v>
      </c>
      <c r="D14" s="82">
        <v>8</v>
      </c>
      <c r="E14" s="69">
        <v>173577</v>
      </c>
      <c r="F14" s="77">
        <v>58.45</v>
      </c>
      <c r="G14" s="69">
        <v>35259</v>
      </c>
      <c r="H14" s="77">
        <v>11.87</v>
      </c>
      <c r="I14" s="69">
        <v>56502</v>
      </c>
      <c r="J14" s="77">
        <v>19.02</v>
      </c>
      <c r="K14" s="69">
        <v>31665</v>
      </c>
      <c r="L14" s="77">
        <v>10.66</v>
      </c>
      <c r="M14" s="160">
        <v>297003</v>
      </c>
      <c r="N14" s="69">
        <v>17129</v>
      </c>
      <c r="O14" s="161">
        <v>229</v>
      </c>
      <c r="P14" s="69">
        <v>17974</v>
      </c>
      <c r="Q14" s="69">
        <v>0</v>
      </c>
      <c r="R14" s="69">
        <v>1</v>
      </c>
      <c r="S14" s="69">
        <v>8263</v>
      </c>
      <c r="T14" s="69">
        <v>-8263</v>
      </c>
      <c r="U14" s="160">
        <v>253408</v>
      </c>
      <c r="V14" s="38" t="s">
        <v>111</v>
      </c>
    </row>
    <row r="15" spans="1:22" ht="13.5">
      <c r="A15" s="31" t="s">
        <v>129</v>
      </c>
      <c r="B15" s="36" t="s">
        <v>79</v>
      </c>
      <c r="C15" s="36" t="s">
        <v>79</v>
      </c>
      <c r="D15" s="72">
        <v>8</v>
      </c>
      <c r="E15" s="69">
        <v>213903</v>
      </c>
      <c r="F15" s="77">
        <v>51.61</v>
      </c>
      <c r="G15" s="69">
        <v>27221</v>
      </c>
      <c r="H15" s="77">
        <v>6.57</v>
      </c>
      <c r="I15" s="69">
        <v>120018</v>
      </c>
      <c r="J15" s="77">
        <v>28.96</v>
      </c>
      <c r="K15" s="69">
        <v>53290</v>
      </c>
      <c r="L15" s="77">
        <v>12.86</v>
      </c>
      <c r="M15" s="160">
        <v>414432</v>
      </c>
      <c r="N15" s="69">
        <v>28635</v>
      </c>
      <c r="O15" s="161">
        <v>209</v>
      </c>
      <c r="P15" s="69">
        <v>22240</v>
      </c>
      <c r="Q15" s="69">
        <v>0</v>
      </c>
      <c r="R15" s="69">
        <v>1</v>
      </c>
      <c r="S15" s="69">
        <v>24022</v>
      </c>
      <c r="T15" s="69">
        <v>-24022</v>
      </c>
      <c r="U15" s="160">
        <v>339326</v>
      </c>
      <c r="V15" s="38" t="s">
        <v>112</v>
      </c>
    </row>
    <row r="16" spans="1:22" ht="13.5">
      <c r="A16" s="32" t="s">
        <v>13</v>
      </c>
      <c r="B16" s="37" t="s">
        <v>79</v>
      </c>
      <c r="C16" s="37" t="s">
        <v>79</v>
      </c>
      <c r="D16" s="73">
        <v>8</v>
      </c>
      <c r="E16" s="70">
        <v>35060</v>
      </c>
      <c r="F16" s="163">
        <v>34.9</v>
      </c>
      <c r="G16" s="70">
        <v>20860</v>
      </c>
      <c r="H16" s="163">
        <v>20.76</v>
      </c>
      <c r="I16" s="70">
        <v>27756</v>
      </c>
      <c r="J16" s="163">
        <v>27.63</v>
      </c>
      <c r="K16" s="70">
        <v>16790</v>
      </c>
      <c r="L16" s="163">
        <v>16.71</v>
      </c>
      <c r="M16" s="164">
        <v>100466</v>
      </c>
      <c r="N16" s="70">
        <v>6752</v>
      </c>
      <c r="O16" s="165">
        <v>38</v>
      </c>
      <c r="P16" s="70">
        <v>3772</v>
      </c>
      <c r="Q16" s="70">
        <v>0</v>
      </c>
      <c r="R16" s="70">
        <v>1</v>
      </c>
      <c r="S16" s="70">
        <v>14330</v>
      </c>
      <c r="T16" s="80">
        <v>-14330</v>
      </c>
      <c r="U16" s="160">
        <v>75574</v>
      </c>
      <c r="V16" s="39" t="s">
        <v>13</v>
      </c>
    </row>
    <row r="17" spans="1:22" ht="13.5">
      <c r="A17" s="31" t="s">
        <v>23</v>
      </c>
      <c r="B17" s="36" t="s">
        <v>79</v>
      </c>
      <c r="C17" s="36" t="s">
        <v>79</v>
      </c>
      <c r="D17" s="72">
        <v>8</v>
      </c>
      <c r="E17" s="69">
        <v>7973</v>
      </c>
      <c r="F17" s="77">
        <v>42.19</v>
      </c>
      <c r="G17" s="69">
        <v>1679</v>
      </c>
      <c r="H17" s="77">
        <v>8.89</v>
      </c>
      <c r="I17" s="69">
        <v>6528</v>
      </c>
      <c r="J17" s="77">
        <v>34.55</v>
      </c>
      <c r="K17" s="69">
        <v>2716</v>
      </c>
      <c r="L17" s="77">
        <v>14.37</v>
      </c>
      <c r="M17" s="160">
        <v>18896</v>
      </c>
      <c r="N17" s="69">
        <v>1851</v>
      </c>
      <c r="O17" s="161">
        <v>15</v>
      </c>
      <c r="P17" s="69">
        <v>550</v>
      </c>
      <c r="Q17" s="69">
        <v>0</v>
      </c>
      <c r="R17" s="69">
        <v>1</v>
      </c>
      <c r="S17" s="69">
        <v>1329</v>
      </c>
      <c r="T17" s="69">
        <v>-1329</v>
      </c>
      <c r="U17" s="171">
        <v>15151</v>
      </c>
      <c r="V17" s="38" t="s">
        <v>23</v>
      </c>
    </row>
    <row r="18" spans="1:22" ht="13.5">
      <c r="A18" s="31" t="s">
        <v>130</v>
      </c>
      <c r="B18" s="36" t="s">
        <v>79</v>
      </c>
      <c r="C18" s="36" t="s">
        <v>79</v>
      </c>
      <c r="D18" s="82">
        <v>8</v>
      </c>
      <c r="E18" s="69">
        <v>17600</v>
      </c>
      <c r="F18" s="77">
        <v>44.03</v>
      </c>
      <c r="G18" s="69">
        <v>1785</v>
      </c>
      <c r="H18" s="77">
        <v>4.47</v>
      </c>
      <c r="I18" s="69">
        <v>13357</v>
      </c>
      <c r="J18" s="77">
        <v>33.43</v>
      </c>
      <c r="K18" s="69">
        <v>7219</v>
      </c>
      <c r="L18" s="77">
        <v>18.07</v>
      </c>
      <c r="M18" s="160">
        <v>39961</v>
      </c>
      <c r="N18" s="69">
        <v>3698</v>
      </c>
      <c r="O18" s="161">
        <v>92</v>
      </c>
      <c r="P18" s="69">
        <v>939</v>
      </c>
      <c r="Q18" s="69">
        <v>0</v>
      </c>
      <c r="R18" s="69">
        <v>1</v>
      </c>
      <c r="S18" s="69">
        <v>1207</v>
      </c>
      <c r="T18" s="69">
        <v>-1207</v>
      </c>
      <c r="U18" s="160">
        <v>34025</v>
      </c>
      <c r="V18" s="38" t="s">
        <v>113</v>
      </c>
    </row>
    <row r="19" spans="1:141" s="8" customFormat="1" ht="13.5">
      <c r="A19" s="31" t="s">
        <v>131</v>
      </c>
      <c r="B19" s="36" t="s">
        <v>79</v>
      </c>
      <c r="C19" s="36" t="s">
        <v>79</v>
      </c>
      <c r="D19" s="82">
        <v>8</v>
      </c>
      <c r="E19" s="69">
        <v>36894</v>
      </c>
      <c r="F19" s="77">
        <v>38.76</v>
      </c>
      <c r="G19" s="69">
        <v>10401</v>
      </c>
      <c r="H19" s="77">
        <v>10.93</v>
      </c>
      <c r="I19" s="69">
        <v>31303</v>
      </c>
      <c r="J19" s="77">
        <v>32.88</v>
      </c>
      <c r="K19" s="69">
        <v>16593</v>
      </c>
      <c r="L19" s="77">
        <v>17.43</v>
      </c>
      <c r="M19" s="160">
        <v>95191</v>
      </c>
      <c r="N19" s="69">
        <v>8937</v>
      </c>
      <c r="O19" s="161">
        <v>56</v>
      </c>
      <c r="P19" s="69">
        <v>2582</v>
      </c>
      <c r="Q19" s="69">
        <v>0</v>
      </c>
      <c r="R19" s="69">
        <v>1</v>
      </c>
      <c r="S19" s="69">
        <v>2596</v>
      </c>
      <c r="T19" s="69">
        <v>-2596</v>
      </c>
      <c r="U19" s="160">
        <v>81020</v>
      </c>
      <c r="V19" s="38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" t="s">
        <v>79</v>
      </c>
      <c r="C20" s="36" t="s">
        <v>79</v>
      </c>
      <c r="D20" s="72">
        <v>8</v>
      </c>
      <c r="E20" s="69">
        <v>30978</v>
      </c>
      <c r="F20" s="77">
        <v>47.07</v>
      </c>
      <c r="G20" s="69">
        <v>6793</v>
      </c>
      <c r="H20" s="77">
        <v>10.32</v>
      </c>
      <c r="I20" s="69">
        <v>18151</v>
      </c>
      <c r="J20" s="77">
        <v>27.58</v>
      </c>
      <c r="K20" s="69">
        <v>9888</v>
      </c>
      <c r="L20" s="77">
        <v>15.03</v>
      </c>
      <c r="M20" s="160">
        <v>65810</v>
      </c>
      <c r="N20" s="69">
        <v>5978</v>
      </c>
      <c r="O20" s="161">
        <v>30</v>
      </c>
      <c r="P20" s="69">
        <v>4817</v>
      </c>
      <c r="Q20" s="69">
        <v>1</v>
      </c>
      <c r="R20" s="69">
        <v>0</v>
      </c>
      <c r="S20" s="69">
        <v>268</v>
      </c>
      <c r="T20" s="69">
        <v>268</v>
      </c>
      <c r="U20" s="160">
        <v>55253</v>
      </c>
      <c r="V20" s="38" t="s">
        <v>34</v>
      </c>
    </row>
    <row r="21" spans="1:31" s="8" customFormat="1" ht="13.5">
      <c r="A21" s="32" t="s">
        <v>37</v>
      </c>
      <c r="B21" s="37" t="s">
        <v>79</v>
      </c>
      <c r="C21" s="36" t="s">
        <v>79</v>
      </c>
      <c r="D21" s="73">
        <v>8</v>
      </c>
      <c r="E21" s="70">
        <v>27787</v>
      </c>
      <c r="F21" s="163">
        <v>38.79</v>
      </c>
      <c r="G21" s="70">
        <v>10750</v>
      </c>
      <c r="H21" s="163">
        <v>15.01</v>
      </c>
      <c r="I21" s="70">
        <v>20970</v>
      </c>
      <c r="J21" s="163">
        <v>29.27</v>
      </c>
      <c r="K21" s="70">
        <v>12128</v>
      </c>
      <c r="L21" s="163">
        <v>16.93</v>
      </c>
      <c r="M21" s="164">
        <v>71635</v>
      </c>
      <c r="N21" s="70">
        <v>7084</v>
      </c>
      <c r="O21" s="165">
        <v>0</v>
      </c>
      <c r="P21" s="70">
        <v>4581</v>
      </c>
      <c r="Q21" s="70">
        <v>0</v>
      </c>
      <c r="R21" s="70">
        <v>1</v>
      </c>
      <c r="S21" s="70">
        <v>633</v>
      </c>
      <c r="T21" s="80">
        <v>-633</v>
      </c>
      <c r="U21" s="160">
        <v>59337</v>
      </c>
      <c r="V21" s="39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31" t="s">
        <v>132</v>
      </c>
      <c r="B22" s="36" t="s">
        <v>79</v>
      </c>
      <c r="C22" s="13" t="s">
        <v>79</v>
      </c>
      <c r="D22" s="72">
        <v>8</v>
      </c>
      <c r="E22" s="69">
        <v>13575</v>
      </c>
      <c r="F22" s="77">
        <v>41.53</v>
      </c>
      <c r="G22" s="69">
        <v>2863</v>
      </c>
      <c r="H22" s="77">
        <v>8.76</v>
      </c>
      <c r="I22" s="69">
        <v>10594</v>
      </c>
      <c r="J22" s="77">
        <v>32.41</v>
      </c>
      <c r="K22" s="69">
        <v>5654</v>
      </c>
      <c r="L22" s="77">
        <v>17.3</v>
      </c>
      <c r="M22" s="160">
        <v>32686</v>
      </c>
      <c r="N22" s="69">
        <v>3518</v>
      </c>
      <c r="O22" s="161">
        <v>36</v>
      </c>
      <c r="P22" s="69">
        <v>243</v>
      </c>
      <c r="Q22" s="69">
        <v>1</v>
      </c>
      <c r="R22" s="69">
        <v>0</v>
      </c>
      <c r="S22" s="69">
        <v>742</v>
      </c>
      <c r="T22" s="69">
        <v>742</v>
      </c>
      <c r="U22" s="171">
        <v>29631</v>
      </c>
      <c r="V22" s="38" t="s">
        <v>114</v>
      </c>
      <c r="X22"/>
      <c r="Y22"/>
      <c r="Z22"/>
      <c r="AA22"/>
      <c r="AB22"/>
      <c r="AC22"/>
      <c r="AD22"/>
      <c r="AE22"/>
    </row>
    <row r="23" spans="1:31" s="8" customFormat="1" ht="13.5">
      <c r="A23" s="31" t="s">
        <v>133</v>
      </c>
      <c r="B23" s="36" t="s">
        <v>79</v>
      </c>
      <c r="C23" s="36" t="s">
        <v>79</v>
      </c>
      <c r="D23" s="82">
        <v>9</v>
      </c>
      <c r="E23" s="69">
        <v>33825</v>
      </c>
      <c r="F23" s="77">
        <v>42.5</v>
      </c>
      <c r="G23" s="69">
        <v>9722</v>
      </c>
      <c r="H23" s="77">
        <v>12.22</v>
      </c>
      <c r="I23" s="69">
        <v>23408</v>
      </c>
      <c r="J23" s="77">
        <v>29.42</v>
      </c>
      <c r="K23" s="69">
        <v>12621</v>
      </c>
      <c r="L23" s="77">
        <v>15.86</v>
      </c>
      <c r="M23" s="160">
        <v>79576</v>
      </c>
      <c r="N23" s="69">
        <v>6175</v>
      </c>
      <c r="O23" s="161">
        <v>49</v>
      </c>
      <c r="P23" s="69">
        <v>2578</v>
      </c>
      <c r="Q23" s="69">
        <v>0</v>
      </c>
      <c r="R23" s="69">
        <v>1</v>
      </c>
      <c r="S23" s="69">
        <v>4802</v>
      </c>
      <c r="T23" s="69">
        <v>-4802</v>
      </c>
      <c r="U23" s="160">
        <v>65972</v>
      </c>
      <c r="V23" s="38" t="s">
        <v>115</v>
      </c>
      <c r="X23"/>
      <c r="Y23"/>
      <c r="Z23"/>
      <c r="AA23"/>
      <c r="AB23"/>
      <c r="AC23"/>
      <c r="AD23"/>
      <c r="AE23"/>
    </row>
    <row r="24" spans="1:22" ht="13.5">
      <c r="A24" s="83" t="s">
        <v>102</v>
      </c>
      <c r="B24" s="90"/>
      <c r="C24" s="90"/>
      <c r="D24" s="91"/>
      <c r="E24" s="92">
        <v>1847456</v>
      </c>
      <c r="F24" s="93">
        <v>49.7</v>
      </c>
      <c r="G24" s="94">
        <v>329213</v>
      </c>
      <c r="H24" s="93">
        <v>8.86</v>
      </c>
      <c r="I24" s="92">
        <v>1024139</v>
      </c>
      <c r="J24" s="93">
        <v>27.55</v>
      </c>
      <c r="K24" s="94">
        <v>516121</v>
      </c>
      <c r="L24" s="93">
        <v>13.89</v>
      </c>
      <c r="M24" s="94">
        <v>3716929</v>
      </c>
      <c r="N24" s="94">
        <v>297891</v>
      </c>
      <c r="O24" s="94">
        <v>3622</v>
      </c>
      <c r="P24" s="94">
        <v>279446</v>
      </c>
      <c r="Q24" s="94"/>
      <c r="R24" s="94"/>
      <c r="S24" s="92">
        <v>176871</v>
      </c>
      <c r="T24" s="92">
        <v>-73227</v>
      </c>
      <c r="U24" s="94">
        <v>3062743</v>
      </c>
      <c r="V24" s="86"/>
    </row>
    <row r="25" spans="1:31" s="8" customFormat="1" ht="13.5">
      <c r="A25" s="31" t="s">
        <v>40</v>
      </c>
      <c r="B25" s="36" t="s">
        <v>58</v>
      </c>
      <c r="C25" s="36" t="s">
        <v>45</v>
      </c>
      <c r="D25" s="72">
        <v>12</v>
      </c>
      <c r="E25" s="69">
        <v>0</v>
      </c>
      <c r="F25" s="77">
        <v>0</v>
      </c>
      <c r="G25" s="167">
        <v>0</v>
      </c>
      <c r="H25" s="77">
        <v>0</v>
      </c>
      <c r="I25" s="69">
        <v>0</v>
      </c>
      <c r="J25" s="77">
        <v>0</v>
      </c>
      <c r="K25" s="72">
        <v>0</v>
      </c>
      <c r="L25" s="77">
        <v>0</v>
      </c>
      <c r="M25" s="160">
        <v>79785</v>
      </c>
      <c r="N25" s="167">
        <v>0</v>
      </c>
      <c r="O25" s="167">
        <v>0</v>
      </c>
      <c r="P25" s="167">
        <v>0</v>
      </c>
      <c r="Q25" s="167"/>
      <c r="R25" s="167"/>
      <c r="S25" s="167"/>
      <c r="T25" s="168">
        <v>0</v>
      </c>
      <c r="U25" s="160">
        <v>79785</v>
      </c>
      <c r="V25" s="38" t="s">
        <v>40</v>
      </c>
      <c r="X25"/>
      <c r="Y25"/>
      <c r="Z25"/>
      <c r="AA25"/>
      <c r="AB25"/>
      <c r="AC25"/>
      <c r="AD25"/>
      <c r="AE25"/>
    </row>
    <row r="26" spans="1:31" s="8" customFormat="1" ht="13.5" customHeight="1">
      <c r="A26" s="31" t="s">
        <v>41</v>
      </c>
      <c r="B26" s="36" t="s">
        <v>79</v>
      </c>
      <c r="C26" s="36" t="s">
        <v>79</v>
      </c>
      <c r="D26" s="72">
        <v>12</v>
      </c>
      <c r="E26" s="76">
        <v>0</v>
      </c>
      <c r="F26" s="77">
        <v>0</v>
      </c>
      <c r="G26" s="167">
        <v>0</v>
      </c>
      <c r="H26" s="77">
        <v>0</v>
      </c>
      <c r="I26" s="76">
        <v>0</v>
      </c>
      <c r="J26" s="77">
        <v>0</v>
      </c>
      <c r="K26" s="72">
        <v>0</v>
      </c>
      <c r="L26" s="77">
        <v>0</v>
      </c>
      <c r="M26" s="160">
        <v>54287</v>
      </c>
      <c r="N26" s="167">
        <v>0</v>
      </c>
      <c r="O26" s="167">
        <v>0</v>
      </c>
      <c r="P26" s="167">
        <v>0</v>
      </c>
      <c r="Q26" s="167"/>
      <c r="R26" s="167"/>
      <c r="S26" s="167"/>
      <c r="T26" s="168">
        <v>0</v>
      </c>
      <c r="U26" s="160">
        <v>54287</v>
      </c>
      <c r="V26" s="38" t="s">
        <v>41</v>
      </c>
      <c r="X26"/>
      <c r="Y26"/>
      <c r="Z26"/>
      <c r="AA26"/>
      <c r="AB26"/>
      <c r="AC26"/>
      <c r="AD26"/>
      <c r="AE26"/>
    </row>
    <row r="27" spans="1:31" s="8" customFormat="1" ht="13.5">
      <c r="A27" s="32" t="s">
        <v>42</v>
      </c>
      <c r="B27" s="37" t="s">
        <v>79</v>
      </c>
      <c r="C27" s="37" t="s">
        <v>79</v>
      </c>
      <c r="D27" s="72">
        <v>12</v>
      </c>
      <c r="E27" s="69">
        <v>0</v>
      </c>
      <c r="F27" s="77">
        <v>0</v>
      </c>
      <c r="G27" s="169">
        <v>0</v>
      </c>
      <c r="H27" s="77">
        <v>0</v>
      </c>
      <c r="I27" s="69">
        <v>0</v>
      </c>
      <c r="J27" s="77">
        <v>0</v>
      </c>
      <c r="K27" s="72">
        <v>0</v>
      </c>
      <c r="L27" s="77">
        <v>0</v>
      </c>
      <c r="M27" s="160">
        <v>13670</v>
      </c>
      <c r="N27" s="169">
        <v>0</v>
      </c>
      <c r="O27" s="167">
        <v>0</v>
      </c>
      <c r="P27" s="169">
        <v>0</v>
      </c>
      <c r="Q27" s="169"/>
      <c r="R27" s="169"/>
      <c r="S27" s="169"/>
      <c r="T27" s="170">
        <v>0</v>
      </c>
      <c r="U27" s="160">
        <v>13670</v>
      </c>
      <c r="V27" s="39" t="s">
        <v>42</v>
      </c>
      <c r="X27"/>
      <c r="Y27"/>
      <c r="Z27"/>
      <c r="AA27"/>
      <c r="AB27"/>
      <c r="AC27"/>
      <c r="AD27"/>
      <c r="AE27"/>
    </row>
    <row r="28" spans="1:31" s="8" customFormat="1" ht="13.5">
      <c r="A28" s="83" t="s">
        <v>43</v>
      </c>
      <c r="B28" s="84"/>
      <c r="C28" s="84"/>
      <c r="D28" s="95"/>
      <c r="E28" s="85">
        <v>0</v>
      </c>
      <c r="F28" s="93">
        <v>100</v>
      </c>
      <c r="G28" s="85">
        <v>0</v>
      </c>
      <c r="H28" s="93">
        <v>0</v>
      </c>
      <c r="I28" s="85">
        <v>0</v>
      </c>
      <c r="J28" s="93">
        <v>0</v>
      </c>
      <c r="K28" s="85">
        <v>0</v>
      </c>
      <c r="L28" s="93">
        <v>0</v>
      </c>
      <c r="M28" s="85">
        <v>147742</v>
      </c>
      <c r="N28" s="85">
        <v>0</v>
      </c>
      <c r="O28" s="85">
        <v>0</v>
      </c>
      <c r="P28" s="85">
        <v>0</v>
      </c>
      <c r="Q28" s="85"/>
      <c r="R28" s="85"/>
      <c r="S28" s="85"/>
      <c r="T28" s="85">
        <v>0</v>
      </c>
      <c r="U28" s="85">
        <v>147742</v>
      </c>
      <c r="V28" s="87"/>
      <c r="X28"/>
      <c r="Y28"/>
      <c r="Z28"/>
      <c r="AA28"/>
      <c r="AB28"/>
      <c r="AC28"/>
      <c r="AD28"/>
      <c r="AE28"/>
    </row>
    <row r="29" spans="1:22" ht="14.25" thickBot="1">
      <c r="A29" s="112" t="s">
        <v>98</v>
      </c>
      <c r="B29" s="96"/>
      <c r="C29" s="96"/>
      <c r="D29" s="96"/>
      <c r="E29" s="88">
        <v>1847456</v>
      </c>
      <c r="F29" s="97">
        <v>51.63</v>
      </c>
      <c r="G29" s="88">
        <v>329213</v>
      </c>
      <c r="H29" s="97">
        <v>8.52</v>
      </c>
      <c r="I29" s="98">
        <v>1024139</v>
      </c>
      <c r="J29" s="97">
        <v>26.5</v>
      </c>
      <c r="K29" s="98">
        <v>516121</v>
      </c>
      <c r="L29" s="97">
        <v>13.35</v>
      </c>
      <c r="M29" s="98">
        <v>3864671</v>
      </c>
      <c r="N29" s="88">
        <v>297891</v>
      </c>
      <c r="O29" s="88">
        <v>3622</v>
      </c>
      <c r="P29" s="88">
        <v>279446</v>
      </c>
      <c r="Q29" s="88"/>
      <c r="R29" s="88"/>
      <c r="S29" s="88"/>
      <c r="T29" s="99">
        <v>-73227</v>
      </c>
      <c r="U29" s="88">
        <v>3210485</v>
      </c>
      <c r="V29" s="89"/>
    </row>
    <row r="30" spans="3:21" ht="8.25" customHeight="1">
      <c r="C30" s="166"/>
      <c r="D30" s="166"/>
      <c r="E30" s="166"/>
      <c r="F30" s="166"/>
      <c r="G30" s="162"/>
      <c r="H30" s="162"/>
      <c r="I30" s="166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2" spans="1:22" ht="24.75" thickBot="1">
      <c r="A32" s="16" t="s">
        <v>142</v>
      </c>
      <c r="G32"/>
      <c r="H32"/>
      <c r="J32"/>
      <c r="K32"/>
      <c r="L32"/>
      <c r="M32"/>
      <c r="N32"/>
      <c r="O32"/>
      <c r="P32" s="62"/>
      <c r="Q32" s="62"/>
      <c r="R32" s="62"/>
      <c r="S32" s="62"/>
      <c r="T32" s="62"/>
      <c r="U32" s="62" t="s">
        <v>143</v>
      </c>
      <c r="V32" s="62"/>
    </row>
    <row r="33" spans="1:22" ht="15" customHeight="1">
      <c r="A33" s="253" t="s">
        <v>2</v>
      </c>
      <c r="B33" s="205" t="s">
        <v>48</v>
      </c>
      <c r="C33" s="206"/>
      <c r="D33" s="206"/>
      <c r="E33" s="206"/>
      <c r="F33" s="206"/>
      <c r="G33" s="206"/>
      <c r="H33" s="206"/>
      <c r="I33" s="206"/>
      <c r="J33" s="46"/>
      <c r="K33" s="63"/>
      <c r="L33" s="205" t="s">
        <v>97</v>
      </c>
      <c r="M33" s="206"/>
      <c r="N33" s="206"/>
      <c r="O33" s="233"/>
      <c r="P33" s="21"/>
      <c r="Q33" s="200"/>
      <c r="R33" s="201"/>
      <c r="S33" s="201"/>
      <c r="T33" s="202"/>
      <c r="U33" s="25"/>
      <c r="V33"/>
    </row>
    <row r="34" spans="1:22" ht="15" customHeight="1">
      <c r="A34" s="254"/>
      <c r="B34" s="5"/>
      <c r="C34" s="19"/>
      <c r="D34" s="5"/>
      <c r="E34" s="19"/>
      <c r="F34" s="5"/>
      <c r="G34" s="19"/>
      <c r="H34" s="5"/>
      <c r="I34" s="19"/>
      <c r="J34" s="7"/>
      <c r="K34" s="36"/>
      <c r="L34" s="231" t="s">
        <v>155</v>
      </c>
      <c r="M34" s="232"/>
      <c r="N34" s="256" t="s">
        <v>172</v>
      </c>
      <c r="O34" s="257"/>
      <c r="P34" s="3" t="s">
        <v>117</v>
      </c>
      <c r="Q34" s="203" t="s">
        <v>165</v>
      </c>
      <c r="R34" s="204"/>
      <c r="S34" s="204"/>
      <c r="T34" s="209"/>
      <c r="U34" s="27"/>
      <c r="V34"/>
    </row>
    <row r="35" spans="1:22" ht="15" customHeight="1">
      <c r="A35" s="254"/>
      <c r="B35" s="203" t="s">
        <v>88</v>
      </c>
      <c r="C35" s="224"/>
      <c r="D35" s="203" t="s">
        <v>89</v>
      </c>
      <c r="E35" s="224"/>
      <c r="F35" s="203" t="s">
        <v>90</v>
      </c>
      <c r="G35" s="224"/>
      <c r="H35" s="203" t="s">
        <v>67</v>
      </c>
      <c r="I35" s="224"/>
      <c r="J35" s="203" t="s">
        <v>49</v>
      </c>
      <c r="K35" s="224"/>
      <c r="L35" s="231" t="s">
        <v>167</v>
      </c>
      <c r="M35" s="232"/>
      <c r="N35" s="258"/>
      <c r="O35" s="259"/>
      <c r="P35" s="3"/>
      <c r="Q35" s="203"/>
      <c r="R35" s="204"/>
      <c r="S35" s="204"/>
      <c r="T35" s="224"/>
      <c r="U35" s="75" t="s">
        <v>2</v>
      </c>
      <c r="V35"/>
    </row>
    <row r="36" spans="1:22" ht="15" customHeight="1">
      <c r="A36" s="254"/>
      <c r="B36" s="7"/>
      <c r="C36" s="6"/>
      <c r="D36" s="7"/>
      <c r="E36" s="6"/>
      <c r="F36" s="7"/>
      <c r="G36" s="6"/>
      <c r="H36" s="7"/>
      <c r="I36" s="6"/>
      <c r="J36" s="114"/>
      <c r="K36" s="115"/>
      <c r="L36" s="231" t="s">
        <v>166</v>
      </c>
      <c r="M36" s="232"/>
      <c r="N36" s="258"/>
      <c r="O36" s="259"/>
      <c r="P36" s="3" t="s">
        <v>53</v>
      </c>
      <c r="Q36" s="203" t="s">
        <v>53</v>
      </c>
      <c r="R36" s="204"/>
      <c r="S36" s="204"/>
      <c r="T36" s="209"/>
      <c r="U36" s="27"/>
      <c r="V36"/>
    </row>
    <row r="37" spans="1:23" ht="15" customHeight="1">
      <c r="A37" s="255"/>
      <c r="B37" s="123"/>
      <c r="C37" s="45" t="s">
        <v>120</v>
      </c>
      <c r="D37" s="124"/>
      <c r="E37" s="45" t="s">
        <v>120</v>
      </c>
      <c r="F37" s="122"/>
      <c r="G37" s="45" t="s">
        <v>52</v>
      </c>
      <c r="H37" s="122"/>
      <c r="I37" s="45" t="s">
        <v>52</v>
      </c>
      <c r="J37" s="123"/>
      <c r="K37" s="124" t="s">
        <v>122</v>
      </c>
      <c r="L37" s="240" t="s">
        <v>55</v>
      </c>
      <c r="M37" s="241"/>
      <c r="N37" s="240" t="s">
        <v>55</v>
      </c>
      <c r="O37" s="241"/>
      <c r="P37" s="12"/>
      <c r="Q37" s="199"/>
      <c r="R37" s="211"/>
      <c r="S37" s="211"/>
      <c r="T37" s="212"/>
      <c r="U37" s="30"/>
      <c r="W37" s="8"/>
    </row>
    <row r="38" spans="1:23" ht="13.5">
      <c r="A38" s="31" t="s">
        <v>4</v>
      </c>
      <c r="B38" s="125"/>
      <c r="C38" s="128">
        <v>1.4</v>
      </c>
      <c r="D38" s="125"/>
      <c r="E38" s="128">
        <v>3.9</v>
      </c>
      <c r="F38" s="125"/>
      <c r="G38" s="133">
        <v>6600</v>
      </c>
      <c r="H38" s="134"/>
      <c r="I38" s="135">
        <v>5400</v>
      </c>
      <c r="J38" s="134"/>
      <c r="K38" s="133">
        <v>120000</v>
      </c>
      <c r="L38" s="125"/>
      <c r="M38" s="145">
        <v>38574167</v>
      </c>
      <c r="N38" s="177" t="s">
        <v>155</v>
      </c>
      <c r="O38" s="178">
        <v>2537220</v>
      </c>
      <c r="P38" s="157" t="s">
        <v>134</v>
      </c>
      <c r="Q38" s="219" t="s">
        <v>135</v>
      </c>
      <c r="R38" s="220"/>
      <c r="S38" s="220"/>
      <c r="T38" s="221"/>
      <c r="U38" s="38" t="s">
        <v>4</v>
      </c>
      <c r="W38" s="8"/>
    </row>
    <row r="39" spans="1:23" ht="13.5">
      <c r="A39" s="31" t="s">
        <v>5</v>
      </c>
      <c r="B39" s="120"/>
      <c r="C39" s="129">
        <v>1.4</v>
      </c>
      <c r="D39" s="120"/>
      <c r="E39" s="129">
        <v>0</v>
      </c>
      <c r="F39" s="120"/>
      <c r="G39" s="136">
        <v>3200</v>
      </c>
      <c r="H39" s="137"/>
      <c r="I39" s="135">
        <v>4000</v>
      </c>
      <c r="J39" s="137"/>
      <c r="K39" s="136">
        <v>120000</v>
      </c>
      <c r="L39" s="120"/>
      <c r="M39" s="147">
        <v>12254676</v>
      </c>
      <c r="N39" s="181" t="s">
        <v>160</v>
      </c>
      <c r="O39" s="182">
        <v>0</v>
      </c>
      <c r="P39" s="158" t="s">
        <v>134</v>
      </c>
      <c r="Q39" s="222" t="s">
        <v>121</v>
      </c>
      <c r="R39" s="223"/>
      <c r="S39" s="223"/>
      <c r="T39" s="224"/>
      <c r="U39" s="38" t="s">
        <v>5</v>
      </c>
      <c r="W39" s="8"/>
    </row>
    <row r="40" spans="1:23" ht="13.5">
      <c r="A40" s="31" t="s">
        <v>7</v>
      </c>
      <c r="B40" s="120"/>
      <c r="C40" s="129">
        <v>1.6</v>
      </c>
      <c r="D40" s="120"/>
      <c r="E40" s="129">
        <v>7.2</v>
      </c>
      <c r="F40" s="120"/>
      <c r="G40" s="136">
        <v>7000</v>
      </c>
      <c r="H40" s="137"/>
      <c r="I40" s="135">
        <v>5500</v>
      </c>
      <c r="J40" s="137"/>
      <c r="K40" s="136">
        <v>120000</v>
      </c>
      <c r="L40" s="120"/>
      <c r="M40" s="147">
        <v>4374163</v>
      </c>
      <c r="N40" s="181" t="s">
        <v>160</v>
      </c>
      <c r="O40" s="182">
        <v>244372</v>
      </c>
      <c r="P40" s="158" t="s">
        <v>134</v>
      </c>
      <c r="Q40" s="222" t="s">
        <v>135</v>
      </c>
      <c r="R40" s="223"/>
      <c r="S40" s="223"/>
      <c r="T40" s="224"/>
      <c r="U40" s="38" t="s">
        <v>7</v>
      </c>
      <c r="W40" s="8"/>
    </row>
    <row r="41" spans="1:23" ht="13.5">
      <c r="A41" s="31" t="s">
        <v>8</v>
      </c>
      <c r="B41" s="120"/>
      <c r="C41" s="129">
        <v>1.8</v>
      </c>
      <c r="D41" s="120"/>
      <c r="E41" s="129">
        <v>7</v>
      </c>
      <c r="F41" s="120"/>
      <c r="G41" s="136">
        <v>6000</v>
      </c>
      <c r="H41" s="137"/>
      <c r="I41" s="135">
        <v>6200</v>
      </c>
      <c r="J41" s="137"/>
      <c r="K41" s="136">
        <v>120000</v>
      </c>
      <c r="L41" s="120"/>
      <c r="M41" s="147">
        <v>4606017</v>
      </c>
      <c r="N41" s="148"/>
      <c r="O41" s="147">
        <v>265107</v>
      </c>
      <c r="P41" s="158" t="s">
        <v>134</v>
      </c>
      <c r="Q41" s="222" t="s">
        <v>135</v>
      </c>
      <c r="R41" s="223"/>
      <c r="S41" s="223"/>
      <c r="T41" s="224"/>
      <c r="U41" s="38" t="s">
        <v>8</v>
      </c>
      <c r="W41" s="8"/>
    </row>
    <row r="42" spans="1:23" ht="13.5">
      <c r="A42" s="32" t="s">
        <v>9</v>
      </c>
      <c r="B42" s="121"/>
      <c r="C42" s="130">
        <v>1.4</v>
      </c>
      <c r="D42" s="121"/>
      <c r="E42" s="130">
        <v>5.8</v>
      </c>
      <c r="F42" s="121"/>
      <c r="G42" s="138">
        <v>7000</v>
      </c>
      <c r="H42" s="139"/>
      <c r="I42" s="135">
        <v>6000</v>
      </c>
      <c r="J42" s="139"/>
      <c r="K42" s="136">
        <v>120000</v>
      </c>
      <c r="L42" s="121"/>
      <c r="M42" s="149">
        <v>3228954</v>
      </c>
      <c r="N42" s="150"/>
      <c r="O42" s="149">
        <v>162498</v>
      </c>
      <c r="P42" s="159" t="s">
        <v>134</v>
      </c>
      <c r="Q42" s="196" t="s">
        <v>135</v>
      </c>
      <c r="R42" s="197"/>
      <c r="S42" s="197"/>
      <c r="T42" s="198"/>
      <c r="U42" s="39" t="s">
        <v>9</v>
      </c>
      <c r="W42" s="8"/>
    </row>
    <row r="43" spans="1:22" ht="13.5">
      <c r="A43" s="31" t="s">
        <v>10</v>
      </c>
      <c r="B43" s="125"/>
      <c r="C43" s="128">
        <v>2.3</v>
      </c>
      <c r="D43" s="125"/>
      <c r="E43" s="128">
        <v>8</v>
      </c>
      <c r="F43" s="125"/>
      <c r="G43" s="133">
        <v>4800</v>
      </c>
      <c r="H43" s="134"/>
      <c r="I43" s="140">
        <v>4800</v>
      </c>
      <c r="J43" s="134"/>
      <c r="K43" s="133">
        <v>120000</v>
      </c>
      <c r="L43" s="125"/>
      <c r="M43" s="145">
        <v>10883375</v>
      </c>
      <c r="N43" s="151"/>
      <c r="O43" s="152">
        <v>650779</v>
      </c>
      <c r="P43" s="157" t="s">
        <v>134</v>
      </c>
      <c r="Q43" s="219" t="s">
        <v>135</v>
      </c>
      <c r="R43" s="220"/>
      <c r="S43" s="220"/>
      <c r="T43" s="221"/>
      <c r="U43" s="38" t="s">
        <v>10</v>
      </c>
      <c r="V43"/>
    </row>
    <row r="44" spans="1:22" ht="13.5">
      <c r="A44" s="31" t="s">
        <v>127</v>
      </c>
      <c r="B44" s="120"/>
      <c r="C44" s="129">
        <v>1.7</v>
      </c>
      <c r="D44" s="120"/>
      <c r="E44" s="129">
        <v>4</v>
      </c>
      <c r="F44" s="120"/>
      <c r="G44" s="136">
        <v>4800</v>
      </c>
      <c r="H44" s="137"/>
      <c r="I44" s="141">
        <v>5400</v>
      </c>
      <c r="J44" s="137"/>
      <c r="K44" s="136">
        <v>120000</v>
      </c>
      <c r="L44" s="120"/>
      <c r="M44" s="147">
        <v>6159702</v>
      </c>
      <c r="N44" s="153"/>
      <c r="O44" s="154">
        <v>239320</v>
      </c>
      <c r="P44" s="158" t="s">
        <v>136</v>
      </c>
      <c r="Q44" s="222" t="s">
        <v>135</v>
      </c>
      <c r="R44" s="223"/>
      <c r="S44" s="223"/>
      <c r="T44" s="224"/>
      <c r="U44" s="38" t="s">
        <v>110</v>
      </c>
      <c r="V44"/>
    </row>
    <row r="45" spans="1:22" ht="13.5">
      <c r="A45" s="31" t="s">
        <v>128</v>
      </c>
      <c r="B45" s="120"/>
      <c r="C45" s="129">
        <v>1.5</v>
      </c>
      <c r="D45" s="120"/>
      <c r="E45" s="129">
        <v>5</v>
      </c>
      <c r="F45" s="120"/>
      <c r="G45" s="136">
        <v>3000</v>
      </c>
      <c r="H45" s="137"/>
      <c r="I45" s="141">
        <v>3000</v>
      </c>
      <c r="J45" s="137"/>
      <c r="K45" s="136">
        <v>120000</v>
      </c>
      <c r="L45" s="120"/>
      <c r="M45" s="147">
        <v>11569849</v>
      </c>
      <c r="N45" s="179" t="s">
        <v>160</v>
      </c>
      <c r="O45" s="180">
        <v>705136</v>
      </c>
      <c r="P45" s="158" t="s">
        <v>125</v>
      </c>
      <c r="Q45" s="222" t="s">
        <v>135</v>
      </c>
      <c r="R45" s="223"/>
      <c r="S45" s="223"/>
      <c r="T45" s="224"/>
      <c r="U45" s="38" t="s">
        <v>111</v>
      </c>
      <c r="V45"/>
    </row>
    <row r="46" spans="1:22" ht="13.5">
      <c r="A46" s="31" t="s">
        <v>129</v>
      </c>
      <c r="B46" s="120"/>
      <c r="C46" s="129">
        <v>1.6</v>
      </c>
      <c r="D46" s="120"/>
      <c r="E46" s="129">
        <v>4</v>
      </c>
      <c r="F46" s="120"/>
      <c r="G46" s="136">
        <v>6000</v>
      </c>
      <c r="H46" s="137"/>
      <c r="I46" s="141">
        <v>4800</v>
      </c>
      <c r="J46" s="137"/>
      <c r="K46" s="136">
        <v>120000</v>
      </c>
      <c r="L46" s="120"/>
      <c r="M46" s="147">
        <v>13006549</v>
      </c>
      <c r="N46" s="179" t="s">
        <v>160</v>
      </c>
      <c r="O46" s="180">
        <v>666145</v>
      </c>
      <c r="P46" s="158" t="s">
        <v>137</v>
      </c>
      <c r="Q46" s="222" t="s">
        <v>135</v>
      </c>
      <c r="R46" s="223"/>
      <c r="S46" s="223"/>
      <c r="T46" s="224"/>
      <c r="U46" s="38" t="s">
        <v>112</v>
      </c>
      <c r="V46"/>
    </row>
    <row r="47" spans="1:22" ht="13.5">
      <c r="A47" s="32" t="s">
        <v>13</v>
      </c>
      <c r="B47" s="121"/>
      <c r="C47" s="130">
        <v>1.1</v>
      </c>
      <c r="D47" s="121"/>
      <c r="E47" s="130">
        <v>15</v>
      </c>
      <c r="F47" s="121"/>
      <c r="G47" s="138">
        <v>6000</v>
      </c>
      <c r="H47" s="139"/>
      <c r="I47" s="142">
        <v>6500</v>
      </c>
      <c r="J47" s="139"/>
      <c r="K47" s="138">
        <v>120000</v>
      </c>
      <c r="L47" s="121"/>
      <c r="M47" s="149">
        <v>3079433</v>
      </c>
      <c r="N47" s="155"/>
      <c r="O47" s="156">
        <v>134382</v>
      </c>
      <c r="P47" s="159" t="s">
        <v>137</v>
      </c>
      <c r="Q47" s="196" t="s">
        <v>135</v>
      </c>
      <c r="R47" s="197"/>
      <c r="S47" s="197"/>
      <c r="T47" s="198"/>
      <c r="U47" s="39" t="s">
        <v>13</v>
      </c>
      <c r="V47"/>
    </row>
    <row r="48" spans="1:22" ht="13.5">
      <c r="A48" s="31" t="s">
        <v>23</v>
      </c>
      <c r="B48" s="125"/>
      <c r="C48" s="128">
        <v>1.8</v>
      </c>
      <c r="D48" s="125"/>
      <c r="E48" s="128">
        <v>11.3</v>
      </c>
      <c r="F48" s="125"/>
      <c r="G48" s="133">
        <v>8000</v>
      </c>
      <c r="H48" s="134"/>
      <c r="I48" s="135">
        <v>5600</v>
      </c>
      <c r="J48" s="134"/>
      <c r="K48" s="136">
        <v>120000</v>
      </c>
      <c r="L48" s="125"/>
      <c r="M48" s="145">
        <v>442943</v>
      </c>
      <c r="N48" s="151"/>
      <c r="O48" s="152">
        <v>14858</v>
      </c>
      <c r="P48" s="157" t="s">
        <v>137</v>
      </c>
      <c r="Q48" s="219" t="s">
        <v>135</v>
      </c>
      <c r="R48" s="220"/>
      <c r="S48" s="220"/>
      <c r="T48" s="221"/>
      <c r="U48" s="38" t="s">
        <v>23</v>
      </c>
      <c r="V48"/>
    </row>
    <row r="49" spans="1:22" ht="13.5">
      <c r="A49" s="31" t="s">
        <v>130</v>
      </c>
      <c r="B49" s="120"/>
      <c r="C49" s="129">
        <v>1.1</v>
      </c>
      <c r="D49" s="120"/>
      <c r="E49" s="129">
        <v>2.4</v>
      </c>
      <c r="F49" s="120"/>
      <c r="G49" s="136">
        <v>5100</v>
      </c>
      <c r="H49" s="137"/>
      <c r="I49" s="135">
        <v>4700</v>
      </c>
      <c r="J49" s="137"/>
      <c r="K49" s="136">
        <v>120000</v>
      </c>
      <c r="L49" s="120"/>
      <c r="M49" s="147">
        <v>1600053</v>
      </c>
      <c r="N49" s="153"/>
      <c r="O49" s="154">
        <v>74402</v>
      </c>
      <c r="P49" s="158" t="s">
        <v>138</v>
      </c>
      <c r="Q49" s="222" t="s">
        <v>135</v>
      </c>
      <c r="R49" s="223"/>
      <c r="S49" s="223"/>
      <c r="T49" s="224"/>
      <c r="U49" s="38" t="s">
        <v>113</v>
      </c>
      <c r="V49"/>
    </row>
    <row r="50" spans="1:22" ht="13.5">
      <c r="A50" s="31" t="s">
        <v>131</v>
      </c>
      <c r="B50" s="120"/>
      <c r="C50" s="129">
        <v>1.1</v>
      </c>
      <c r="D50" s="120"/>
      <c r="E50" s="129">
        <v>6</v>
      </c>
      <c r="F50" s="120"/>
      <c r="G50" s="136">
        <v>5800</v>
      </c>
      <c r="H50" s="137"/>
      <c r="I50" s="135">
        <v>5600</v>
      </c>
      <c r="J50" s="137"/>
      <c r="K50" s="136">
        <v>120000</v>
      </c>
      <c r="L50" s="120"/>
      <c r="M50" s="147">
        <v>3354176</v>
      </c>
      <c r="N50" s="153"/>
      <c r="O50" s="154">
        <v>173342</v>
      </c>
      <c r="P50" s="158" t="s">
        <v>139</v>
      </c>
      <c r="Q50" s="222" t="s">
        <v>135</v>
      </c>
      <c r="R50" s="223"/>
      <c r="S50" s="223"/>
      <c r="T50" s="224"/>
      <c r="U50" s="38" t="s">
        <v>29</v>
      </c>
      <c r="V50"/>
    </row>
    <row r="51" spans="1:22" ht="13.5">
      <c r="A51" s="31" t="s">
        <v>34</v>
      </c>
      <c r="B51" s="120"/>
      <c r="C51" s="129">
        <v>1.8</v>
      </c>
      <c r="D51" s="120"/>
      <c r="E51" s="129">
        <v>10</v>
      </c>
      <c r="F51" s="120"/>
      <c r="G51" s="136">
        <v>6500</v>
      </c>
      <c r="H51" s="137"/>
      <c r="I51" s="135">
        <v>7000</v>
      </c>
      <c r="J51" s="137"/>
      <c r="K51" s="136">
        <v>120000</v>
      </c>
      <c r="L51" s="120"/>
      <c r="M51" s="147">
        <v>1721039</v>
      </c>
      <c r="N51" s="153"/>
      <c r="O51" s="154">
        <v>67927</v>
      </c>
      <c r="P51" s="158" t="s">
        <v>139</v>
      </c>
      <c r="Q51" s="222" t="s">
        <v>135</v>
      </c>
      <c r="R51" s="223"/>
      <c r="S51" s="223"/>
      <c r="T51" s="224"/>
      <c r="U51" s="38" t="s">
        <v>34</v>
      </c>
      <c r="V51"/>
    </row>
    <row r="52" spans="1:23" ht="13.5">
      <c r="A52" s="32" t="s">
        <v>37</v>
      </c>
      <c r="B52" s="121"/>
      <c r="C52" s="130">
        <v>1.7</v>
      </c>
      <c r="D52" s="121"/>
      <c r="E52" s="130">
        <v>12</v>
      </c>
      <c r="F52" s="121"/>
      <c r="G52" s="138">
        <v>7500</v>
      </c>
      <c r="H52" s="139"/>
      <c r="I52" s="135">
        <v>8000</v>
      </c>
      <c r="J52" s="139"/>
      <c r="K52" s="136">
        <v>120000</v>
      </c>
      <c r="L52" s="121"/>
      <c r="M52" s="149">
        <v>1634506</v>
      </c>
      <c r="N52" s="155"/>
      <c r="O52" s="156">
        <v>89580</v>
      </c>
      <c r="P52" s="159" t="s">
        <v>139</v>
      </c>
      <c r="Q52" s="222" t="s">
        <v>135</v>
      </c>
      <c r="R52" s="223"/>
      <c r="S52" s="223"/>
      <c r="T52" s="224"/>
      <c r="U52" s="39" t="s">
        <v>37</v>
      </c>
      <c r="W52" s="8"/>
    </row>
    <row r="53" spans="1:23" ht="13.5">
      <c r="A53" s="31" t="s">
        <v>132</v>
      </c>
      <c r="B53" s="125"/>
      <c r="C53" s="131">
        <v>1.3</v>
      </c>
      <c r="D53" s="132"/>
      <c r="E53" s="131">
        <v>6</v>
      </c>
      <c r="F53" s="132"/>
      <c r="G53" s="143">
        <v>5500</v>
      </c>
      <c r="H53" s="144"/>
      <c r="I53" s="143">
        <v>5500</v>
      </c>
      <c r="J53" s="134"/>
      <c r="K53" s="133">
        <v>120000</v>
      </c>
      <c r="L53" s="125"/>
      <c r="M53" s="145">
        <v>1060513</v>
      </c>
      <c r="N53" s="146"/>
      <c r="O53" s="145">
        <v>49239</v>
      </c>
      <c r="P53" s="157" t="s">
        <v>139</v>
      </c>
      <c r="Q53" s="219" t="s">
        <v>135</v>
      </c>
      <c r="R53" s="220"/>
      <c r="S53" s="220"/>
      <c r="T53" s="221"/>
      <c r="U53" s="38" t="s">
        <v>114</v>
      </c>
      <c r="W53" s="8"/>
    </row>
    <row r="54" spans="1:23" ht="13.5">
      <c r="A54" s="31" t="s">
        <v>133</v>
      </c>
      <c r="B54" s="121"/>
      <c r="C54" s="130">
        <v>1.3</v>
      </c>
      <c r="D54" s="121"/>
      <c r="E54" s="130">
        <v>8</v>
      </c>
      <c r="F54" s="121"/>
      <c r="G54" s="138">
        <v>5600</v>
      </c>
      <c r="H54" s="139"/>
      <c r="I54" s="135">
        <v>6000</v>
      </c>
      <c r="J54" s="139"/>
      <c r="K54" s="138">
        <v>120000</v>
      </c>
      <c r="L54" s="121"/>
      <c r="M54" s="149">
        <v>2601974</v>
      </c>
      <c r="N54" s="150"/>
      <c r="O54" s="149">
        <v>121522</v>
      </c>
      <c r="P54" s="159" t="s">
        <v>125</v>
      </c>
      <c r="Q54" s="196" t="s">
        <v>135</v>
      </c>
      <c r="R54" s="197"/>
      <c r="S54" s="197"/>
      <c r="T54" s="198"/>
      <c r="U54" s="38" t="s">
        <v>115</v>
      </c>
      <c r="W54" s="8"/>
    </row>
    <row r="55" spans="1:22" ht="13.5">
      <c r="A55" s="83" t="s">
        <v>102</v>
      </c>
      <c r="B55" s="126"/>
      <c r="C55" s="118"/>
      <c r="D55" s="234"/>
      <c r="E55" s="235"/>
      <c r="F55" s="234"/>
      <c r="G55" s="235"/>
      <c r="H55" s="234"/>
      <c r="I55" s="235"/>
      <c r="J55" s="242"/>
      <c r="K55" s="243"/>
      <c r="L55" s="234"/>
      <c r="M55" s="235"/>
      <c r="N55" s="234"/>
      <c r="O55" s="235"/>
      <c r="P55" s="94"/>
      <c r="Q55" s="213"/>
      <c r="R55" s="225"/>
      <c r="S55" s="225"/>
      <c r="T55" s="226"/>
      <c r="U55" s="86"/>
      <c r="V55"/>
    </row>
    <row r="56" spans="1:23" ht="13.5">
      <c r="A56" s="31" t="s">
        <v>40</v>
      </c>
      <c r="B56" s="125"/>
      <c r="C56" s="117"/>
      <c r="D56" s="238"/>
      <c r="E56" s="221"/>
      <c r="F56" s="238"/>
      <c r="G56" s="221"/>
      <c r="H56" s="238"/>
      <c r="I56" s="221"/>
      <c r="J56" s="238"/>
      <c r="K56" s="221"/>
      <c r="L56" s="238"/>
      <c r="M56" s="221"/>
      <c r="N56" s="238"/>
      <c r="O56" s="221"/>
      <c r="P56" s="167"/>
      <c r="Q56" s="265"/>
      <c r="R56" s="228"/>
      <c r="S56" s="228"/>
      <c r="T56" s="229"/>
      <c r="U56" s="38" t="s">
        <v>40</v>
      </c>
      <c r="W56" s="8"/>
    </row>
    <row r="57" spans="1:23" ht="13.5">
      <c r="A57" s="31" t="s">
        <v>41</v>
      </c>
      <c r="B57" s="120"/>
      <c r="C57" s="115"/>
      <c r="D57" s="203"/>
      <c r="E57" s="224"/>
      <c r="F57" s="203"/>
      <c r="G57" s="224"/>
      <c r="H57" s="203"/>
      <c r="I57" s="224"/>
      <c r="J57" s="203"/>
      <c r="K57" s="224"/>
      <c r="L57" s="203"/>
      <c r="M57" s="224"/>
      <c r="N57" s="203"/>
      <c r="O57" s="224"/>
      <c r="P57" s="167"/>
      <c r="Q57" s="263"/>
      <c r="R57" s="208"/>
      <c r="S57" s="208"/>
      <c r="T57" s="209"/>
      <c r="U57" s="38" t="s">
        <v>41</v>
      </c>
      <c r="W57" s="8"/>
    </row>
    <row r="58" spans="1:23" ht="13.5">
      <c r="A58" s="32" t="s">
        <v>42</v>
      </c>
      <c r="B58" s="121"/>
      <c r="C58" s="116"/>
      <c r="D58" s="239"/>
      <c r="E58" s="198"/>
      <c r="F58" s="239"/>
      <c r="G58" s="198"/>
      <c r="H58" s="239"/>
      <c r="I58" s="198"/>
      <c r="J58" s="239"/>
      <c r="K58" s="198"/>
      <c r="L58" s="239"/>
      <c r="M58" s="198"/>
      <c r="N58" s="239"/>
      <c r="O58" s="198"/>
      <c r="P58" s="169"/>
      <c r="Q58" s="264"/>
      <c r="R58" s="211"/>
      <c r="S58" s="211"/>
      <c r="T58" s="212"/>
      <c r="U58" s="39" t="s">
        <v>42</v>
      </c>
      <c r="W58" s="8"/>
    </row>
    <row r="59" spans="1:23" ht="13.5">
      <c r="A59" s="83" t="s">
        <v>43</v>
      </c>
      <c r="B59" s="126"/>
      <c r="C59" s="118"/>
      <c r="D59" s="234"/>
      <c r="E59" s="235"/>
      <c r="F59" s="234"/>
      <c r="G59" s="235"/>
      <c r="H59" s="234"/>
      <c r="I59" s="235"/>
      <c r="J59" s="234"/>
      <c r="K59" s="235"/>
      <c r="L59" s="234"/>
      <c r="M59" s="235"/>
      <c r="N59" s="234"/>
      <c r="O59" s="235"/>
      <c r="P59" s="85"/>
      <c r="Q59" s="213"/>
      <c r="R59" s="214"/>
      <c r="S59" s="214"/>
      <c r="T59" s="215"/>
      <c r="U59" s="87"/>
      <c r="W59" s="8"/>
    </row>
    <row r="60" spans="1:22" ht="14.25" thickBot="1">
      <c r="A60" s="112" t="s">
        <v>98</v>
      </c>
      <c r="B60" s="127"/>
      <c r="C60" s="119"/>
      <c r="D60" s="236"/>
      <c r="E60" s="237"/>
      <c r="F60" s="236"/>
      <c r="G60" s="237"/>
      <c r="H60" s="236"/>
      <c r="I60" s="237"/>
      <c r="J60" s="236"/>
      <c r="K60" s="237"/>
      <c r="L60" s="236"/>
      <c r="M60" s="237"/>
      <c r="N60" s="236"/>
      <c r="O60" s="237"/>
      <c r="P60" s="88"/>
      <c r="Q60" s="216"/>
      <c r="R60" s="217"/>
      <c r="S60" s="217"/>
      <c r="T60" s="218"/>
      <c r="U60" s="89"/>
      <c r="V60"/>
    </row>
    <row r="62" ht="13.5">
      <c r="A62" t="s">
        <v>140</v>
      </c>
    </row>
    <row r="63" ht="13.5">
      <c r="D63" t="s">
        <v>116</v>
      </c>
    </row>
    <row r="64" ht="13.5">
      <c r="A64" t="s">
        <v>56</v>
      </c>
    </row>
  </sheetData>
  <sheetProtection/>
  <mergeCells count="90">
    <mergeCell ref="A33:A37"/>
    <mergeCell ref="L34:M34"/>
    <mergeCell ref="N34:O36"/>
    <mergeCell ref="N2:N6"/>
    <mergeCell ref="O2:O6"/>
    <mergeCell ref="E3:F5"/>
    <mergeCell ref="G3:H5"/>
    <mergeCell ref="I3:J5"/>
    <mergeCell ref="K3:L5"/>
    <mergeCell ref="M3:M6"/>
    <mergeCell ref="A2:A6"/>
    <mergeCell ref="B2:B6"/>
    <mergeCell ref="C2:C6"/>
    <mergeCell ref="D2:D6"/>
    <mergeCell ref="H35:I35"/>
    <mergeCell ref="B33:I33"/>
    <mergeCell ref="E2:M2"/>
    <mergeCell ref="B35:C35"/>
    <mergeCell ref="D35:E35"/>
    <mergeCell ref="F35:G35"/>
    <mergeCell ref="N37:O37"/>
    <mergeCell ref="J35:K35"/>
    <mergeCell ref="L35:M35"/>
    <mergeCell ref="L33:O33"/>
    <mergeCell ref="L36:M36"/>
    <mergeCell ref="L37:M37"/>
    <mergeCell ref="D59:E59"/>
    <mergeCell ref="D60:E60"/>
    <mergeCell ref="D55:E55"/>
    <mergeCell ref="D56:E56"/>
    <mergeCell ref="D57:E57"/>
    <mergeCell ref="D58:E58"/>
    <mergeCell ref="F55:G55"/>
    <mergeCell ref="F56:G56"/>
    <mergeCell ref="F57:G57"/>
    <mergeCell ref="F58:G58"/>
    <mergeCell ref="J59:K59"/>
    <mergeCell ref="J60:K60"/>
    <mergeCell ref="H55:I55"/>
    <mergeCell ref="H56:I56"/>
    <mergeCell ref="H57:I57"/>
    <mergeCell ref="H58:I58"/>
    <mergeCell ref="F59:G59"/>
    <mergeCell ref="F60:G60"/>
    <mergeCell ref="H59:I59"/>
    <mergeCell ref="H60:I60"/>
    <mergeCell ref="L59:M59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N59:O59"/>
    <mergeCell ref="N60:O60"/>
    <mergeCell ref="N55:O55"/>
    <mergeCell ref="N56:O56"/>
    <mergeCell ref="N57:O57"/>
    <mergeCell ref="N58:O58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1:T51"/>
    <mergeCell ref="Q52:T52"/>
    <mergeCell ref="Q53:T53"/>
    <mergeCell ref="Q54:T54"/>
    <mergeCell ref="Q55:T55"/>
    <mergeCell ref="Q56:T56"/>
    <mergeCell ref="Q57:T57"/>
    <mergeCell ref="Q58:T58"/>
    <mergeCell ref="Q59:T59"/>
    <mergeCell ref="Q60:T60"/>
  </mergeCells>
  <printOptions/>
  <pageMargins left="1.04" right="0.75" top="0.73" bottom="0.75" header="0.512" footer="0.51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K64"/>
  <sheetViews>
    <sheetView view="pageBreakPreview" zoomScale="70" zoomScaleSheetLayoutView="70" workbookViewId="0" topLeftCell="A1">
      <selection activeCell="J35" sqref="J35:K35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69921875" style="8" customWidth="1"/>
    <col min="15" max="15" width="11.3984375" style="8" customWidth="1"/>
    <col min="16" max="16" width="14.59765625" style="8" customWidth="1"/>
    <col min="17" max="17" width="6.59765625" style="8" hidden="1" customWidth="1"/>
    <col min="18" max="18" width="6.09765625" style="8" hidden="1" customWidth="1"/>
    <col min="19" max="19" width="6.69921875" style="8" hidden="1" customWidth="1"/>
    <col min="20" max="20" width="16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4.75" thickBot="1">
      <c r="A1" s="16" t="s">
        <v>148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2" t="s">
        <v>150</v>
      </c>
      <c r="U1"/>
      <c r="V1" s="62" t="s">
        <v>57</v>
      </c>
      <c r="W1"/>
      <c r="X1"/>
      <c r="Y1"/>
    </row>
    <row r="2" spans="1:25" s="8" customFormat="1" ht="15" customHeight="1">
      <c r="A2" s="253" t="s">
        <v>2</v>
      </c>
      <c r="B2" s="250" t="s">
        <v>170</v>
      </c>
      <c r="C2" s="250" t="s">
        <v>169</v>
      </c>
      <c r="D2" s="250" t="s">
        <v>168</v>
      </c>
      <c r="E2" s="194" t="s">
        <v>96</v>
      </c>
      <c r="F2" s="195"/>
      <c r="G2" s="195"/>
      <c r="H2" s="195"/>
      <c r="I2" s="195"/>
      <c r="J2" s="195"/>
      <c r="K2" s="195"/>
      <c r="L2" s="195"/>
      <c r="M2" s="230"/>
      <c r="N2" s="250" t="s">
        <v>173</v>
      </c>
      <c r="O2" s="250" t="s">
        <v>171</v>
      </c>
      <c r="P2" s="21"/>
      <c r="Q2" s="21"/>
      <c r="R2" s="184"/>
      <c r="S2" s="184"/>
      <c r="T2" s="21"/>
      <c r="U2" s="21"/>
      <c r="V2" s="25"/>
      <c r="W2"/>
      <c r="X2"/>
      <c r="Y2"/>
    </row>
    <row r="3" spans="1:22" ht="15" customHeight="1">
      <c r="A3" s="254"/>
      <c r="B3" s="251"/>
      <c r="C3" s="251"/>
      <c r="D3" s="251"/>
      <c r="E3" s="244" t="s">
        <v>88</v>
      </c>
      <c r="F3" s="245"/>
      <c r="G3" s="244" t="s">
        <v>89</v>
      </c>
      <c r="H3" s="245"/>
      <c r="I3" s="244" t="s">
        <v>90</v>
      </c>
      <c r="J3" s="245"/>
      <c r="K3" s="244" t="s">
        <v>67</v>
      </c>
      <c r="L3" s="245"/>
      <c r="M3" s="260" t="s">
        <v>91</v>
      </c>
      <c r="N3" s="251"/>
      <c r="O3" s="251"/>
      <c r="P3" s="3" t="s">
        <v>62</v>
      </c>
      <c r="Q3" s="3"/>
      <c r="R3" s="18"/>
      <c r="S3" s="18"/>
      <c r="T3" s="2"/>
      <c r="U3" s="2"/>
      <c r="V3" s="27"/>
    </row>
    <row r="4" spans="1:22" ht="13.5">
      <c r="A4" s="254"/>
      <c r="B4" s="251"/>
      <c r="C4" s="251"/>
      <c r="D4" s="251"/>
      <c r="E4" s="246"/>
      <c r="F4" s="247"/>
      <c r="G4" s="246"/>
      <c r="H4" s="247"/>
      <c r="I4" s="246"/>
      <c r="J4" s="247"/>
      <c r="K4" s="246"/>
      <c r="L4" s="247"/>
      <c r="M4" s="261"/>
      <c r="N4" s="251"/>
      <c r="O4" s="251"/>
      <c r="P4" s="3" t="s">
        <v>71</v>
      </c>
      <c r="Q4" s="3" t="s">
        <v>156</v>
      </c>
      <c r="R4" s="18" t="s">
        <v>157</v>
      </c>
      <c r="S4" s="18" t="s">
        <v>158</v>
      </c>
      <c r="T4" s="3" t="s">
        <v>72</v>
      </c>
      <c r="U4" s="3" t="s">
        <v>73</v>
      </c>
      <c r="V4" s="75" t="s">
        <v>2</v>
      </c>
    </row>
    <row r="5" spans="1:22" ht="13.5">
      <c r="A5" s="254"/>
      <c r="B5" s="251"/>
      <c r="C5" s="251"/>
      <c r="D5" s="251"/>
      <c r="E5" s="248"/>
      <c r="F5" s="249"/>
      <c r="G5" s="248"/>
      <c r="H5" s="249"/>
      <c r="I5" s="248"/>
      <c r="J5" s="249"/>
      <c r="K5" s="248"/>
      <c r="L5" s="249"/>
      <c r="M5" s="261"/>
      <c r="N5" s="251"/>
      <c r="O5" s="251"/>
      <c r="P5" s="3" t="s">
        <v>76</v>
      </c>
      <c r="Q5" s="3"/>
      <c r="R5" s="18"/>
      <c r="S5" s="18"/>
      <c r="T5" s="2"/>
      <c r="U5" s="2"/>
      <c r="V5" s="27"/>
    </row>
    <row r="6" spans="1:31" s="8" customFormat="1" ht="13.5">
      <c r="A6" s="255"/>
      <c r="B6" s="252"/>
      <c r="C6" s="252"/>
      <c r="D6" s="252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262"/>
      <c r="N6" s="252"/>
      <c r="O6" s="252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3.5">
      <c r="A7" s="31" t="s">
        <v>4</v>
      </c>
      <c r="B7" s="36" t="s">
        <v>63</v>
      </c>
      <c r="C7" s="36" t="s">
        <v>78</v>
      </c>
      <c r="D7" s="72">
        <v>8</v>
      </c>
      <c r="E7" s="69">
        <v>385783</v>
      </c>
      <c r="F7" s="77">
        <v>49.37</v>
      </c>
      <c r="G7" s="69">
        <v>83957</v>
      </c>
      <c r="H7" s="77">
        <v>10.74</v>
      </c>
      <c r="I7" s="69">
        <v>209408</v>
      </c>
      <c r="J7" s="77">
        <v>26.8</v>
      </c>
      <c r="K7" s="69">
        <v>102296</v>
      </c>
      <c r="L7" s="77">
        <v>13.09</v>
      </c>
      <c r="M7" s="160">
        <v>781444</v>
      </c>
      <c r="N7" s="69">
        <v>60595</v>
      </c>
      <c r="O7" s="161">
        <v>456</v>
      </c>
      <c r="P7" s="69">
        <v>126904</v>
      </c>
      <c r="Q7" s="69">
        <v>1</v>
      </c>
      <c r="R7" s="69">
        <v>0</v>
      </c>
      <c r="S7" s="69">
        <v>42405</v>
      </c>
      <c r="T7" s="69">
        <v>42405</v>
      </c>
      <c r="U7" s="160">
        <v>635894</v>
      </c>
      <c r="V7" s="38" t="s">
        <v>4</v>
      </c>
      <c r="X7"/>
      <c r="Y7"/>
      <c r="Z7"/>
      <c r="AA7"/>
      <c r="AB7"/>
      <c r="AC7"/>
      <c r="AD7"/>
      <c r="AE7"/>
    </row>
    <row r="8" spans="1:31" s="8" customFormat="1" ht="13.5">
      <c r="A8" s="31" t="s">
        <v>5</v>
      </c>
      <c r="B8" s="36" t="s">
        <v>79</v>
      </c>
      <c r="C8" s="36" t="s">
        <v>144</v>
      </c>
      <c r="D8" s="72">
        <v>8</v>
      </c>
      <c r="E8" s="69">
        <v>76335</v>
      </c>
      <c r="F8" s="77">
        <v>51.91</v>
      </c>
      <c r="G8" s="69">
        <v>0</v>
      </c>
      <c r="H8" s="77">
        <v>0</v>
      </c>
      <c r="I8" s="69">
        <v>47194</v>
      </c>
      <c r="J8" s="77">
        <v>32.1</v>
      </c>
      <c r="K8" s="69">
        <v>23508</v>
      </c>
      <c r="L8" s="77">
        <v>15.99</v>
      </c>
      <c r="M8" s="160">
        <v>147037</v>
      </c>
      <c r="N8" s="69">
        <v>12725</v>
      </c>
      <c r="O8" s="161">
        <v>21</v>
      </c>
      <c r="P8" s="69">
        <v>4976</v>
      </c>
      <c r="Q8" s="69">
        <v>0</v>
      </c>
      <c r="R8" s="69">
        <v>1</v>
      </c>
      <c r="S8" s="69">
        <v>18913</v>
      </c>
      <c r="T8" s="69">
        <v>-18913</v>
      </c>
      <c r="U8" s="160">
        <v>110402</v>
      </c>
      <c r="V8" s="38" t="s">
        <v>5</v>
      </c>
      <c r="X8"/>
      <c r="Y8"/>
      <c r="Z8"/>
      <c r="AA8"/>
      <c r="AB8"/>
      <c r="AC8"/>
      <c r="AD8"/>
      <c r="AE8"/>
    </row>
    <row r="9" spans="1:31" s="8" customFormat="1" ht="13.5">
      <c r="A9" s="31" t="s">
        <v>7</v>
      </c>
      <c r="B9" s="36" t="s">
        <v>79</v>
      </c>
      <c r="C9" s="36" t="s">
        <v>146</v>
      </c>
      <c r="D9" s="72">
        <v>8</v>
      </c>
      <c r="E9" s="69">
        <v>17441</v>
      </c>
      <c r="F9" s="77">
        <v>31</v>
      </c>
      <c r="G9" s="69">
        <v>5677</v>
      </c>
      <c r="H9" s="77">
        <v>10.09</v>
      </c>
      <c r="I9" s="69">
        <v>22143</v>
      </c>
      <c r="J9" s="77">
        <v>39.35</v>
      </c>
      <c r="K9" s="69">
        <v>11008</v>
      </c>
      <c r="L9" s="77">
        <v>19.56</v>
      </c>
      <c r="M9" s="160">
        <v>56269</v>
      </c>
      <c r="N9" s="69">
        <v>6868</v>
      </c>
      <c r="O9" s="161">
        <v>0</v>
      </c>
      <c r="P9" s="69">
        <v>415</v>
      </c>
      <c r="Q9" s="69">
        <v>1</v>
      </c>
      <c r="R9" s="69">
        <v>0</v>
      </c>
      <c r="S9" s="69">
        <v>2058</v>
      </c>
      <c r="T9" s="69">
        <v>2058</v>
      </c>
      <c r="U9" s="160">
        <v>51044</v>
      </c>
      <c r="V9" s="38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31" t="s">
        <v>8</v>
      </c>
      <c r="B10" s="36" t="s">
        <v>79</v>
      </c>
      <c r="C10" s="36" t="s">
        <v>79</v>
      </c>
      <c r="D10" s="82">
        <v>8</v>
      </c>
      <c r="E10" s="69">
        <v>26214</v>
      </c>
      <c r="F10" s="77">
        <v>33.52</v>
      </c>
      <c r="G10" s="69">
        <v>8733</v>
      </c>
      <c r="H10" s="77">
        <v>11.17</v>
      </c>
      <c r="I10" s="69">
        <v>28427</v>
      </c>
      <c r="J10" s="77">
        <v>36.35</v>
      </c>
      <c r="K10" s="69">
        <v>14828</v>
      </c>
      <c r="L10" s="77">
        <v>18.96</v>
      </c>
      <c r="M10" s="160">
        <v>78202</v>
      </c>
      <c r="N10" s="69">
        <v>8836</v>
      </c>
      <c r="O10" s="161">
        <v>4</v>
      </c>
      <c r="P10" s="69">
        <v>2089</v>
      </c>
      <c r="Q10" s="69">
        <v>1</v>
      </c>
      <c r="R10" s="69">
        <v>0</v>
      </c>
      <c r="S10" s="69">
        <v>2151</v>
      </c>
      <c r="T10" s="69">
        <v>2151</v>
      </c>
      <c r="U10" s="160">
        <v>69424</v>
      </c>
      <c r="V10" s="38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32" t="s">
        <v>9</v>
      </c>
      <c r="B11" s="37" t="s">
        <v>79</v>
      </c>
      <c r="C11" s="37" t="s">
        <v>79</v>
      </c>
      <c r="D11" s="73">
        <v>4</v>
      </c>
      <c r="E11" s="70">
        <v>23829</v>
      </c>
      <c r="F11" s="163">
        <v>45.57</v>
      </c>
      <c r="G11" s="70">
        <v>3633</v>
      </c>
      <c r="H11" s="163">
        <v>6.95</v>
      </c>
      <c r="I11" s="70">
        <v>15559</v>
      </c>
      <c r="J11" s="163">
        <v>29.76</v>
      </c>
      <c r="K11" s="70">
        <v>9262</v>
      </c>
      <c r="L11" s="163">
        <v>17.72</v>
      </c>
      <c r="M11" s="160">
        <v>52283</v>
      </c>
      <c r="N11" s="70">
        <v>4424</v>
      </c>
      <c r="O11" s="165">
        <v>0</v>
      </c>
      <c r="P11" s="70">
        <v>1160</v>
      </c>
      <c r="Q11" s="70">
        <v>1</v>
      </c>
      <c r="R11" s="70">
        <v>0</v>
      </c>
      <c r="S11" s="70">
        <v>1630</v>
      </c>
      <c r="T11" s="69">
        <v>1630</v>
      </c>
      <c r="U11" s="160">
        <v>48329</v>
      </c>
      <c r="V11" s="39" t="s">
        <v>9</v>
      </c>
      <c r="X11"/>
      <c r="Y11"/>
      <c r="Z11"/>
      <c r="AA11"/>
      <c r="AB11"/>
      <c r="AC11"/>
      <c r="AD11"/>
      <c r="AE11"/>
    </row>
    <row r="12" spans="1:22" ht="13.5">
      <c r="A12" s="31" t="s">
        <v>10</v>
      </c>
      <c r="B12" s="36" t="s">
        <v>79</v>
      </c>
      <c r="C12" s="36" t="s">
        <v>79</v>
      </c>
      <c r="D12" s="72">
        <v>8</v>
      </c>
      <c r="E12" s="69">
        <v>77453</v>
      </c>
      <c r="F12" s="77">
        <v>48.49</v>
      </c>
      <c r="G12" s="69">
        <v>12255</v>
      </c>
      <c r="H12" s="77">
        <v>7.67</v>
      </c>
      <c r="I12" s="69">
        <v>39774</v>
      </c>
      <c r="J12" s="77">
        <v>24.9</v>
      </c>
      <c r="K12" s="69">
        <v>30258</v>
      </c>
      <c r="L12" s="77">
        <v>18.94</v>
      </c>
      <c r="M12" s="171">
        <v>159740</v>
      </c>
      <c r="N12" s="69">
        <v>12514</v>
      </c>
      <c r="O12" s="161">
        <v>13</v>
      </c>
      <c r="P12" s="69">
        <v>10665</v>
      </c>
      <c r="Q12" s="69">
        <v>1</v>
      </c>
      <c r="R12" s="69">
        <v>0</v>
      </c>
      <c r="S12" s="69">
        <v>883</v>
      </c>
      <c r="T12" s="81">
        <v>883</v>
      </c>
      <c r="U12" s="171">
        <v>137431</v>
      </c>
      <c r="V12" s="38" t="s">
        <v>10</v>
      </c>
    </row>
    <row r="13" spans="1:22" ht="13.5">
      <c r="A13" s="31" t="s">
        <v>127</v>
      </c>
      <c r="B13" s="36" t="s">
        <v>79</v>
      </c>
      <c r="C13" s="36" t="s">
        <v>79</v>
      </c>
      <c r="D13" s="72">
        <v>8</v>
      </c>
      <c r="E13" s="69">
        <v>31706</v>
      </c>
      <c r="F13" s="77">
        <v>39.82</v>
      </c>
      <c r="G13" s="69">
        <v>2300</v>
      </c>
      <c r="H13" s="77">
        <v>2.89</v>
      </c>
      <c r="I13" s="69">
        <v>29392</v>
      </c>
      <c r="J13" s="77">
        <v>36.92</v>
      </c>
      <c r="K13" s="69">
        <v>16218</v>
      </c>
      <c r="L13" s="77">
        <v>20.37</v>
      </c>
      <c r="M13" s="172">
        <v>79616</v>
      </c>
      <c r="N13" s="69">
        <v>4707</v>
      </c>
      <c r="O13" s="161">
        <v>2</v>
      </c>
      <c r="P13" s="69">
        <v>1955</v>
      </c>
      <c r="Q13" s="69">
        <v>0</v>
      </c>
      <c r="R13" s="69">
        <v>1</v>
      </c>
      <c r="S13" s="69">
        <v>14358</v>
      </c>
      <c r="T13" s="69">
        <v>-14358</v>
      </c>
      <c r="U13" s="160">
        <v>58594</v>
      </c>
      <c r="V13" s="38" t="s">
        <v>110</v>
      </c>
    </row>
    <row r="14" spans="1:22" ht="13.5">
      <c r="A14" s="31" t="s">
        <v>128</v>
      </c>
      <c r="B14" s="36" t="s">
        <v>79</v>
      </c>
      <c r="C14" s="36" t="s">
        <v>79</v>
      </c>
      <c r="D14" s="82">
        <v>8</v>
      </c>
      <c r="E14" s="69">
        <v>75973</v>
      </c>
      <c r="F14" s="77">
        <v>46.46</v>
      </c>
      <c r="G14" s="69">
        <v>12608</v>
      </c>
      <c r="H14" s="77">
        <v>7.71</v>
      </c>
      <c r="I14" s="69">
        <v>45029</v>
      </c>
      <c r="J14" s="77">
        <v>27.53</v>
      </c>
      <c r="K14" s="69">
        <v>29928</v>
      </c>
      <c r="L14" s="77">
        <v>18.3</v>
      </c>
      <c r="M14" s="172">
        <v>163538</v>
      </c>
      <c r="N14" s="69">
        <v>14132</v>
      </c>
      <c r="O14" s="161">
        <v>0</v>
      </c>
      <c r="P14" s="69">
        <v>11290</v>
      </c>
      <c r="Q14" s="69">
        <v>1</v>
      </c>
      <c r="R14" s="69">
        <v>0</v>
      </c>
      <c r="S14" s="69">
        <v>23602</v>
      </c>
      <c r="T14" s="69">
        <v>23602</v>
      </c>
      <c r="U14" s="160">
        <v>161718</v>
      </c>
      <c r="V14" s="38" t="s">
        <v>111</v>
      </c>
    </row>
    <row r="15" spans="1:22" ht="13.5">
      <c r="A15" s="31" t="s">
        <v>129</v>
      </c>
      <c r="B15" s="36" t="s">
        <v>79</v>
      </c>
      <c r="C15" s="36" t="s">
        <v>79</v>
      </c>
      <c r="D15" s="72">
        <v>8</v>
      </c>
      <c r="E15" s="69">
        <v>105180</v>
      </c>
      <c r="F15" s="77">
        <v>52.82</v>
      </c>
      <c r="G15" s="69">
        <v>13894</v>
      </c>
      <c r="H15" s="77">
        <v>6.98</v>
      </c>
      <c r="I15" s="69">
        <v>49452</v>
      </c>
      <c r="J15" s="77">
        <v>24.83</v>
      </c>
      <c r="K15" s="69">
        <v>30614</v>
      </c>
      <c r="L15" s="77">
        <v>15.37</v>
      </c>
      <c r="M15" s="172">
        <v>199140</v>
      </c>
      <c r="N15" s="69">
        <v>11411</v>
      </c>
      <c r="O15" s="161">
        <v>9</v>
      </c>
      <c r="P15" s="69">
        <v>10830</v>
      </c>
      <c r="Q15" s="69">
        <v>0</v>
      </c>
      <c r="R15" s="69">
        <v>1</v>
      </c>
      <c r="S15" s="69">
        <v>12412</v>
      </c>
      <c r="T15" s="69">
        <v>-12412</v>
      </c>
      <c r="U15" s="160">
        <v>164478</v>
      </c>
      <c r="V15" s="38" t="s">
        <v>112</v>
      </c>
    </row>
    <row r="16" spans="1:22" ht="13.5">
      <c r="A16" s="32" t="s">
        <v>13</v>
      </c>
      <c r="B16" s="37" t="s">
        <v>79</v>
      </c>
      <c r="C16" s="37" t="s">
        <v>79</v>
      </c>
      <c r="D16" s="73">
        <v>8</v>
      </c>
      <c r="E16" s="70">
        <v>11370</v>
      </c>
      <c r="F16" s="163">
        <v>35.38</v>
      </c>
      <c r="G16" s="70">
        <v>4179</v>
      </c>
      <c r="H16" s="163">
        <v>13</v>
      </c>
      <c r="I16" s="70">
        <v>9155</v>
      </c>
      <c r="J16" s="163">
        <v>28.48</v>
      </c>
      <c r="K16" s="70">
        <v>7436</v>
      </c>
      <c r="L16" s="163">
        <v>23.14</v>
      </c>
      <c r="M16" s="173">
        <v>32140</v>
      </c>
      <c r="N16" s="70">
        <v>2046</v>
      </c>
      <c r="O16" s="165">
        <v>0</v>
      </c>
      <c r="P16" s="70">
        <v>997</v>
      </c>
      <c r="Q16" s="70">
        <v>0</v>
      </c>
      <c r="R16" s="70">
        <v>1</v>
      </c>
      <c r="S16" s="70">
        <v>4963</v>
      </c>
      <c r="T16" s="80">
        <v>-4963</v>
      </c>
      <c r="U16" s="173">
        <v>24134</v>
      </c>
      <c r="V16" s="39" t="s">
        <v>13</v>
      </c>
    </row>
    <row r="17" spans="1:22" ht="13.5">
      <c r="A17" s="31" t="s">
        <v>23</v>
      </c>
      <c r="B17" s="36" t="s">
        <v>79</v>
      </c>
      <c r="C17" s="36" t="s">
        <v>79</v>
      </c>
      <c r="D17" s="72">
        <v>8</v>
      </c>
      <c r="E17" s="69">
        <v>2611</v>
      </c>
      <c r="F17" s="77">
        <v>38.69</v>
      </c>
      <c r="G17" s="69">
        <v>706</v>
      </c>
      <c r="H17" s="77">
        <v>10.46</v>
      </c>
      <c r="I17" s="69">
        <v>2400</v>
      </c>
      <c r="J17" s="77">
        <v>35.56</v>
      </c>
      <c r="K17" s="69">
        <v>1032</v>
      </c>
      <c r="L17" s="77">
        <v>15.29</v>
      </c>
      <c r="M17" s="160">
        <v>6749</v>
      </c>
      <c r="N17" s="69">
        <v>663</v>
      </c>
      <c r="O17" s="161">
        <v>0</v>
      </c>
      <c r="P17" s="69">
        <v>145</v>
      </c>
      <c r="Q17" s="69">
        <v>0</v>
      </c>
      <c r="R17" s="69">
        <v>1</v>
      </c>
      <c r="S17" s="69">
        <v>230</v>
      </c>
      <c r="T17" s="69">
        <v>-230</v>
      </c>
      <c r="U17" s="160">
        <v>5711</v>
      </c>
      <c r="V17" s="38" t="s">
        <v>23</v>
      </c>
    </row>
    <row r="18" spans="1:22" ht="13.5">
      <c r="A18" s="31" t="s">
        <v>130</v>
      </c>
      <c r="B18" s="36" t="s">
        <v>79</v>
      </c>
      <c r="C18" s="36" t="s">
        <v>79</v>
      </c>
      <c r="D18" s="82">
        <v>8</v>
      </c>
      <c r="E18" s="69">
        <v>8978</v>
      </c>
      <c r="F18" s="77">
        <v>38.2</v>
      </c>
      <c r="G18" s="69">
        <v>2525</v>
      </c>
      <c r="H18" s="77">
        <v>10.74</v>
      </c>
      <c r="I18" s="69">
        <v>8024</v>
      </c>
      <c r="J18" s="77">
        <v>34.13</v>
      </c>
      <c r="K18" s="69">
        <v>3980</v>
      </c>
      <c r="L18" s="77">
        <v>16.93</v>
      </c>
      <c r="M18" s="160">
        <v>23507</v>
      </c>
      <c r="N18" s="69">
        <v>1850</v>
      </c>
      <c r="O18" s="161">
        <v>13</v>
      </c>
      <c r="P18" s="69">
        <v>847</v>
      </c>
      <c r="Q18" s="69">
        <v>1</v>
      </c>
      <c r="R18" s="69">
        <v>0</v>
      </c>
      <c r="S18" s="69">
        <v>525</v>
      </c>
      <c r="T18" s="69">
        <v>525</v>
      </c>
      <c r="U18" s="160">
        <v>21322</v>
      </c>
      <c r="V18" s="38" t="s">
        <v>113</v>
      </c>
    </row>
    <row r="19" spans="1:141" s="8" customFormat="1" ht="13.5">
      <c r="A19" s="31" t="s">
        <v>131</v>
      </c>
      <c r="B19" s="36" t="s">
        <v>79</v>
      </c>
      <c r="C19" s="36" t="s">
        <v>79</v>
      </c>
      <c r="D19" s="82">
        <v>8</v>
      </c>
      <c r="E19" s="69">
        <v>14278</v>
      </c>
      <c r="F19" s="77">
        <v>39.39</v>
      </c>
      <c r="G19" s="69">
        <v>3681</v>
      </c>
      <c r="H19" s="77">
        <v>10.15</v>
      </c>
      <c r="I19" s="69">
        <v>12586</v>
      </c>
      <c r="J19" s="77">
        <v>34.72</v>
      </c>
      <c r="K19" s="69">
        <v>5705</v>
      </c>
      <c r="L19" s="77">
        <v>15.74</v>
      </c>
      <c r="M19" s="160">
        <v>36250</v>
      </c>
      <c r="N19" s="69">
        <v>3223</v>
      </c>
      <c r="O19" s="161">
        <v>0</v>
      </c>
      <c r="P19" s="69">
        <v>361</v>
      </c>
      <c r="Q19" s="69">
        <v>1</v>
      </c>
      <c r="R19" s="69">
        <v>0</v>
      </c>
      <c r="S19" s="69">
        <v>481</v>
      </c>
      <c r="T19" s="69">
        <v>481</v>
      </c>
      <c r="U19" s="160">
        <v>33147</v>
      </c>
      <c r="V19" s="38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" t="s">
        <v>79</v>
      </c>
      <c r="C20" s="36" t="s">
        <v>144</v>
      </c>
      <c r="D20" s="72">
        <v>8</v>
      </c>
      <c r="E20" s="69">
        <v>16458</v>
      </c>
      <c r="F20" s="77">
        <v>54.66</v>
      </c>
      <c r="G20" s="69">
        <v>0</v>
      </c>
      <c r="H20" s="77">
        <v>0</v>
      </c>
      <c r="I20" s="69">
        <v>9408</v>
      </c>
      <c r="J20" s="77">
        <v>31.24</v>
      </c>
      <c r="K20" s="69">
        <v>4246</v>
      </c>
      <c r="L20" s="77">
        <v>14.1</v>
      </c>
      <c r="M20" s="160">
        <v>30112</v>
      </c>
      <c r="N20" s="69">
        <v>2544</v>
      </c>
      <c r="O20" s="161">
        <v>0</v>
      </c>
      <c r="P20" s="69">
        <v>1984</v>
      </c>
      <c r="Q20" s="69">
        <v>1</v>
      </c>
      <c r="R20" s="69">
        <v>0</v>
      </c>
      <c r="S20" s="69">
        <v>1178</v>
      </c>
      <c r="T20" s="69">
        <v>1178</v>
      </c>
      <c r="U20" s="160">
        <v>26762</v>
      </c>
      <c r="V20" s="38" t="s">
        <v>34</v>
      </c>
    </row>
    <row r="21" spans="1:31" s="8" customFormat="1" ht="13.5">
      <c r="A21" s="32" t="s">
        <v>37</v>
      </c>
      <c r="B21" s="37" t="s">
        <v>79</v>
      </c>
      <c r="C21" s="37" t="s">
        <v>145</v>
      </c>
      <c r="D21" s="73">
        <v>8</v>
      </c>
      <c r="E21" s="70">
        <v>13823</v>
      </c>
      <c r="F21" s="163">
        <v>50.45</v>
      </c>
      <c r="G21" s="70">
        <v>200</v>
      </c>
      <c r="H21" s="163">
        <v>0.73</v>
      </c>
      <c r="I21" s="70">
        <v>8736</v>
      </c>
      <c r="J21" s="163">
        <v>31.89</v>
      </c>
      <c r="K21" s="70">
        <v>4637</v>
      </c>
      <c r="L21" s="163">
        <v>16.93</v>
      </c>
      <c r="M21" s="160">
        <v>27396</v>
      </c>
      <c r="N21" s="70">
        <v>2720</v>
      </c>
      <c r="O21" s="165">
        <v>0</v>
      </c>
      <c r="P21" s="70">
        <v>2122</v>
      </c>
      <c r="Q21" s="70">
        <v>1</v>
      </c>
      <c r="R21" s="70">
        <v>0</v>
      </c>
      <c r="S21" s="70">
        <v>3165</v>
      </c>
      <c r="T21" s="80">
        <v>3165</v>
      </c>
      <c r="U21" s="173">
        <v>25719</v>
      </c>
      <c r="V21" s="39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31" t="s">
        <v>132</v>
      </c>
      <c r="B22" s="36" t="s">
        <v>79</v>
      </c>
      <c r="C22" s="36" t="s">
        <v>79</v>
      </c>
      <c r="D22" s="72">
        <v>8</v>
      </c>
      <c r="E22" s="69">
        <v>9095</v>
      </c>
      <c r="F22" s="77">
        <v>41.76</v>
      </c>
      <c r="G22" s="69">
        <v>1727</v>
      </c>
      <c r="H22" s="77">
        <v>7.93</v>
      </c>
      <c r="I22" s="69">
        <v>6079</v>
      </c>
      <c r="J22" s="77">
        <v>27.91</v>
      </c>
      <c r="K22" s="69">
        <v>4879</v>
      </c>
      <c r="L22" s="77">
        <v>22.4</v>
      </c>
      <c r="M22" s="171">
        <v>21780</v>
      </c>
      <c r="N22" s="69">
        <v>2189</v>
      </c>
      <c r="O22" s="161">
        <v>18</v>
      </c>
      <c r="P22" s="69">
        <v>484</v>
      </c>
      <c r="Q22" s="69">
        <v>1</v>
      </c>
      <c r="R22" s="69">
        <v>0</v>
      </c>
      <c r="S22" s="69">
        <v>627</v>
      </c>
      <c r="T22" s="69">
        <v>627</v>
      </c>
      <c r="U22" s="160">
        <v>19716</v>
      </c>
      <c r="V22" s="38" t="s">
        <v>114</v>
      </c>
      <c r="X22"/>
      <c r="Y22"/>
      <c r="Z22"/>
      <c r="AA22"/>
      <c r="AB22"/>
      <c r="AC22"/>
      <c r="AD22"/>
      <c r="AE22"/>
    </row>
    <row r="23" spans="1:31" s="8" customFormat="1" ht="13.5">
      <c r="A23" s="31" t="s">
        <v>133</v>
      </c>
      <c r="B23" s="36" t="s">
        <v>79</v>
      </c>
      <c r="C23" s="36" t="s">
        <v>79</v>
      </c>
      <c r="D23" s="82">
        <v>9</v>
      </c>
      <c r="E23" s="69">
        <v>10371</v>
      </c>
      <c r="F23" s="77">
        <v>34.88</v>
      </c>
      <c r="G23" s="69">
        <v>2413</v>
      </c>
      <c r="H23" s="77">
        <v>8.12</v>
      </c>
      <c r="I23" s="69">
        <v>11711</v>
      </c>
      <c r="J23" s="77">
        <v>39.4</v>
      </c>
      <c r="K23" s="69">
        <v>5232</v>
      </c>
      <c r="L23" s="77">
        <v>17.6</v>
      </c>
      <c r="M23" s="160">
        <v>29727</v>
      </c>
      <c r="N23" s="69">
        <v>2651</v>
      </c>
      <c r="O23" s="161">
        <v>0</v>
      </c>
      <c r="P23" s="69">
        <v>294</v>
      </c>
      <c r="Q23" s="69">
        <v>0</v>
      </c>
      <c r="R23" s="69">
        <v>1</v>
      </c>
      <c r="S23" s="69">
        <v>1753</v>
      </c>
      <c r="T23" s="69">
        <v>-1753</v>
      </c>
      <c r="U23" s="160">
        <v>25029</v>
      </c>
      <c r="V23" s="38" t="s">
        <v>115</v>
      </c>
      <c r="X23"/>
      <c r="Y23"/>
      <c r="Z23"/>
      <c r="AA23"/>
      <c r="AB23"/>
      <c r="AC23"/>
      <c r="AD23"/>
      <c r="AE23"/>
    </row>
    <row r="24" spans="1:22" ht="13.5">
      <c r="A24" s="83" t="s">
        <v>102</v>
      </c>
      <c r="B24" s="90"/>
      <c r="C24" s="90"/>
      <c r="D24" s="91"/>
      <c r="E24" s="92">
        <v>906898</v>
      </c>
      <c r="F24" s="93">
        <v>47.11</v>
      </c>
      <c r="G24" s="94">
        <v>158488</v>
      </c>
      <c r="H24" s="93">
        <v>8.23</v>
      </c>
      <c r="I24" s="92">
        <v>554477</v>
      </c>
      <c r="J24" s="93">
        <v>28.81</v>
      </c>
      <c r="K24" s="94">
        <v>305067</v>
      </c>
      <c r="L24" s="93">
        <v>15.85</v>
      </c>
      <c r="M24" s="94">
        <v>1924930</v>
      </c>
      <c r="N24" s="94">
        <v>154098</v>
      </c>
      <c r="O24" s="94">
        <v>536</v>
      </c>
      <c r="P24" s="94">
        <v>177518</v>
      </c>
      <c r="Q24" s="94"/>
      <c r="R24" s="94"/>
      <c r="S24" s="92">
        <v>131334</v>
      </c>
      <c r="T24" s="92">
        <v>26076</v>
      </c>
      <c r="U24" s="94">
        <v>1618854</v>
      </c>
      <c r="V24" s="86"/>
    </row>
    <row r="25" spans="1:31" s="8" customFormat="1" ht="13.5">
      <c r="A25" s="31" t="s">
        <v>40</v>
      </c>
      <c r="B25" s="36" t="s">
        <v>58</v>
      </c>
      <c r="C25" s="36" t="s">
        <v>45</v>
      </c>
      <c r="D25" s="72">
        <v>12</v>
      </c>
      <c r="E25" s="69">
        <v>0</v>
      </c>
      <c r="F25" s="77">
        <v>0</v>
      </c>
      <c r="G25" s="167">
        <v>0</v>
      </c>
      <c r="H25" s="77">
        <v>0</v>
      </c>
      <c r="I25" s="69">
        <v>0</v>
      </c>
      <c r="J25" s="77">
        <v>0</v>
      </c>
      <c r="K25" s="72">
        <v>0</v>
      </c>
      <c r="L25" s="77">
        <v>0</v>
      </c>
      <c r="M25" s="160">
        <v>32935</v>
      </c>
      <c r="N25" s="167">
        <v>0</v>
      </c>
      <c r="O25" s="167">
        <v>0</v>
      </c>
      <c r="P25" s="167">
        <v>0</v>
      </c>
      <c r="Q25" s="167"/>
      <c r="R25" s="167"/>
      <c r="S25" s="167"/>
      <c r="T25" s="168">
        <v>0</v>
      </c>
      <c r="U25" s="160">
        <v>32935</v>
      </c>
      <c r="V25" s="38" t="s">
        <v>40</v>
      </c>
      <c r="X25"/>
      <c r="Y25"/>
      <c r="Z25"/>
      <c r="AA25"/>
      <c r="AB25"/>
      <c r="AC25"/>
      <c r="AD25"/>
      <c r="AE25"/>
    </row>
    <row r="26" spans="1:31" s="8" customFormat="1" ht="13.5" customHeight="1">
      <c r="A26" s="31" t="s">
        <v>41</v>
      </c>
      <c r="B26" s="36" t="s">
        <v>79</v>
      </c>
      <c r="C26" s="36" t="s">
        <v>79</v>
      </c>
      <c r="D26" s="72">
        <v>12</v>
      </c>
      <c r="E26" s="76">
        <v>0</v>
      </c>
      <c r="F26" s="77">
        <v>0</v>
      </c>
      <c r="G26" s="167">
        <v>0</v>
      </c>
      <c r="H26" s="77">
        <v>0</v>
      </c>
      <c r="I26" s="76">
        <v>0</v>
      </c>
      <c r="J26" s="77">
        <v>0</v>
      </c>
      <c r="K26" s="72">
        <v>0</v>
      </c>
      <c r="L26" s="77">
        <v>0</v>
      </c>
      <c r="M26" s="160">
        <v>26558</v>
      </c>
      <c r="N26" s="167">
        <v>0</v>
      </c>
      <c r="O26" s="167">
        <v>0</v>
      </c>
      <c r="P26" s="167">
        <v>0</v>
      </c>
      <c r="Q26" s="167"/>
      <c r="R26" s="167"/>
      <c r="S26" s="167"/>
      <c r="T26" s="168">
        <v>0</v>
      </c>
      <c r="U26" s="160">
        <v>26558</v>
      </c>
      <c r="V26" s="38" t="s">
        <v>41</v>
      </c>
      <c r="X26"/>
      <c r="Y26"/>
      <c r="Z26"/>
      <c r="AA26"/>
      <c r="AB26"/>
      <c r="AC26"/>
      <c r="AD26"/>
      <c r="AE26"/>
    </row>
    <row r="27" spans="1:31" s="8" customFormat="1" ht="13.5">
      <c r="A27" s="32" t="s">
        <v>42</v>
      </c>
      <c r="B27" s="37" t="s">
        <v>79</v>
      </c>
      <c r="C27" s="37" t="s">
        <v>79</v>
      </c>
      <c r="D27" s="72">
        <v>12</v>
      </c>
      <c r="E27" s="69">
        <v>0</v>
      </c>
      <c r="F27" s="77">
        <v>0</v>
      </c>
      <c r="G27" s="169">
        <v>0</v>
      </c>
      <c r="H27" s="77">
        <v>0</v>
      </c>
      <c r="I27" s="69">
        <v>0</v>
      </c>
      <c r="J27" s="77">
        <v>0</v>
      </c>
      <c r="K27" s="72">
        <v>0</v>
      </c>
      <c r="L27" s="77">
        <v>0</v>
      </c>
      <c r="M27" s="160">
        <v>7105</v>
      </c>
      <c r="N27" s="169">
        <v>0</v>
      </c>
      <c r="O27" s="167">
        <v>0</v>
      </c>
      <c r="P27" s="169">
        <v>0</v>
      </c>
      <c r="Q27" s="169"/>
      <c r="R27" s="169"/>
      <c r="S27" s="169"/>
      <c r="T27" s="170">
        <v>0</v>
      </c>
      <c r="U27" s="160">
        <v>7105</v>
      </c>
      <c r="V27" s="39" t="s">
        <v>42</v>
      </c>
      <c r="X27"/>
      <c r="Y27"/>
      <c r="Z27"/>
      <c r="AA27"/>
      <c r="AB27"/>
      <c r="AC27"/>
      <c r="AD27"/>
      <c r="AE27"/>
    </row>
    <row r="28" spans="1:31" s="8" customFormat="1" ht="13.5">
      <c r="A28" s="83" t="s">
        <v>43</v>
      </c>
      <c r="B28" s="84"/>
      <c r="C28" s="84"/>
      <c r="D28" s="95"/>
      <c r="E28" s="85">
        <v>0</v>
      </c>
      <c r="F28" s="93">
        <v>100</v>
      </c>
      <c r="G28" s="85">
        <v>0</v>
      </c>
      <c r="H28" s="93">
        <v>0</v>
      </c>
      <c r="I28" s="85">
        <v>0</v>
      </c>
      <c r="J28" s="93">
        <v>0</v>
      </c>
      <c r="K28" s="85">
        <v>0</v>
      </c>
      <c r="L28" s="93">
        <v>0</v>
      </c>
      <c r="M28" s="85">
        <v>66598</v>
      </c>
      <c r="N28" s="85">
        <v>0</v>
      </c>
      <c r="O28" s="85">
        <v>0</v>
      </c>
      <c r="P28" s="85">
        <v>0</v>
      </c>
      <c r="Q28" s="85"/>
      <c r="R28" s="85"/>
      <c r="S28" s="85"/>
      <c r="T28" s="85">
        <v>0</v>
      </c>
      <c r="U28" s="85">
        <v>66598</v>
      </c>
      <c r="V28" s="87"/>
      <c r="X28"/>
      <c r="Y28"/>
      <c r="Z28"/>
      <c r="AA28"/>
      <c r="AB28"/>
      <c r="AC28"/>
      <c r="AD28"/>
      <c r="AE28"/>
    </row>
    <row r="29" spans="1:22" ht="14.25" thickBot="1">
      <c r="A29" s="112" t="s">
        <v>98</v>
      </c>
      <c r="B29" s="96"/>
      <c r="C29" s="96"/>
      <c r="D29" s="96"/>
      <c r="E29" s="88">
        <v>906898</v>
      </c>
      <c r="F29" s="97">
        <v>48.88</v>
      </c>
      <c r="G29" s="88">
        <v>158488</v>
      </c>
      <c r="H29" s="97">
        <v>7.96</v>
      </c>
      <c r="I29" s="98">
        <v>554477</v>
      </c>
      <c r="J29" s="97">
        <v>27.84</v>
      </c>
      <c r="K29" s="98">
        <v>305067</v>
      </c>
      <c r="L29" s="97">
        <v>15.32</v>
      </c>
      <c r="M29" s="98">
        <v>1991528</v>
      </c>
      <c r="N29" s="88">
        <v>154098</v>
      </c>
      <c r="O29" s="88">
        <v>536</v>
      </c>
      <c r="P29" s="88">
        <v>177518</v>
      </c>
      <c r="Q29" s="88"/>
      <c r="R29" s="88"/>
      <c r="S29" s="88"/>
      <c r="T29" s="99">
        <v>26076</v>
      </c>
      <c r="U29" s="88">
        <v>1685452</v>
      </c>
      <c r="V29" s="89"/>
    </row>
    <row r="30" spans="3:21" ht="8.25" customHeight="1">
      <c r="C30" s="166"/>
      <c r="D30" s="166"/>
      <c r="E30" s="166"/>
      <c r="F30" s="166"/>
      <c r="G30" s="162"/>
      <c r="H30" s="162"/>
      <c r="I30" s="166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2" spans="1:22" ht="24.75" thickBot="1">
      <c r="A32" s="16" t="s">
        <v>149</v>
      </c>
      <c r="G32"/>
      <c r="H32"/>
      <c r="J32"/>
      <c r="K32"/>
      <c r="L32"/>
      <c r="M32"/>
      <c r="N32"/>
      <c r="O32"/>
      <c r="P32" s="62"/>
      <c r="Q32" s="62"/>
      <c r="R32" s="62"/>
      <c r="S32" s="62"/>
      <c r="T32" s="62"/>
      <c r="U32" s="62" t="s">
        <v>151</v>
      </c>
      <c r="V32" s="62"/>
    </row>
    <row r="33" spans="1:22" ht="15" customHeight="1">
      <c r="A33" s="253" t="s">
        <v>2</v>
      </c>
      <c r="B33" s="205" t="s">
        <v>48</v>
      </c>
      <c r="C33" s="206"/>
      <c r="D33" s="206"/>
      <c r="E33" s="206"/>
      <c r="F33" s="206"/>
      <c r="G33" s="206"/>
      <c r="H33" s="206"/>
      <c r="I33" s="206"/>
      <c r="J33" s="46"/>
      <c r="K33" s="63"/>
      <c r="L33" s="205" t="s">
        <v>97</v>
      </c>
      <c r="M33" s="206"/>
      <c r="N33" s="206"/>
      <c r="O33" s="233"/>
      <c r="P33" s="21"/>
      <c r="Q33" s="200"/>
      <c r="R33" s="201"/>
      <c r="S33" s="201"/>
      <c r="T33" s="202"/>
      <c r="U33" s="25"/>
      <c r="V33"/>
    </row>
    <row r="34" spans="1:22" ht="15" customHeight="1">
      <c r="A34" s="254"/>
      <c r="B34" s="5"/>
      <c r="C34" s="19"/>
      <c r="D34" s="5"/>
      <c r="E34" s="19"/>
      <c r="F34" s="5"/>
      <c r="G34" s="19"/>
      <c r="H34" s="5"/>
      <c r="I34" s="19"/>
      <c r="J34" s="7"/>
      <c r="K34" s="36"/>
      <c r="L34" s="231" t="s">
        <v>155</v>
      </c>
      <c r="M34" s="232"/>
      <c r="N34" s="256" t="s">
        <v>172</v>
      </c>
      <c r="O34" s="257"/>
      <c r="P34" s="3" t="s">
        <v>117</v>
      </c>
      <c r="Q34" s="203" t="s">
        <v>165</v>
      </c>
      <c r="R34" s="204"/>
      <c r="S34" s="204"/>
      <c r="T34" s="209"/>
      <c r="U34" s="27"/>
      <c r="V34"/>
    </row>
    <row r="35" spans="1:22" ht="15" customHeight="1">
      <c r="A35" s="254"/>
      <c r="B35" s="203" t="s">
        <v>88</v>
      </c>
      <c r="C35" s="224"/>
      <c r="D35" s="203" t="s">
        <v>89</v>
      </c>
      <c r="E35" s="224"/>
      <c r="F35" s="203" t="s">
        <v>90</v>
      </c>
      <c r="G35" s="224"/>
      <c r="H35" s="203" t="s">
        <v>67</v>
      </c>
      <c r="I35" s="224"/>
      <c r="J35" s="203" t="s">
        <v>49</v>
      </c>
      <c r="K35" s="224"/>
      <c r="L35" s="231" t="s">
        <v>167</v>
      </c>
      <c r="M35" s="232"/>
      <c r="N35" s="258"/>
      <c r="O35" s="259"/>
      <c r="P35" s="3"/>
      <c r="Q35" s="203"/>
      <c r="R35" s="204"/>
      <c r="S35" s="204"/>
      <c r="T35" s="224"/>
      <c r="U35" s="75" t="s">
        <v>2</v>
      </c>
      <c r="V35"/>
    </row>
    <row r="36" spans="1:22" ht="15" customHeight="1">
      <c r="A36" s="254"/>
      <c r="B36" s="7"/>
      <c r="C36" s="6"/>
      <c r="D36" s="7"/>
      <c r="E36" s="6"/>
      <c r="F36" s="7"/>
      <c r="G36" s="6"/>
      <c r="H36" s="7"/>
      <c r="I36" s="6"/>
      <c r="J36" s="114"/>
      <c r="K36" s="115"/>
      <c r="L36" s="231" t="s">
        <v>166</v>
      </c>
      <c r="M36" s="232"/>
      <c r="N36" s="258"/>
      <c r="O36" s="259"/>
      <c r="P36" s="3" t="s">
        <v>53</v>
      </c>
      <c r="Q36" s="203" t="s">
        <v>53</v>
      </c>
      <c r="R36" s="204"/>
      <c r="S36" s="204"/>
      <c r="T36" s="209"/>
      <c r="U36" s="27"/>
      <c r="V36"/>
    </row>
    <row r="37" spans="1:23" ht="15" customHeight="1">
      <c r="A37" s="255"/>
      <c r="B37" s="123"/>
      <c r="C37" s="45" t="s">
        <v>120</v>
      </c>
      <c r="D37" s="124"/>
      <c r="E37" s="45" t="s">
        <v>120</v>
      </c>
      <c r="F37" s="122"/>
      <c r="G37" s="45" t="s">
        <v>52</v>
      </c>
      <c r="H37" s="122"/>
      <c r="I37" s="45" t="s">
        <v>52</v>
      </c>
      <c r="J37" s="123"/>
      <c r="K37" s="124" t="s">
        <v>122</v>
      </c>
      <c r="L37" s="240" t="s">
        <v>55</v>
      </c>
      <c r="M37" s="241"/>
      <c r="N37" s="240" t="s">
        <v>55</v>
      </c>
      <c r="O37" s="241"/>
      <c r="P37" s="12"/>
      <c r="Q37" s="199"/>
      <c r="R37" s="211"/>
      <c r="S37" s="211"/>
      <c r="T37" s="212"/>
      <c r="U37" s="30"/>
      <c r="W37" s="8"/>
    </row>
    <row r="38" spans="1:23" ht="13.5">
      <c r="A38" s="31" t="s">
        <v>4</v>
      </c>
      <c r="B38" s="125"/>
      <c r="C38" s="128">
        <v>2.1</v>
      </c>
      <c r="D38" s="125"/>
      <c r="E38" s="128">
        <v>7.9</v>
      </c>
      <c r="F38" s="125"/>
      <c r="G38" s="133">
        <v>9900</v>
      </c>
      <c r="H38" s="134"/>
      <c r="I38" s="135">
        <v>6000</v>
      </c>
      <c r="J38" s="134"/>
      <c r="K38" s="133">
        <v>100000</v>
      </c>
      <c r="L38" s="125"/>
      <c r="M38" s="145">
        <v>19252307</v>
      </c>
      <c r="N38" s="177" t="s">
        <v>155</v>
      </c>
      <c r="O38" s="178">
        <v>1131751</v>
      </c>
      <c r="P38" s="157" t="s">
        <v>134</v>
      </c>
      <c r="Q38" s="219" t="s">
        <v>135</v>
      </c>
      <c r="R38" s="220"/>
      <c r="S38" s="220"/>
      <c r="T38" s="221"/>
      <c r="U38" s="38" t="s">
        <v>4</v>
      </c>
      <c r="W38" s="8"/>
    </row>
    <row r="39" spans="1:23" ht="13.5">
      <c r="A39" s="31" t="s">
        <v>5</v>
      </c>
      <c r="B39" s="120"/>
      <c r="C39" s="129">
        <v>1.2</v>
      </c>
      <c r="D39" s="120"/>
      <c r="E39" s="129">
        <v>0</v>
      </c>
      <c r="F39" s="120"/>
      <c r="G39" s="136">
        <v>6400</v>
      </c>
      <c r="H39" s="137"/>
      <c r="I39" s="135">
        <v>4000</v>
      </c>
      <c r="J39" s="137"/>
      <c r="K39" s="136">
        <v>100000</v>
      </c>
      <c r="L39" s="120"/>
      <c r="M39" s="147">
        <v>6361416</v>
      </c>
      <c r="N39" s="148"/>
      <c r="O39" s="147">
        <v>0</v>
      </c>
      <c r="P39" s="158" t="s">
        <v>134</v>
      </c>
      <c r="Q39" s="222" t="s">
        <v>121</v>
      </c>
      <c r="R39" s="223"/>
      <c r="S39" s="223"/>
      <c r="T39" s="224"/>
      <c r="U39" s="38" t="s">
        <v>5</v>
      </c>
      <c r="W39" s="8"/>
    </row>
    <row r="40" spans="1:23" ht="13.5">
      <c r="A40" s="31" t="s">
        <v>7</v>
      </c>
      <c r="B40" s="120"/>
      <c r="C40" s="129">
        <v>0.73</v>
      </c>
      <c r="D40" s="120"/>
      <c r="E40" s="129">
        <v>5</v>
      </c>
      <c r="F40" s="120"/>
      <c r="G40" s="136">
        <v>7200</v>
      </c>
      <c r="H40" s="137"/>
      <c r="I40" s="135">
        <v>4600</v>
      </c>
      <c r="J40" s="137"/>
      <c r="K40" s="136">
        <v>100000</v>
      </c>
      <c r="L40" s="120"/>
      <c r="M40" s="147">
        <v>2488681</v>
      </c>
      <c r="N40" s="148"/>
      <c r="O40" s="147">
        <v>121049</v>
      </c>
      <c r="P40" s="158" t="s">
        <v>134</v>
      </c>
      <c r="Q40" s="222" t="s">
        <v>135</v>
      </c>
      <c r="R40" s="223"/>
      <c r="S40" s="223"/>
      <c r="T40" s="224"/>
      <c r="U40" s="38" t="s">
        <v>7</v>
      </c>
      <c r="W40" s="8"/>
    </row>
    <row r="41" spans="1:23" ht="13.5">
      <c r="A41" s="31" t="s">
        <v>8</v>
      </c>
      <c r="B41" s="120"/>
      <c r="C41" s="129">
        <v>1</v>
      </c>
      <c r="D41" s="120"/>
      <c r="E41" s="129">
        <v>7</v>
      </c>
      <c r="F41" s="120"/>
      <c r="G41" s="136">
        <v>8000</v>
      </c>
      <c r="H41" s="137"/>
      <c r="I41" s="135">
        <v>5400</v>
      </c>
      <c r="J41" s="137"/>
      <c r="K41" s="136">
        <v>100000</v>
      </c>
      <c r="L41" s="120"/>
      <c r="M41" s="147">
        <v>2732941</v>
      </c>
      <c r="N41" s="148"/>
      <c r="O41" s="147">
        <v>130503</v>
      </c>
      <c r="P41" s="158" t="s">
        <v>134</v>
      </c>
      <c r="Q41" s="222" t="s">
        <v>135</v>
      </c>
      <c r="R41" s="223"/>
      <c r="S41" s="223"/>
      <c r="T41" s="224"/>
      <c r="U41" s="38" t="s">
        <v>8</v>
      </c>
      <c r="W41" s="8"/>
    </row>
    <row r="42" spans="1:23" ht="13.5">
      <c r="A42" s="32" t="s">
        <v>9</v>
      </c>
      <c r="B42" s="121"/>
      <c r="C42" s="130">
        <v>1.3</v>
      </c>
      <c r="D42" s="121"/>
      <c r="E42" s="130">
        <v>5</v>
      </c>
      <c r="F42" s="121"/>
      <c r="G42" s="138">
        <v>6500</v>
      </c>
      <c r="H42" s="139"/>
      <c r="I42" s="135">
        <v>5000</v>
      </c>
      <c r="J42" s="139"/>
      <c r="K42" s="138">
        <v>100000</v>
      </c>
      <c r="L42" s="121"/>
      <c r="M42" s="149">
        <v>1939012</v>
      </c>
      <c r="N42" s="150"/>
      <c r="O42" s="149">
        <v>77464</v>
      </c>
      <c r="P42" s="159" t="s">
        <v>134</v>
      </c>
      <c r="Q42" s="196" t="s">
        <v>135</v>
      </c>
      <c r="R42" s="197"/>
      <c r="S42" s="197"/>
      <c r="T42" s="198"/>
      <c r="U42" s="39" t="s">
        <v>9</v>
      </c>
      <c r="W42" s="8"/>
    </row>
    <row r="43" spans="1:22" ht="13.5">
      <c r="A43" s="31" t="s">
        <v>10</v>
      </c>
      <c r="B43" s="125"/>
      <c r="C43" s="128">
        <v>1.3</v>
      </c>
      <c r="D43" s="125"/>
      <c r="E43" s="128">
        <v>4</v>
      </c>
      <c r="F43" s="125"/>
      <c r="G43" s="133">
        <v>6000</v>
      </c>
      <c r="H43" s="134"/>
      <c r="I43" s="140">
        <v>6000</v>
      </c>
      <c r="J43" s="134"/>
      <c r="K43" s="133">
        <v>100000</v>
      </c>
      <c r="L43" s="125"/>
      <c r="M43" s="145">
        <v>5958049</v>
      </c>
      <c r="N43" s="151"/>
      <c r="O43" s="152">
        <v>306359</v>
      </c>
      <c r="P43" s="157" t="s">
        <v>134</v>
      </c>
      <c r="Q43" s="219" t="s">
        <v>135</v>
      </c>
      <c r="R43" s="220"/>
      <c r="S43" s="220"/>
      <c r="T43" s="221"/>
      <c r="U43" s="38" t="s">
        <v>10</v>
      </c>
      <c r="V43"/>
    </row>
    <row r="44" spans="1:22" ht="13.5">
      <c r="A44" s="31" t="s">
        <v>127</v>
      </c>
      <c r="B44" s="120"/>
      <c r="C44" s="129">
        <v>1</v>
      </c>
      <c r="D44" s="120"/>
      <c r="E44" s="129">
        <v>2</v>
      </c>
      <c r="F44" s="120"/>
      <c r="G44" s="136">
        <v>8400</v>
      </c>
      <c r="H44" s="137"/>
      <c r="I44" s="141">
        <v>6000</v>
      </c>
      <c r="J44" s="137"/>
      <c r="K44" s="136">
        <v>100000</v>
      </c>
      <c r="L44" s="120"/>
      <c r="M44" s="147">
        <v>3042517</v>
      </c>
      <c r="N44" s="153"/>
      <c r="O44" s="154">
        <v>110926</v>
      </c>
      <c r="P44" s="158" t="s">
        <v>147</v>
      </c>
      <c r="Q44" s="222" t="s">
        <v>135</v>
      </c>
      <c r="R44" s="223"/>
      <c r="S44" s="223"/>
      <c r="T44" s="224"/>
      <c r="U44" s="38" t="s">
        <v>110</v>
      </c>
      <c r="V44"/>
    </row>
    <row r="45" spans="1:22" ht="13.5">
      <c r="A45" s="31" t="s">
        <v>128</v>
      </c>
      <c r="B45" s="120"/>
      <c r="C45" s="129">
        <v>1.4</v>
      </c>
      <c r="D45" s="120"/>
      <c r="E45" s="129">
        <v>5</v>
      </c>
      <c r="F45" s="120"/>
      <c r="G45" s="136">
        <v>7200</v>
      </c>
      <c r="H45" s="137"/>
      <c r="I45" s="141">
        <v>6000</v>
      </c>
      <c r="J45" s="137"/>
      <c r="K45" s="136">
        <v>100000</v>
      </c>
      <c r="L45" s="120"/>
      <c r="M45" s="147">
        <v>5424491</v>
      </c>
      <c r="N45" s="153"/>
      <c r="O45" s="154">
        <v>252128</v>
      </c>
      <c r="P45" s="158" t="s">
        <v>125</v>
      </c>
      <c r="Q45" s="222" t="s">
        <v>135</v>
      </c>
      <c r="R45" s="223"/>
      <c r="S45" s="223"/>
      <c r="T45" s="224"/>
      <c r="U45" s="38" t="s">
        <v>111</v>
      </c>
      <c r="V45"/>
    </row>
    <row r="46" spans="1:22" ht="13.5">
      <c r="A46" s="31" t="s">
        <v>129</v>
      </c>
      <c r="B46" s="120"/>
      <c r="C46" s="129">
        <v>1.4</v>
      </c>
      <c r="D46" s="120"/>
      <c r="E46" s="129">
        <v>4</v>
      </c>
      <c r="F46" s="120"/>
      <c r="G46" s="136">
        <v>6000</v>
      </c>
      <c r="H46" s="137"/>
      <c r="I46" s="141">
        <v>4800</v>
      </c>
      <c r="J46" s="137"/>
      <c r="K46" s="136">
        <v>100000</v>
      </c>
      <c r="L46" s="120"/>
      <c r="M46" s="147">
        <v>7199146</v>
      </c>
      <c r="N46" s="153"/>
      <c r="O46" s="154">
        <v>337330</v>
      </c>
      <c r="P46" s="158" t="s">
        <v>137</v>
      </c>
      <c r="Q46" s="222" t="s">
        <v>135</v>
      </c>
      <c r="R46" s="223"/>
      <c r="S46" s="223"/>
      <c r="T46" s="224"/>
      <c r="U46" s="38" t="s">
        <v>112</v>
      </c>
      <c r="V46"/>
    </row>
    <row r="47" spans="1:22" ht="13.5">
      <c r="A47" s="32" t="s">
        <v>13</v>
      </c>
      <c r="B47" s="121"/>
      <c r="C47" s="130">
        <v>0.6</v>
      </c>
      <c r="D47" s="121"/>
      <c r="E47" s="130">
        <v>6</v>
      </c>
      <c r="F47" s="121"/>
      <c r="G47" s="138">
        <v>5000</v>
      </c>
      <c r="H47" s="139"/>
      <c r="I47" s="142">
        <v>5200</v>
      </c>
      <c r="J47" s="139"/>
      <c r="K47" s="138">
        <v>100000</v>
      </c>
      <c r="L47" s="121"/>
      <c r="M47" s="149">
        <v>1847272</v>
      </c>
      <c r="N47" s="155"/>
      <c r="O47" s="156">
        <v>67199</v>
      </c>
      <c r="P47" s="159" t="s">
        <v>137</v>
      </c>
      <c r="Q47" s="196" t="s">
        <v>135</v>
      </c>
      <c r="R47" s="197"/>
      <c r="S47" s="197"/>
      <c r="T47" s="198"/>
      <c r="U47" s="39" t="s">
        <v>13</v>
      </c>
      <c r="V47"/>
    </row>
    <row r="48" spans="1:22" ht="13.5">
      <c r="A48" s="31" t="s">
        <v>23</v>
      </c>
      <c r="B48" s="125"/>
      <c r="C48" s="128">
        <v>1.1</v>
      </c>
      <c r="D48" s="125"/>
      <c r="E48" s="128">
        <v>9</v>
      </c>
      <c r="F48" s="125"/>
      <c r="G48" s="133">
        <v>8000</v>
      </c>
      <c r="H48" s="134"/>
      <c r="I48" s="135">
        <v>4300</v>
      </c>
      <c r="J48" s="134"/>
      <c r="K48" s="133">
        <v>100000</v>
      </c>
      <c r="L48" s="125"/>
      <c r="M48" s="145">
        <v>237325</v>
      </c>
      <c r="N48" s="151"/>
      <c r="O48" s="152">
        <v>7848</v>
      </c>
      <c r="P48" s="157" t="s">
        <v>137</v>
      </c>
      <c r="Q48" s="219" t="s">
        <v>135</v>
      </c>
      <c r="R48" s="220"/>
      <c r="S48" s="220"/>
      <c r="T48" s="221"/>
      <c r="U48" s="38" t="s">
        <v>23</v>
      </c>
      <c r="V48"/>
    </row>
    <row r="49" spans="1:22" ht="13.5">
      <c r="A49" s="31" t="s">
        <v>130</v>
      </c>
      <c r="B49" s="120"/>
      <c r="C49" s="129">
        <v>1</v>
      </c>
      <c r="D49" s="120"/>
      <c r="E49" s="129">
        <v>7.5</v>
      </c>
      <c r="F49" s="120"/>
      <c r="G49" s="136">
        <v>8000</v>
      </c>
      <c r="H49" s="137"/>
      <c r="I49" s="135">
        <v>5000</v>
      </c>
      <c r="J49" s="137"/>
      <c r="K49" s="136">
        <v>100000</v>
      </c>
      <c r="L49" s="120"/>
      <c r="M49" s="147">
        <v>897779</v>
      </c>
      <c r="N49" s="153"/>
      <c r="O49" s="154">
        <v>33675</v>
      </c>
      <c r="P49" s="158" t="s">
        <v>138</v>
      </c>
      <c r="Q49" s="222" t="s">
        <v>135</v>
      </c>
      <c r="R49" s="223"/>
      <c r="S49" s="223"/>
      <c r="T49" s="224"/>
      <c r="U49" s="38" t="s">
        <v>113</v>
      </c>
      <c r="V49"/>
    </row>
    <row r="50" spans="1:22" ht="13.5">
      <c r="A50" s="31" t="s">
        <v>131</v>
      </c>
      <c r="B50" s="120"/>
      <c r="C50" s="129">
        <v>0.7</v>
      </c>
      <c r="D50" s="120"/>
      <c r="E50" s="129">
        <v>4.2</v>
      </c>
      <c r="F50" s="120"/>
      <c r="G50" s="136">
        <v>5700</v>
      </c>
      <c r="H50" s="137"/>
      <c r="I50" s="135">
        <v>3400</v>
      </c>
      <c r="J50" s="137"/>
      <c r="K50" s="136">
        <v>100000</v>
      </c>
      <c r="L50" s="120"/>
      <c r="M50" s="147">
        <v>2039820</v>
      </c>
      <c r="N50" s="153"/>
      <c r="O50" s="154">
        <v>87652</v>
      </c>
      <c r="P50" s="158" t="s">
        <v>139</v>
      </c>
      <c r="Q50" s="222" t="s">
        <v>135</v>
      </c>
      <c r="R50" s="223"/>
      <c r="S50" s="223"/>
      <c r="T50" s="224"/>
      <c r="U50" s="38" t="s">
        <v>29</v>
      </c>
      <c r="V50"/>
    </row>
    <row r="51" spans="1:22" ht="13.5">
      <c r="A51" s="31" t="s">
        <v>34</v>
      </c>
      <c r="B51" s="120"/>
      <c r="C51" s="129">
        <v>1.8</v>
      </c>
      <c r="D51" s="120"/>
      <c r="E51" s="129">
        <v>0</v>
      </c>
      <c r="F51" s="120"/>
      <c r="G51" s="136">
        <v>8500</v>
      </c>
      <c r="H51" s="137"/>
      <c r="I51" s="135">
        <v>5000</v>
      </c>
      <c r="J51" s="137"/>
      <c r="K51" s="136">
        <v>100000</v>
      </c>
      <c r="L51" s="120"/>
      <c r="M51" s="147">
        <v>914323</v>
      </c>
      <c r="N51" s="153"/>
      <c r="O51" s="154">
        <v>0</v>
      </c>
      <c r="P51" s="187" t="s">
        <v>139</v>
      </c>
      <c r="Q51" s="187" t="s">
        <v>161</v>
      </c>
      <c r="R51" s="188"/>
      <c r="S51" s="187"/>
      <c r="T51" s="3" t="s">
        <v>164</v>
      </c>
      <c r="U51" s="75" t="s">
        <v>34</v>
      </c>
      <c r="V51"/>
    </row>
    <row r="52" spans="1:23" ht="13.5">
      <c r="A52" s="32" t="s">
        <v>37</v>
      </c>
      <c r="B52" s="121"/>
      <c r="C52" s="130">
        <v>1.5</v>
      </c>
      <c r="D52" s="121"/>
      <c r="E52" s="130">
        <v>7</v>
      </c>
      <c r="F52" s="121"/>
      <c r="G52" s="138">
        <v>8000</v>
      </c>
      <c r="H52" s="139"/>
      <c r="I52" s="135">
        <v>5500</v>
      </c>
      <c r="J52" s="139"/>
      <c r="K52" s="138">
        <v>100000</v>
      </c>
      <c r="L52" s="121"/>
      <c r="M52" s="149">
        <v>921555</v>
      </c>
      <c r="N52" s="155"/>
      <c r="O52" s="156">
        <v>2850</v>
      </c>
      <c r="P52" s="159" t="s">
        <v>139</v>
      </c>
      <c r="Q52" s="222" t="s">
        <v>135</v>
      </c>
      <c r="R52" s="223"/>
      <c r="S52" s="223"/>
      <c r="T52" s="224"/>
      <c r="U52" s="39" t="s">
        <v>37</v>
      </c>
      <c r="W52" s="8"/>
    </row>
    <row r="53" spans="1:23" ht="13.5">
      <c r="A53" s="31" t="s">
        <v>132</v>
      </c>
      <c r="B53" s="125"/>
      <c r="C53" s="131">
        <v>1.6</v>
      </c>
      <c r="D53" s="132"/>
      <c r="E53" s="131">
        <v>7.7</v>
      </c>
      <c r="F53" s="132"/>
      <c r="G53" s="143">
        <v>7500</v>
      </c>
      <c r="H53" s="144"/>
      <c r="I53" s="143">
        <v>7500</v>
      </c>
      <c r="J53" s="134"/>
      <c r="K53" s="133">
        <v>100000</v>
      </c>
      <c r="L53" s="125"/>
      <c r="M53" s="145">
        <v>593279</v>
      </c>
      <c r="N53" s="146"/>
      <c r="O53" s="145">
        <v>23414</v>
      </c>
      <c r="P53" s="157" t="s">
        <v>139</v>
      </c>
      <c r="Q53" s="219" t="s">
        <v>135</v>
      </c>
      <c r="R53" s="220"/>
      <c r="S53" s="220"/>
      <c r="T53" s="221"/>
      <c r="U53" s="38" t="s">
        <v>114</v>
      </c>
      <c r="W53" s="8"/>
    </row>
    <row r="54" spans="1:23" ht="13.5">
      <c r="A54" s="31" t="s">
        <v>133</v>
      </c>
      <c r="B54" s="121"/>
      <c r="C54" s="130">
        <v>0.7</v>
      </c>
      <c r="D54" s="121"/>
      <c r="E54" s="130">
        <v>4.2</v>
      </c>
      <c r="F54" s="121"/>
      <c r="G54" s="138">
        <v>7000</v>
      </c>
      <c r="H54" s="139"/>
      <c r="I54" s="135">
        <v>4000</v>
      </c>
      <c r="J54" s="139"/>
      <c r="K54" s="138">
        <v>100000</v>
      </c>
      <c r="L54" s="121"/>
      <c r="M54" s="149">
        <v>1481640</v>
      </c>
      <c r="N54" s="150"/>
      <c r="O54" s="149">
        <v>57451</v>
      </c>
      <c r="P54" s="159" t="s">
        <v>125</v>
      </c>
      <c r="Q54" s="196" t="s">
        <v>135</v>
      </c>
      <c r="R54" s="197"/>
      <c r="S54" s="197"/>
      <c r="T54" s="198"/>
      <c r="U54" s="38" t="s">
        <v>115</v>
      </c>
      <c r="W54" s="8"/>
    </row>
    <row r="55" spans="1:22" ht="13.5">
      <c r="A55" s="83" t="s">
        <v>102</v>
      </c>
      <c r="B55" s="126"/>
      <c r="C55" s="118"/>
      <c r="D55" s="234"/>
      <c r="E55" s="235"/>
      <c r="F55" s="234"/>
      <c r="G55" s="235"/>
      <c r="H55" s="234"/>
      <c r="I55" s="235"/>
      <c r="J55" s="242"/>
      <c r="K55" s="243"/>
      <c r="L55" s="266"/>
      <c r="M55" s="235"/>
      <c r="N55" s="266"/>
      <c r="O55" s="235"/>
      <c r="P55" s="94"/>
      <c r="Q55" s="213"/>
      <c r="R55" s="225"/>
      <c r="S55" s="225"/>
      <c r="T55" s="226"/>
      <c r="U55" s="86"/>
      <c r="V55"/>
    </row>
    <row r="56" spans="1:23" ht="13.5">
      <c r="A56" s="31" t="s">
        <v>40</v>
      </c>
      <c r="B56" s="125"/>
      <c r="C56" s="117"/>
      <c r="D56" s="238"/>
      <c r="E56" s="221"/>
      <c r="F56" s="238"/>
      <c r="G56" s="221"/>
      <c r="H56" s="238"/>
      <c r="I56" s="221"/>
      <c r="J56" s="238"/>
      <c r="K56" s="221"/>
      <c r="L56" s="238"/>
      <c r="M56" s="221"/>
      <c r="N56" s="238"/>
      <c r="O56" s="221"/>
      <c r="P56" s="167"/>
      <c r="Q56" s="265"/>
      <c r="R56" s="228"/>
      <c r="S56" s="228"/>
      <c r="T56" s="229"/>
      <c r="U56" s="38" t="s">
        <v>40</v>
      </c>
      <c r="W56" s="8"/>
    </row>
    <row r="57" spans="1:23" ht="13.5">
      <c r="A57" s="31" t="s">
        <v>41</v>
      </c>
      <c r="B57" s="120"/>
      <c r="C57" s="115"/>
      <c r="D57" s="203"/>
      <c r="E57" s="224"/>
      <c r="F57" s="203"/>
      <c r="G57" s="224"/>
      <c r="H57" s="203"/>
      <c r="I57" s="224"/>
      <c r="J57" s="203"/>
      <c r="K57" s="224"/>
      <c r="L57" s="203"/>
      <c r="M57" s="224"/>
      <c r="N57" s="203"/>
      <c r="O57" s="224"/>
      <c r="P57" s="167"/>
      <c r="Q57" s="263"/>
      <c r="R57" s="208"/>
      <c r="S57" s="208"/>
      <c r="T57" s="209"/>
      <c r="U57" s="38" t="s">
        <v>41</v>
      </c>
      <c r="W57" s="8"/>
    </row>
    <row r="58" spans="1:23" ht="13.5">
      <c r="A58" s="32" t="s">
        <v>42</v>
      </c>
      <c r="B58" s="121"/>
      <c r="C58" s="116"/>
      <c r="D58" s="239"/>
      <c r="E58" s="198"/>
      <c r="F58" s="239"/>
      <c r="G58" s="198"/>
      <c r="H58" s="239"/>
      <c r="I58" s="198"/>
      <c r="J58" s="239"/>
      <c r="K58" s="198"/>
      <c r="L58" s="239"/>
      <c r="M58" s="198"/>
      <c r="N58" s="239"/>
      <c r="O58" s="198"/>
      <c r="P58" s="169"/>
      <c r="Q58" s="264"/>
      <c r="R58" s="211"/>
      <c r="S58" s="211"/>
      <c r="T58" s="212"/>
      <c r="U58" s="39" t="s">
        <v>42</v>
      </c>
      <c r="W58" s="8"/>
    </row>
    <row r="59" spans="1:23" ht="13.5">
      <c r="A59" s="83" t="s">
        <v>43</v>
      </c>
      <c r="B59" s="126"/>
      <c r="C59" s="118"/>
      <c r="D59" s="234"/>
      <c r="E59" s="235"/>
      <c r="F59" s="234"/>
      <c r="G59" s="235"/>
      <c r="H59" s="234"/>
      <c r="I59" s="235"/>
      <c r="J59" s="234"/>
      <c r="K59" s="235"/>
      <c r="L59" s="234"/>
      <c r="M59" s="235"/>
      <c r="N59" s="234"/>
      <c r="O59" s="235"/>
      <c r="P59" s="85"/>
      <c r="Q59" s="213"/>
      <c r="R59" s="214"/>
      <c r="S59" s="214"/>
      <c r="T59" s="215"/>
      <c r="U59" s="87"/>
      <c r="W59" s="8"/>
    </row>
    <row r="60" spans="1:22" ht="14.25" thickBot="1">
      <c r="A60" s="112" t="s">
        <v>98</v>
      </c>
      <c r="B60" s="127"/>
      <c r="C60" s="119"/>
      <c r="D60" s="236"/>
      <c r="E60" s="237"/>
      <c r="F60" s="236"/>
      <c r="G60" s="237"/>
      <c r="H60" s="236"/>
      <c r="I60" s="237"/>
      <c r="J60" s="236"/>
      <c r="K60" s="237"/>
      <c r="L60" s="236"/>
      <c r="M60" s="237"/>
      <c r="N60" s="236"/>
      <c r="O60" s="237"/>
      <c r="P60" s="88"/>
      <c r="Q60" s="216"/>
      <c r="R60" s="217"/>
      <c r="S60" s="217"/>
      <c r="T60" s="218"/>
      <c r="U60" s="89"/>
      <c r="V60"/>
    </row>
    <row r="62" ht="13.5">
      <c r="A62" t="s">
        <v>140</v>
      </c>
    </row>
    <row r="63" ht="13.5">
      <c r="D63" t="s">
        <v>116</v>
      </c>
    </row>
    <row r="64" ht="13.5">
      <c r="A64" t="s">
        <v>56</v>
      </c>
    </row>
  </sheetData>
  <sheetProtection/>
  <mergeCells count="89">
    <mergeCell ref="A2:A6"/>
    <mergeCell ref="N2:N6"/>
    <mergeCell ref="O2:O6"/>
    <mergeCell ref="E3:F5"/>
    <mergeCell ref="G3:H5"/>
    <mergeCell ref="I3:J5"/>
    <mergeCell ref="K3:L5"/>
    <mergeCell ref="M3:M6"/>
    <mergeCell ref="H55:I55"/>
    <mergeCell ref="H56:I56"/>
    <mergeCell ref="A33:A37"/>
    <mergeCell ref="N34:O36"/>
    <mergeCell ref="L55:M55"/>
    <mergeCell ref="L56:M56"/>
    <mergeCell ref="L57:M57"/>
    <mergeCell ref="L58:M58"/>
    <mergeCell ref="N60:O60"/>
    <mergeCell ref="N55:O55"/>
    <mergeCell ref="N56:O56"/>
    <mergeCell ref="N57:O57"/>
    <mergeCell ref="N58:O58"/>
    <mergeCell ref="N59:O59"/>
    <mergeCell ref="F60:G60"/>
    <mergeCell ref="H59:I59"/>
    <mergeCell ref="H60:I60"/>
    <mergeCell ref="L59:M59"/>
    <mergeCell ref="L60:M60"/>
    <mergeCell ref="J60:K60"/>
    <mergeCell ref="J55:K55"/>
    <mergeCell ref="J56:K56"/>
    <mergeCell ref="J57:K57"/>
    <mergeCell ref="J58:K58"/>
    <mergeCell ref="J59:K59"/>
    <mergeCell ref="F59:G59"/>
    <mergeCell ref="H57:I57"/>
    <mergeCell ref="H58:I58"/>
    <mergeCell ref="F55:G55"/>
    <mergeCell ref="F56:G56"/>
    <mergeCell ref="F57:G57"/>
    <mergeCell ref="F58:G58"/>
    <mergeCell ref="D59:E59"/>
    <mergeCell ref="D60:E60"/>
    <mergeCell ref="D55:E55"/>
    <mergeCell ref="D56:E56"/>
    <mergeCell ref="D57:E57"/>
    <mergeCell ref="D58:E58"/>
    <mergeCell ref="N37:O37"/>
    <mergeCell ref="J35:K35"/>
    <mergeCell ref="L34:M34"/>
    <mergeCell ref="L35:M35"/>
    <mergeCell ref="L36:M36"/>
    <mergeCell ref="L37:M37"/>
    <mergeCell ref="H35:I35"/>
    <mergeCell ref="B33:I33"/>
    <mergeCell ref="E2:M2"/>
    <mergeCell ref="B35:C35"/>
    <mergeCell ref="D35:E35"/>
    <mergeCell ref="F35:G35"/>
    <mergeCell ref="L33:O33"/>
    <mergeCell ref="B2:B6"/>
    <mergeCell ref="C2:C6"/>
    <mergeCell ref="D2:D6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2:T52"/>
    <mergeCell ref="Q53:T53"/>
    <mergeCell ref="Q58:T58"/>
    <mergeCell ref="Q59:T59"/>
    <mergeCell ref="Q60:T60"/>
    <mergeCell ref="Q54:T54"/>
    <mergeCell ref="Q55:T55"/>
    <mergeCell ref="Q56:T56"/>
    <mergeCell ref="Q57:T57"/>
  </mergeCells>
  <printOptions/>
  <pageMargins left="1.04" right="0.75" top="0.73" bottom="0.75" header="0.512" footer="0.512"/>
  <pageSetup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0"/>
  <sheetViews>
    <sheetView view="pageBreakPreview" zoomScale="70" zoomScaleSheetLayoutView="70" zoomScalePageLayoutView="0" workbookViewId="0" topLeftCell="A1">
      <pane xSplit="1" ySplit="6" topLeftCell="L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X12" sqref="X12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7.3984375" style="8" customWidth="1"/>
    <col min="12" max="12" width="8.5" style="8" customWidth="1"/>
    <col min="13" max="13" width="9.69921875" style="8" customWidth="1"/>
    <col min="14" max="14" width="0.1015625" style="8" hidden="1" customWidth="1"/>
    <col min="15" max="15" width="8.5" style="8" hidden="1" customWidth="1"/>
    <col min="16" max="16" width="1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4.75" thickBot="1">
      <c r="A1" s="16" t="s">
        <v>152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2" t="s">
        <v>82</v>
      </c>
      <c r="U1" s="59" t="s">
        <v>57</v>
      </c>
      <c r="V1"/>
      <c r="W1"/>
      <c r="X1"/>
      <c r="Y1"/>
    </row>
    <row r="2" spans="1:25" s="8" customFormat="1" ht="15" customHeight="1">
      <c r="A2" s="20"/>
      <c r="B2" s="205" t="s">
        <v>96</v>
      </c>
      <c r="C2" s="206"/>
      <c r="D2" s="206"/>
      <c r="E2" s="206"/>
      <c r="F2" s="206"/>
      <c r="G2" s="206"/>
      <c r="H2" s="206"/>
      <c r="I2" s="206"/>
      <c r="J2" s="233"/>
      <c r="K2" s="250" t="s">
        <v>174</v>
      </c>
      <c r="L2" s="250" t="s">
        <v>176</v>
      </c>
      <c r="M2" s="21"/>
      <c r="N2" s="21"/>
      <c r="O2" s="21"/>
      <c r="P2" s="21"/>
      <c r="Q2" s="21"/>
      <c r="R2" s="21"/>
      <c r="S2" s="64"/>
      <c r="T2" s="44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251"/>
      <c r="L3" s="251"/>
      <c r="M3" s="3" t="s">
        <v>62</v>
      </c>
      <c r="N3" s="3"/>
      <c r="O3" s="3"/>
      <c r="P3" s="3"/>
      <c r="Q3" s="2"/>
      <c r="R3" s="2"/>
      <c r="S3" s="246" t="s">
        <v>99</v>
      </c>
      <c r="T3" s="247"/>
      <c r="U3" s="47"/>
    </row>
    <row r="4" spans="1:21" ht="13.5">
      <c r="A4" s="31" t="s">
        <v>2</v>
      </c>
      <c r="B4" s="203" t="s">
        <v>88</v>
      </c>
      <c r="C4" s="224"/>
      <c r="D4" s="203" t="s">
        <v>89</v>
      </c>
      <c r="E4" s="224"/>
      <c r="F4" s="203" t="s">
        <v>90</v>
      </c>
      <c r="G4" s="224"/>
      <c r="H4" s="203" t="s">
        <v>92</v>
      </c>
      <c r="I4" s="224"/>
      <c r="J4" s="3" t="s">
        <v>91</v>
      </c>
      <c r="K4" s="251"/>
      <c r="L4" s="251"/>
      <c r="M4" s="3" t="s">
        <v>71</v>
      </c>
      <c r="N4" s="3" t="s">
        <v>156</v>
      </c>
      <c r="O4" s="3" t="s">
        <v>157</v>
      </c>
      <c r="P4" s="3" t="s">
        <v>158</v>
      </c>
      <c r="Q4" s="3" t="s">
        <v>72</v>
      </c>
      <c r="R4" s="3" t="s">
        <v>73</v>
      </c>
      <c r="S4" s="10"/>
      <c r="T4" s="10"/>
      <c r="U4" s="75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251"/>
      <c r="L5" s="251"/>
      <c r="M5" s="3" t="s">
        <v>76</v>
      </c>
      <c r="N5" s="3"/>
      <c r="O5" s="3"/>
      <c r="P5" s="3"/>
      <c r="Q5" s="2"/>
      <c r="R5" s="2"/>
      <c r="S5" s="260" t="s">
        <v>50</v>
      </c>
      <c r="T5" s="260" t="s">
        <v>51</v>
      </c>
      <c r="U5" s="47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252"/>
      <c r="L6" s="252"/>
      <c r="M6" s="12"/>
      <c r="N6" s="12"/>
      <c r="O6" s="12"/>
      <c r="P6" s="12"/>
      <c r="Q6" s="12"/>
      <c r="R6" s="12"/>
      <c r="S6" s="262"/>
      <c r="T6" s="262"/>
      <c r="U6" s="30"/>
    </row>
    <row r="7" spans="1:21" s="8" customFormat="1" ht="15.75" customHeight="1">
      <c r="A7" s="31" t="s">
        <v>4</v>
      </c>
      <c r="B7" s="69">
        <v>152224</v>
      </c>
      <c r="C7" s="66">
        <v>47.06</v>
      </c>
      <c r="D7" s="69">
        <v>35998</v>
      </c>
      <c r="E7" s="66">
        <v>11.13</v>
      </c>
      <c r="F7" s="69">
        <v>100632</v>
      </c>
      <c r="G7" s="66">
        <v>31.11</v>
      </c>
      <c r="H7" s="69">
        <v>34612</v>
      </c>
      <c r="I7" s="66">
        <v>10.7</v>
      </c>
      <c r="J7" s="65">
        <v>323466</v>
      </c>
      <c r="K7" s="69">
        <v>18480</v>
      </c>
      <c r="L7" s="69">
        <v>173</v>
      </c>
      <c r="M7" s="69">
        <v>11365</v>
      </c>
      <c r="N7" s="69">
        <v>1</v>
      </c>
      <c r="O7" s="69">
        <v>0</v>
      </c>
      <c r="P7" s="69">
        <v>3601</v>
      </c>
      <c r="Q7" s="69">
        <v>3601</v>
      </c>
      <c r="R7" s="69">
        <v>297049</v>
      </c>
      <c r="S7" s="48">
        <v>3712509</v>
      </c>
      <c r="T7" s="48">
        <v>321420</v>
      </c>
      <c r="U7" s="38" t="s">
        <v>4</v>
      </c>
    </row>
    <row r="8" spans="1:21" s="8" customFormat="1" ht="15.75" customHeight="1">
      <c r="A8" s="31" t="s">
        <v>5</v>
      </c>
      <c r="B8" s="69">
        <v>36681</v>
      </c>
      <c r="C8" s="66">
        <v>47.55</v>
      </c>
      <c r="D8" s="69">
        <v>7594</v>
      </c>
      <c r="E8" s="66">
        <v>9.85</v>
      </c>
      <c r="F8" s="69">
        <v>21240</v>
      </c>
      <c r="G8" s="66">
        <v>27.54</v>
      </c>
      <c r="H8" s="69">
        <v>11620</v>
      </c>
      <c r="I8" s="66">
        <v>15.06</v>
      </c>
      <c r="J8" s="65">
        <v>77135</v>
      </c>
      <c r="K8" s="69">
        <v>5177</v>
      </c>
      <c r="L8" s="69">
        <v>0</v>
      </c>
      <c r="M8" s="69">
        <v>798</v>
      </c>
      <c r="N8" s="69">
        <v>1</v>
      </c>
      <c r="O8" s="69">
        <v>0</v>
      </c>
      <c r="P8" s="69">
        <v>28108</v>
      </c>
      <c r="Q8" s="69">
        <v>28108</v>
      </c>
      <c r="R8" s="69">
        <v>99268</v>
      </c>
      <c r="S8" s="48">
        <v>655024</v>
      </c>
      <c r="T8" s="48">
        <v>30351</v>
      </c>
      <c r="U8" s="38" t="s">
        <v>5</v>
      </c>
    </row>
    <row r="9" spans="1:21" s="8" customFormat="1" ht="15.75" customHeight="1">
      <c r="A9" s="31" t="s">
        <v>7</v>
      </c>
      <c r="B9" s="69">
        <v>26672</v>
      </c>
      <c r="C9" s="66">
        <v>45.89</v>
      </c>
      <c r="D9" s="69">
        <v>6696</v>
      </c>
      <c r="E9" s="66">
        <v>11.52</v>
      </c>
      <c r="F9" s="69">
        <v>18070</v>
      </c>
      <c r="G9" s="66">
        <v>31.09</v>
      </c>
      <c r="H9" s="69">
        <v>6684</v>
      </c>
      <c r="I9" s="66">
        <v>11.5</v>
      </c>
      <c r="J9" s="65">
        <v>58122</v>
      </c>
      <c r="K9" s="69">
        <v>3266</v>
      </c>
      <c r="L9" s="69">
        <v>0</v>
      </c>
      <c r="M9" s="69">
        <v>1272</v>
      </c>
      <c r="N9" s="69">
        <v>0</v>
      </c>
      <c r="O9" s="69">
        <v>1</v>
      </c>
      <c r="P9" s="69">
        <v>978</v>
      </c>
      <c r="Q9" s="69">
        <v>-978</v>
      </c>
      <c r="R9" s="69">
        <v>52606</v>
      </c>
      <c r="S9" s="48">
        <v>452074</v>
      </c>
      <c r="T9" s="48">
        <v>29371</v>
      </c>
      <c r="U9" s="38" t="s">
        <v>7</v>
      </c>
    </row>
    <row r="10" spans="1:21" s="8" customFormat="1" ht="15.75" customHeight="1">
      <c r="A10" s="31" t="s">
        <v>8</v>
      </c>
      <c r="B10" s="69">
        <v>28103</v>
      </c>
      <c r="C10" s="66">
        <v>47.33</v>
      </c>
      <c r="D10" s="69">
        <v>6344</v>
      </c>
      <c r="E10" s="66">
        <v>10.69</v>
      </c>
      <c r="F10" s="69">
        <v>17689</v>
      </c>
      <c r="G10" s="66">
        <v>29.8</v>
      </c>
      <c r="H10" s="69">
        <v>7230</v>
      </c>
      <c r="I10" s="66">
        <v>12.18</v>
      </c>
      <c r="J10" s="65">
        <v>59366</v>
      </c>
      <c r="K10" s="69">
        <v>3764</v>
      </c>
      <c r="L10" s="69">
        <v>0</v>
      </c>
      <c r="M10" s="69">
        <v>740</v>
      </c>
      <c r="N10" s="69">
        <v>0</v>
      </c>
      <c r="O10" s="69">
        <v>1</v>
      </c>
      <c r="P10" s="69">
        <v>1455</v>
      </c>
      <c r="Q10" s="69">
        <v>-1455</v>
      </c>
      <c r="R10" s="69">
        <v>53407</v>
      </c>
      <c r="S10" s="48">
        <v>562076</v>
      </c>
      <c r="T10" s="48">
        <v>35139</v>
      </c>
      <c r="U10" s="38" t="s">
        <v>8</v>
      </c>
    </row>
    <row r="11" spans="1:21" s="8" customFormat="1" ht="15.75" customHeight="1">
      <c r="A11" s="32" t="s">
        <v>9</v>
      </c>
      <c r="B11" s="70">
        <v>16821</v>
      </c>
      <c r="C11" s="67">
        <v>44.78</v>
      </c>
      <c r="D11" s="70">
        <v>6292</v>
      </c>
      <c r="E11" s="67">
        <v>16.75</v>
      </c>
      <c r="F11" s="70">
        <v>10400</v>
      </c>
      <c r="G11" s="67">
        <v>27.68</v>
      </c>
      <c r="H11" s="70">
        <v>4055</v>
      </c>
      <c r="I11" s="67">
        <v>10.79</v>
      </c>
      <c r="J11" s="68">
        <v>37568</v>
      </c>
      <c r="K11" s="70">
        <v>1637</v>
      </c>
      <c r="L11" s="70">
        <v>0</v>
      </c>
      <c r="M11" s="70">
        <v>0</v>
      </c>
      <c r="N11" s="70">
        <v>0</v>
      </c>
      <c r="O11" s="70">
        <v>1</v>
      </c>
      <c r="P11" s="70">
        <v>1601</v>
      </c>
      <c r="Q11" s="69">
        <v>-1601</v>
      </c>
      <c r="R11" s="69">
        <v>34330</v>
      </c>
      <c r="S11" s="49">
        <v>560733</v>
      </c>
      <c r="T11" s="49">
        <v>27355</v>
      </c>
      <c r="U11" s="39" t="s">
        <v>9</v>
      </c>
    </row>
    <row r="12" spans="1:21" ht="15.75" customHeight="1">
      <c r="A12" s="31" t="s">
        <v>10</v>
      </c>
      <c r="B12" s="69">
        <v>27120</v>
      </c>
      <c r="C12" s="66">
        <v>44.13</v>
      </c>
      <c r="D12" s="69">
        <v>10958</v>
      </c>
      <c r="E12" s="66">
        <v>17.83</v>
      </c>
      <c r="F12" s="69">
        <v>17463</v>
      </c>
      <c r="G12" s="66">
        <v>28.42</v>
      </c>
      <c r="H12" s="69">
        <v>5914</v>
      </c>
      <c r="I12" s="66">
        <v>9.62</v>
      </c>
      <c r="J12" s="65">
        <v>61455</v>
      </c>
      <c r="K12" s="69">
        <v>2799</v>
      </c>
      <c r="L12" s="69">
        <v>0</v>
      </c>
      <c r="M12" s="69">
        <v>1139</v>
      </c>
      <c r="N12" s="69">
        <v>1</v>
      </c>
      <c r="O12" s="69">
        <v>0</v>
      </c>
      <c r="P12" s="69">
        <v>22726</v>
      </c>
      <c r="Q12" s="81">
        <v>22726</v>
      </c>
      <c r="R12" s="81">
        <v>80243</v>
      </c>
      <c r="S12" s="48">
        <v>822916</v>
      </c>
      <c r="T12" s="48">
        <v>49809</v>
      </c>
      <c r="U12" s="38" t="s">
        <v>10</v>
      </c>
    </row>
    <row r="13" spans="1:21" ht="15.75" customHeight="1">
      <c r="A13" s="31" t="s">
        <v>87</v>
      </c>
      <c r="B13" s="69">
        <v>43539</v>
      </c>
      <c r="C13" s="66">
        <v>51.24</v>
      </c>
      <c r="D13" s="69">
        <v>11600</v>
      </c>
      <c r="E13" s="66">
        <v>13.65</v>
      </c>
      <c r="F13" s="69">
        <v>19046</v>
      </c>
      <c r="G13" s="66">
        <v>22.42</v>
      </c>
      <c r="H13" s="69">
        <v>10784</v>
      </c>
      <c r="I13" s="66">
        <v>12.69</v>
      </c>
      <c r="J13" s="65">
        <v>84969</v>
      </c>
      <c r="K13" s="69">
        <v>2596</v>
      </c>
      <c r="L13" s="69">
        <v>279</v>
      </c>
      <c r="M13" s="69">
        <v>2519</v>
      </c>
      <c r="N13" s="69">
        <v>0</v>
      </c>
      <c r="O13" s="69">
        <v>1</v>
      </c>
      <c r="P13" s="69">
        <v>22678</v>
      </c>
      <c r="Q13" s="69">
        <v>-22678</v>
      </c>
      <c r="R13" s="69">
        <v>56897</v>
      </c>
      <c r="S13" s="48">
        <v>791615</v>
      </c>
      <c r="T13" s="48">
        <v>35151</v>
      </c>
      <c r="U13" s="38" t="s">
        <v>110</v>
      </c>
    </row>
    <row r="14" spans="1:21" ht="15.75" customHeight="1">
      <c r="A14" s="31" t="s">
        <v>104</v>
      </c>
      <c r="B14" s="69">
        <v>42952</v>
      </c>
      <c r="C14" s="66">
        <v>49.27</v>
      </c>
      <c r="D14" s="69">
        <v>11347</v>
      </c>
      <c r="E14" s="66">
        <v>13.02</v>
      </c>
      <c r="F14" s="69">
        <v>24456</v>
      </c>
      <c r="G14" s="66">
        <v>28.06</v>
      </c>
      <c r="H14" s="69">
        <v>8413</v>
      </c>
      <c r="I14" s="66">
        <v>9.65</v>
      </c>
      <c r="J14" s="65">
        <v>87168</v>
      </c>
      <c r="K14" s="69">
        <v>4032</v>
      </c>
      <c r="L14" s="69">
        <v>0</v>
      </c>
      <c r="M14" s="69">
        <v>2351</v>
      </c>
      <c r="N14" s="69">
        <v>1</v>
      </c>
      <c r="O14" s="69">
        <v>0</v>
      </c>
      <c r="P14" s="69">
        <v>38127</v>
      </c>
      <c r="Q14" s="69">
        <v>38127</v>
      </c>
      <c r="R14" s="69">
        <v>118912</v>
      </c>
      <c r="S14" s="48">
        <v>861272</v>
      </c>
      <c r="T14" s="48">
        <v>63081</v>
      </c>
      <c r="U14" s="38" t="s">
        <v>111</v>
      </c>
    </row>
    <row r="15" spans="1:21" ht="15.75" customHeight="1">
      <c r="A15" s="31" t="s">
        <v>100</v>
      </c>
      <c r="B15" s="69">
        <v>62247</v>
      </c>
      <c r="C15" s="66">
        <v>43.84</v>
      </c>
      <c r="D15" s="69">
        <v>18394</v>
      </c>
      <c r="E15" s="66">
        <v>12.95</v>
      </c>
      <c r="F15" s="69">
        <v>46512</v>
      </c>
      <c r="G15" s="66">
        <v>32.76</v>
      </c>
      <c r="H15" s="69">
        <v>14834</v>
      </c>
      <c r="I15" s="66">
        <v>10.45</v>
      </c>
      <c r="J15" s="65">
        <v>141987</v>
      </c>
      <c r="K15" s="69">
        <v>6794</v>
      </c>
      <c r="L15" s="69">
        <v>0</v>
      </c>
      <c r="M15" s="69">
        <v>3901</v>
      </c>
      <c r="N15" s="69">
        <v>0</v>
      </c>
      <c r="O15" s="69">
        <v>1</v>
      </c>
      <c r="P15" s="69">
        <v>3113</v>
      </c>
      <c r="Q15" s="69">
        <v>-3113</v>
      </c>
      <c r="R15" s="69">
        <v>128179</v>
      </c>
      <c r="S15" s="48">
        <v>1480086</v>
      </c>
      <c r="T15" s="48">
        <v>91921</v>
      </c>
      <c r="U15" s="38" t="s">
        <v>112</v>
      </c>
    </row>
    <row r="16" spans="1:21" ht="15.75" customHeight="1">
      <c r="A16" s="32" t="s">
        <v>13</v>
      </c>
      <c r="B16" s="70">
        <v>15900</v>
      </c>
      <c r="C16" s="67">
        <v>43.97</v>
      </c>
      <c r="D16" s="70">
        <v>6936</v>
      </c>
      <c r="E16" s="67">
        <v>19.18</v>
      </c>
      <c r="F16" s="70">
        <v>8753</v>
      </c>
      <c r="G16" s="67">
        <v>24.2</v>
      </c>
      <c r="H16" s="70">
        <v>4574</v>
      </c>
      <c r="I16" s="67">
        <v>12.65</v>
      </c>
      <c r="J16" s="68">
        <v>36163</v>
      </c>
      <c r="K16" s="70">
        <v>1449</v>
      </c>
      <c r="L16" s="70">
        <v>0</v>
      </c>
      <c r="M16" s="70">
        <v>3031</v>
      </c>
      <c r="N16" s="70">
        <v>0</v>
      </c>
      <c r="O16" s="70">
        <v>1</v>
      </c>
      <c r="P16" s="70">
        <v>7398</v>
      </c>
      <c r="Q16" s="80">
        <v>-7398</v>
      </c>
      <c r="R16" s="69">
        <v>24285</v>
      </c>
      <c r="S16" s="49">
        <v>465903</v>
      </c>
      <c r="T16" s="49">
        <v>23119</v>
      </c>
      <c r="U16" s="39" t="s">
        <v>13</v>
      </c>
    </row>
    <row r="17" spans="1:21" ht="15.75" customHeight="1">
      <c r="A17" s="31" t="s">
        <v>23</v>
      </c>
      <c r="B17" s="69">
        <v>879</v>
      </c>
      <c r="C17" s="66">
        <v>38.04</v>
      </c>
      <c r="D17" s="69">
        <v>527</v>
      </c>
      <c r="E17" s="66">
        <v>22.8</v>
      </c>
      <c r="F17" s="69">
        <v>650</v>
      </c>
      <c r="G17" s="66">
        <v>28.13</v>
      </c>
      <c r="H17" s="69">
        <v>255</v>
      </c>
      <c r="I17" s="66">
        <v>11.03</v>
      </c>
      <c r="J17" s="65">
        <v>2311</v>
      </c>
      <c r="K17" s="69">
        <v>83</v>
      </c>
      <c r="L17" s="69">
        <v>0</v>
      </c>
      <c r="M17" s="69">
        <v>0</v>
      </c>
      <c r="N17" s="69">
        <v>1</v>
      </c>
      <c r="O17" s="69">
        <v>0</v>
      </c>
      <c r="P17" s="69">
        <v>499</v>
      </c>
      <c r="Q17" s="69">
        <v>499</v>
      </c>
      <c r="R17" s="81">
        <v>2727</v>
      </c>
      <c r="S17" s="48">
        <v>38253</v>
      </c>
      <c r="T17" s="48">
        <v>1717</v>
      </c>
      <c r="U17" s="38" t="s">
        <v>23</v>
      </c>
    </row>
    <row r="18" spans="1:21" ht="15.75" customHeight="1">
      <c r="A18" s="31" t="s">
        <v>94</v>
      </c>
      <c r="B18" s="69">
        <v>5460</v>
      </c>
      <c r="C18" s="66">
        <v>49.41</v>
      </c>
      <c r="D18" s="69">
        <v>1443</v>
      </c>
      <c r="E18" s="66">
        <v>13.06</v>
      </c>
      <c r="F18" s="69">
        <v>2992</v>
      </c>
      <c r="G18" s="66">
        <v>27.07</v>
      </c>
      <c r="H18" s="69">
        <v>1156</v>
      </c>
      <c r="I18" s="66">
        <v>10.46</v>
      </c>
      <c r="J18" s="65">
        <v>11051</v>
      </c>
      <c r="K18" s="69">
        <v>461</v>
      </c>
      <c r="L18" s="69">
        <v>0</v>
      </c>
      <c r="M18" s="69">
        <v>0</v>
      </c>
      <c r="N18" s="69">
        <v>1</v>
      </c>
      <c r="O18" s="69">
        <v>0</v>
      </c>
      <c r="P18" s="69">
        <v>5980</v>
      </c>
      <c r="Q18" s="69">
        <v>5980</v>
      </c>
      <c r="R18" s="69">
        <v>16570</v>
      </c>
      <c r="S18" s="48">
        <v>140001</v>
      </c>
      <c r="T18" s="48">
        <v>7214</v>
      </c>
      <c r="U18" s="38" t="s">
        <v>113</v>
      </c>
    </row>
    <row r="19" spans="1:123" s="8" customFormat="1" ht="15.75" customHeight="1">
      <c r="A19" s="31" t="s">
        <v>95</v>
      </c>
      <c r="B19" s="69">
        <v>14759</v>
      </c>
      <c r="C19" s="66">
        <v>49.72</v>
      </c>
      <c r="D19" s="69">
        <v>3845</v>
      </c>
      <c r="E19" s="66">
        <v>12.96</v>
      </c>
      <c r="F19" s="69">
        <v>8476</v>
      </c>
      <c r="G19" s="66">
        <v>28.56</v>
      </c>
      <c r="H19" s="69">
        <v>2599</v>
      </c>
      <c r="I19" s="66">
        <v>8.76</v>
      </c>
      <c r="J19" s="65">
        <v>29679</v>
      </c>
      <c r="K19" s="69">
        <v>1252</v>
      </c>
      <c r="L19" s="69">
        <v>0</v>
      </c>
      <c r="M19" s="69">
        <v>193</v>
      </c>
      <c r="N19" s="69">
        <v>1</v>
      </c>
      <c r="O19" s="69">
        <v>0</v>
      </c>
      <c r="P19" s="69">
        <v>9565</v>
      </c>
      <c r="Q19" s="69">
        <v>9565</v>
      </c>
      <c r="R19" s="69">
        <v>37799</v>
      </c>
      <c r="S19" s="48">
        <v>295181</v>
      </c>
      <c r="T19" s="48">
        <v>17477</v>
      </c>
      <c r="U19" s="38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21" ht="15.75" customHeight="1">
      <c r="A20" s="31" t="s">
        <v>34</v>
      </c>
      <c r="B20" s="69">
        <v>8312</v>
      </c>
      <c r="C20" s="66">
        <v>46.67</v>
      </c>
      <c r="D20" s="69">
        <v>2201</v>
      </c>
      <c r="E20" s="66">
        <v>12.36</v>
      </c>
      <c r="F20" s="69">
        <v>4851</v>
      </c>
      <c r="G20" s="66">
        <v>27.24</v>
      </c>
      <c r="H20" s="69">
        <v>2446</v>
      </c>
      <c r="I20" s="66">
        <v>13.73</v>
      </c>
      <c r="J20" s="65">
        <v>17810</v>
      </c>
      <c r="K20" s="69">
        <v>1174</v>
      </c>
      <c r="L20" s="69">
        <v>0</v>
      </c>
      <c r="M20" s="69">
        <v>227</v>
      </c>
      <c r="N20" s="69">
        <v>0</v>
      </c>
      <c r="O20" s="69">
        <v>1</v>
      </c>
      <c r="P20" s="69">
        <v>187</v>
      </c>
      <c r="Q20" s="69">
        <v>-187</v>
      </c>
      <c r="R20" s="69">
        <v>16222</v>
      </c>
      <c r="S20" s="48">
        <v>151138</v>
      </c>
      <c r="T20" s="48">
        <v>8151</v>
      </c>
      <c r="U20" s="38" t="s">
        <v>34</v>
      </c>
    </row>
    <row r="21" spans="1:21" s="8" customFormat="1" ht="15.75" customHeight="1">
      <c r="A21" s="32" t="s">
        <v>37</v>
      </c>
      <c r="B21" s="70">
        <v>4274</v>
      </c>
      <c r="C21" s="67">
        <v>36.82</v>
      </c>
      <c r="D21" s="70">
        <v>1916</v>
      </c>
      <c r="E21" s="67">
        <v>16.51</v>
      </c>
      <c r="F21" s="70">
        <v>3096</v>
      </c>
      <c r="G21" s="67">
        <v>26.67</v>
      </c>
      <c r="H21" s="70">
        <v>2322</v>
      </c>
      <c r="I21" s="67">
        <v>20</v>
      </c>
      <c r="J21" s="68">
        <v>11608</v>
      </c>
      <c r="K21" s="70">
        <v>851</v>
      </c>
      <c r="L21" s="70">
        <v>0</v>
      </c>
      <c r="M21" s="70">
        <v>0</v>
      </c>
      <c r="N21" s="70">
        <v>1</v>
      </c>
      <c r="O21" s="70">
        <v>0</v>
      </c>
      <c r="P21" s="70">
        <v>435</v>
      </c>
      <c r="Q21" s="69">
        <v>435</v>
      </c>
      <c r="R21" s="69">
        <v>11192</v>
      </c>
      <c r="S21" s="49">
        <v>109579</v>
      </c>
      <c r="T21" s="49">
        <v>7095</v>
      </c>
      <c r="U21" s="39" t="s">
        <v>37</v>
      </c>
    </row>
    <row r="22" spans="1:21" s="8" customFormat="1" ht="15.75" customHeight="1">
      <c r="A22" s="31" t="s">
        <v>101</v>
      </c>
      <c r="B22" s="69">
        <v>4323</v>
      </c>
      <c r="C22" s="66">
        <v>41.56</v>
      </c>
      <c r="D22" s="69">
        <v>1279</v>
      </c>
      <c r="E22" s="66">
        <v>12.3</v>
      </c>
      <c r="F22" s="69">
        <v>3312</v>
      </c>
      <c r="G22" s="66">
        <v>31.84</v>
      </c>
      <c r="H22" s="69">
        <v>1488</v>
      </c>
      <c r="I22" s="66">
        <v>14.3</v>
      </c>
      <c r="J22" s="65">
        <v>10402</v>
      </c>
      <c r="K22" s="69">
        <v>782</v>
      </c>
      <c r="L22" s="69">
        <v>0</v>
      </c>
      <c r="M22" s="69">
        <v>0</v>
      </c>
      <c r="N22" s="69">
        <v>0</v>
      </c>
      <c r="O22" s="69">
        <v>1</v>
      </c>
      <c r="P22" s="69">
        <v>1030</v>
      </c>
      <c r="Q22" s="81">
        <v>-1030</v>
      </c>
      <c r="R22" s="81">
        <v>8590</v>
      </c>
      <c r="S22" s="48">
        <v>120071</v>
      </c>
      <c r="T22" s="48">
        <v>6397</v>
      </c>
      <c r="U22" s="38" t="s">
        <v>114</v>
      </c>
    </row>
    <row r="23" spans="1:21" s="8" customFormat="1" ht="15.75" customHeight="1">
      <c r="A23" s="31" t="s">
        <v>93</v>
      </c>
      <c r="B23" s="69">
        <v>9665</v>
      </c>
      <c r="C23" s="66">
        <v>36.89</v>
      </c>
      <c r="D23" s="69">
        <v>4252</v>
      </c>
      <c r="E23" s="66">
        <v>16.22</v>
      </c>
      <c r="F23" s="69">
        <v>8534</v>
      </c>
      <c r="G23" s="66">
        <v>32.56</v>
      </c>
      <c r="H23" s="69">
        <v>3756</v>
      </c>
      <c r="I23" s="66">
        <v>14.33</v>
      </c>
      <c r="J23" s="65">
        <v>26207</v>
      </c>
      <c r="K23" s="69">
        <v>1797</v>
      </c>
      <c r="L23" s="69">
        <v>0</v>
      </c>
      <c r="M23" s="69">
        <v>0</v>
      </c>
      <c r="N23" s="69">
        <v>1</v>
      </c>
      <c r="O23" s="69">
        <v>0</v>
      </c>
      <c r="P23" s="69">
        <v>1456</v>
      </c>
      <c r="Q23" s="69">
        <v>1456</v>
      </c>
      <c r="R23" s="69">
        <v>25866</v>
      </c>
      <c r="S23" s="48">
        <v>230108</v>
      </c>
      <c r="T23" s="48">
        <v>14173</v>
      </c>
      <c r="U23" s="38" t="s">
        <v>115</v>
      </c>
    </row>
    <row r="24" spans="1:21" ht="15.75" customHeight="1">
      <c r="A24" s="100" t="s">
        <v>106</v>
      </c>
      <c r="B24" s="94">
        <v>499931</v>
      </c>
      <c r="C24" s="93">
        <v>46.45</v>
      </c>
      <c r="D24" s="94">
        <v>137622</v>
      </c>
      <c r="E24" s="93">
        <v>12.78</v>
      </c>
      <c r="F24" s="94">
        <v>316172</v>
      </c>
      <c r="G24" s="93">
        <v>29.37</v>
      </c>
      <c r="H24" s="94">
        <v>122742</v>
      </c>
      <c r="I24" s="93">
        <v>11.4</v>
      </c>
      <c r="J24" s="94">
        <v>1076467</v>
      </c>
      <c r="K24" s="94">
        <v>56394</v>
      </c>
      <c r="L24" s="94">
        <v>452</v>
      </c>
      <c r="M24" s="94">
        <v>27536</v>
      </c>
      <c r="N24" s="94"/>
      <c r="O24" s="94"/>
      <c r="P24" s="94"/>
      <c r="Q24" s="94">
        <v>72057</v>
      </c>
      <c r="R24" s="94">
        <v>1064142</v>
      </c>
      <c r="S24" s="94">
        <v>11448539</v>
      </c>
      <c r="T24" s="94">
        <v>768941</v>
      </c>
      <c r="U24" s="101"/>
    </row>
    <row r="25" spans="1:21" s="8" customFormat="1" ht="15.75" customHeight="1">
      <c r="A25" s="31" t="s">
        <v>40</v>
      </c>
      <c r="B25" s="48"/>
      <c r="C25" s="51"/>
      <c r="D25" s="48"/>
      <c r="E25" s="51"/>
      <c r="F25" s="48"/>
      <c r="G25" s="51"/>
      <c r="H25" s="48"/>
      <c r="I25" s="51"/>
      <c r="J25" s="48"/>
      <c r="K25" s="48"/>
      <c r="L25" s="48"/>
      <c r="M25" s="48"/>
      <c r="N25" s="48"/>
      <c r="O25" s="48"/>
      <c r="P25" s="48"/>
      <c r="Q25" s="56" t="s">
        <v>162</v>
      </c>
      <c r="R25" s="48"/>
      <c r="S25" s="48"/>
      <c r="T25" s="48"/>
      <c r="U25" s="38" t="s">
        <v>40</v>
      </c>
    </row>
    <row r="26" spans="1:21" s="8" customFormat="1" ht="15.75" customHeight="1">
      <c r="A26" s="31" t="s">
        <v>41</v>
      </c>
      <c r="B26" s="48"/>
      <c r="C26" s="51"/>
      <c r="D26" s="48"/>
      <c r="E26" s="51"/>
      <c r="F26" s="48"/>
      <c r="G26" s="51"/>
      <c r="H26" s="48"/>
      <c r="I26" s="51"/>
      <c r="J26" s="48"/>
      <c r="K26" s="48"/>
      <c r="L26" s="48"/>
      <c r="M26" s="48"/>
      <c r="N26" s="48"/>
      <c r="O26" s="48"/>
      <c r="P26" s="48"/>
      <c r="Q26" s="56" t="s">
        <v>162</v>
      </c>
      <c r="R26" s="48"/>
      <c r="S26" s="48"/>
      <c r="T26" s="48"/>
      <c r="U26" s="38" t="s">
        <v>41</v>
      </c>
    </row>
    <row r="27" spans="1:21" s="8" customFormat="1" ht="15.75" customHeight="1">
      <c r="A27" s="32" t="s">
        <v>42</v>
      </c>
      <c r="B27" s="49"/>
      <c r="C27" s="54"/>
      <c r="D27" s="49"/>
      <c r="E27" s="54"/>
      <c r="F27" s="49"/>
      <c r="G27" s="54"/>
      <c r="H27" s="49"/>
      <c r="I27" s="54"/>
      <c r="J27" s="49"/>
      <c r="K27" s="49"/>
      <c r="L27" s="49"/>
      <c r="M27" s="49"/>
      <c r="N27" s="49"/>
      <c r="O27" s="49"/>
      <c r="P27" s="49"/>
      <c r="Q27" s="57" t="s">
        <v>162</v>
      </c>
      <c r="R27" s="49"/>
      <c r="S27" s="49"/>
      <c r="T27" s="49"/>
      <c r="U27" s="39" t="s">
        <v>42</v>
      </c>
    </row>
    <row r="28" spans="1:21" s="8" customFormat="1" ht="15.75" customHeight="1">
      <c r="A28" s="102" t="s">
        <v>108</v>
      </c>
      <c r="B28" s="103"/>
      <c r="C28" s="104"/>
      <c r="D28" s="103"/>
      <c r="E28" s="105"/>
      <c r="F28" s="103"/>
      <c r="G28" s="105"/>
      <c r="H28" s="103"/>
      <c r="I28" s="105"/>
      <c r="J28" s="103"/>
      <c r="K28" s="103"/>
      <c r="L28" s="103"/>
      <c r="M28" s="103"/>
      <c r="N28" s="103"/>
      <c r="O28" s="103"/>
      <c r="P28" s="103"/>
      <c r="Q28" s="106"/>
      <c r="R28" s="103"/>
      <c r="S28" s="103"/>
      <c r="T28" s="103"/>
      <c r="U28" s="107"/>
    </row>
    <row r="29" spans="1:21" ht="15.75" customHeight="1" thickBot="1">
      <c r="A29" s="113" t="s">
        <v>109</v>
      </c>
      <c r="B29" s="108">
        <v>499931</v>
      </c>
      <c r="C29" s="109">
        <v>46.45</v>
      </c>
      <c r="D29" s="108">
        <v>137622</v>
      </c>
      <c r="E29" s="109">
        <v>12.78</v>
      </c>
      <c r="F29" s="108">
        <v>316172</v>
      </c>
      <c r="G29" s="109">
        <v>29.37</v>
      </c>
      <c r="H29" s="108">
        <v>122742</v>
      </c>
      <c r="I29" s="109">
        <v>11.4</v>
      </c>
      <c r="J29" s="108">
        <v>1076467</v>
      </c>
      <c r="K29" s="108">
        <v>56394</v>
      </c>
      <c r="L29" s="108">
        <v>452</v>
      </c>
      <c r="M29" s="108">
        <v>27536</v>
      </c>
      <c r="N29" s="108"/>
      <c r="O29" s="108"/>
      <c r="P29" s="108"/>
      <c r="Q29" s="110">
        <v>72057</v>
      </c>
      <c r="R29" s="108">
        <v>1064142</v>
      </c>
      <c r="S29" s="108">
        <v>11448539</v>
      </c>
      <c r="T29" s="108">
        <v>768941</v>
      </c>
      <c r="U29" s="111"/>
    </row>
    <row r="30" spans="2:18" ht="13.5">
      <c r="B30" s="41"/>
      <c r="C30" s="41"/>
      <c r="D30" s="42"/>
      <c r="E30" s="4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5" top="0.78" bottom="1" header="0.512" footer="0.512"/>
  <pageSetup horizontalDpi="600" verticalDpi="6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W30"/>
  <sheetViews>
    <sheetView view="pageBreakPreview" zoomScale="60" workbookViewId="0" topLeftCell="A1">
      <pane xSplit="1" ySplit="6" topLeftCell="E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W13" sqref="W13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8.19921875" style="8" customWidth="1"/>
    <col min="12" max="12" width="8.5" style="8" customWidth="1"/>
    <col min="13" max="13" width="9" style="8" customWidth="1"/>
    <col min="14" max="14" width="9.09765625" style="8" hidden="1" customWidth="1"/>
    <col min="15" max="15" width="12.69921875" style="8" hidden="1" customWidth="1"/>
    <col min="16" max="16" width="17.69921875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4.75" thickBot="1">
      <c r="A1" s="16" t="s">
        <v>154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2"/>
      <c r="T1" s="62" t="s">
        <v>83</v>
      </c>
      <c r="U1" s="59" t="s">
        <v>57</v>
      </c>
      <c r="V1"/>
      <c r="W1"/>
      <c r="X1"/>
      <c r="Y1"/>
    </row>
    <row r="2" spans="1:25" s="8" customFormat="1" ht="15" customHeight="1">
      <c r="A2" s="20"/>
      <c r="B2" s="205" t="s">
        <v>96</v>
      </c>
      <c r="C2" s="206"/>
      <c r="D2" s="206"/>
      <c r="E2" s="206"/>
      <c r="F2" s="206"/>
      <c r="G2" s="206"/>
      <c r="H2" s="206"/>
      <c r="I2" s="206"/>
      <c r="J2" s="233"/>
      <c r="K2" s="250" t="s">
        <v>174</v>
      </c>
      <c r="L2" s="250" t="s">
        <v>175</v>
      </c>
      <c r="M2" s="21"/>
      <c r="N2" s="21"/>
      <c r="O2" s="21"/>
      <c r="P2" s="21"/>
      <c r="Q2" s="21"/>
      <c r="R2" s="21"/>
      <c r="S2" s="64"/>
      <c r="T2" s="44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251"/>
      <c r="L3" s="251"/>
      <c r="M3" s="3" t="s">
        <v>62</v>
      </c>
      <c r="N3" s="3"/>
      <c r="O3" s="3"/>
      <c r="P3" s="3"/>
      <c r="Q3" s="2"/>
      <c r="R3" s="2"/>
      <c r="S3" s="246" t="s">
        <v>99</v>
      </c>
      <c r="T3" s="247"/>
      <c r="U3" s="47"/>
    </row>
    <row r="4" spans="1:21" ht="13.5">
      <c r="A4" s="31" t="s">
        <v>2</v>
      </c>
      <c r="B4" s="203" t="s">
        <v>88</v>
      </c>
      <c r="C4" s="224"/>
      <c r="D4" s="203" t="s">
        <v>89</v>
      </c>
      <c r="E4" s="224"/>
      <c r="F4" s="203" t="s">
        <v>90</v>
      </c>
      <c r="G4" s="224"/>
      <c r="H4" s="203" t="s">
        <v>92</v>
      </c>
      <c r="I4" s="224"/>
      <c r="J4" s="3" t="s">
        <v>91</v>
      </c>
      <c r="K4" s="251"/>
      <c r="L4" s="251"/>
      <c r="M4" s="3" t="s">
        <v>71</v>
      </c>
      <c r="N4" s="3" t="s">
        <v>156</v>
      </c>
      <c r="O4" s="3" t="s">
        <v>157</v>
      </c>
      <c r="P4" s="3" t="s">
        <v>158</v>
      </c>
      <c r="Q4" s="3" t="s">
        <v>72</v>
      </c>
      <c r="R4" s="3" t="s">
        <v>73</v>
      </c>
      <c r="S4" s="10"/>
      <c r="T4" s="10"/>
      <c r="U4" s="75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251"/>
      <c r="L5" s="251"/>
      <c r="M5" s="3" t="s">
        <v>76</v>
      </c>
      <c r="N5" s="3"/>
      <c r="O5" s="3"/>
      <c r="P5" s="3"/>
      <c r="Q5" s="2"/>
      <c r="R5" s="2"/>
      <c r="S5" s="260" t="s">
        <v>50</v>
      </c>
      <c r="T5" s="260" t="s">
        <v>51</v>
      </c>
      <c r="U5" s="47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252"/>
      <c r="L6" s="252"/>
      <c r="M6" s="12"/>
      <c r="N6" s="12"/>
      <c r="O6" s="12"/>
      <c r="P6" s="12"/>
      <c r="Q6" s="12"/>
      <c r="R6" s="12"/>
      <c r="S6" s="262"/>
      <c r="T6" s="262"/>
      <c r="U6" s="30"/>
    </row>
    <row r="7" spans="1:21" s="8" customFormat="1" ht="15.75" customHeight="1">
      <c r="A7" s="31" t="s">
        <v>4</v>
      </c>
      <c r="B7" s="69">
        <v>51979</v>
      </c>
      <c r="C7" s="77">
        <v>48.63</v>
      </c>
      <c r="D7" s="69">
        <v>12534</v>
      </c>
      <c r="E7" s="77">
        <v>11.73</v>
      </c>
      <c r="F7" s="69">
        <v>31627</v>
      </c>
      <c r="G7" s="77">
        <v>29.59</v>
      </c>
      <c r="H7" s="69">
        <v>10742</v>
      </c>
      <c r="I7" s="77">
        <v>10.05</v>
      </c>
      <c r="J7" s="160">
        <v>106882</v>
      </c>
      <c r="K7" s="69">
        <v>5786</v>
      </c>
      <c r="L7" s="69">
        <v>57</v>
      </c>
      <c r="M7" s="69">
        <v>6113</v>
      </c>
      <c r="N7" s="69">
        <v>1</v>
      </c>
      <c r="O7" s="69">
        <v>0</v>
      </c>
      <c r="P7" s="69">
        <v>113</v>
      </c>
      <c r="Q7" s="69">
        <v>113</v>
      </c>
      <c r="R7" s="69">
        <v>95039</v>
      </c>
      <c r="S7" s="167">
        <v>3712509</v>
      </c>
      <c r="T7" s="167">
        <v>321420</v>
      </c>
      <c r="U7" s="38" t="s">
        <v>4</v>
      </c>
    </row>
    <row r="8" spans="1:21" s="8" customFormat="1" ht="15.75" customHeight="1">
      <c r="A8" s="31" t="s">
        <v>5</v>
      </c>
      <c r="B8" s="69">
        <v>9170</v>
      </c>
      <c r="C8" s="77">
        <v>64.01</v>
      </c>
      <c r="D8" s="69">
        <v>0</v>
      </c>
      <c r="E8" s="77">
        <v>0</v>
      </c>
      <c r="F8" s="69">
        <v>2832</v>
      </c>
      <c r="G8" s="77">
        <v>19.77</v>
      </c>
      <c r="H8" s="69">
        <v>2324</v>
      </c>
      <c r="I8" s="77">
        <v>16.22</v>
      </c>
      <c r="J8" s="160">
        <v>14326</v>
      </c>
      <c r="K8" s="69">
        <v>816</v>
      </c>
      <c r="L8" s="69">
        <v>0</v>
      </c>
      <c r="M8" s="69">
        <v>10</v>
      </c>
      <c r="N8" s="69">
        <v>1</v>
      </c>
      <c r="O8" s="69">
        <v>0</v>
      </c>
      <c r="P8" s="69">
        <v>5022</v>
      </c>
      <c r="Q8" s="69">
        <v>5022</v>
      </c>
      <c r="R8" s="69">
        <v>18522</v>
      </c>
      <c r="S8" s="167">
        <v>655024</v>
      </c>
      <c r="T8" s="167">
        <v>0</v>
      </c>
      <c r="U8" s="38" t="s">
        <v>5</v>
      </c>
    </row>
    <row r="9" spans="1:21" s="8" customFormat="1" ht="15.75" customHeight="1">
      <c r="A9" s="31" t="s">
        <v>7</v>
      </c>
      <c r="B9" s="69">
        <v>7233</v>
      </c>
      <c r="C9" s="77">
        <v>45.84</v>
      </c>
      <c r="D9" s="69">
        <v>2115</v>
      </c>
      <c r="E9" s="77">
        <v>13.41</v>
      </c>
      <c r="F9" s="69">
        <v>4865</v>
      </c>
      <c r="G9" s="77">
        <v>30.84</v>
      </c>
      <c r="H9" s="69">
        <v>1564</v>
      </c>
      <c r="I9" s="77">
        <v>9.91</v>
      </c>
      <c r="J9" s="160">
        <v>15777</v>
      </c>
      <c r="K9" s="69">
        <v>847</v>
      </c>
      <c r="L9" s="69">
        <v>0</v>
      </c>
      <c r="M9" s="69">
        <v>426</v>
      </c>
      <c r="N9" s="69">
        <v>0</v>
      </c>
      <c r="O9" s="69">
        <v>1</v>
      </c>
      <c r="P9" s="69">
        <v>422</v>
      </c>
      <c r="Q9" s="69">
        <v>-422</v>
      </c>
      <c r="R9" s="69">
        <v>14082</v>
      </c>
      <c r="S9" s="167">
        <v>452074</v>
      </c>
      <c r="T9" s="167">
        <v>29371</v>
      </c>
      <c r="U9" s="38" t="s">
        <v>7</v>
      </c>
    </row>
    <row r="10" spans="1:21" s="8" customFormat="1" ht="15.75" customHeight="1">
      <c r="A10" s="31" t="s">
        <v>8</v>
      </c>
      <c r="B10" s="69">
        <v>10117</v>
      </c>
      <c r="C10" s="77">
        <v>49.4</v>
      </c>
      <c r="D10" s="69">
        <v>2467</v>
      </c>
      <c r="E10" s="77">
        <v>12.05</v>
      </c>
      <c r="F10" s="69">
        <v>5586</v>
      </c>
      <c r="G10" s="77">
        <v>27.27</v>
      </c>
      <c r="H10" s="69">
        <v>2311</v>
      </c>
      <c r="I10" s="77">
        <v>11.28</v>
      </c>
      <c r="J10" s="160">
        <v>20481</v>
      </c>
      <c r="K10" s="69">
        <v>1193</v>
      </c>
      <c r="L10" s="69">
        <v>0</v>
      </c>
      <c r="M10" s="69">
        <v>624</v>
      </c>
      <c r="N10" s="69">
        <v>0</v>
      </c>
      <c r="O10" s="69">
        <v>1</v>
      </c>
      <c r="P10" s="69">
        <v>554</v>
      </c>
      <c r="Q10" s="69">
        <v>-554</v>
      </c>
      <c r="R10" s="69">
        <v>18110</v>
      </c>
      <c r="S10" s="167">
        <v>562076</v>
      </c>
      <c r="T10" s="167">
        <v>35139</v>
      </c>
      <c r="U10" s="38" t="s">
        <v>8</v>
      </c>
    </row>
    <row r="11" spans="1:21" s="8" customFormat="1" ht="15.75" customHeight="1">
      <c r="A11" s="32" t="s">
        <v>9</v>
      </c>
      <c r="B11" s="70">
        <v>7851</v>
      </c>
      <c r="C11" s="163">
        <v>46.62</v>
      </c>
      <c r="D11" s="70">
        <v>1586</v>
      </c>
      <c r="E11" s="163">
        <v>9.42</v>
      </c>
      <c r="F11" s="70">
        <v>5600</v>
      </c>
      <c r="G11" s="163">
        <v>33.26</v>
      </c>
      <c r="H11" s="70">
        <v>1802</v>
      </c>
      <c r="I11" s="163">
        <v>10.7</v>
      </c>
      <c r="J11" s="164">
        <v>16839</v>
      </c>
      <c r="K11" s="70">
        <v>838</v>
      </c>
      <c r="L11" s="70">
        <v>0</v>
      </c>
      <c r="M11" s="70">
        <v>80</v>
      </c>
      <c r="N11" s="70">
        <v>0</v>
      </c>
      <c r="O11" s="70">
        <v>1</v>
      </c>
      <c r="P11" s="70">
        <v>829</v>
      </c>
      <c r="Q11" s="80">
        <v>-829</v>
      </c>
      <c r="R11" s="70">
        <v>15092</v>
      </c>
      <c r="S11" s="169">
        <v>560733</v>
      </c>
      <c r="T11" s="169">
        <v>27355</v>
      </c>
      <c r="U11" s="39" t="s">
        <v>9</v>
      </c>
    </row>
    <row r="12" spans="1:21" ht="15.75" customHeight="1">
      <c r="A12" s="31" t="s">
        <v>10</v>
      </c>
      <c r="B12" s="69">
        <v>18927</v>
      </c>
      <c r="C12" s="77">
        <v>65.74</v>
      </c>
      <c r="D12" s="69">
        <v>3985</v>
      </c>
      <c r="E12" s="77">
        <v>13.84</v>
      </c>
      <c r="F12" s="69">
        <v>4402</v>
      </c>
      <c r="G12" s="77">
        <v>15.29</v>
      </c>
      <c r="H12" s="69">
        <v>1478</v>
      </c>
      <c r="I12" s="77">
        <v>5.13</v>
      </c>
      <c r="J12" s="160">
        <v>28792</v>
      </c>
      <c r="K12" s="69">
        <v>704</v>
      </c>
      <c r="L12" s="69">
        <v>0</v>
      </c>
      <c r="M12" s="69">
        <v>2814</v>
      </c>
      <c r="N12" s="69">
        <v>1</v>
      </c>
      <c r="O12" s="69">
        <v>0</v>
      </c>
      <c r="P12" s="69">
        <v>8909</v>
      </c>
      <c r="Q12" s="69">
        <v>8909</v>
      </c>
      <c r="R12" s="69">
        <v>34183</v>
      </c>
      <c r="S12" s="167">
        <v>822916</v>
      </c>
      <c r="T12" s="167">
        <v>49809</v>
      </c>
      <c r="U12" s="38" t="s">
        <v>10</v>
      </c>
    </row>
    <row r="13" spans="1:21" ht="15.75" customHeight="1">
      <c r="A13" s="31" t="s">
        <v>127</v>
      </c>
      <c r="B13" s="69">
        <v>13457</v>
      </c>
      <c r="C13" s="77">
        <v>60.67</v>
      </c>
      <c r="D13" s="69">
        <v>1406</v>
      </c>
      <c r="E13" s="77">
        <v>6.34</v>
      </c>
      <c r="F13" s="69">
        <v>4762</v>
      </c>
      <c r="G13" s="77">
        <v>21.47</v>
      </c>
      <c r="H13" s="69">
        <v>2554</v>
      </c>
      <c r="I13" s="77">
        <v>11.52</v>
      </c>
      <c r="J13" s="160">
        <v>22179</v>
      </c>
      <c r="K13" s="69">
        <v>634</v>
      </c>
      <c r="L13" s="69">
        <v>62</v>
      </c>
      <c r="M13" s="69">
        <v>704</v>
      </c>
      <c r="N13" s="69">
        <v>0</v>
      </c>
      <c r="O13" s="69">
        <v>1</v>
      </c>
      <c r="P13" s="69">
        <v>6055</v>
      </c>
      <c r="Q13" s="69">
        <v>-6055</v>
      </c>
      <c r="R13" s="69">
        <v>14724</v>
      </c>
      <c r="S13" s="167">
        <v>791615</v>
      </c>
      <c r="T13" s="167">
        <v>35151</v>
      </c>
      <c r="U13" s="38" t="s">
        <v>110</v>
      </c>
    </row>
    <row r="14" spans="1:21" ht="15.75" customHeight="1">
      <c r="A14" s="31" t="s">
        <v>128</v>
      </c>
      <c r="B14" s="69">
        <v>12886</v>
      </c>
      <c r="C14" s="77">
        <v>63.79</v>
      </c>
      <c r="D14" s="69">
        <v>3152</v>
      </c>
      <c r="E14" s="77">
        <v>15.6</v>
      </c>
      <c r="F14" s="69">
        <v>3057</v>
      </c>
      <c r="G14" s="77">
        <v>15.13</v>
      </c>
      <c r="H14" s="69">
        <v>1107</v>
      </c>
      <c r="I14" s="77">
        <v>5.48</v>
      </c>
      <c r="J14" s="160">
        <v>20202</v>
      </c>
      <c r="K14" s="69">
        <v>512</v>
      </c>
      <c r="L14" s="69">
        <v>0</v>
      </c>
      <c r="M14" s="69">
        <v>756</v>
      </c>
      <c r="N14" s="69">
        <v>1</v>
      </c>
      <c r="O14" s="69">
        <v>0</v>
      </c>
      <c r="P14" s="69">
        <v>7780</v>
      </c>
      <c r="Q14" s="69">
        <v>7780</v>
      </c>
      <c r="R14" s="69">
        <v>26714</v>
      </c>
      <c r="S14" s="167">
        <v>861272</v>
      </c>
      <c r="T14" s="167">
        <v>63081</v>
      </c>
      <c r="U14" s="38" t="s">
        <v>111</v>
      </c>
    </row>
    <row r="15" spans="1:21" ht="15.75" customHeight="1">
      <c r="A15" s="31" t="s">
        <v>129</v>
      </c>
      <c r="B15" s="69">
        <v>23713</v>
      </c>
      <c r="C15" s="77">
        <v>54.05</v>
      </c>
      <c r="D15" s="69">
        <v>3679</v>
      </c>
      <c r="E15" s="77">
        <v>8.39</v>
      </c>
      <c r="F15" s="69">
        <v>12240</v>
      </c>
      <c r="G15" s="77">
        <v>27.9</v>
      </c>
      <c r="H15" s="69">
        <v>4238</v>
      </c>
      <c r="I15" s="77">
        <v>9.66</v>
      </c>
      <c r="J15" s="160">
        <v>43870</v>
      </c>
      <c r="K15" s="69">
        <v>1838</v>
      </c>
      <c r="L15" s="69">
        <v>0</v>
      </c>
      <c r="M15" s="69">
        <v>1759</v>
      </c>
      <c r="N15" s="69">
        <v>0</v>
      </c>
      <c r="O15" s="69">
        <v>1</v>
      </c>
      <c r="P15" s="69">
        <v>1195</v>
      </c>
      <c r="Q15" s="69">
        <v>-1195</v>
      </c>
      <c r="R15" s="69">
        <v>39078</v>
      </c>
      <c r="S15" s="167">
        <v>1480086</v>
      </c>
      <c r="T15" s="167">
        <v>91921</v>
      </c>
      <c r="U15" s="38" t="s">
        <v>112</v>
      </c>
    </row>
    <row r="16" spans="1:21" ht="15.75" customHeight="1">
      <c r="A16" s="32" t="s">
        <v>13</v>
      </c>
      <c r="B16" s="70">
        <v>5144</v>
      </c>
      <c r="C16" s="163">
        <v>38.74</v>
      </c>
      <c r="D16" s="70">
        <v>3468</v>
      </c>
      <c r="E16" s="163">
        <v>26.12</v>
      </c>
      <c r="F16" s="70">
        <v>3126</v>
      </c>
      <c r="G16" s="163">
        <v>23.54</v>
      </c>
      <c r="H16" s="70">
        <v>1541</v>
      </c>
      <c r="I16" s="163">
        <v>11.6</v>
      </c>
      <c r="J16" s="164">
        <v>13279</v>
      </c>
      <c r="K16" s="70">
        <v>505</v>
      </c>
      <c r="L16" s="70">
        <v>0</v>
      </c>
      <c r="M16" s="70">
        <v>1386</v>
      </c>
      <c r="N16" s="70">
        <v>0</v>
      </c>
      <c r="O16" s="70">
        <v>1</v>
      </c>
      <c r="P16" s="70">
        <v>2713</v>
      </c>
      <c r="Q16" s="80">
        <v>-2713</v>
      </c>
      <c r="R16" s="70">
        <v>8675</v>
      </c>
      <c r="S16" s="169">
        <v>465903</v>
      </c>
      <c r="T16" s="169">
        <v>23119</v>
      </c>
      <c r="U16" s="39" t="s">
        <v>13</v>
      </c>
    </row>
    <row r="17" spans="1:21" ht="15.75" customHeight="1">
      <c r="A17" s="31" t="s">
        <v>23</v>
      </c>
      <c r="B17" s="69">
        <v>689</v>
      </c>
      <c r="C17" s="77">
        <v>48.32</v>
      </c>
      <c r="D17" s="69">
        <v>194</v>
      </c>
      <c r="E17" s="77">
        <v>13.6</v>
      </c>
      <c r="F17" s="69">
        <v>448</v>
      </c>
      <c r="G17" s="77">
        <v>31.42</v>
      </c>
      <c r="H17" s="69">
        <v>95</v>
      </c>
      <c r="I17" s="77">
        <v>6.66</v>
      </c>
      <c r="J17" s="160">
        <v>1426</v>
      </c>
      <c r="K17" s="69">
        <v>48</v>
      </c>
      <c r="L17" s="69">
        <v>0</v>
      </c>
      <c r="M17" s="69">
        <v>101</v>
      </c>
      <c r="N17" s="69">
        <v>1</v>
      </c>
      <c r="O17" s="69">
        <v>0</v>
      </c>
      <c r="P17" s="69">
        <v>339</v>
      </c>
      <c r="Q17" s="69">
        <v>339</v>
      </c>
      <c r="R17" s="69">
        <v>1616</v>
      </c>
      <c r="S17" s="167">
        <v>38253</v>
      </c>
      <c r="T17" s="167">
        <v>1717</v>
      </c>
      <c r="U17" s="38" t="s">
        <v>23</v>
      </c>
    </row>
    <row r="18" spans="1:21" ht="15.75" customHeight="1">
      <c r="A18" s="31" t="s">
        <v>130</v>
      </c>
      <c r="B18" s="69">
        <v>1539</v>
      </c>
      <c r="C18" s="77">
        <v>52.53</v>
      </c>
      <c r="D18" s="69">
        <v>173</v>
      </c>
      <c r="E18" s="77">
        <v>5.9</v>
      </c>
      <c r="F18" s="69">
        <v>898</v>
      </c>
      <c r="G18" s="77">
        <v>30.65</v>
      </c>
      <c r="H18" s="69">
        <v>320</v>
      </c>
      <c r="I18" s="77">
        <v>10.92</v>
      </c>
      <c r="J18" s="160">
        <v>2930</v>
      </c>
      <c r="K18" s="69">
        <v>135</v>
      </c>
      <c r="L18" s="69">
        <v>0</v>
      </c>
      <c r="M18" s="69">
        <v>0</v>
      </c>
      <c r="N18" s="69">
        <v>1</v>
      </c>
      <c r="O18" s="69">
        <v>0</v>
      </c>
      <c r="P18" s="69">
        <v>1645</v>
      </c>
      <c r="Q18" s="69">
        <v>1645</v>
      </c>
      <c r="R18" s="69">
        <v>4440</v>
      </c>
      <c r="S18" s="167">
        <v>140001</v>
      </c>
      <c r="T18" s="167">
        <v>7214</v>
      </c>
      <c r="U18" s="38" t="s">
        <v>113</v>
      </c>
    </row>
    <row r="19" spans="1:127" s="8" customFormat="1" ht="15.75" customHeight="1">
      <c r="A19" s="31" t="s">
        <v>131</v>
      </c>
      <c r="B19" s="69">
        <v>3246</v>
      </c>
      <c r="C19" s="77">
        <v>47.61</v>
      </c>
      <c r="D19" s="69">
        <v>1049</v>
      </c>
      <c r="E19" s="77">
        <v>15.38</v>
      </c>
      <c r="F19" s="69">
        <v>1891</v>
      </c>
      <c r="G19" s="77">
        <v>27.73</v>
      </c>
      <c r="H19" s="69">
        <v>633</v>
      </c>
      <c r="I19" s="77">
        <v>9.28</v>
      </c>
      <c r="J19" s="160">
        <v>6819</v>
      </c>
      <c r="K19" s="69">
        <v>285</v>
      </c>
      <c r="L19" s="69">
        <v>0</v>
      </c>
      <c r="M19" s="69">
        <v>12</v>
      </c>
      <c r="N19" s="69">
        <v>1</v>
      </c>
      <c r="O19" s="69">
        <v>0</v>
      </c>
      <c r="P19" s="69">
        <v>2163</v>
      </c>
      <c r="Q19" s="69">
        <v>2163</v>
      </c>
      <c r="R19" s="69">
        <v>8685</v>
      </c>
      <c r="S19" s="167">
        <v>295181</v>
      </c>
      <c r="T19" s="167">
        <v>17477</v>
      </c>
      <c r="U19" s="38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21" ht="15.75" customHeight="1">
      <c r="A20" s="31" t="s">
        <v>34</v>
      </c>
      <c r="B20" s="69">
        <v>2720</v>
      </c>
      <c r="C20" s="77">
        <v>47.13</v>
      </c>
      <c r="D20" s="69">
        <v>815</v>
      </c>
      <c r="E20" s="77">
        <v>14.12</v>
      </c>
      <c r="F20" s="69">
        <v>1502</v>
      </c>
      <c r="G20" s="77">
        <v>26.02</v>
      </c>
      <c r="H20" s="69">
        <v>735</v>
      </c>
      <c r="I20" s="77">
        <v>12.73</v>
      </c>
      <c r="J20" s="160">
        <v>5772</v>
      </c>
      <c r="K20" s="69">
        <v>361</v>
      </c>
      <c r="L20" s="69">
        <v>0</v>
      </c>
      <c r="M20" s="69">
        <v>77</v>
      </c>
      <c r="N20" s="69">
        <v>0</v>
      </c>
      <c r="O20" s="69">
        <v>1</v>
      </c>
      <c r="P20" s="69">
        <v>110</v>
      </c>
      <c r="Q20" s="69">
        <v>-110</v>
      </c>
      <c r="R20" s="69">
        <v>5224</v>
      </c>
      <c r="S20" s="167">
        <v>151138</v>
      </c>
      <c r="T20" s="167">
        <v>8151</v>
      </c>
      <c r="U20" s="38" t="s">
        <v>34</v>
      </c>
    </row>
    <row r="21" spans="1:21" s="8" customFormat="1" ht="15.75" customHeight="1">
      <c r="A21" s="32" t="s">
        <v>37</v>
      </c>
      <c r="B21" s="70">
        <v>1863</v>
      </c>
      <c r="C21" s="163">
        <v>36.99</v>
      </c>
      <c r="D21" s="70">
        <v>851</v>
      </c>
      <c r="E21" s="163">
        <v>16.9</v>
      </c>
      <c r="F21" s="70">
        <v>1290</v>
      </c>
      <c r="G21" s="163">
        <v>25.62</v>
      </c>
      <c r="H21" s="70">
        <v>1032</v>
      </c>
      <c r="I21" s="163">
        <v>20.49</v>
      </c>
      <c r="J21" s="164">
        <v>5036</v>
      </c>
      <c r="K21" s="70">
        <v>362</v>
      </c>
      <c r="L21" s="70">
        <v>0</v>
      </c>
      <c r="M21" s="70">
        <v>64</v>
      </c>
      <c r="N21" s="70">
        <v>1</v>
      </c>
      <c r="O21" s="70">
        <v>0</v>
      </c>
      <c r="P21" s="70">
        <v>171</v>
      </c>
      <c r="Q21" s="80">
        <v>171</v>
      </c>
      <c r="R21" s="70">
        <v>4781</v>
      </c>
      <c r="S21" s="169">
        <v>109579</v>
      </c>
      <c r="T21" s="169">
        <v>7095</v>
      </c>
      <c r="U21" s="39" t="s">
        <v>37</v>
      </c>
    </row>
    <row r="22" spans="1:21" s="8" customFormat="1" ht="15.75" customHeight="1">
      <c r="A22" s="31" t="s">
        <v>132</v>
      </c>
      <c r="B22" s="69">
        <v>1560</v>
      </c>
      <c r="C22" s="77">
        <v>43.4</v>
      </c>
      <c r="D22" s="69">
        <v>384</v>
      </c>
      <c r="E22" s="77">
        <v>10.68</v>
      </c>
      <c r="F22" s="69">
        <v>1139</v>
      </c>
      <c r="G22" s="77">
        <v>31.68</v>
      </c>
      <c r="H22" s="69">
        <v>512</v>
      </c>
      <c r="I22" s="77">
        <v>14.24</v>
      </c>
      <c r="J22" s="160">
        <v>3595</v>
      </c>
      <c r="K22" s="69">
        <v>269</v>
      </c>
      <c r="L22" s="69">
        <v>0</v>
      </c>
      <c r="M22" s="69">
        <v>0</v>
      </c>
      <c r="N22" s="69">
        <v>0</v>
      </c>
      <c r="O22" s="69">
        <v>1</v>
      </c>
      <c r="P22" s="69">
        <v>360</v>
      </c>
      <c r="Q22" s="69">
        <v>-360</v>
      </c>
      <c r="R22" s="69">
        <v>2966</v>
      </c>
      <c r="S22" s="167">
        <v>120071</v>
      </c>
      <c r="T22" s="167">
        <v>6397</v>
      </c>
      <c r="U22" s="38" t="s">
        <v>114</v>
      </c>
    </row>
    <row r="23" spans="1:21" s="8" customFormat="1" ht="15.75" customHeight="1">
      <c r="A23" s="31" t="s">
        <v>133</v>
      </c>
      <c r="B23" s="69">
        <v>2991</v>
      </c>
      <c r="C23" s="77">
        <v>41.55</v>
      </c>
      <c r="D23" s="69">
        <v>1134</v>
      </c>
      <c r="E23" s="77">
        <v>15.75</v>
      </c>
      <c r="F23" s="69">
        <v>2134</v>
      </c>
      <c r="G23" s="77">
        <v>29.65</v>
      </c>
      <c r="H23" s="69">
        <v>939</v>
      </c>
      <c r="I23" s="77">
        <v>13.05</v>
      </c>
      <c r="J23" s="160">
        <v>7198</v>
      </c>
      <c r="K23" s="69">
        <v>449</v>
      </c>
      <c r="L23" s="69">
        <v>0</v>
      </c>
      <c r="M23" s="69">
        <v>3</v>
      </c>
      <c r="N23" s="69">
        <v>1</v>
      </c>
      <c r="O23" s="69">
        <v>0</v>
      </c>
      <c r="P23" s="69">
        <v>277</v>
      </c>
      <c r="Q23" s="69">
        <v>277</v>
      </c>
      <c r="R23" s="69">
        <v>7023</v>
      </c>
      <c r="S23" s="167">
        <v>230108</v>
      </c>
      <c r="T23" s="167">
        <v>14173</v>
      </c>
      <c r="U23" s="38" t="s">
        <v>115</v>
      </c>
    </row>
    <row r="24" spans="1:21" ht="15.75" customHeight="1">
      <c r="A24" s="100" t="s">
        <v>102</v>
      </c>
      <c r="B24" s="94">
        <v>175085</v>
      </c>
      <c r="C24" s="93">
        <v>52.19</v>
      </c>
      <c r="D24" s="94">
        <v>38992</v>
      </c>
      <c r="E24" s="93">
        <v>11.63</v>
      </c>
      <c r="F24" s="94">
        <v>87399</v>
      </c>
      <c r="G24" s="93">
        <v>26.06</v>
      </c>
      <c r="H24" s="94">
        <v>33927</v>
      </c>
      <c r="I24" s="93">
        <v>10.12</v>
      </c>
      <c r="J24" s="94">
        <v>335403</v>
      </c>
      <c r="K24" s="94">
        <v>15582</v>
      </c>
      <c r="L24" s="94">
        <v>119</v>
      </c>
      <c r="M24" s="94">
        <v>14929</v>
      </c>
      <c r="N24" s="94"/>
      <c r="O24" s="94"/>
      <c r="P24" s="94"/>
      <c r="Q24" s="94">
        <v>14181</v>
      </c>
      <c r="R24" s="94">
        <v>318954</v>
      </c>
      <c r="S24" s="94">
        <v>11448539</v>
      </c>
      <c r="T24" s="94">
        <v>738590</v>
      </c>
      <c r="U24" s="101"/>
    </row>
    <row r="25" spans="1:21" s="8" customFormat="1" ht="15.75" customHeight="1">
      <c r="A25" s="31" t="s">
        <v>40</v>
      </c>
      <c r="B25" s="167"/>
      <c r="C25" s="174"/>
      <c r="D25" s="167"/>
      <c r="E25" s="174"/>
      <c r="F25" s="167"/>
      <c r="G25" s="174"/>
      <c r="H25" s="167"/>
      <c r="I25" s="174"/>
      <c r="J25" s="167"/>
      <c r="K25" s="167"/>
      <c r="L25" s="167"/>
      <c r="M25" s="167"/>
      <c r="N25" s="167"/>
      <c r="O25" s="167"/>
      <c r="P25" s="167"/>
      <c r="Q25" s="168"/>
      <c r="R25" s="167"/>
      <c r="S25" s="167"/>
      <c r="T25" s="167"/>
      <c r="U25" s="38" t="s">
        <v>40</v>
      </c>
    </row>
    <row r="26" spans="1:21" s="8" customFormat="1" ht="15.75" customHeight="1">
      <c r="A26" s="31" t="s">
        <v>41</v>
      </c>
      <c r="B26" s="167"/>
      <c r="C26" s="174"/>
      <c r="D26" s="167"/>
      <c r="E26" s="174"/>
      <c r="F26" s="167"/>
      <c r="G26" s="174"/>
      <c r="H26" s="167"/>
      <c r="I26" s="174"/>
      <c r="J26" s="167"/>
      <c r="K26" s="167"/>
      <c r="L26" s="167"/>
      <c r="M26" s="167"/>
      <c r="N26" s="167"/>
      <c r="O26" s="167"/>
      <c r="P26" s="167"/>
      <c r="Q26" s="168"/>
      <c r="R26" s="167"/>
      <c r="S26" s="167"/>
      <c r="T26" s="167"/>
      <c r="U26" s="38" t="s">
        <v>41</v>
      </c>
    </row>
    <row r="27" spans="1:21" s="8" customFormat="1" ht="15.75" customHeight="1">
      <c r="A27" s="32" t="s">
        <v>42</v>
      </c>
      <c r="B27" s="169"/>
      <c r="C27" s="175"/>
      <c r="D27" s="169"/>
      <c r="E27" s="175"/>
      <c r="F27" s="169"/>
      <c r="G27" s="175"/>
      <c r="H27" s="169"/>
      <c r="I27" s="175"/>
      <c r="J27" s="169"/>
      <c r="K27" s="169"/>
      <c r="L27" s="169"/>
      <c r="M27" s="169"/>
      <c r="N27" s="169"/>
      <c r="O27" s="169"/>
      <c r="P27" s="169"/>
      <c r="Q27" s="170"/>
      <c r="R27" s="169"/>
      <c r="S27" s="169"/>
      <c r="T27" s="169"/>
      <c r="U27" s="39" t="s">
        <v>42</v>
      </c>
    </row>
    <row r="28" spans="1:21" s="8" customFormat="1" ht="15.75" customHeight="1">
      <c r="A28" s="102" t="s">
        <v>153</v>
      </c>
      <c r="B28" s="103"/>
      <c r="C28" s="104"/>
      <c r="D28" s="103"/>
      <c r="E28" s="105"/>
      <c r="F28" s="103"/>
      <c r="G28" s="105"/>
      <c r="H28" s="103"/>
      <c r="I28" s="105"/>
      <c r="J28" s="103"/>
      <c r="K28" s="103"/>
      <c r="L28" s="103"/>
      <c r="M28" s="103"/>
      <c r="N28" s="103"/>
      <c r="O28" s="103"/>
      <c r="P28" s="103"/>
      <c r="Q28" s="106"/>
      <c r="R28" s="103"/>
      <c r="S28" s="103"/>
      <c r="T28" s="103"/>
      <c r="U28" s="107"/>
    </row>
    <row r="29" spans="1:21" ht="15.75" customHeight="1" thickBot="1">
      <c r="A29" s="113" t="s">
        <v>98</v>
      </c>
      <c r="B29" s="108">
        <v>175085</v>
      </c>
      <c r="C29" s="109">
        <v>52.19</v>
      </c>
      <c r="D29" s="108">
        <v>38992</v>
      </c>
      <c r="E29" s="109">
        <v>11.63</v>
      </c>
      <c r="F29" s="108">
        <v>87399</v>
      </c>
      <c r="G29" s="109">
        <v>26.06</v>
      </c>
      <c r="H29" s="108">
        <v>33927</v>
      </c>
      <c r="I29" s="109">
        <v>10.12</v>
      </c>
      <c r="J29" s="108">
        <v>335403</v>
      </c>
      <c r="K29" s="108">
        <v>15582</v>
      </c>
      <c r="L29" s="108">
        <v>119</v>
      </c>
      <c r="M29" s="108">
        <v>14929</v>
      </c>
      <c r="N29" s="108"/>
      <c r="O29" s="108"/>
      <c r="P29" s="108"/>
      <c r="Q29" s="110">
        <v>14181</v>
      </c>
      <c r="R29" s="108">
        <v>318954</v>
      </c>
      <c r="S29" s="108">
        <v>11448539</v>
      </c>
      <c r="T29" s="108">
        <v>738590</v>
      </c>
      <c r="U29" s="111"/>
    </row>
    <row r="30" spans="2:18" ht="13.5">
      <c r="B30" s="41"/>
      <c r="C30" s="41"/>
      <c r="D30" s="42"/>
      <c r="E30" s="4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5" top="0.78" bottom="1" header="0.512" footer="0.512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6" t="s">
        <v>84</v>
      </c>
      <c r="Q1" s="62" t="s">
        <v>83</v>
      </c>
      <c r="R1" s="43" t="s">
        <v>57</v>
      </c>
    </row>
    <row r="2" spans="1:19" ht="13.5">
      <c r="A2" s="20"/>
      <c r="B2" s="79" t="s">
        <v>85</v>
      </c>
      <c r="C2" s="22" t="s">
        <v>59</v>
      </c>
      <c r="D2" s="23"/>
      <c r="E2" s="23"/>
      <c r="F2" s="23"/>
      <c r="G2" s="23"/>
      <c r="H2" s="23"/>
      <c r="I2" s="23"/>
      <c r="J2" s="23"/>
      <c r="K2" s="24"/>
      <c r="L2" s="21"/>
      <c r="M2" s="21"/>
      <c r="N2" s="21"/>
      <c r="O2" s="21"/>
      <c r="P2" s="21"/>
      <c r="Q2" s="64"/>
      <c r="S2" s="25"/>
    </row>
    <row r="3" spans="1:19" ht="13.5">
      <c r="A3" s="26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47" t="s">
        <v>0</v>
      </c>
    </row>
    <row r="4" spans="1:19" ht="13.5">
      <c r="A4" s="28" t="s">
        <v>1</v>
      </c>
      <c r="B4" s="3" t="s">
        <v>2</v>
      </c>
      <c r="C4" s="60" t="s">
        <v>64</v>
      </c>
      <c r="D4" s="61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78" t="s">
        <v>72</v>
      </c>
      <c r="P4" s="78" t="s">
        <v>73</v>
      </c>
      <c r="Q4" s="10"/>
      <c r="R4" s="10"/>
      <c r="S4" s="27" t="s">
        <v>1</v>
      </c>
    </row>
    <row r="5" spans="1:19" ht="13.5">
      <c r="A5" s="26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6" t="s">
        <v>50</v>
      </c>
      <c r="R5" s="17" t="s">
        <v>51</v>
      </c>
      <c r="S5" s="47" t="s">
        <v>3</v>
      </c>
    </row>
    <row r="6" spans="1:19" ht="13.5">
      <c r="A6" s="29"/>
      <c r="B6" s="12"/>
      <c r="C6" s="18" t="s">
        <v>77</v>
      </c>
      <c r="D6" s="18" t="s">
        <v>54</v>
      </c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0"/>
    </row>
    <row r="7" spans="1:19" ht="13.5">
      <c r="A7" s="31">
        <v>1</v>
      </c>
      <c r="B7" s="3" t="s">
        <v>4</v>
      </c>
      <c r="C7" s="69">
        <v>35966</v>
      </c>
      <c r="D7" s="66">
        <f>100-SUM(F7,H7,J7)</f>
        <v>46.290000000000006</v>
      </c>
      <c r="E7" s="69">
        <v>10907</v>
      </c>
      <c r="F7" s="66">
        <f>ROUND(E7/K7*100,2)</f>
        <v>14.04</v>
      </c>
      <c r="G7" s="69">
        <v>16409</v>
      </c>
      <c r="H7" s="66">
        <f>ROUND(G7/K7*100,2)</f>
        <v>21.12</v>
      </c>
      <c r="I7" s="69">
        <v>14410</v>
      </c>
      <c r="J7" s="66">
        <f>ROUND(I7/K7*100,2)</f>
        <v>18.55</v>
      </c>
      <c r="K7" s="65">
        <f>C7+E7+G7+I7</f>
        <v>77692</v>
      </c>
      <c r="L7" s="69">
        <v>1596</v>
      </c>
      <c r="M7" s="69">
        <v>0</v>
      </c>
      <c r="N7" s="69">
        <v>6628</v>
      </c>
      <c r="O7" s="69">
        <v>3012</v>
      </c>
      <c r="P7" s="69">
        <f>K7-L7-M7-N7+O7</f>
        <v>72480</v>
      </c>
      <c r="Q7" s="48">
        <v>3988539</v>
      </c>
      <c r="R7" s="48">
        <v>259691</v>
      </c>
      <c r="S7" s="38">
        <v>1</v>
      </c>
    </row>
    <row r="8" spans="1:19" ht="13.5">
      <c r="A8" s="31">
        <v>2</v>
      </c>
      <c r="B8" s="3" t="s">
        <v>5</v>
      </c>
      <c r="C8" s="69">
        <v>12547</v>
      </c>
      <c r="D8" s="66">
        <f aca="true" t="shared" si="0" ref="D8:D22">100-SUM(F8,H8,J8)</f>
        <v>56.16</v>
      </c>
      <c r="E8" s="69">
        <v>0</v>
      </c>
      <c r="F8" s="66">
        <f>ROUND(E8/K8*100,2)</f>
        <v>0</v>
      </c>
      <c r="G8" s="69">
        <v>6822</v>
      </c>
      <c r="H8" s="66">
        <f aca="true" t="shared" si="1" ref="H8:H39">ROUND(G8/K8*100,2)</f>
        <v>30.53</v>
      </c>
      <c r="I8" s="69">
        <v>2975</v>
      </c>
      <c r="J8" s="66">
        <f aca="true" t="shared" si="2" ref="J8:J39">ROUND(I8/K8*100,2)</f>
        <v>13.31</v>
      </c>
      <c r="K8" s="65">
        <f aca="true" t="shared" si="3" ref="K8:K39">C8+E8+G8+I8</f>
        <v>22344</v>
      </c>
      <c r="L8" s="69">
        <v>526</v>
      </c>
      <c r="M8" s="69">
        <v>0</v>
      </c>
      <c r="N8" s="69">
        <v>1899</v>
      </c>
      <c r="O8" s="69">
        <v>-3401</v>
      </c>
      <c r="P8" s="69">
        <f aca="true" t="shared" si="4" ref="P8:P42">K8-L8-M8-N8+O8</f>
        <v>16518</v>
      </c>
      <c r="Q8" s="48">
        <v>1394181</v>
      </c>
      <c r="R8" s="48">
        <v>0</v>
      </c>
      <c r="S8" s="38">
        <v>2</v>
      </c>
    </row>
    <row r="9" spans="1:19" ht="13.5">
      <c r="A9" s="31">
        <v>3</v>
      </c>
      <c r="B9" s="3" t="s">
        <v>6</v>
      </c>
      <c r="C9" s="69">
        <v>8590</v>
      </c>
      <c r="D9" s="66">
        <f t="shared" si="0"/>
        <v>39.73</v>
      </c>
      <c r="E9" s="69">
        <v>4037</v>
      </c>
      <c r="F9" s="66">
        <f>ROUND(E9/K9*100,2)</f>
        <v>18.67</v>
      </c>
      <c r="G9" s="69">
        <v>4979</v>
      </c>
      <c r="H9" s="66">
        <f t="shared" si="1"/>
        <v>23.03</v>
      </c>
      <c r="I9" s="69">
        <v>4015</v>
      </c>
      <c r="J9" s="66">
        <f t="shared" si="2"/>
        <v>18.57</v>
      </c>
      <c r="K9" s="65">
        <f t="shared" si="3"/>
        <v>21621</v>
      </c>
      <c r="L9" s="69">
        <v>489</v>
      </c>
      <c r="M9" s="69">
        <v>0</v>
      </c>
      <c r="N9" s="69">
        <v>925</v>
      </c>
      <c r="O9" s="69">
        <v>-708</v>
      </c>
      <c r="P9" s="69">
        <f t="shared" si="4"/>
        <v>19499</v>
      </c>
      <c r="Q9" s="48">
        <v>1227634</v>
      </c>
      <c r="R9" s="48">
        <v>77632</v>
      </c>
      <c r="S9" s="38">
        <v>3</v>
      </c>
    </row>
    <row r="10" spans="1:19" ht="13.5">
      <c r="A10" s="31">
        <v>4</v>
      </c>
      <c r="B10" s="3" t="s">
        <v>7</v>
      </c>
      <c r="C10" s="69">
        <v>3325</v>
      </c>
      <c r="D10" s="66">
        <f t="shared" si="0"/>
        <v>37.69</v>
      </c>
      <c r="E10" s="69">
        <v>1189</v>
      </c>
      <c r="F10" s="66">
        <f aca="true" t="shared" si="5" ref="F10:F43">ROUND(E10/K10*100,2)</f>
        <v>13.48</v>
      </c>
      <c r="G10" s="69">
        <v>2208</v>
      </c>
      <c r="H10" s="66">
        <f t="shared" si="1"/>
        <v>25.03</v>
      </c>
      <c r="I10" s="69">
        <v>2100</v>
      </c>
      <c r="J10" s="66">
        <f t="shared" si="2"/>
        <v>23.8</v>
      </c>
      <c r="K10" s="65">
        <f t="shared" si="3"/>
        <v>8822</v>
      </c>
      <c r="L10" s="69">
        <v>323</v>
      </c>
      <c r="M10" s="69">
        <v>0</v>
      </c>
      <c r="N10" s="69">
        <v>256</v>
      </c>
      <c r="O10" s="69">
        <v>-300</v>
      </c>
      <c r="P10" s="69">
        <f t="shared" si="4"/>
        <v>7943</v>
      </c>
      <c r="Q10" s="48">
        <v>511571</v>
      </c>
      <c r="R10" s="48">
        <v>26428</v>
      </c>
      <c r="S10" s="38">
        <v>4</v>
      </c>
    </row>
    <row r="11" spans="1:19" ht="13.5">
      <c r="A11" s="31">
        <v>5</v>
      </c>
      <c r="B11" s="3" t="s">
        <v>8</v>
      </c>
      <c r="C11" s="69">
        <v>2471</v>
      </c>
      <c r="D11" s="66">
        <f t="shared" si="0"/>
        <v>26.86</v>
      </c>
      <c r="E11" s="69">
        <v>1014</v>
      </c>
      <c r="F11" s="66">
        <f t="shared" si="5"/>
        <v>11.03</v>
      </c>
      <c r="G11" s="69">
        <v>4034</v>
      </c>
      <c r="H11" s="66">
        <f t="shared" si="1"/>
        <v>43.87</v>
      </c>
      <c r="I11" s="69">
        <v>1677</v>
      </c>
      <c r="J11" s="66">
        <f t="shared" si="2"/>
        <v>18.24</v>
      </c>
      <c r="K11" s="65">
        <f t="shared" si="3"/>
        <v>9196</v>
      </c>
      <c r="L11" s="69">
        <v>291</v>
      </c>
      <c r="M11" s="69">
        <v>0</v>
      </c>
      <c r="N11" s="69">
        <v>21</v>
      </c>
      <c r="O11" s="69">
        <v>393</v>
      </c>
      <c r="P11" s="69">
        <f t="shared" si="4"/>
        <v>9277</v>
      </c>
      <c r="Q11" s="48">
        <v>494323</v>
      </c>
      <c r="R11" s="48">
        <v>20281</v>
      </c>
      <c r="S11" s="38">
        <v>5</v>
      </c>
    </row>
    <row r="12" spans="1:19" ht="13.5">
      <c r="A12" s="31">
        <v>6</v>
      </c>
      <c r="B12" s="3" t="s">
        <v>9</v>
      </c>
      <c r="C12" s="69">
        <v>3629</v>
      </c>
      <c r="D12" s="66">
        <f t="shared" si="0"/>
        <v>30.599999999999994</v>
      </c>
      <c r="E12" s="69">
        <v>1518</v>
      </c>
      <c r="F12" s="66">
        <f t="shared" si="5"/>
        <v>12.8</v>
      </c>
      <c r="G12" s="69">
        <v>4279</v>
      </c>
      <c r="H12" s="66">
        <f t="shared" si="1"/>
        <v>36.09</v>
      </c>
      <c r="I12" s="69">
        <v>2432</v>
      </c>
      <c r="J12" s="66">
        <f t="shared" si="2"/>
        <v>20.51</v>
      </c>
      <c r="K12" s="65">
        <f t="shared" si="3"/>
        <v>11858</v>
      </c>
      <c r="L12" s="69">
        <v>413</v>
      </c>
      <c r="M12" s="69">
        <v>0</v>
      </c>
      <c r="N12" s="69">
        <v>433</v>
      </c>
      <c r="O12" s="69">
        <v>-477</v>
      </c>
      <c r="P12" s="69">
        <f t="shared" si="4"/>
        <v>10535</v>
      </c>
      <c r="Q12" s="48">
        <v>604814</v>
      </c>
      <c r="R12" s="48">
        <v>27114</v>
      </c>
      <c r="S12" s="38">
        <v>6</v>
      </c>
    </row>
    <row r="13" spans="1:19" ht="13.5">
      <c r="A13" s="32">
        <v>7</v>
      </c>
      <c r="B13" s="4" t="s">
        <v>10</v>
      </c>
      <c r="C13" s="70">
        <v>8127</v>
      </c>
      <c r="D13" s="67">
        <f t="shared" si="0"/>
        <v>41.300000000000004</v>
      </c>
      <c r="E13" s="70">
        <v>2021</v>
      </c>
      <c r="F13" s="67">
        <f t="shared" si="5"/>
        <v>10.27</v>
      </c>
      <c r="G13" s="70">
        <v>5477</v>
      </c>
      <c r="H13" s="67">
        <f t="shared" si="1"/>
        <v>27.83</v>
      </c>
      <c r="I13" s="70">
        <v>4053</v>
      </c>
      <c r="J13" s="67">
        <f t="shared" si="2"/>
        <v>20.6</v>
      </c>
      <c r="K13" s="68">
        <f t="shared" si="3"/>
        <v>19678</v>
      </c>
      <c r="L13" s="70">
        <v>383</v>
      </c>
      <c r="M13" s="70">
        <v>0</v>
      </c>
      <c r="N13" s="70">
        <v>716</v>
      </c>
      <c r="O13" s="70">
        <v>455</v>
      </c>
      <c r="P13" s="70">
        <f t="shared" si="4"/>
        <v>19034</v>
      </c>
      <c r="Q13" s="49">
        <v>1161050</v>
      </c>
      <c r="R13" s="49">
        <v>62205</v>
      </c>
      <c r="S13" s="39">
        <v>7</v>
      </c>
    </row>
    <row r="14" spans="1:19" ht="13.5">
      <c r="A14" s="33">
        <v>8</v>
      </c>
      <c r="B14" s="13" t="s">
        <v>11</v>
      </c>
      <c r="C14" s="69">
        <v>443</v>
      </c>
      <c r="D14" s="66">
        <f t="shared" si="0"/>
        <v>25.349999999999994</v>
      </c>
      <c r="E14" s="69">
        <v>175</v>
      </c>
      <c r="F14" s="66">
        <f t="shared" si="5"/>
        <v>10.02</v>
      </c>
      <c r="G14" s="69">
        <v>780</v>
      </c>
      <c r="H14" s="66">
        <f t="shared" si="1"/>
        <v>44.65</v>
      </c>
      <c r="I14" s="69">
        <v>349</v>
      </c>
      <c r="J14" s="66">
        <f t="shared" si="2"/>
        <v>19.98</v>
      </c>
      <c r="K14" s="65">
        <f t="shared" si="3"/>
        <v>1747</v>
      </c>
      <c r="L14" s="69">
        <v>146</v>
      </c>
      <c r="M14" s="69">
        <v>0</v>
      </c>
      <c r="N14" s="69">
        <v>0</v>
      </c>
      <c r="O14" s="69">
        <v>-100</v>
      </c>
      <c r="P14" s="69">
        <f t="shared" si="4"/>
        <v>1501</v>
      </c>
      <c r="Q14" s="48">
        <v>73768</v>
      </c>
      <c r="R14" s="48">
        <v>3509</v>
      </c>
      <c r="S14" s="38">
        <v>8</v>
      </c>
    </row>
    <row r="15" spans="1:19" ht="13.5">
      <c r="A15" s="31">
        <v>9</v>
      </c>
      <c r="B15" s="3" t="s">
        <v>12</v>
      </c>
      <c r="C15" s="69">
        <v>1380</v>
      </c>
      <c r="D15" s="66">
        <f t="shared" si="0"/>
        <v>32.370000000000005</v>
      </c>
      <c r="E15" s="69">
        <v>548</v>
      </c>
      <c r="F15" s="66">
        <f t="shared" si="5"/>
        <v>12.85</v>
      </c>
      <c r="G15" s="69">
        <v>1301</v>
      </c>
      <c r="H15" s="66">
        <f t="shared" si="1"/>
        <v>30.51</v>
      </c>
      <c r="I15" s="69">
        <v>1035</v>
      </c>
      <c r="J15" s="66">
        <f t="shared" si="2"/>
        <v>24.27</v>
      </c>
      <c r="K15" s="65">
        <f t="shared" si="3"/>
        <v>4264</v>
      </c>
      <c r="L15" s="69">
        <v>184</v>
      </c>
      <c r="M15" s="69">
        <v>0</v>
      </c>
      <c r="N15" s="69">
        <v>62</v>
      </c>
      <c r="O15" s="69">
        <v>-734</v>
      </c>
      <c r="P15" s="69">
        <f t="shared" si="4"/>
        <v>3284</v>
      </c>
      <c r="Q15" s="48">
        <v>230024</v>
      </c>
      <c r="R15" s="48">
        <v>9139</v>
      </c>
      <c r="S15" s="38">
        <v>9</v>
      </c>
    </row>
    <row r="16" spans="1:19" ht="13.5">
      <c r="A16" s="31">
        <v>10</v>
      </c>
      <c r="B16" s="3" t="s">
        <v>13</v>
      </c>
      <c r="C16" s="69">
        <v>760</v>
      </c>
      <c r="D16" s="66">
        <f t="shared" si="0"/>
        <v>30.409999999999997</v>
      </c>
      <c r="E16" s="69">
        <v>292</v>
      </c>
      <c r="F16" s="66">
        <f t="shared" si="5"/>
        <v>11.68</v>
      </c>
      <c r="G16" s="69">
        <v>1009</v>
      </c>
      <c r="H16" s="66">
        <f t="shared" si="1"/>
        <v>40.38</v>
      </c>
      <c r="I16" s="69">
        <v>438</v>
      </c>
      <c r="J16" s="66">
        <f t="shared" si="2"/>
        <v>17.53</v>
      </c>
      <c r="K16" s="65">
        <f t="shared" si="3"/>
        <v>2499</v>
      </c>
      <c r="L16" s="69">
        <v>87</v>
      </c>
      <c r="M16" s="69">
        <v>0</v>
      </c>
      <c r="N16" s="69">
        <v>42</v>
      </c>
      <c r="O16" s="69">
        <v>-397</v>
      </c>
      <c r="P16" s="69">
        <f t="shared" si="4"/>
        <v>1973</v>
      </c>
      <c r="Q16" s="48">
        <v>126660</v>
      </c>
      <c r="R16" s="48">
        <v>6494</v>
      </c>
      <c r="S16" s="38">
        <v>10</v>
      </c>
    </row>
    <row r="17" spans="1:19" ht="13.5">
      <c r="A17" s="31">
        <v>11</v>
      </c>
      <c r="B17" s="3" t="s">
        <v>14</v>
      </c>
      <c r="C17" s="69">
        <v>330</v>
      </c>
      <c r="D17" s="66">
        <f t="shared" si="0"/>
        <v>29.810000000000002</v>
      </c>
      <c r="E17" s="69">
        <v>130</v>
      </c>
      <c r="F17" s="66">
        <f t="shared" si="5"/>
        <v>11.74</v>
      </c>
      <c r="G17" s="69">
        <v>321</v>
      </c>
      <c r="H17" s="66">
        <f t="shared" si="1"/>
        <v>29</v>
      </c>
      <c r="I17" s="69">
        <v>326</v>
      </c>
      <c r="J17" s="66">
        <f t="shared" si="2"/>
        <v>29.45</v>
      </c>
      <c r="K17" s="65">
        <f t="shared" si="3"/>
        <v>1107</v>
      </c>
      <c r="L17" s="69">
        <v>42</v>
      </c>
      <c r="M17" s="69">
        <v>0</v>
      </c>
      <c r="N17" s="69">
        <v>0</v>
      </c>
      <c r="O17" s="69">
        <v>-60</v>
      </c>
      <c r="P17" s="69">
        <f t="shared" si="4"/>
        <v>1005</v>
      </c>
      <c r="Q17" s="48">
        <v>54960</v>
      </c>
      <c r="R17" s="48">
        <v>2594</v>
      </c>
      <c r="S17" s="38">
        <v>11</v>
      </c>
    </row>
    <row r="18" spans="1:19" ht="13.5">
      <c r="A18" s="32">
        <v>12</v>
      </c>
      <c r="B18" s="4" t="s">
        <v>15</v>
      </c>
      <c r="C18" s="70">
        <v>218</v>
      </c>
      <c r="D18" s="67">
        <f t="shared" si="0"/>
        <v>40.3</v>
      </c>
      <c r="E18" s="70">
        <v>36</v>
      </c>
      <c r="F18" s="67">
        <f t="shared" si="5"/>
        <v>6.65</v>
      </c>
      <c r="G18" s="70">
        <v>148</v>
      </c>
      <c r="H18" s="67">
        <f t="shared" si="1"/>
        <v>27.36</v>
      </c>
      <c r="I18" s="70">
        <v>139</v>
      </c>
      <c r="J18" s="67">
        <f t="shared" si="2"/>
        <v>25.69</v>
      </c>
      <c r="K18" s="68">
        <f t="shared" si="3"/>
        <v>541</v>
      </c>
      <c r="L18" s="70">
        <v>16</v>
      </c>
      <c r="M18" s="70">
        <v>0</v>
      </c>
      <c r="N18" s="70">
        <v>0</v>
      </c>
      <c r="O18" s="70">
        <v>-53</v>
      </c>
      <c r="P18" s="70">
        <f t="shared" si="4"/>
        <v>472</v>
      </c>
      <c r="Q18" s="49">
        <v>29451</v>
      </c>
      <c r="R18" s="49">
        <v>592</v>
      </c>
      <c r="S18" s="39">
        <v>12</v>
      </c>
    </row>
    <row r="19" spans="1:19" ht="13.5">
      <c r="A19" s="31">
        <v>13</v>
      </c>
      <c r="B19" s="3" t="s">
        <v>16</v>
      </c>
      <c r="C19" s="69">
        <v>3029</v>
      </c>
      <c r="D19" s="66">
        <f t="shared" si="0"/>
        <v>33.64</v>
      </c>
      <c r="E19" s="69">
        <v>275</v>
      </c>
      <c r="F19" s="66">
        <f t="shared" si="5"/>
        <v>3.06</v>
      </c>
      <c r="G19" s="69">
        <v>3817</v>
      </c>
      <c r="H19" s="66">
        <f t="shared" si="1"/>
        <v>42.41</v>
      </c>
      <c r="I19" s="69">
        <v>1880</v>
      </c>
      <c r="J19" s="66">
        <f t="shared" si="2"/>
        <v>20.89</v>
      </c>
      <c r="K19" s="65">
        <f t="shared" si="3"/>
        <v>9001</v>
      </c>
      <c r="L19" s="69">
        <v>217</v>
      </c>
      <c r="M19" s="69">
        <v>0</v>
      </c>
      <c r="N19" s="69">
        <v>66</v>
      </c>
      <c r="O19" s="69">
        <v>5</v>
      </c>
      <c r="P19" s="69">
        <f t="shared" si="4"/>
        <v>8723</v>
      </c>
      <c r="Q19" s="48">
        <v>432712</v>
      </c>
      <c r="R19" s="48">
        <v>13761</v>
      </c>
      <c r="S19" s="38">
        <v>13</v>
      </c>
    </row>
    <row r="20" spans="1:19" ht="13.5">
      <c r="A20" s="31">
        <v>14</v>
      </c>
      <c r="B20" s="3" t="s">
        <v>17</v>
      </c>
      <c r="C20" s="69">
        <v>1423</v>
      </c>
      <c r="D20" s="66">
        <f t="shared" si="0"/>
        <v>30.08</v>
      </c>
      <c r="E20" s="69">
        <v>268</v>
      </c>
      <c r="F20" s="66">
        <f t="shared" si="5"/>
        <v>5.67</v>
      </c>
      <c r="G20" s="69">
        <v>2002</v>
      </c>
      <c r="H20" s="66">
        <f t="shared" si="1"/>
        <v>42.33</v>
      </c>
      <c r="I20" s="69">
        <v>1037</v>
      </c>
      <c r="J20" s="66">
        <f t="shared" si="2"/>
        <v>21.92</v>
      </c>
      <c r="K20" s="65">
        <f t="shared" si="3"/>
        <v>4730</v>
      </c>
      <c r="L20" s="69">
        <v>199</v>
      </c>
      <c r="M20" s="69">
        <v>0</v>
      </c>
      <c r="N20" s="69">
        <v>26</v>
      </c>
      <c r="O20" s="69">
        <v>5</v>
      </c>
      <c r="P20" s="69">
        <f t="shared" si="4"/>
        <v>4510</v>
      </c>
      <c r="Q20" s="48">
        <v>203442</v>
      </c>
      <c r="R20" s="48">
        <v>8935</v>
      </c>
      <c r="S20" s="38">
        <v>14</v>
      </c>
    </row>
    <row r="21" spans="1:19" ht="13.5">
      <c r="A21" s="31">
        <v>15</v>
      </c>
      <c r="B21" s="3" t="s">
        <v>18</v>
      </c>
      <c r="C21" s="69">
        <v>3032</v>
      </c>
      <c r="D21" s="66">
        <f t="shared" si="0"/>
        <v>34.91</v>
      </c>
      <c r="E21" s="69">
        <v>569</v>
      </c>
      <c r="F21" s="66">
        <f t="shared" si="5"/>
        <v>6.55</v>
      </c>
      <c r="G21" s="69">
        <v>3434</v>
      </c>
      <c r="H21" s="66">
        <f t="shared" si="1"/>
        <v>39.53</v>
      </c>
      <c r="I21" s="69">
        <v>1651</v>
      </c>
      <c r="J21" s="66">
        <f t="shared" si="2"/>
        <v>19.01</v>
      </c>
      <c r="K21" s="65">
        <f t="shared" si="3"/>
        <v>8686</v>
      </c>
      <c r="L21" s="69">
        <v>211</v>
      </c>
      <c r="M21" s="69">
        <v>0</v>
      </c>
      <c r="N21" s="69">
        <v>103</v>
      </c>
      <c r="O21" s="69">
        <v>-1362</v>
      </c>
      <c r="P21" s="69">
        <f t="shared" si="4"/>
        <v>7010</v>
      </c>
      <c r="Q21" s="48">
        <v>477307</v>
      </c>
      <c r="R21" s="48">
        <v>18979</v>
      </c>
      <c r="S21" s="38">
        <v>15</v>
      </c>
    </row>
    <row r="22" spans="1:19" ht="13.5">
      <c r="A22" s="31">
        <v>16</v>
      </c>
      <c r="B22" s="3" t="s">
        <v>19</v>
      </c>
      <c r="C22" s="69">
        <v>3543</v>
      </c>
      <c r="D22" s="66">
        <f t="shared" si="0"/>
        <v>34.86</v>
      </c>
      <c r="E22" s="69">
        <v>697</v>
      </c>
      <c r="F22" s="66">
        <f t="shared" si="5"/>
        <v>6.86</v>
      </c>
      <c r="G22" s="69">
        <v>3960</v>
      </c>
      <c r="H22" s="66">
        <f t="shared" si="1"/>
        <v>38.96</v>
      </c>
      <c r="I22" s="69">
        <v>1963</v>
      </c>
      <c r="J22" s="66">
        <f t="shared" si="2"/>
        <v>19.32</v>
      </c>
      <c r="K22" s="65">
        <f t="shared" si="3"/>
        <v>10163</v>
      </c>
      <c r="L22" s="69">
        <v>380</v>
      </c>
      <c r="M22" s="69">
        <v>0</v>
      </c>
      <c r="N22" s="69">
        <v>224</v>
      </c>
      <c r="O22" s="69">
        <v>123</v>
      </c>
      <c r="P22" s="69">
        <f t="shared" si="4"/>
        <v>9682</v>
      </c>
      <c r="Q22" s="48">
        <v>442932</v>
      </c>
      <c r="R22" s="48">
        <v>23239</v>
      </c>
      <c r="S22" s="38">
        <v>16</v>
      </c>
    </row>
    <row r="23" spans="1:19" ht="13.5">
      <c r="A23" s="31">
        <v>17</v>
      </c>
      <c r="B23" s="3" t="s">
        <v>20</v>
      </c>
      <c r="C23" s="69">
        <v>3052</v>
      </c>
      <c r="D23" s="66">
        <f>100-SUM(F23,H23,J23)</f>
        <v>31.560000000000002</v>
      </c>
      <c r="E23" s="69">
        <v>739</v>
      </c>
      <c r="F23" s="66">
        <f t="shared" si="5"/>
        <v>7.64</v>
      </c>
      <c r="G23" s="69">
        <v>3926</v>
      </c>
      <c r="H23" s="66">
        <f t="shared" si="1"/>
        <v>40.6</v>
      </c>
      <c r="I23" s="69">
        <v>1954</v>
      </c>
      <c r="J23" s="66">
        <f t="shared" si="2"/>
        <v>20.2</v>
      </c>
      <c r="K23" s="65">
        <f t="shared" si="3"/>
        <v>9671</v>
      </c>
      <c r="L23" s="69">
        <v>219</v>
      </c>
      <c r="M23" s="69">
        <v>0</v>
      </c>
      <c r="N23" s="69">
        <v>230</v>
      </c>
      <c r="O23" s="69">
        <v>225</v>
      </c>
      <c r="P23" s="69">
        <f t="shared" si="4"/>
        <v>9447</v>
      </c>
      <c r="Q23" s="48">
        <v>436038</v>
      </c>
      <c r="R23" s="48">
        <v>24634</v>
      </c>
      <c r="S23" s="38">
        <v>17</v>
      </c>
    </row>
    <row r="24" spans="1:19" ht="13.5">
      <c r="A24" s="32">
        <v>18</v>
      </c>
      <c r="B24" s="4" t="s">
        <v>21</v>
      </c>
      <c r="C24" s="70">
        <v>1892</v>
      </c>
      <c r="D24" s="67">
        <f aca="true" t="shared" si="6" ref="D24:D39">100-SUM(F24,H24,J24)</f>
        <v>36.71</v>
      </c>
      <c r="E24" s="70">
        <v>335</v>
      </c>
      <c r="F24" s="67">
        <f t="shared" si="5"/>
        <v>6.5</v>
      </c>
      <c r="G24" s="70">
        <v>1992</v>
      </c>
      <c r="H24" s="67">
        <f t="shared" si="1"/>
        <v>38.65</v>
      </c>
      <c r="I24" s="70">
        <v>935</v>
      </c>
      <c r="J24" s="67">
        <f t="shared" si="2"/>
        <v>18.14</v>
      </c>
      <c r="K24" s="68">
        <f t="shared" si="3"/>
        <v>5154</v>
      </c>
      <c r="L24" s="70">
        <v>98</v>
      </c>
      <c r="M24" s="70">
        <v>0</v>
      </c>
      <c r="N24" s="70">
        <v>155</v>
      </c>
      <c r="O24" s="70">
        <v>6</v>
      </c>
      <c r="P24" s="70">
        <f t="shared" si="4"/>
        <v>4907</v>
      </c>
      <c r="Q24" s="49">
        <v>270243</v>
      </c>
      <c r="R24" s="49">
        <v>11164</v>
      </c>
      <c r="S24" s="39">
        <v>18</v>
      </c>
    </row>
    <row r="25" spans="1:19" ht="13.5">
      <c r="A25" s="33">
        <v>19</v>
      </c>
      <c r="B25" s="13" t="s">
        <v>22</v>
      </c>
      <c r="C25" s="69">
        <v>2841</v>
      </c>
      <c r="D25" s="66">
        <f>100-SUM(F25,H25,J25)</f>
        <v>45.91</v>
      </c>
      <c r="E25" s="69">
        <v>886</v>
      </c>
      <c r="F25" s="66">
        <f t="shared" si="5"/>
        <v>14.32</v>
      </c>
      <c r="G25" s="69">
        <v>1390</v>
      </c>
      <c r="H25" s="66">
        <f t="shared" si="1"/>
        <v>22.46</v>
      </c>
      <c r="I25" s="69">
        <v>1071</v>
      </c>
      <c r="J25" s="66">
        <f t="shared" si="2"/>
        <v>17.31</v>
      </c>
      <c r="K25" s="65">
        <f t="shared" si="3"/>
        <v>6188</v>
      </c>
      <c r="L25" s="69">
        <v>115</v>
      </c>
      <c r="M25" s="69">
        <v>0</v>
      </c>
      <c r="N25" s="69">
        <v>664</v>
      </c>
      <c r="O25" s="69">
        <v>-889</v>
      </c>
      <c r="P25" s="69">
        <f t="shared" si="4"/>
        <v>4520</v>
      </c>
      <c r="Q25" s="48">
        <v>405824</v>
      </c>
      <c r="R25" s="48">
        <v>17721</v>
      </c>
      <c r="S25" s="38">
        <v>19</v>
      </c>
    </row>
    <row r="26" spans="1:19" ht="13.5">
      <c r="A26" s="31">
        <v>20</v>
      </c>
      <c r="B26" s="3" t="s">
        <v>23</v>
      </c>
      <c r="C26" s="69">
        <v>364</v>
      </c>
      <c r="D26" s="66">
        <f t="shared" si="6"/>
        <v>30.25</v>
      </c>
      <c r="E26" s="69">
        <v>95</v>
      </c>
      <c r="F26" s="66">
        <f t="shared" si="5"/>
        <v>7.9</v>
      </c>
      <c r="G26" s="69">
        <v>422</v>
      </c>
      <c r="H26" s="66">
        <f t="shared" si="1"/>
        <v>35.08</v>
      </c>
      <c r="I26" s="69">
        <v>322</v>
      </c>
      <c r="J26" s="66">
        <f t="shared" si="2"/>
        <v>26.77</v>
      </c>
      <c r="K26" s="65">
        <f t="shared" si="3"/>
        <v>1203</v>
      </c>
      <c r="L26" s="69">
        <v>52</v>
      </c>
      <c r="M26" s="69">
        <v>0</v>
      </c>
      <c r="N26" s="69">
        <v>0</v>
      </c>
      <c r="O26" s="69">
        <v>-54</v>
      </c>
      <c r="P26" s="69">
        <f t="shared" si="4"/>
        <v>1097</v>
      </c>
      <c r="Q26" s="48">
        <v>60645</v>
      </c>
      <c r="R26" s="48">
        <v>1899</v>
      </c>
      <c r="S26" s="38">
        <v>20</v>
      </c>
    </row>
    <row r="27" spans="1:19" ht="13.5">
      <c r="A27" s="31">
        <v>21</v>
      </c>
      <c r="B27" s="3" t="s">
        <v>24</v>
      </c>
      <c r="C27" s="69">
        <v>750</v>
      </c>
      <c r="D27" s="66">
        <f t="shared" si="6"/>
        <v>38.96</v>
      </c>
      <c r="E27" s="69">
        <v>119</v>
      </c>
      <c r="F27" s="66">
        <f t="shared" si="5"/>
        <v>6.18</v>
      </c>
      <c r="G27" s="69">
        <v>590</v>
      </c>
      <c r="H27" s="66">
        <f t="shared" si="1"/>
        <v>30.65</v>
      </c>
      <c r="I27" s="69">
        <v>466</v>
      </c>
      <c r="J27" s="66">
        <f t="shared" si="2"/>
        <v>24.21</v>
      </c>
      <c r="K27" s="65">
        <f t="shared" si="3"/>
        <v>1925</v>
      </c>
      <c r="L27" s="69">
        <v>12</v>
      </c>
      <c r="M27" s="69">
        <v>0</v>
      </c>
      <c r="N27" s="69">
        <v>77</v>
      </c>
      <c r="O27" s="69">
        <v>-169</v>
      </c>
      <c r="P27" s="69">
        <f t="shared" si="4"/>
        <v>1667</v>
      </c>
      <c r="Q27" s="48">
        <v>125007</v>
      </c>
      <c r="R27" s="48">
        <v>3951</v>
      </c>
      <c r="S27" s="38">
        <v>21</v>
      </c>
    </row>
    <row r="28" spans="1:19" ht="13.5">
      <c r="A28" s="31">
        <v>22</v>
      </c>
      <c r="B28" s="3" t="s">
        <v>25</v>
      </c>
      <c r="C28" s="69">
        <v>600</v>
      </c>
      <c r="D28" s="66">
        <f t="shared" si="6"/>
        <v>30.049999999999997</v>
      </c>
      <c r="E28" s="69">
        <v>168</v>
      </c>
      <c r="F28" s="66">
        <f t="shared" si="5"/>
        <v>8.41</v>
      </c>
      <c r="G28" s="69">
        <v>667</v>
      </c>
      <c r="H28" s="66">
        <f t="shared" si="1"/>
        <v>33.4</v>
      </c>
      <c r="I28" s="69">
        <v>562</v>
      </c>
      <c r="J28" s="66">
        <f t="shared" si="2"/>
        <v>28.14</v>
      </c>
      <c r="K28" s="65">
        <f t="shared" si="3"/>
        <v>1997</v>
      </c>
      <c r="L28" s="69">
        <v>93</v>
      </c>
      <c r="M28" s="69">
        <v>0</v>
      </c>
      <c r="N28" s="69">
        <v>0</v>
      </c>
      <c r="O28" s="69">
        <v>-164</v>
      </c>
      <c r="P28" s="69">
        <f t="shared" si="4"/>
        <v>1740</v>
      </c>
      <c r="Q28" s="48">
        <v>100029</v>
      </c>
      <c r="R28" s="48">
        <v>3363</v>
      </c>
      <c r="S28" s="38">
        <v>22</v>
      </c>
    </row>
    <row r="29" spans="1:19" ht="13.5">
      <c r="A29" s="32">
        <v>23</v>
      </c>
      <c r="B29" s="4" t="s">
        <v>26</v>
      </c>
      <c r="C29" s="70">
        <v>308</v>
      </c>
      <c r="D29" s="67">
        <f t="shared" si="6"/>
        <v>38.41</v>
      </c>
      <c r="E29" s="70">
        <v>35</v>
      </c>
      <c r="F29" s="67">
        <f t="shared" si="5"/>
        <v>4.36</v>
      </c>
      <c r="G29" s="70">
        <v>266</v>
      </c>
      <c r="H29" s="67">
        <f t="shared" si="1"/>
        <v>33.17</v>
      </c>
      <c r="I29" s="70">
        <v>193</v>
      </c>
      <c r="J29" s="67">
        <f t="shared" si="2"/>
        <v>24.06</v>
      </c>
      <c r="K29" s="68">
        <f t="shared" si="3"/>
        <v>802</v>
      </c>
      <c r="L29" s="70">
        <v>5</v>
      </c>
      <c r="M29" s="70">
        <v>0</v>
      </c>
      <c r="N29" s="70">
        <v>0</v>
      </c>
      <c r="O29" s="70">
        <v>-55</v>
      </c>
      <c r="P29" s="70">
        <f t="shared" si="4"/>
        <v>742</v>
      </c>
      <c r="Q29" s="49">
        <v>51377</v>
      </c>
      <c r="R29" s="49">
        <v>1164</v>
      </c>
      <c r="S29" s="39">
        <v>23</v>
      </c>
    </row>
    <row r="30" spans="1:19" ht="13.5">
      <c r="A30" s="33">
        <v>24</v>
      </c>
      <c r="B30" s="13" t="s">
        <v>27</v>
      </c>
      <c r="C30" s="69">
        <v>888</v>
      </c>
      <c r="D30" s="66">
        <f t="shared" si="6"/>
        <v>30.320000000000007</v>
      </c>
      <c r="E30" s="69">
        <v>298</v>
      </c>
      <c r="F30" s="66">
        <f t="shared" si="5"/>
        <v>10.18</v>
      </c>
      <c r="G30" s="69">
        <v>1158</v>
      </c>
      <c r="H30" s="66">
        <f t="shared" si="1"/>
        <v>39.55</v>
      </c>
      <c r="I30" s="69">
        <v>584</v>
      </c>
      <c r="J30" s="66">
        <f t="shared" si="2"/>
        <v>19.95</v>
      </c>
      <c r="K30" s="65">
        <f t="shared" si="3"/>
        <v>2928</v>
      </c>
      <c r="L30" s="69">
        <v>32</v>
      </c>
      <c r="M30" s="69">
        <v>0</v>
      </c>
      <c r="N30" s="69">
        <v>0</v>
      </c>
      <c r="O30" s="69">
        <v>-319</v>
      </c>
      <c r="P30" s="69">
        <f t="shared" si="4"/>
        <v>2577</v>
      </c>
      <c r="Q30" s="48">
        <v>147996</v>
      </c>
      <c r="R30" s="48">
        <v>7104</v>
      </c>
      <c r="S30" s="38">
        <v>24</v>
      </c>
    </row>
    <row r="31" spans="1:19" ht="13.5">
      <c r="A31" s="31">
        <v>25</v>
      </c>
      <c r="B31" s="3" t="s">
        <v>28</v>
      </c>
      <c r="C31" s="69">
        <v>428</v>
      </c>
      <c r="D31" s="66">
        <f t="shared" si="6"/>
        <v>27.099999999999994</v>
      </c>
      <c r="E31" s="69">
        <v>230</v>
      </c>
      <c r="F31" s="66">
        <f t="shared" si="5"/>
        <v>14.57</v>
      </c>
      <c r="G31" s="69">
        <v>660</v>
      </c>
      <c r="H31" s="66">
        <f t="shared" si="1"/>
        <v>41.8</v>
      </c>
      <c r="I31" s="69">
        <v>261</v>
      </c>
      <c r="J31" s="66">
        <f t="shared" si="2"/>
        <v>16.53</v>
      </c>
      <c r="K31" s="65">
        <f>C31+E31+G31+I31</f>
        <v>1579</v>
      </c>
      <c r="L31" s="69">
        <v>59</v>
      </c>
      <c r="M31" s="69">
        <v>0</v>
      </c>
      <c r="N31" s="69">
        <v>1</v>
      </c>
      <c r="O31" s="69">
        <v>15</v>
      </c>
      <c r="P31" s="69">
        <f t="shared" si="4"/>
        <v>1534</v>
      </c>
      <c r="Q31" s="48">
        <v>71799</v>
      </c>
      <c r="R31" s="48">
        <v>4049</v>
      </c>
      <c r="S31" s="38">
        <v>25</v>
      </c>
    </row>
    <row r="32" spans="1:19" ht="13.5">
      <c r="A32" s="31">
        <v>26</v>
      </c>
      <c r="B32" s="3" t="s">
        <v>29</v>
      </c>
      <c r="C32" s="69">
        <v>592</v>
      </c>
      <c r="D32" s="66">
        <f t="shared" si="6"/>
        <v>32.870000000000005</v>
      </c>
      <c r="E32" s="69">
        <v>90</v>
      </c>
      <c r="F32" s="66">
        <f t="shared" si="5"/>
        <v>5</v>
      </c>
      <c r="G32" s="69">
        <v>764</v>
      </c>
      <c r="H32" s="66">
        <f t="shared" si="1"/>
        <v>42.42</v>
      </c>
      <c r="I32" s="69">
        <v>355</v>
      </c>
      <c r="J32" s="66">
        <f t="shared" si="2"/>
        <v>19.71</v>
      </c>
      <c r="K32" s="65">
        <f t="shared" si="3"/>
        <v>1801</v>
      </c>
      <c r="L32" s="69">
        <v>70</v>
      </c>
      <c r="M32" s="69">
        <v>0</v>
      </c>
      <c r="N32" s="69">
        <v>0</v>
      </c>
      <c r="O32" s="69">
        <v>-242</v>
      </c>
      <c r="P32" s="69">
        <f t="shared" si="4"/>
        <v>1489</v>
      </c>
      <c r="Q32" s="48">
        <v>98711</v>
      </c>
      <c r="R32" s="48">
        <v>2990</v>
      </c>
      <c r="S32" s="38">
        <v>26</v>
      </c>
    </row>
    <row r="33" spans="1:19" ht="13.5">
      <c r="A33" s="31">
        <v>27</v>
      </c>
      <c r="B33" s="3" t="s">
        <v>30</v>
      </c>
      <c r="C33" s="69">
        <v>434</v>
      </c>
      <c r="D33" s="66">
        <f t="shared" si="6"/>
        <v>38.64999999999999</v>
      </c>
      <c r="E33" s="69">
        <v>84</v>
      </c>
      <c r="F33" s="66">
        <f t="shared" si="5"/>
        <v>7.48</v>
      </c>
      <c r="G33" s="69">
        <v>395</v>
      </c>
      <c r="H33" s="66">
        <f t="shared" si="1"/>
        <v>35.17</v>
      </c>
      <c r="I33" s="69">
        <v>210</v>
      </c>
      <c r="J33" s="66">
        <f t="shared" si="2"/>
        <v>18.7</v>
      </c>
      <c r="K33" s="65">
        <f t="shared" si="3"/>
        <v>1123</v>
      </c>
      <c r="L33" s="69">
        <v>198</v>
      </c>
      <c r="M33" s="69">
        <v>0</v>
      </c>
      <c r="N33" s="69">
        <v>0</v>
      </c>
      <c r="O33" s="69">
        <v>-35</v>
      </c>
      <c r="P33" s="69">
        <f t="shared" si="4"/>
        <v>890</v>
      </c>
      <c r="Q33" s="48">
        <v>43325</v>
      </c>
      <c r="R33" s="48">
        <v>1196</v>
      </c>
      <c r="S33" s="38">
        <v>27</v>
      </c>
    </row>
    <row r="34" spans="1:19" ht="13.5">
      <c r="A34" s="31">
        <v>28</v>
      </c>
      <c r="B34" s="3" t="s">
        <v>31</v>
      </c>
      <c r="C34" s="69">
        <v>1047</v>
      </c>
      <c r="D34" s="66">
        <f t="shared" si="6"/>
        <v>47.2</v>
      </c>
      <c r="E34" s="69">
        <v>257</v>
      </c>
      <c r="F34" s="66">
        <f t="shared" si="5"/>
        <v>11.59</v>
      </c>
      <c r="G34" s="69">
        <v>429</v>
      </c>
      <c r="H34" s="66">
        <f t="shared" si="1"/>
        <v>19.34</v>
      </c>
      <c r="I34" s="69">
        <v>485</v>
      </c>
      <c r="J34" s="66">
        <f t="shared" si="2"/>
        <v>21.87</v>
      </c>
      <c r="K34" s="65">
        <f t="shared" si="3"/>
        <v>2218</v>
      </c>
      <c r="L34" s="69">
        <v>54</v>
      </c>
      <c r="M34" s="69">
        <v>0</v>
      </c>
      <c r="N34" s="69">
        <v>1</v>
      </c>
      <c r="O34" s="69">
        <v>-65</v>
      </c>
      <c r="P34" s="69">
        <f t="shared" si="4"/>
        <v>2098</v>
      </c>
      <c r="Q34" s="48">
        <v>80545</v>
      </c>
      <c r="R34" s="48">
        <v>5054</v>
      </c>
      <c r="S34" s="38">
        <v>28</v>
      </c>
    </row>
    <row r="35" spans="1:19" ht="13.5">
      <c r="A35" s="32">
        <v>29</v>
      </c>
      <c r="B35" s="4" t="s">
        <v>32</v>
      </c>
      <c r="C35" s="70">
        <v>1490</v>
      </c>
      <c r="D35" s="67">
        <f t="shared" si="6"/>
        <v>32.78</v>
      </c>
      <c r="E35" s="70">
        <v>495</v>
      </c>
      <c r="F35" s="67">
        <f t="shared" si="5"/>
        <v>10.89</v>
      </c>
      <c r="G35" s="70">
        <v>1771</v>
      </c>
      <c r="H35" s="67">
        <f t="shared" si="1"/>
        <v>38.97</v>
      </c>
      <c r="I35" s="70">
        <v>789</v>
      </c>
      <c r="J35" s="67">
        <f t="shared" si="2"/>
        <v>17.36</v>
      </c>
      <c r="K35" s="68">
        <f t="shared" si="3"/>
        <v>4545</v>
      </c>
      <c r="L35" s="70">
        <v>158</v>
      </c>
      <c r="M35" s="70">
        <v>0</v>
      </c>
      <c r="N35" s="70">
        <v>14</v>
      </c>
      <c r="O35" s="70">
        <v>-829</v>
      </c>
      <c r="P35" s="70">
        <f t="shared" si="4"/>
        <v>3544</v>
      </c>
      <c r="Q35" s="49">
        <v>212887</v>
      </c>
      <c r="R35" s="49">
        <v>8256</v>
      </c>
      <c r="S35" s="39">
        <v>29</v>
      </c>
    </row>
    <row r="36" spans="1:19" ht="13.5">
      <c r="A36" s="33">
        <v>30</v>
      </c>
      <c r="B36" s="13" t="s">
        <v>33</v>
      </c>
      <c r="C36" s="69">
        <v>1020</v>
      </c>
      <c r="D36" s="66">
        <f t="shared" si="6"/>
        <v>29.980000000000004</v>
      </c>
      <c r="E36" s="69">
        <v>307</v>
      </c>
      <c r="F36" s="66">
        <f t="shared" si="5"/>
        <v>9.03</v>
      </c>
      <c r="G36" s="69">
        <v>1430</v>
      </c>
      <c r="H36" s="66">
        <f t="shared" si="1"/>
        <v>42.05</v>
      </c>
      <c r="I36" s="69">
        <v>644</v>
      </c>
      <c r="J36" s="66">
        <f t="shared" si="2"/>
        <v>18.94</v>
      </c>
      <c r="K36" s="65">
        <f t="shared" si="3"/>
        <v>3401</v>
      </c>
      <c r="L36" s="69">
        <v>235</v>
      </c>
      <c r="M36" s="69">
        <v>0</v>
      </c>
      <c r="N36" s="69">
        <v>7</v>
      </c>
      <c r="O36" s="69">
        <v>26</v>
      </c>
      <c r="P36" s="69">
        <f t="shared" si="4"/>
        <v>3185</v>
      </c>
      <c r="Q36" s="48">
        <v>135958</v>
      </c>
      <c r="R36" s="48">
        <v>6828</v>
      </c>
      <c r="S36" s="38">
        <v>30</v>
      </c>
    </row>
    <row r="37" spans="1:19" ht="13.5">
      <c r="A37" s="31">
        <v>31</v>
      </c>
      <c r="B37" s="3" t="s">
        <v>34</v>
      </c>
      <c r="C37" s="69">
        <v>2006</v>
      </c>
      <c r="D37" s="66">
        <f t="shared" si="6"/>
        <v>45.61</v>
      </c>
      <c r="E37" s="69">
        <v>0</v>
      </c>
      <c r="F37" s="66">
        <f t="shared" si="5"/>
        <v>0</v>
      </c>
      <c r="G37" s="69">
        <v>1643</v>
      </c>
      <c r="H37" s="66">
        <f t="shared" si="1"/>
        <v>37.36</v>
      </c>
      <c r="I37" s="69">
        <v>749</v>
      </c>
      <c r="J37" s="66">
        <f t="shared" si="2"/>
        <v>17.03</v>
      </c>
      <c r="K37" s="65">
        <f t="shared" si="3"/>
        <v>4398</v>
      </c>
      <c r="L37" s="69">
        <v>247</v>
      </c>
      <c r="M37" s="69">
        <v>0</v>
      </c>
      <c r="N37" s="69">
        <v>310</v>
      </c>
      <c r="O37" s="69">
        <v>-189</v>
      </c>
      <c r="P37" s="69">
        <f t="shared" si="4"/>
        <v>3652</v>
      </c>
      <c r="Q37" s="48">
        <v>222876</v>
      </c>
      <c r="R37" s="48">
        <v>0</v>
      </c>
      <c r="S37" s="38">
        <v>31</v>
      </c>
    </row>
    <row r="38" spans="1:19" ht="13.5">
      <c r="A38" s="31">
        <v>32</v>
      </c>
      <c r="B38" s="3" t="s">
        <v>35</v>
      </c>
      <c r="C38" s="69">
        <v>900</v>
      </c>
      <c r="D38" s="66">
        <f t="shared" si="6"/>
        <v>27.44999999999999</v>
      </c>
      <c r="E38" s="69">
        <v>268</v>
      </c>
      <c r="F38" s="66">
        <f t="shared" si="5"/>
        <v>8.18</v>
      </c>
      <c r="G38" s="69">
        <v>1498</v>
      </c>
      <c r="H38" s="66">
        <f t="shared" si="1"/>
        <v>45.7</v>
      </c>
      <c r="I38" s="69">
        <v>612</v>
      </c>
      <c r="J38" s="66">
        <f t="shared" si="2"/>
        <v>18.67</v>
      </c>
      <c r="K38" s="65">
        <f t="shared" si="3"/>
        <v>3278</v>
      </c>
      <c r="L38" s="69">
        <v>182</v>
      </c>
      <c r="M38" s="69">
        <v>0</v>
      </c>
      <c r="N38" s="69">
        <v>2</v>
      </c>
      <c r="O38" s="69">
        <v>180</v>
      </c>
      <c r="P38" s="69">
        <f t="shared" si="4"/>
        <v>3274</v>
      </c>
      <c r="Q38" s="48">
        <v>149920</v>
      </c>
      <c r="R38" s="48">
        <v>6705</v>
      </c>
      <c r="S38" s="38">
        <v>32</v>
      </c>
    </row>
    <row r="39" spans="1:19" ht="13.5">
      <c r="A39" s="31">
        <v>33</v>
      </c>
      <c r="B39" s="3" t="s">
        <v>36</v>
      </c>
      <c r="C39" s="69">
        <v>284</v>
      </c>
      <c r="D39" s="66">
        <f t="shared" si="6"/>
        <v>29.799999999999997</v>
      </c>
      <c r="E39" s="69">
        <v>87</v>
      </c>
      <c r="F39" s="66">
        <f t="shared" si="5"/>
        <v>9.13</v>
      </c>
      <c r="G39" s="69">
        <v>407</v>
      </c>
      <c r="H39" s="66">
        <f t="shared" si="1"/>
        <v>42.71</v>
      </c>
      <c r="I39" s="69">
        <v>175</v>
      </c>
      <c r="J39" s="66">
        <f t="shared" si="2"/>
        <v>18.36</v>
      </c>
      <c r="K39" s="65">
        <f t="shared" si="3"/>
        <v>953</v>
      </c>
      <c r="L39" s="69">
        <v>65</v>
      </c>
      <c r="M39" s="69">
        <v>0</v>
      </c>
      <c r="N39" s="69">
        <v>0</v>
      </c>
      <c r="O39" s="69">
        <v>-51</v>
      </c>
      <c r="P39" s="69">
        <f t="shared" si="4"/>
        <v>837</v>
      </c>
      <c r="Q39" s="48">
        <v>43102</v>
      </c>
      <c r="R39" s="48">
        <v>1203</v>
      </c>
      <c r="S39" s="38">
        <v>33</v>
      </c>
    </row>
    <row r="40" spans="1:19" ht="13.5">
      <c r="A40" s="31">
        <v>34</v>
      </c>
      <c r="B40" s="3" t="s">
        <v>37</v>
      </c>
      <c r="C40" s="69">
        <v>1332</v>
      </c>
      <c r="D40" s="66">
        <f>100-SUM(F40,H40,J40)</f>
        <v>30.510000000000005</v>
      </c>
      <c r="E40" s="69">
        <v>381</v>
      </c>
      <c r="F40" s="66">
        <f t="shared" si="5"/>
        <v>8.72</v>
      </c>
      <c r="G40" s="69">
        <v>1749</v>
      </c>
      <c r="H40" s="66">
        <f>ROUND(G40/K40*100,2)</f>
        <v>40.05</v>
      </c>
      <c r="I40" s="69">
        <v>905</v>
      </c>
      <c r="J40" s="66">
        <f>ROUND(I40/K40*100,2)</f>
        <v>20.72</v>
      </c>
      <c r="K40" s="65">
        <f>C40+E40+G40+I40</f>
        <v>4367</v>
      </c>
      <c r="L40" s="69">
        <v>188</v>
      </c>
      <c r="M40" s="69">
        <v>0</v>
      </c>
      <c r="N40" s="69">
        <v>101</v>
      </c>
      <c r="O40" s="69">
        <v>-414</v>
      </c>
      <c r="P40" s="69">
        <f t="shared" si="4"/>
        <v>3664</v>
      </c>
      <c r="Q40" s="48">
        <v>184946</v>
      </c>
      <c r="R40" s="48">
        <v>7053</v>
      </c>
      <c r="S40" s="38">
        <v>34</v>
      </c>
    </row>
    <row r="41" spans="1:19" ht="13.5">
      <c r="A41" s="31"/>
      <c r="B41" s="3"/>
      <c r="C41" s="69"/>
      <c r="D41" s="66"/>
      <c r="E41" s="69"/>
      <c r="F41" s="66"/>
      <c r="G41" s="69"/>
      <c r="H41" s="66"/>
      <c r="I41" s="69"/>
      <c r="J41" s="66"/>
      <c r="K41" s="65"/>
      <c r="L41" s="69"/>
      <c r="M41" s="69"/>
      <c r="N41" s="69"/>
      <c r="O41" s="69"/>
      <c r="P41" s="69"/>
      <c r="Q41" s="48"/>
      <c r="R41" s="48"/>
      <c r="S41" s="38"/>
    </row>
    <row r="42" spans="1:19" ht="13.5">
      <c r="A42" s="32">
        <v>35</v>
      </c>
      <c r="B42" s="4" t="s">
        <v>38</v>
      </c>
      <c r="C42" s="70">
        <v>551</v>
      </c>
      <c r="D42" s="67">
        <f>100-SUM(F42,H42,J42)</f>
        <v>33.33</v>
      </c>
      <c r="E42" s="70">
        <v>222</v>
      </c>
      <c r="F42" s="67">
        <f t="shared" si="5"/>
        <v>13.43</v>
      </c>
      <c r="G42" s="70">
        <v>538</v>
      </c>
      <c r="H42" s="67">
        <f>ROUND(G42/K42*100,2)</f>
        <v>32.55</v>
      </c>
      <c r="I42" s="70">
        <v>342</v>
      </c>
      <c r="J42" s="67">
        <f>ROUND(I42/K42*100,2)</f>
        <v>20.69</v>
      </c>
      <c r="K42" s="68">
        <f>C42+E42+G42+I42</f>
        <v>1653</v>
      </c>
      <c r="L42" s="70">
        <v>98</v>
      </c>
      <c r="M42" s="70">
        <v>0</v>
      </c>
      <c r="N42" s="70">
        <v>0</v>
      </c>
      <c r="O42" s="70">
        <v>23</v>
      </c>
      <c r="P42" s="70">
        <f t="shared" si="4"/>
        <v>1578</v>
      </c>
      <c r="Q42" s="49">
        <v>78680</v>
      </c>
      <c r="R42" s="49">
        <v>3474</v>
      </c>
      <c r="S42" s="39">
        <v>35</v>
      </c>
    </row>
    <row r="43" spans="1:19" ht="13.5">
      <c r="A43" s="32"/>
      <c r="B43" s="4" t="s">
        <v>39</v>
      </c>
      <c r="C43" s="68">
        <f>SUM(C7:C42)</f>
        <v>109592</v>
      </c>
      <c r="D43" s="67">
        <f>100-SUM(F43,H43,J43)</f>
        <v>40.13</v>
      </c>
      <c r="E43" s="68">
        <f>SUM(E7:E42)</f>
        <v>28772</v>
      </c>
      <c r="F43" s="67">
        <f t="shared" si="5"/>
        <v>10.53</v>
      </c>
      <c r="G43" s="68">
        <f>SUM(G7:G42)</f>
        <v>82675</v>
      </c>
      <c r="H43" s="67">
        <f>ROUND(G43/K43*100,2)</f>
        <v>30.27</v>
      </c>
      <c r="I43" s="68">
        <f>SUM(I7:I42)</f>
        <v>52094</v>
      </c>
      <c r="J43" s="67">
        <f>ROUND(I43/K43*100,2)</f>
        <v>19.07</v>
      </c>
      <c r="K43" s="68">
        <f>SUM(K7:K42)</f>
        <v>273133</v>
      </c>
      <c r="L43" s="68">
        <f aca="true" t="shared" si="7" ref="L43:R43">SUM(L7:L42)</f>
        <v>7683</v>
      </c>
      <c r="M43" s="68">
        <f t="shared" si="7"/>
        <v>0</v>
      </c>
      <c r="N43" s="68">
        <f t="shared" si="7"/>
        <v>12963</v>
      </c>
      <c r="O43" s="68">
        <f t="shared" si="7"/>
        <v>-6599</v>
      </c>
      <c r="P43" s="68">
        <f t="shared" si="7"/>
        <v>245888</v>
      </c>
      <c r="Q43" s="68">
        <f t="shared" si="7"/>
        <v>14373276</v>
      </c>
      <c r="R43" s="68">
        <f t="shared" si="7"/>
        <v>678401</v>
      </c>
      <c r="S43" s="39"/>
    </row>
    <row r="44" spans="1:19" ht="13.5">
      <c r="A44" s="31">
        <v>301</v>
      </c>
      <c r="B44" s="3" t="s">
        <v>40</v>
      </c>
      <c r="C44" s="48"/>
      <c r="D44" s="51"/>
      <c r="E44" s="48"/>
      <c r="F44" s="51"/>
      <c r="G44" s="48"/>
      <c r="H44" s="51"/>
      <c r="I44" s="48"/>
      <c r="J44" s="51"/>
      <c r="K44" s="48"/>
      <c r="L44" s="48"/>
      <c r="M44" s="48"/>
      <c r="N44" s="48"/>
      <c r="O44" s="56"/>
      <c r="P44" s="48"/>
      <c r="Q44" s="48"/>
      <c r="R44" s="48"/>
      <c r="S44" s="38">
        <v>301</v>
      </c>
    </row>
    <row r="45" spans="1:19" ht="13.5">
      <c r="A45" s="31">
        <v>302</v>
      </c>
      <c r="B45" s="3" t="s">
        <v>41</v>
      </c>
      <c r="C45" s="48"/>
      <c r="D45" s="51"/>
      <c r="E45" s="48"/>
      <c r="F45" s="51"/>
      <c r="G45" s="48"/>
      <c r="H45" s="51"/>
      <c r="I45" s="48"/>
      <c r="J45" s="51"/>
      <c r="K45" s="48"/>
      <c r="L45" s="48"/>
      <c r="M45" s="48"/>
      <c r="N45" s="48"/>
      <c r="O45" s="56"/>
      <c r="P45" s="48"/>
      <c r="Q45" s="48"/>
      <c r="R45" s="48"/>
      <c r="S45" s="38">
        <v>302</v>
      </c>
    </row>
    <row r="46" spans="1:19" ht="13.5">
      <c r="A46" s="32">
        <v>303</v>
      </c>
      <c r="B46" s="4" t="s">
        <v>42</v>
      </c>
      <c r="C46" s="49"/>
      <c r="D46" s="54"/>
      <c r="E46" s="49"/>
      <c r="F46" s="54"/>
      <c r="G46" s="49"/>
      <c r="H46" s="54"/>
      <c r="I46" s="49"/>
      <c r="J46" s="54"/>
      <c r="K46" s="49"/>
      <c r="L46" s="49"/>
      <c r="M46" s="49"/>
      <c r="N46" s="49"/>
      <c r="O46" s="57"/>
      <c r="P46" s="49"/>
      <c r="Q46" s="49"/>
      <c r="R46" s="49"/>
      <c r="S46" s="39">
        <v>303</v>
      </c>
    </row>
    <row r="47" spans="1:19" ht="13.5">
      <c r="A47" s="31"/>
      <c r="B47" s="3"/>
      <c r="C47" s="49"/>
      <c r="D47" s="52"/>
      <c r="E47" s="49"/>
      <c r="F47" s="54"/>
      <c r="G47" s="49"/>
      <c r="H47" s="54"/>
      <c r="I47" s="49"/>
      <c r="J47" s="54"/>
      <c r="K47" s="49"/>
      <c r="L47" s="49"/>
      <c r="M47" s="49"/>
      <c r="N47" s="49"/>
      <c r="O47" s="57"/>
      <c r="P47" s="49"/>
      <c r="Q47" s="49"/>
      <c r="R47" s="49"/>
      <c r="S47" s="39"/>
    </row>
    <row r="48" spans="1:19" ht="14.25" thickBot="1">
      <c r="A48" s="34" t="s">
        <v>44</v>
      </c>
      <c r="B48" s="35"/>
      <c r="C48" s="50"/>
      <c r="D48" s="53"/>
      <c r="E48" s="50"/>
      <c r="F48" s="55"/>
      <c r="G48" s="50"/>
      <c r="H48" s="55"/>
      <c r="I48" s="50"/>
      <c r="J48" s="55"/>
      <c r="K48" s="50"/>
      <c r="L48" s="50"/>
      <c r="M48" s="50"/>
      <c r="N48" s="50"/>
      <c r="O48" s="58"/>
      <c r="P48" s="50"/>
      <c r="Q48" s="50"/>
      <c r="R48" s="50"/>
      <c r="S48" s="4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　</cp:lastModifiedBy>
  <cp:lastPrinted>2011-07-28T00:58:11Z</cp:lastPrinted>
  <dcterms:created xsi:type="dcterms:W3CDTF">2000-12-03T08:11:21Z</dcterms:created>
  <dcterms:modified xsi:type="dcterms:W3CDTF">2011-08-03T09:11:21Z</dcterms:modified>
  <cp:category/>
  <cp:version/>
  <cp:contentType/>
  <cp:contentStatus/>
</cp:coreProperties>
</file>