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45" windowWidth="12795" windowHeight="7965" tabRatio="664" activeTab="3"/>
  </bookViews>
  <sheets>
    <sheet name="①執行状況等について（緊急基盤全体）" sheetId="9" r:id="rId1"/>
    <sheet name="【記載例】" sheetId="10" r:id="rId2"/>
    <sheet name="作成要領" sheetId="7" r:id="rId3"/>
    <sheet name="②執行状況表（緊急基盤全体）" sheetId="18" r:id="rId4"/>
  </sheets>
  <definedNames>
    <definedName name="_xlnm.Print_Area" localSheetId="1">【記載例】!$A$1:$G$36</definedName>
    <definedName name="_xlnm.Print_Area" localSheetId="0">'①執行状況等について（緊急基盤全体）'!$A$1:$G$50</definedName>
    <definedName name="_xlnm.Print_Titles" localSheetId="1">【記載例】!$27:$28</definedName>
    <definedName name="_xlnm.Print_Titles" localSheetId="0">'①執行状況等について（緊急基盤全体）'!$31:$32</definedName>
  </definedNames>
  <calcPr calcId="125725"/>
</workbook>
</file>

<file path=xl/calcChain.xml><?xml version="1.0" encoding="utf-8"?>
<calcChain xmlns="http://schemas.openxmlformats.org/spreadsheetml/2006/main">
  <c r="D6" i="18"/>
  <c r="D25" i="9"/>
  <c r="D28"/>
  <c r="F49" l="1"/>
  <c r="H6" i="18"/>
  <c r="H7" s="1"/>
  <c r="G7"/>
  <c r="F7"/>
  <c r="E7"/>
  <c r="D7"/>
  <c r="F35" i="10" l="1"/>
  <c r="D28"/>
  <c r="D27"/>
  <c r="G18"/>
  <c r="G8" s="1"/>
  <c r="D6" s="1"/>
  <c r="F18"/>
  <c r="D10" l="1"/>
  <c r="D9" s="1"/>
  <c r="D10" i="9"/>
  <c r="G18" l="1"/>
  <c r="D6" s="1"/>
  <c r="D9" s="1"/>
  <c r="F18"/>
</calcChain>
</file>

<file path=xl/comments1.xml><?xml version="1.0" encoding="utf-8"?>
<comments xmlns="http://schemas.openxmlformats.org/spreadsheetml/2006/main">
  <authors>
    <author>厚生労働省ネットワークシステム</author>
    <author>shohon</author>
  </authors>
  <commentList>
    <comment ref="D4" authorId="0">
      <text>
        <r>
          <rPr>
            <b/>
            <sz val="9"/>
            <color indexed="81"/>
            <rFont val="ＭＳ Ｐゴシック"/>
            <family val="3"/>
            <charset val="128"/>
          </rPr>
          <t>当様式には、緊急整備臨時特例基金の全事業分（地域支え合い体制づくり事業を含む。ただし、被災地健康支援事業は含まない。）の実績（合計値）を入力してください。</t>
        </r>
        <r>
          <rPr>
            <sz val="9"/>
            <color indexed="81"/>
            <rFont val="ＭＳ Ｐゴシック"/>
            <family val="3"/>
            <charset val="128"/>
          </rPr>
          <t xml:space="preserve">
</t>
        </r>
      </text>
    </comment>
    <comment ref="G7" authorId="1">
      <text>
        <r>
          <rPr>
            <b/>
            <sz val="9"/>
            <color indexed="81"/>
            <rFont val="ＭＳ Ｐゴシック"/>
            <family val="3"/>
            <charset val="128"/>
          </rPr>
          <t>注意！:</t>
        </r>
        <r>
          <rPr>
            <sz val="9"/>
            <color indexed="81"/>
            <rFont val="ＭＳ Ｐゴシック"/>
            <family val="3"/>
            <charset val="128"/>
          </rPr>
          <t xml:space="preserve">
</t>
        </r>
        <r>
          <rPr>
            <b/>
            <sz val="9"/>
            <color indexed="81"/>
            <rFont val="ＭＳ Ｐゴシック"/>
            <family val="3"/>
            <charset val="128"/>
          </rPr>
          <t>単位：百万円（百万円未満もコンマ以下で入力）で入力してください。
例：333,444,555円→333.444555</t>
        </r>
        <r>
          <rPr>
            <sz val="9"/>
            <color indexed="81"/>
            <rFont val="ＭＳ Ｐゴシック"/>
            <family val="3"/>
            <charset val="128"/>
          </rPr>
          <t xml:space="preserve">
</t>
        </r>
        <r>
          <rPr>
            <b/>
            <sz val="9"/>
            <color indexed="81"/>
            <rFont val="ＭＳ Ｐゴシック"/>
            <family val="3"/>
            <charset val="128"/>
          </rPr>
          <t xml:space="preserve">
交付決定額は、「H21第一次補正予算」、「H22予備費、第一次補正予算」、「H23第三次補正予算」「H25当初予算」</t>
        </r>
        <r>
          <rPr>
            <sz val="9"/>
            <color indexed="81"/>
            <rFont val="ＭＳ Ｐゴシック"/>
            <family val="3"/>
            <charset val="128"/>
          </rPr>
          <t xml:space="preserve">
</t>
        </r>
      </text>
    </comment>
    <comment ref="D23" authorId="0">
      <text>
        <r>
          <rPr>
            <b/>
            <sz val="9"/>
            <color indexed="81"/>
            <rFont val="ＭＳ Ｐゴシック"/>
            <family val="3"/>
            <charset val="128"/>
          </rPr>
          <t xml:space="preserve">注意！:
平成21～24年度分については直接手入力。
平成25年度上半期分、下半期分は、D欄からの自動集計。
単位：百万円（百万円未満もコンマ以下で入力）で入力してください。
例：1,234,123円→1.234123百万円
</t>
        </r>
        <r>
          <rPr>
            <sz val="9"/>
            <color indexed="81"/>
            <rFont val="ＭＳ Ｐゴシック"/>
            <family val="3"/>
            <charset val="128"/>
          </rPr>
          <t xml:space="preserve">
</t>
        </r>
      </text>
    </comment>
    <comment ref="G32" authorId="0">
      <text>
        <r>
          <rPr>
            <b/>
            <sz val="9"/>
            <color indexed="81"/>
            <rFont val="ＭＳ Ｐゴシック"/>
            <family val="3"/>
            <charset val="128"/>
          </rPr>
          <t xml:space="preserve">平成25年度における執行済の内訳を記載。
支出月欄は、｢西暦/月　例（2013/4）｣といった形式で入力ください。
支出額は円単位で入力ください。
</t>
        </r>
      </text>
    </comment>
    <comment ref="F49" authorId="0">
      <text>
        <r>
          <rPr>
            <b/>
            <sz val="9"/>
            <color indexed="81"/>
            <rFont val="ＭＳ Ｐゴシック"/>
            <family val="3"/>
            <charset val="128"/>
          </rPr>
          <t>執行済み額（C)の平成25年度上半期合計と下半期合計の総計と合致するか確認してください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shohon</author>
  </authors>
  <commentList>
    <comment ref="D4" authorId="0">
      <text>
        <r>
          <rPr>
            <b/>
            <sz val="9"/>
            <color indexed="81"/>
            <rFont val="ＭＳ Ｐゴシック"/>
            <family val="3"/>
            <charset val="128"/>
          </rPr>
          <t>当様式には、緊急整備臨時特例基金の全事業分（地域支え合い体制づくり事業を含む。ただし、被災地健康支援事業は含まない。）の実績（合計値）を入力してください。</t>
        </r>
      </text>
    </comment>
    <comment ref="G7" authorId="1">
      <text>
        <r>
          <rPr>
            <b/>
            <sz val="9"/>
            <color indexed="81"/>
            <rFont val="ＭＳ Ｐゴシック"/>
            <family val="3"/>
            <charset val="128"/>
          </rPr>
          <t>注意！:
単位：百万円（百万円未満もコンマ以下で入力）で入力してください。
例：333,444,555円→333.444555
交付決定額は、「H21第一次補正予算」、「H22予備費、第一次補正予算」、「H23第三次補正予算」「H25当初予算」</t>
        </r>
      </text>
    </comment>
    <comment ref="D23" authorId="0">
      <text>
        <r>
          <rPr>
            <b/>
            <sz val="9"/>
            <color indexed="81"/>
            <rFont val="ＭＳ Ｐゴシック"/>
            <family val="3"/>
            <charset val="128"/>
          </rPr>
          <t xml:space="preserve">注意！:
平成21～24年度分については直接手入力。
平成25年度上半期分、下半期分は、D欄からの自動集計。
単位：百万円（百万円未満もコンマ以下で入力）で入力してください。
例：1,234,123円→1.234123百万円
</t>
        </r>
        <r>
          <rPr>
            <sz val="9"/>
            <color indexed="81"/>
            <rFont val="ＭＳ Ｐゴシック"/>
            <family val="3"/>
            <charset val="128"/>
          </rPr>
          <t xml:space="preserve">
</t>
        </r>
      </text>
    </comment>
    <comment ref="G32" authorId="0">
      <text>
        <r>
          <rPr>
            <b/>
            <sz val="9"/>
            <color indexed="81"/>
            <rFont val="ＭＳ Ｐゴシック"/>
            <family val="3"/>
            <charset val="128"/>
          </rPr>
          <t xml:space="preserve">平成25年度における執行済の内訳を記載。
支出月欄は、｢西暦/月　例（2013/4）｣といった形式で入力ください。
支出額は円単位で入力ください。
</t>
        </r>
      </text>
    </comment>
    <comment ref="A34" authorId="0">
      <text>
        <r>
          <rPr>
            <sz val="9"/>
            <color indexed="81"/>
            <rFont val="ＭＳ Ｐゴシック"/>
            <family val="3"/>
            <charset val="128"/>
          </rPr>
          <t xml:space="preserve">日付は2013/6と入力。
6月の場合→2013/6
</t>
        </r>
      </text>
    </comment>
    <comment ref="F35" authorId="0">
      <text>
        <r>
          <rPr>
            <b/>
            <sz val="9"/>
            <color indexed="81"/>
            <rFont val="ＭＳ Ｐゴシック"/>
            <family val="3"/>
            <charset val="128"/>
          </rPr>
          <t xml:space="preserve">執行済み額（C)の平成25年度上半期合計と下半期合計の総計と合致するか確認してください。
</t>
        </r>
      </text>
    </comment>
  </commentList>
</comments>
</file>

<file path=xl/comments3.xml><?xml version="1.0" encoding="utf-8"?>
<comments xmlns="http://schemas.openxmlformats.org/spreadsheetml/2006/main">
  <authors>
    <author>厚生労働省ネットワークシステム</author>
  </authors>
  <commentList>
    <comment ref="H6" authorId="0">
      <text>
        <r>
          <rPr>
            <b/>
            <sz val="9"/>
            <color indexed="81"/>
            <rFont val="ＭＳ Ｐゴシック"/>
            <family val="3"/>
            <charset val="128"/>
          </rPr>
          <t>黄色部分を入力してください。
①執行状況等について「B　平成25年度下半期終了時におけるAの金額の残高」と合うか確認ください。</t>
        </r>
      </text>
    </comment>
  </commentList>
</comments>
</file>

<file path=xl/sharedStrings.xml><?xml version="1.0" encoding="utf-8"?>
<sst xmlns="http://schemas.openxmlformats.org/spreadsheetml/2006/main" count="188" uniqueCount="103">
  <si>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</si>
  <si>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</si>
  <si>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</si>
  <si>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</si>
  <si>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</si>
  <si>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</si>
  <si>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</si>
  <si>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</si>
  <si>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</si>
  <si>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</si>
  <si>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</si>
  <si>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</si>
  <si>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</si>
  <si>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</si>
  <si>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</si>
  <si>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</si>
  <si>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</si>
  <si>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</si>
  <si>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</si>
  <si>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</si>
  <si>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</si>
  <si>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</si>
  <si>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</si>
  <si>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</si>
  <si>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</si>
  <si>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</si>
  <si>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</si>
  <si>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</si>
  <si>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</si>
  <si>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</si>
  <si>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</si>
  <si>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</si>
  <si>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</si>
  <si>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</si>
  <si>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</si>
  <si>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</si>
  <si>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</si>
  <si>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執行済み額（C）の
平成21年度合計</t>
    <rPh sb="0" eb="2">
      <t>シッコウ</t>
    </rPh>
    <rPh sb="2" eb="3">
      <t>ズ</t>
    </rPh>
    <rPh sb="4" eb="5">
      <t>ガク</t>
    </rPh>
    <rPh sb="10" eb="12">
      <t>ヘイセイ</t>
    </rPh>
    <rPh sb="14" eb="16">
      <t>ネンド</t>
    </rPh>
    <rPh sb="16" eb="18">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</si>
  <si>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</si>
  <si>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</si>
  <si>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執行済み額（C)の
平成24年度合計</t>
    <rPh sb="0" eb="2">
      <t>シッコウ</t>
    </rPh>
    <rPh sb="2" eb="3">
      <t>ズ</t>
    </rPh>
    <rPh sb="4" eb="5">
      <t>ガク</t>
    </rPh>
    <rPh sb="10" eb="12">
      <t>ヘイセイ</t>
    </rPh>
    <rPh sb="14" eb="16">
      <t>ネンド</t>
    </rPh>
    <rPh sb="16" eb="18">
      <t>ゴウケイ</t>
    </rPh>
    <phoneticPr fontId="2"/>
  </si>
  <si>
    <t>&gt;2013/3</t>
    <phoneticPr fontId="2"/>
  </si>
  <si>
    <t>&lt;2013/10</t>
    <phoneticPr fontId="2"/>
  </si>
  <si>
    <t>&gt;2013/9/30</t>
    <phoneticPr fontId="2"/>
  </si>
  <si>
    <t>&lt;2014/6/1</t>
    <phoneticPr fontId="2"/>
  </si>
  <si>
    <t>執行済み額（C)の
平成25年度上半期合計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</si>
  <si>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平成25年度下半期合計</t>
    <rPh sb="0" eb="2">
      <t>シッコウ</t>
    </rPh>
    <rPh sb="10" eb="12">
      <t>ヘイセイ</t>
    </rPh>
    <rPh sb="14" eb="16">
      <t>ネンド</t>
    </rPh>
    <rPh sb="16" eb="19">
      <t>シモハンキ</t>
    </rPh>
    <rPh sb="19" eb="21">
      <t>ゴウケイ</t>
    </rPh>
    <phoneticPr fontId="2"/>
  </si>
  <si>
    <t>○○○のため、国債による運用を実施しているため。</t>
    <rPh sb="7" eb="9">
      <t>コクサイ</t>
    </rPh>
    <rPh sb="12" eb="14">
      <t>ウンヨウ</t>
    </rPh>
    <rPh sb="15" eb="17">
      <t>ジッシ</t>
    </rPh>
    <phoneticPr fontId="2"/>
  </si>
  <si>
    <t>○○○により、預貯金による運用が規定されているため。</t>
    <rPh sb="7" eb="10">
      <t>ヨチョキン</t>
    </rPh>
    <rPh sb="13" eb="15">
      <t>ウンヨウ</t>
    </rPh>
    <rPh sb="16" eb="18">
      <t>キテイ</t>
    </rPh>
    <phoneticPr fontId="2"/>
  </si>
  <si>
    <t>○○県介護基盤緊急整備等臨時特例基金</t>
    <rPh sb="2" eb="3">
      <t>ケン</t>
    </rPh>
    <rPh sb="3" eb="5">
      <t>カイゴ</t>
    </rPh>
    <rPh sb="5" eb="7">
      <t>キバン</t>
    </rPh>
    <rPh sb="7" eb="9">
      <t>キンキュウ</t>
    </rPh>
    <rPh sb="9" eb="11">
      <t>セイビ</t>
    </rPh>
    <rPh sb="11" eb="12">
      <t>トウ</t>
    </rPh>
    <rPh sb="12" eb="14">
      <t>リンジ</t>
    </rPh>
    <rPh sb="14" eb="16">
      <t>トクレイ</t>
    </rPh>
    <rPh sb="16" eb="18">
      <t>キキン</t>
    </rPh>
    <phoneticPr fontId="2"/>
  </si>
  <si>
    <t>○○県</t>
    <rPh sb="2" eb="3">
      <t>ケン</t>
    </rPh>
    <phoneticPr fontId="2"/>
  </si>
  <si>
    <t>○○市</t>
    <rPh sb="2" eb="3">
      <t>シ</t>
    </rPh>
    <phoneticPr fontId="2"/>
  </si>
  <si>
    <t>社会福祉法人○○</t>
    <rPh sb="0" eb="2">
      <t>シャカイ</t>
    </rPh>
    <rPh sb="2" eb="4">
      <t>フクシ</t>
    </rPh>
    <rPh sb="4" eb="6">
      <t>ホウジン</t>
    </rPh>
    <phoneticPr fontId="2"/>
  </si>
  <si>
    <t>介護基盤の緊急整備特別対策事業</t>
    <rPh sb="0" eb="2">
      <t>カイゴ</t>
    </rPh>
    <rPh sb="2" eb="4">
      <t>キバン</t>
    </rPh>
    <rPh sb="5" eb="7">
      <t>キンキュウ</t>
    </rPh>
    <rPh sb="7" eb="9">
      <t>セイビ</t>
    </rPh>
    <rPh sb="9" eb="11">
      <t>トクベツ</t>
    </rPh>
    <rPh sb="11" eb="13">
      <t>タイサク</t>
    </rPh>
    <rPh sb="13" eb="15">
      <t>ジギョウ</t>
    </rPh>
    <phoneticPr fontId="2"/>
  </si>
  <si>
    <t>○○に対し3,000万円を交付予定。
その他残額については、平成25年度下半期以降、順次交付予定。</t>
    <rPh sb="36" eb="39">
      <t>シモハンキ</t>
    </rPh>
    <phoneticPr fontId="2"/>
  </si>
  <si>
    <t>○○</t>
    <phoneticPr fontId="2"/>
  </si>
  <si>
    <t>●●</t>
    <phoneticPr fontId="2"/>
  </si>
  <si>
    <t>既存施設のスプリンクラー等整備事業</t>
    <rPh sb="0" eb="2">
      <t>キゾン</t>
    </rPh>
    <rPh sb="2" eb="4">
      <t>シセツ</t>
    </rPh>
    <rPh sb="12" eb="13">
      <t>トウ</t>
    </rPh>
    <rPh sb="13" eb="15">
      <t>セイビ</t>
    </rPh>
    <rPh sb="15" eb="17">
      <t>ジギョウ</t>
    </rPh>
    <phoneticPr fontId="2"/>
  </si>
  <si>
    <t>B欄及びC欄については、入力の必要はありません。</t>
    <rPh sb="1" eb="2">
      <t>ラン</t>
    </rPh>
    <rPh sb="2" eb="3">
      <t>オヨ</t>
    </rPh>
    <rPh sb="5" eb="6">
      <t>ラン</t>
    </rPh>
    <rPh sb="12" eb="14">
      <t>ニュウリョク</t>
    </rPh>
    <rPh sb="15" eb="17">
      <t>ヒツヨウ</t>
    </rPh>
    <phoneticPr fontId="2"/>
  </si>
  <si>
    <t>（平成25年度）</t>
    <rPh sb="1" eb="3">
      <t>ヘイセイ</t>
    </rPh>
    <rPh sb="5" eb="7">
      <t>ネンド</t>
    </rPh>
    <rPh sb="7" eb="8">
      <t>ツウブン</t>
    </rPh>
    <phoneticPr fontId="2"/>
  </si>
  <si>
    <t>（平成25年度）</t>
    <rPh sb="1" eb="3">
      <t>ヘイセイ</t>
    </rPh>
    <rPh sb="5" eb="7">
      <t>ネンド</t>
    </rPh>
    <phoneticPr fontId="2"/>
  </si>
  <si>
    <t>執行済み額（C)の内訳　平成25年度</t>
    <rPh sb="0" eb="2">
      <t>シッコウ</t>
    </rPh>
    <rPh sb="2" eb="3">
      <t>ズ</t>
    </rPh>
    <rPh sb="4" eb="5">
      <t>ガク</t>
    </rPh>
    <rPh sb="9" eb="11">
      <t>ウチワケ</t>
    </rPh>
    <rPh sb="12" eb="14">
      <t>ヘイセイ</t>
    </rPh>
    <rPh sb="16" eb="18">
      <t>ネンド</t>
    </rPh>
    <phoneticPr fontId="2"/>
  </si>
  <si>
    <t>平成25年度下半期終了時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</si>
  <si>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うち国費</t>
  </si>
  <si>
    <t>【第２表（個別表）】</t>
    <rPh sb="5" eb="7">
      <t>コベツ</t>
    </rPh>
    <rPh sb="7" eb="8">
      <t>ヒョウ</t>
    </rPh>
    <phoneticPr fontId="15"/>
  </si>
  <si>
    <t>（単位：百万円）</t>
    <phoneticPr fontId="15"/>
  </si>
  <si>
    <t>番号</t>
    <rPh sb="0" eb="2">
      <t>バンゴウ</t>
    </rPh>
    <phoneticPr fontId="15"/>
  </si>
  <si>
    <t>設置年度</t>
    <rPh sb="2" eb="4">
      <t>ネンド</t>
    </rPh>
    <phoneticPr fontId="15"/>
  </si>
  <si>
    <r>
      <t xml:space="preserve">24年度末
基金残高
</t>
    </r>
    <r>
      <rPr>
        <sz val="11"/>
        <color theme="1"/>
        <rFont val="ＭＳ ゴシック"/>
        <family val="3"/>
        <charset val="128"/>
      </rPr>
      <t>(A)</t>
    </r>
    <rPh sb="2" eb="3">
      <t>ネン</t>
    </rPh>
    <phoneticPr fontId="15"/>
  </si>
  <si>
    <t>25年度　収入・事業費等</t>
    <rPh sb="2" eb="4">
      <t>ネンド</t>
    </rPh>
    <rPh sb="5" eb="7">
      <t>シュウニュウ</t>
    </rPh>
    <rPh sb="8" eb="10">
      <t>ジギョウ</t>
    </rPh>
    <rPh sb="10" eb="11">
      <t>ヒ</t>
    </rPh>
    <rPh sb="11" eb="12">
      <t>トウ</t>
    </rPh>
    <phoneticPr fontId="15"/>
  </si>
  <si>
    <t>備考（事業報告書）</t>
    <rPh sb="3" eb="5">
      <t>ジギョウ</t>
    </rPh>
    <rPh sb="5" eb="8">
      <t>ホウコクショ</t>
    </rPh>
    <phoneticPr fontId="15"/>
  </si>
  <si>
    <t>＜作成上の留意点＞</t>
    <rPh sb="1" eb="3">
      <t>サクセイ</t>
    </rPh>
    <rPh sb="3" eb="4">
      <t>ジョウ</t>
    </rPh>
    <rPh sb="5" eb="8">
      <t>リュウイテン</t>
    </rPh>
    <phoneticPr fontId="15"/>
  </si>
  <si>
    <t>計数の記載は、100万円単位により行う（端数処理は四捨五入）。四捨五入により計数が単位未満となる場合は「０」と記載し、該当がない場合は「－」と記載。</t>
    <rPh sb="0" eb="2">
      <t>ケイスウ</t>
    </rPh>
    <rPh sb="3" eb="5">
      <t>キサイ</t>
    </rPh>
    <rPh sb="10" eb="12">
      <t>マンエン</t>
    </rPh>
    <rPh sb="12" eb="14">
      <t>タンイ</t>
    </rPh>
    <rPh sb="17" eb="18">
      <t>オコナ</t>
    </rPh>
    <rPh sb="20" eb="22">
      <t>ハスウ</t>
    </rPh>
    <rPh sb="22" eb="24">
      <t>ショリ</t>
    </rPh>
    <rPh sb="25" eb="29">
      <t>シシャゴニュウ</t>
    </rPh>
    <rPh sb="31" eb="35">
      <t>シシャゴニュウ</t>
    </rPh>
    <rPh sb="38" eb="40">
      <t>ケイスウ</t>
    </rPh>
    <rPh sb="41" eb="43">
      <t>タンイ</t>
    </rPh>
    <rPh sb="43" eb="45">
      <t>ミマン</t>
    </rPh>
    <rPh sb="48" eb="50">
      <t>バアイ</t>
    </rPh>
    <rPh sb="55" eb="57">
      <t>キサイ</t>
    </rPh>
    <rPh sb="59" eb="61">
      <t>ガイトウ</t>
    </rPh>
    <rPh sb="64" eb="66">
      <t>バアイ</t>
    </rPh>
    <rPh sb="71" eb="73">
      <t>キサイ</t>
    </rPh>
    <phoneticPr fontId="15"/>
  </si>
  <si>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rPh sb="1" eb="3">
      <t>シュウニュウ</t>
    </rPh>
    <rPh sb="3" eb="4">
      <t>ガク</t>
    </rPh>
    <rPh sb="7" eb="9">
      <t>コクヒ</t>
    </rPh>
    <rPh sb="11" eb="13">
      <t>キサイ</t>
    </rPh>
    <rPh sb="18" eb="20">
      <t>コクヒ</t>
    </rPh>
    <rPh sb="23" eb="25">
      <t>ミンカン</t>
    </rPh>
    <rPh sb="26" eb="28">
      <t>チホウ</t>
    </rPh>
    <rPh sb="28" eb="30">
      <t>コウキョウ</t>
    </rPh>
    <rPh sb="30" eb="32">
      <t>ダンタイ</t>
    </rPh>
    <rPh sb="32" eb="33">
      <t>トウ</t>
    </rPh>
    <rPh sb="36" eb="38">
      <t>シキン</t>
    </rPh>
    <rPh sb="43" eb="46">
      <t>ウンヨウエキ</t>
    </rPh>
    <rPh sb="47" eb="48">
      <t>ク</t>
    </rPh>
    <rPh sb="49" eb="50">
      <t>イ</t>
    </rPh>
    <rPh sb="54" eb="56">
      <t>バアイ</t>
    </rPh>
    <rPh sb="59" eb="61">
      <t>メイカク</t>
    </rPh>
    <rPh sb="62" eb="64">
      <t>コクヒ</t>
    </rPh>
    <rPh sb="65" eb="67">
      <t>トクテイ</t>
    </rPh>
    <rPh sb="72" eb="74">
      <t>コンナン</t>
    </rPh>
    <rPh sb="75" eb="77">
      <t>バアイ</t>
    </rPh>
    <phoneticPr fontId="15"/>
  </si>
  <si>
    <t>「事業費等」は、事業実績報告書において把握可能な基金事業として支出した事業費及び管理費とする。</t>
    <rPh sb="1" eb="3">
      <t>ジギョウ</t>
    </rPh>
    <rPh sb="3" eb="4">
      <t>ヒ</t>
    </rPh>
    <rPh sb="4" eb="5">
      <t>トウ</t>
    </rPh>
    <rPh sb="24" eb="26">
      <t>キキン</t>
    </rPh>
    <rPh sb="26" eb="28">
      <t>ジギョウ</t>
    </rPh>
    <rPh sb="31" eb="33">
      <t>シシュツ</t>
    </rPh>
    <rPh sb="35" eb="37">
      <t>ジギョウ</t>
    </rPh>
    <rPh sb="37" eb="38">
      <t>ヒ</t>
    </rPh>
    <rPh sb="38" eb="39">
      <t>オヨ</t>
    </rPh>
    <rPh sb="40" eb="42">
      <t>カンリ</t>
    </rPh>
    <rPh sb="42" eb="43">
      <t>ヒ</t>
    </rPh>
    <phoneticPr fontId="15"/>
  </si>
  <si>
    <r>
      <t xml:space="preserve">25年度末
基金残高
</t>
    </r>
    <r>
      <rPr>
        <sz val="11"/>
        <color theme="1"/>
        <rFont val="ＭＳ ゴシック"/>
        <family val="3"/>
        <charset val="128"/>
      </rPr>
      <t>(D=A+B-C)</t>
    </r>
    <phoneticPr fontId="15"/>
  </si>
  <si>
    <r>
      <t xml:space="preserve">収入額
</t>
    </r>
    <r>
      <rPr>
        <sz val="11"/>
        <color theme="1"/>
        <rFont val="ＭＳ ゴシック"/>
        <family val="3"/>
        <charset val="128"/>
      </rPr>
      <t>(B)</t>
    </r>
    <phoneticPr fontId="15"/>
  </si>
  <si>
    <r>
      <t>事業費等</t>
    </r>
    <r>
      <rPr>
        <sz val="11"/>
        <color theme="1"/>
        <rFont val="ＭＳ ゴシック"/>
        <family val="3"/>
        <charset val="128"/>
      </rPr>
      <t xml:space="preserve">
(C)</t>
    </r>
    <phoneticPr fontId="15"/>
  </si>
  <si>
    <t>合     計</t>
    <phoneticPr fontId="15"/>
  </si>
  <si>
    <t>①介護基盤緊急整備臨時特例基金　　平成26年　基金保有団体別基金執行状況表</t>
    <rPh sb="1" eb="3">
      <t>カイゴ</t>
    </rPh>
    <rPh sb="3" eb="5">
      <t>キバン</t>
    </rPh>
    <rPh sb="5" eb="7">
      <t>キンキュウ</t>
    </rPh>
    <rPh sb="7" eb="9">
      <t>セイビ</t>
    </rPh>
    <rPh sb="9" eb="11">
      <t>リンジ</t>
    </rPh>
    <rPh sb="11" eb="13">
      <t>トクレイ</t>
    </rPh>
    <rPh sb="13" eb="15">
      <t>キキン</t>
    </rPh>
    <rPh sb="17" eb="19">
      <t>ヘイセイ</t>
    </rPh>
    <rPh sb="21" eb="22">
      <t>ネン</t>
    </rPh>
    <rPh sb="23" eb="25">
      <t>キキン</t>
    </rPh>
    <rPh sb="30" eb="32">
      <t>キキン</t>
    </rPh>
    <rPh sb="36" eb="37">
      <t>ヒョウ</t>
    </rPh>
    <phoneticPr fontId="15"/>
  </si>
  <si>
    <t>都道府県名</t>
    <rPh sb="0" eb="4">
      <t>トドウフケン</t>
    </rPh>
    <rPh sb="4" eb="5">
      <t>メイ</t>
    </rPh>
    <phoneticPr fontId="15"/>
  </si>
  <si>
    <t>H21</t>
    <phoneticPr fontId="2"/>
  </si>
  <si>
    <r>
      <t xml:space="preserve">基金造成のための
国からの交付決定額
</t>
    </r>
    <r>
      <rPr>
        <sz val="9"/>
        <rFont val="ＭＳ Ｐゴシック"/>
        <family val="3"/>
        <charset val="128"/>
      </rPr>
      <t>（H21第一次補正予算、H22予備費、第一次補正予算、H23第三次補正予算、H24予備費、H25予算）
（運用収入を含む。）</t>
    </r>
    <rPh sb="0" eb="2">
      <t>キキン</t>
    </rPh>
    <rPh sb="2" eb="4">
      <t>ゾウセイ</t>
    </rPh>
    <rPh sb="9" eb="10">
      <t>クニ</t>
    </rPh>
    <rPh sb="13" eb="15">
      <t>コウフ</t>
    </rPh>
    <rPh sb="15" eb="18">
      <t>ケッテイガク</t>
    </rPh>
    <rPh sb="23" eb="24">
      <t>ダイ</t>
    </rPh>
    <rPh sb="24" eb="26">
      <t>イチジ</t>
    </rPh>
    <rPh sb="26" eb="28">
      <t>ホセイ</t>
    </rPh>
    <rPh sb="28" eb="30">
      <t>ヨサ</t>
    </rPh>
    <rPh sb="34" eb="37">
      <t>ヨビヒ</t>
    </rPh>
    <rPh sb="38" eb="39">
      <t>ダイ</t>
    </rPh>
    <rPh sb="39" eb="41">
      <t>イチジ</t>
    </rPh>
    <rPh sb="41" eb="43">
      <t>ホセイ</t>
    </rPh>
    <rPh sb="43" eb="45">
      <t>ヨサン</t>
    </rPh>
    <rPh sb="49" eb="50">
      <t>ダイ</t>
    </rPh>
    <rPh sb="50" eb="51">
      <t>サン</t>
    </rPh>
    <rPh sb="51" eb="52">
      <t>ジ</t>
    </rPh>
    <rPh sb="52" eb="54">
      <t>ホセイ</t>
    </rPh>
    <rPh sb="54" eb="56">
      <t>ヨサン</t>
    </rPh>
    <rPh sb="60" eb="63">
      <t>ヨビヒ</t>
    </rPh>
    <rPh sb="67" eb="69">
      <t>ヨサ</t>
    </rPh>
    <phoneticPr fontId="2"/>
  </si>
  <si>
    <t>介護基盤緊急整備等臨時特例基金</t>
    <rPh sb="0" eb="2">
      <t>カイゴ</t>
    </rPh>
    <rPh sb="2" eb="4">
      <t>キバン</t>
    </rPh>
    <rPh sb="4" eb="6">
      <t>キンキュウ</t>
    </rPh>
    <rPh sb="6" eb="8">
      <t>セイビ</t>
    </rPh>
    <rPh sb="8" eb="9">
      <t>ナド</t>
    </rPh>
    <rPh sb="9" eb="11">
      <t>リンジ</t>
    </rPh>
    <rPh sb="11" eb="13">
      <t>トクレイ</t>
    </rPh>
    <rPh sb="13" eb="15">
      <t>キキン</t>
    </rPh>
    <phoneticPr fontId="2"/>
  </si>
  <si>
    <t>福井県</t>
    <rPh sb="0" eb="3">
      <t>フクイケン</t>
    </rPh>
    <phoneticPr fontId="2"/>
  </si>
  <si>
    <t>最も確実かつ有利な方法によって保管するよう基金条例に規定しているため</t>
    <rPh sb="0" eb="1">
      <t>モット</t>
    </rPh>
    <rPh sb="2" eb="4">
      <t>カクジツ</t>
    </rPh>
    <rPh sb="6" eb="8">
      <t>ユウリ</t>
    </rPh>
    <rPh sb="9" eb="11">
      <t>ホウホウ</t>
    </rPh>
    <rPh sb="15" eb="17">
      <t>ホカン</t>
    </rPh>
    <rPh sb="21" eb="23">
      <t>キキン</t>
    </rPh>
    <rPh sb="23" eb="25">
      <t>ジョウレイ</t>
    </rPh>
    <rPh sb="26" eb="28">
      <t>キテイ</t>
    </rPh>
    <phoneticPr fontId="2"/>
  </si>
  <si>
    <t>福井市</t>
    <rPh sb="0" eb="3">
      <t>フクイシ</t>
    </rPh>
    <phoneticPr fontId="2"/>
  </si>
  <si>
    <t>鯖江市</t>
    <rPh sb="0" eb="3">
      <t>サバエシ</t>
    </rPh>
    <phoneticPr fontId="2"/>
  </si>
  <si>
    <t>敦賀市</t>
    <rPh sb="0" eb="3">
      <t>ツルガシ</t>
    </rPh>
    <phoneticPr fontId="2"/>
  </si>
  <si>
    <t>大野市</t>
    <rPh sb="0" eb="2">
      <t>オオノ</t>
    </rPh>
    <rPh sb="2" eb="3">
      <t>シ</t>
    </rPh>
    <phoneticPr fontId="2"/>
  </si>
  <si>
    <t>勝山市</t>
    <rPh sb="0" eb="2">
      <t>カツヤマ</t>
    </rPh>
    <rPh sb="2" eb="3">
      <t>シ</t>
    </rPh>
    <phoneticPr fontId="2"/>
  </si>
  <si>
    <t>越前市</t>
    <rPh sb="0" eb="3">
      <t>エチゼンシ</t>
    </rPh>
    <phoneticPr fontId="2"/>
  </si>
  <si>
    <t>池田町</t>
    <rPh sb="0" eb="3">
      <t>イケダチョウ</t>
    </rPh>
    <phoneticPr fontId="2"/>
  </si>
  <si>
    <t>美浜町</t>
    <rPh sb="0" eb="3">
      <t>ミハマチョウ</t>
    </rPh>
    <phoneticPr fontId="2"/>
  </si>
  <si>
    <t>高浜町</t>
    <rPh sb="0" eb="3">
      <t>タカハマチョウ</t>
    </rPh>
    <phoneticPr fontId="2"/>
  </si>
  <si>
    <t>おおい町</t>
    <rPh sb="3" eb="4">
      <t>マチ</t>
    </rPh>
    <phoneticPr fontId="2"/>
  </si>
  <si>
    <t>介護基盤緊急整備等特別対策事業</t>
    <rPh sb="0" eb="2">
      <t>カイゴ</t>
    </rPh>
    <rPh sb="2" eb="4">
      <t>キバン</t>
    </rPh>
    <rPh sb="4" eb="6">
      <t>キンキュウ</t>
    </rPh>
    <rPh sb="6" eb="8">
      <t>セイビ</t>
    </rPh>
    <rPh sb="8" eb="9">
      <t>ナド</t>
    </rPh>
    <rPh sb="9" eb="11">
      <t>トクベツ</t>
    </rPh>
    <rPh sb="11" eb="13">
      <t>タイサク</t>
    </rPh>
    <rPh sb="13" eb="15">
      <t>ジギョウ</t>
    </rPh>
    <phoneticPr fontId="2"/>
  </si>
  <si>
    <t>介護基盤緊急整備等特別対策事業（スプリンクラー等整備特別対策事業）</t>
    <rPh sb="0" eb="2">
      <t>カイゴ</t>
    </rPh>
    <rPh sb="2" eb="4">
      <t>キバン</t>
    </rPh>
    <rPh sb="4" eb="6">
      <t>キンキュウ</t>
    </rPh>
    <rPh sb="6" eb="8">
      <t>セイビ</t>
    </rPh>
    <rPh sb="8" eb="9">
      <t>ナド</t>
    </rPh>
    <rPh sb="9" eb="11">
      <t>トクベツ</t>
    </rPh>
    <rPh sb="11" eb="13">
      <t>タイサク</t>
    </rPh>
    <rPh sb="13" eb="15">
      <t>ジギョウ</t>
    </rPh>
    <rPh sb="23" eb="24">
      <t>ナド</t>
    </rPh>
    <rPh sb="24" eb="26">
      <t>セイビ</t>
    </rPh>
    <rPh sb="26" eb="28">
      <t>トクベツ</t>
    </rPh>
    <rPh sb="28" eb="30">
      <t>タイサク</t>
    </rPh>
    <rPh sb="30" eb="32">
      <t>ジギョウ</t>
    </rPh>
    <phoneticPr fontId="2"/>
  </si>
  <si>
    <t>特定非営利活動法人　すいせんの家</t>
    <rPh sb="0" eb="2">
      <t>トクテイ</t>
    </rPh>
    <rPh sb="2" eb="5">
      <t>ヒエイリ</t>
    </rPh>
    <rPh sb="5" eb="7">
      <t>カツドウ</t>
    </rPh>
    <rPh sb="7" eb="9">
      <t>ホウジン</t>
    </rPh>
    <rPh sb="15" eb="16">
      <t>イエ</t>
    </rPh>
    <phoneticPr fontId="2"/>
  </si>
  <si>
    <t>社会福祉法人　光明寺福祉会</t>
    <rPh sb="0" eb="2">
      <t>シャカイ</t>
    </rPh>
    <rPh sb="2" eb="4">
      <t>フクシ</t>
    </rPh>
    <rPh sb="4" eb="6">
      <t>ホウジン</t>
    </rPh>
    <rPh sb="7" eb="10">
      <t>コウミョウジ</t>
    </rPh>
    <rPh sb="10" eb="12">
      <t>フクシ</t>
    </rPh>
    <rPh sb="12" eb="13">
      <t>カイ</t>
    </rPh>
    <phoneticPr fontId="2"/>
  </si>
  <si>
    <t>坂井地区広域連合</t>
    <rPh sb="0" eb="2">
      <t>サカイ</t>
    </rPh>
    <rPh sb="2" eb="4">
      <t>チク</t>
    </rPh>
    <rPh sb="4" eb="6">
      <t>コウイキ</t>
    </rPh>
    <rPh sb="6" eb="8">
      <t>レンゴウ</t>
    </rPh>
    <phoneticPr fontId="2"/>
  </si>
  <si>
    <t>補助金</t>
  </si>
  <si>
    <t>残額は平成２６年度に執行予定</t>
    <rPh sb="0" eb="2">
      <t>ザンガク</t>
    </rPh>
    <rPh sb="3" eb="5">
      <t>ヘイセイ</t>
    </rPh>
    <rPh sb="7" eb="9">
      <t>ネンド</t>
    </rPh>
    <rPh sb="10" eb="12">
      <t>シッコウ</t>
    </rPh>
    <rPh sb="12" eb="14">
      <t>ヨテイ</t>
    </rPh>
    <phoneticPr fontId="2"/>
  </si>
</sst>
</file>

<file path=xl/styles.xml><?xml version="1.0" encoding="utf-8"?>
<styleSheet xmlns="http://schemas.openxmlformats.org/spreadsheetml/2006/main">
  <numFmts count="7">
    <numFmt numFmtId="176" formatCode="m&quot;月&quot;"/>
    <numFmt numFmtId="177" formatCode="#,##0&quot;円&quot;;[Red]\-#,##0&quot;円&quot;"/>
    <numFmt numFmtId="178" formatCode="#,##0&quot;百万円&quot;;[Red]\-#,##0&quot;百万円&quot;"/>
    <numFmt numFmtId="179" formatCode="&quot;(&quot;#,##0&quot;百万円)&quot;;[Red]&quot;(&quot;\-#,##0&quot;百万円)&quot;"/>
    <numFmt numFmtId="180" formatCode="#,##0;&quot;△ &quot;#,##0"/>
    <numFmt numFmtId="181" formatCode="000"/>
    <numFmt numFmtId="182" formatCode="_ * #,##0_ ;[Red]_ * \▲#,##0_ ;_ * &quot;-&quot;_ ;_ @_ "/>
  </numFmts>
  <fonts count="20">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1"/>
      <color rgb="FFFF0000"/>
      <name val="ＭＳ Ｐゴシック"/>
      <family val="3"/>
      <charset val="128"/>
    </font>
    <font>
      <sz val="11"/>
      <color theme="0"/>
      <name val="ＭＳ Ｐゴシック"/>
      <family val="3"/>
      <charset val="128"/>
    </font>
    <font>
      <b/>
      <sz val="11"/>
      <color theme="1"/>
      <name val="ＭＳ Ｐゴシック"/>
      <family val="2"/>
      <charset val="128"/>
      <scheme val="minor"/>
    </font>
    <font>
      <sz val="9"/>
      <name val="ＭＳ Ｐゴシック"/>
      <family val="3"/>
      <charset val="128"/>
    </font>
    <font>
      <sz val="11"/>
      <color theme="1"/>
      <name val="ＭＳ ゴシック"/>
      <family val="3"/>
      <charset val="128"/>
    </font>
    <font>
      <b/>
      <sz val="11"/>
      <color theme="1"/>
      <name val="ＭＳ ゴシック"/>
      <family val="3"/>
      <charset val="128"/>
    </font>
    <font>
      <sz val="6"/>
      <name val="ＭＳ Ｐゴシック"/>
      <family val="2"/>
      <charset val="128"/>
      <scheme val="minor"/>
    </font>
    <font>
      <u/>
      <sz val="11"/>
      <color theme="10"/>
      <name val="ＭＳ Ｐゴシック"/>
      <family val="2"/>
      <charset val="128"/>
      <scheme val="minor"/>
    </font>
    <font>
      <sz val="12"/>
      <color theme="1"/>
      <name val="ＭＳ Ｐゴシック"/>
      <family val="2"/>
      <charset val="128"/>
      <scheme val="minor"/>
    </font>
    <font>
      <sz val="10.5"/>
      <color theme="1"/>
      <name val="ＭＳ ゴシック"/>
      <family val="3"/>
      <charset val="128"/>
    </font>
    <font>
      <sz val="8"/>
      <name val="ＭＳ Ｐゴシック"/>
      <family val="3"/>
      <charset val="128"/>
    </font>
  </fonts>
  <fills count="8">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s>
  <borders count="92">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right style="thick">
        <color rgb="FF000000"/>
      </right>
      <top style="medium">
        <color rgb="FF000000"/>
      </top>
      <bottom style="thin">
        <color rgb="FF000000"/>
      </bottom>
      <diagonal/>
    </border>
    <border>
      <left style="thick">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ck">
        <color rgb="FF000000"/>
      </right>
      <top style="medium">
        <color rgb="FF000000"/>
      </top>
      <bottom/>
      <diagonal/>
    </border>
    <border>
      <left style="thick">
        <color rgb="FF000000"/>
      </left>
      <right style="medium">
        <color rgb="FF000000"/>
      </right>
      <top/>
      <bottom/>
      <diagonal/>
    </border>
    <border>
      <left style="medium">
        <color rgb="FF000000"/>
      </left>
      <right style="medium">
        <color rgb="FF000000"/>
      </right>
      <top/>
      <bottom/>
      <diagonal/>
    </border>
    <border>
      <left/>
      <right/>
      <top style="medium">
        <color rgb="FF000000"/>
      </top>
      <bottom style="mediumDashed">
        <color indexed="64"/>
      </bottom>
      <diagonal/>
    </border>
    <border>
      <left style="medium">
        <color rgb="FF000000"/>
      </left>
      <right/>
      <top/>
      <bottom/>
      <diagonal/>
    </border>
    <border>
      <left/>
      <right style="thick">
        <color rgb="FF000000"/>
      </right>
      <top/>
      <bottom/>
      <diagonal/>
    </border>
    <border>
      <left style="thick">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Dashed">
        <color indexed="64"/>
      </left>
      <right/>
      <top style="mediumDashed">
        <color indexed="64"/>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style="medium">
        <color rgb="FF000000"/>
      </top>
      <bottom style="thin">
        <color rgb="FF000000"/>
      </bottom>
      <diagonal/>
    </border>
    <border>
      <left style="medium">
        <color rgb="FF000000"/>
      </left>
      <right style="medium">
        <color indexed="64"/>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top style="medium">
        <color rgb="FF000000"/>
      </top>
      <bottom style="thin">
        <color rgb="FF000000"/>
      </bottom>
      <diagonal/>
    </border>
    <border>
      <left style="mediumDashed">
        <color indexed="64"/>
      </left>
      <right style="medium">
        <color indexed="64"/>
      </right>
      <top style="medium">
        <color rgb="FF000000"/>
      </top>
      <bottom style="thin">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indexed="64"/>
      </right>
      <top style="medium">
        <color rgb="FF000000"/>
      </top>
      <bottom style="thick">
        <color rgb="FF000000"/>
      </bottom>
      <diagonal/>
    </border>
    <border>
      <left style="medium">
        <color indexed="64"/>
      </left>
      <right style="medium">
        <color indexed="64"/>
      </right>
      <top style="medium">
        <color rgb="FF000000"/>
      </top>
      <bottom style="thick">
        <color rgb="FF000000"/>
      </bottom>
      <diagonal/>
    </border>
    <border>
      <left style="medium">
        <color indexed="64"/>
      </left>
      <right/>
      <top style="medium">
        <color rgb="FF000000"/>
      </top>
      <bottom style="thick">
        <color rgb="FF000000"/>
      </bottom>
      <diagonal/>
    </border>
    <border>
      <left/>
      <right style="thick">
        <color rgb="FF000000"/>
      </right>
      <top style="medium">
        <color rgb="FF000000"/>
      </top>
      <bottom style="thick">
        <color rgb="FF000000"/>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93">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3" borderId="0" xfId="0" applyFill="1">
      <alignment vertical="center"/>
    </xf>
    <xf numFmtId="0" fontId="0" fillId="3" borderId="0" xfId="0" applyFill="1" applyAlignment="1">
      <alignment horizontal="right" vertical="center"/>
    </xf>
    <xf numFmtId="179" fontId="1" fillId="3" borderId="3" xfId="1" applyNumberFormat="1" applyFont="1" applyFill="1" applyBorder="1" applyAlignment="1" applyProtection="1">
      <alignment vertical="center"/>
      <protection locked="0"/>
    </xf>
    <xf numFmtId="179" fontId="1" fillId="3" borderId="4" xfId="1" applyNumberFormat="1" applyFont="1" applyFill="1" applyBorder="1" applyAlignment="1" applyProtection="1">
      <alignment vertical="center"/>
    </xf>
    <xf numFmtId="0" fontId="0" fillId="3" borderId="0" xfId="0" applyFill="1" applyBorder="1" applyAlignment="1">
      <alignment horizontal="center" vertical="center"/>
    </xf>
    <xf numFmtId="178"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178" fontId="7" fillId="3" borderId="9" xfId="1" applyNumberFormat="1" applyFont="1" applyFill="1" applyBorder="1" applyAlignment="1" applyProtection="1">
      <alignment vertical="center"/>
    </xf>
    <xf numFmtId="177" fontId="7" fillId="3" borderId="10" xfId="1" applyNumberFormat="1" applyFont="1" applyFill="1" applyBorder="1">
      <alignment vertical="center"/>
    </xf>
    <xf numFmtId="178" fontId="7" fillId="3" borderId="11" xfId="1" applyNumberFormat="1" applyFont="1" applyFill="1" applyBorder="1" applyAlignment="1" applyProtection="1">
      <alignment vertical="center"/>
    </xf>
    <xf numFmtId="177" fontId="7" fillId="3" borderId="12"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Border="1" applyAlignment="1">
      <alignment vertical="center"/>
    </xf>
    <xf numFmtId="0" fontId="0" fillId="3" borderId="0" xfId="0" applyFill="1" applyAlignment="1">
      <alignment horizontal="right"/>
    </xf>
    <xf numFmtId="0" fontId="0" fillId="3" borderId="13" xfId="0" applyFill="1" applyBorder="1" applyAlignment="1">
      <alignment horizontal="left" vertical="center"/>
    </xf>
    <xf numFmtId="0" fontId="0" fillId="3" borderId="0" xfId="0" applyFill="1" applyAlignment="1">
      <alignment horizontal="left" vertical="center"/>
    </xf>
    <xf numFmtId="178" fontId="7" fillId="0" borderId="9" xfId="1" applyNumberFormat="1" applyFont="1" applyFill="1" applyBorder="1" applyAlignment="1" applyProtection="1">
      <alignment vertical="center"/>
    </xf>
    <xf numFmtId="177" fontId="7" fillId="0" borderId="10" xfId="1" applyNumberFormat="1" applyFont="1" applyFill="1" applyBorder="1">
      <alignment vertical="center"/>
    </xf>
    <xf numFmtId="0" fontId="0" fillId="0" borderId="0" xfId="0" applyBorder="1" applyAlignment="1" applyProtection="1">
      <alignment vertical="center" wrapText="1"/>
      <protection locked="0"/>
    </xf>
    <xf numFmtId="0" fontId="0" fillId="3" borderId="0" xfId="0" applyFont="1" applyFill="1" applyAlignment="1">
      <alignment vertical="center"/>
    </xf>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10" fillId="3" borderId="0" xfId="0" applyFont="1" applyFill="1">
      <alignment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xf>
    <xf numFmtId="0" fontId="0" fillId="3" borderId="5" xfId="0" applyFill="1" applyBorder="1" applyAlignment="1">
      <alignment horizontal="center" vertical="center"/>
    </xf>
    <xf numFmtId="180" fontId="1" fillId="0" borderId="0" xfId="1" applyNumberFormat="1" applyProtection="1">
      <alignment vertical="center"/>
      <protection locked="0"/>
    </xf>
    <xf numFmtId="180" fontId="1" fillId="0" borderId="0" xfId="1" applyNumberFormat="1" applyBorder="1" applyProtection="1">
      <alignment vertical="center"/>
      <protection locked="0"/>
    </xf>
    <xf numFmtId="0" fontId="0" fillId="0" borderId="0" xfId="0" applyFont="1">
      <alignment vertical="center"/>
    </xf>
    <xf numFmtId="180" fontId="1" fillId="0" borderId="47" xfId="1" applyNumberFormat="1" applyBorder="1" applyProtection="1">
      <alignment vertical="center"/>
      <protection locked="0"/>
    </xf>
    <xf numFmtId="0" fontId="0" fillId="0" borderId="47" xfId="0" applyBorder="1" applyAlignment="1" applyProtection="1">
      <alignment vertical="center" wrapText="1"/>
      <protection locked="0"/>
    </xf>
    <xf numFmtId="0" fontId="0" fillId="3" borderId="56" xfId="0" applyFill="1" applyBorder="1" applyAlignment="1">
      <alignment horizontal="center" vertical="center" wrapTex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14" fillId="0" borderId="0" xfId="0" applyFont="1" applyAlignment="1">
      <alignment vertical="center"/>
    </xf>
    <xf numFmtId="0" fontId="14" fillId="0" borderId="0" xfId="0" applyFont="1" applyAlignment="1">
      <alignment horizontal="justify" vertical="center"/>
    </xf>
    <xf numFmtId="0" fontId="14" fillId="4" borderId="58" xfId="0" applyFont="1" applyFill="1" applyBorder="1" applyAlignment="1">
      <alignment vertical="center"/>
    </xf>
    <xf numFmtId="0" fontId="14" fillId="4" borderId="59" xfId="0" applyFont="1" applyFill="1" applyBorder="1" applyAlignment="1">
      <alignment vertical="center"/>
    </xf>
    <xf numFmtId="0" fontId="14" fillId="4" borderId="60" xfId="0" applyFont="1" applyFill="1" applyBorder="1" applyAlignment="1">
      <alignment horizontal="right" vertical="center"/>
    </xf>
    <xf numFmtId="0" fontId="14" fillId="5" borderId="70" xfId="0" applyFont="1" applyFill="1" applyBorder="1" applyAlignment="1">
      <alignment horizontal="center" vertical="center"/>
    </xf>
    <xf numFmtId="0" fontId="14" fillId="5" borderId="76" xfId="0" applyFont="1" applyFill="1" applyBorder="1" applyAlignment="1">
      <alignment horizontal="center" vertical="center" wrapText="1"/>
    </xf>
    <xf numFmtId="181" fontId="13" fillId="3" borderId="79" xfId="0" applyNumberFormat="1" applyFont="1" applyFill="1" applyBorder="1" applyAlignment="1">
      <alignment vertical="center" wrapText="1"/>
    </xf>
    <xf numFmtId="0" fontId="13" fillId="6" borderId="80" xfId="0" applyFont="1" applyFill="1" applyBorder="1" applyAlignment="1">
      <alignment horizontal="center" vertical="center" wrapText="1"/>
    </xf>
    <xf numFmtId="182" fontId="17" fillId="5" borderId="87" xfId="0" applyNumberFormat="1" applyFont="1" applyFill="1" applyBorder="1">
      <alignment vertical="center"/>
    </xf>
    <xf numFmtId="182" fontId="17" fillId="5" borderId="88" xfId="0" applyNumberFormat="1" applyFont="1" applyFill="1" applyBorder="1">
      <alignment vertical="center"/>
    </xf>
    <xf numFmtId="0" fontId="13" fillId="5" borderId="89" xfId="0" applyFont="1" applyFill="1" applyBorder="1" applyAlignment="1">
      <alignment horizontal="justify" vertical="center" wrapText="1"/>
    </xf>
    <xf numFmtId="0" fontId="0" fillId="0" borderId="0" xfId="0" quotePrefix="1" applyFont="1" applyAlignment="1">
      <alignment horizontal="center" vertical="top"/>
    </xf>
    <xf numFmtId="0" fontId="18" fillId="0" borderId="0" xfId="0" applyFont="1" applyAlignment="1">
      <alignment horizontal="left" vertical="center"/>
    </xf>
    <xf numFmtId="0" fontId="13" fillId="7" borderId="79" xfId="0" applyFont="1" applyFill="1" applyBorder="1" applyAlignment="1">
      <alignment vertical="center" wrapText="1"/>
    </xf>
    <xf numFmtId="182" fontId="0" fillId="7" borderId="81" xfId="0" applyNumberFormat="1" applyFont="1" applyFill="1" applyBorder="1" applyAlignment="1">
      <alignment horizontal="right" vertical="center"/>
    </xf>
    <xf numFmtId="182" fontId="0" fillId="7" borderId="82" xfId="0" applyNumberFormat="1" applyFont="1" applyFill="1" applyBorder="1" applyAlignment="1">
      <alignment horizontal="right" vertical="center"/>
    </xf>
    <xf numFmtId="182" fontId="0" fillId="7" borderId="83" xfId="0" applyNumberFormat="1" applyFont="1" applyFill="1" applyBorder="1" applyAlignment="1">
      <alignment horizontal="right" vertical="center"/>
    </xf>
    <xf numFmtId="182" fontId="0" fillId="7" borderId="81" xfId="0" applyNumberFormat="1" applyFont="1" applyFill="1" applyBorder="1">
      <alignment vertical="center"/>
    </xf>
    <xf numFmtId="0" fontId="19" fillId="0" borderId="0" xfId="0" applyFont="1" applyBorder="1" applyAlignment="1" applyProtection="1">
      <alignment vertical="center" wrapText="1"/>
      <protection locked="0"/>
    </xf>
    <xf numFmtId="176" fontId="0" fillId="0" borderId="47" xfId="0" applyNumberFormat="1" applyBorder="1" applyAlignment="1" applyProtection="1">
      <alignment horizontal="center" vertical="center"/>
      <protection locked="0"/>
    </xf>
    <xf numFmtId="0" fontId="0" fillId="0" borderId="90"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locked="0"/>
    </xf>
    <xf numFmtId="176" fontId="0" fillId="0" borderId="23" xfId="0" applyNumberForma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3" borderId="15" xfId="0" applyFill="1" applyBorder="1" applyAlignment="1">
      <alignment horizontal="center" vertical="center" wrapTex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pplyProtection="1">
      <alignment vertical="center" wrapText="1"/>
      <protection locked="0"/>
    </xf>
    <xf numFmtId="0" fontId="0" fillId="3" borderId="16" xfId="0"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pplyProtection="1">
      <alignment vertical="center" wrapText="1"/>
      <protection locked="0"/>
    </xf>
    <xf numFmtId="0" fontId="0" fillId="3" borderId="21" xfId="0" applyFill="1" applyBorder="1" applyAlignment="1" applyProtection="1">
      <alignment vertical="center" wrapText="1"/>
      <protection locked="0"/>
    </xf>
    <xf numFmtId="0" fontId="0" fillId="3" borderId="24" xfId="0" applyFill="1" applyBorder="1" applyAlignment="1" applyProtection="1">
      <alignment vertical="center" wrapText="1"/>
      <protection locked="0"/>
    </xf>
    <xf numFmtId="0" fontId="0" fillId="3" borderId="5"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178" fontId="4" fillId="3" borderId="33" xfId="1" applyNumberFormat="1" applyFont="1" applyFill="1" applyBorder="1" applyAlignment="1" applyProtection="1">
      <alignment vertical="center"/>
    </xf>
    <xf numFmtId="178" fontId="4" fillId="3" borderId="34" xfId="1" applyNumberFormat="1" applyFont="1" applyFill="1" applyBorder="1" applyAlignment="1" applyProtection="1">
      <alignment vertical="center"/>
    </xf>
    <xf numFmtId="0" fontId="0" fillId="3" borderId="35" xfId="0" applyFill="1" applyBorder="1" applyAlignment="1">
      <alignment horizontal="right" vertical="center"/>
    </xf>
    <xf numFmtId="0" fontId="0" fillId="3" borderId="36" xfId="0" applyFill="1" applyBorder="1" applyAlignment="1">
      <alignment horizontal="right" vertical="center"/>
    </xf>
    <xf numFmtId="0" fontId="0" fillId="3" borderId="46"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27" xfId="0" applyFill="1" applyBorder="1" applyAlignment="1" applyProtection="1">
      <alignment vertical="center" wrapText="1"/>
      <protection locked="0"/>
    </xf>
    <xf numFmtId="0" fontId="0" fillId="3" borderId="37" xfId="0" applyFill="1" applyBorder="1" applyAlignment="1" applyProtection="1">
      <alignment vertical="center" wrapText="1"/>
      <protection locked="0"/>
    </xf>
    <xf numFmtId="0" fontId="0" fillId="3" borderId="38" xfId="0" applyFill="1" applyBorder="1" applyAlignment="1" applyProtection="1">
      <alignment vertical="center" wrapText="1"/>
      <protection locked="0"/>
    </xf>
    <xf numFmtId="0" fontId="0" fillId="3" borderId="44" xfId="0" applyFill="1" applyBorder="1" applyAlignment="1">
      <alignment horizontal="center" vertical="center"/>
    </xf>
    <xf numFmtId="178" fontId="4" fillId="3" borderId="44" xfId="1" applyNumberFormat="1" applyFont="1" applyFill="1" applyBorder="1" applyAlignment="1" applyProtection="1">
      <alignment vertical="center"/>
      <protection locked="0"/>
    </xf>
    <xf numFmtId="178" fontId="4" fillId="3" borderId="45" xfId="1" applyNumberFormat="1" applyFont="1" applyFill="1" applyBorder="1" applyAlignment="1" applyProtection="1">
      <alignment vertical="center"/>
      <protection locked="0"/>
    </xf>
    <xf numFmtId="0" fontId="0" fillId="3" borderId="23" xfId="0" applyFill="1" applyBorder="1" applyAlignment="1">
      <alignment horizontal="center" vertical="center" wrapText="1"/>
    </xf>
    <xf numFmtId="178" fontId="4" fillId="3" borderId="27" xfId="1" applyNumberFormat="1" applyFont="1" applyFill="1" applyBorder="1" applyAlignment="1">
      <alignment vertical="center"/>
    </xf>
    <xf numFmtId="178" fontId="4" fillId="3" borderId="37" xfId="1" applyNumberFormat="1" applyFont="1" applyFill="1" applyBorder="1" applyAlignment="1">
      <alignment vertical="center"/>
    </xf>
    <xf numFmtId="178" fontId="4" fillId="3" borderId="38" xfId="1" applyNumberFormat="1" applyFont="1" applyFill="1" applyBorder="1" applyAlignment="1">
      <alignment vertical="center"/>
    </xf>
    <xf numFmtId="0" fontId="0" fillId="3" borderId="39" xfId="0" applyFill="1" applyBorder="1" applyAlignment="1">
      <alignment horizontal="right" vertical="center"/>
    </xf>
    <xf numFmtId="0" fontId="0" fillId="3" borderId="40" xfId="0" applyFill="1" applyBorder="1" applyAlignment="1">
      <alignment horizontal="right" vertical="center"/>
    </xf>
    <xf numFmtId="0" fontId="0" fillId="3" borderId="9" xfId="0" applyFill="1" applyBorder="1" applyAlignment="1">
      <alignment horizontal="center" vertical="center"/>
    </xf>
    <xf numFmtId="178" fontId="4" fillId="3" borderId="9" xfId="1" applyNumberFormat="1" applyFont="1" applyFill="1" applyBorder="1" applyAlignment="1" applyProtection="1">
      <alignment vertical="center"/>
    </xf>
    <xf numFmtId="178" fontId="4" fillId="3" borderId="10" xfId="1" applyNumberFormat="1" applyFont="1" applyFill="1" applyBorder="1" applyAlignment="1" applyProtection="1">
      <alignment vertical="center"/>
    </xf>
    <xf numFmtId="0" fontId="0" fillId="3" borderId="6" xfId="0" applyFill="1" applyBorder="1" applyAlignment="1">
      <alignment vertical="center"/>
    </xf>
    <xf numFmtId="0" fontId="0" fillId="3" borderId="9" xfId="0" applyFill="1" applyBorder="1" applyAlignment="1">
      <alignment vertical="center"/>
    </xf>
    <xf numFmtId="0" fontId="12" fillId="3" borderId="23" xfId="0" applyFont="1" applyFill="1" applyBorder="1" applyAlignment="1">
      <alignment vertical="center" wrapText="1"/>
    </xf>
    <xf numFmtId="0" fontId="12" fillId="3" borderId="22" xfId="0" applyFont="1" applyFill="1" applyBorder="1" applyAlignment="1">
      <alignment vertical="center" wrapText="1"/>
    </xf>
    <xf numFmtId="0" fontId="0" fillId="3" borderId="23" xfId="0" applyFill="1" applyBorder="1" applyAlignment="1">
      <alignment vertical="center" wrapText="1"/>
    </xf>
    <xf numFmtId="0" fontId="0" fillId="3" borderId="22" xfId="0" applyFill="1" applyBorder="1" applyAlignment="1">
      <alignment vertical="center" wrapText="1"/>
    </xf>
    <xf numFmtId="0" fontId="0" fillId="3" borderId="5" xfId="0" applyFill="1" applyBorder="1" applyAlignment="1">
      <alignment vertical="center"/>
    </xf>
    <xf numFmtId="0" fontId="0" fillId="0" borderId="9" xfId="0" applyBorder="1" applyAlignment="1">
      <alignment vertical="center"/>
    </xf>
    <xf numFmtId="0" fontId="0" fillId="3" borderId="26" xfId="0" applyFill="1" applyBorder="1" applyAlignment="1">
      <alignment horizontal="center" vertical="center" wrapText="1"/>
    </xf>
    <xf numFmtId="0" fontId="0" fillId="3" borderId="47" xfId="0" applyFill="1" applyBorder="1" applyAlignment="1">
      <alignment horizontal="center" vertical="center"/>
    </xf>
    <xf numFmtId="0" fontId="0" fillId="3" borderId="41" xfId="0" applyFill="1" applyBorder="1" applyAlignment="1">
      <alignment horizontal="center" vertical="center" wrapText="1"/>
    </xf>
    <xf numFmtId="0" fontId="0" fillId="3" borderId="11" xfId="0" applyFill="1" applyBorder="1" applyAlignment="1">
      <alignment horizontal="center" vertical="center"/>
    </xf>
    <xf numFmtId="178" fontId="4" fillId="3" borderId="31" xfId="1" applyNumberFormat="1" applyFont="1" applyFill="1" applyBorder="1" applyAlignment="1">
      <alignment horizontal="right" vertical="center"/>
    </xf>
    <xf numFmtId="178" fontId="4" fillId="3" borderId="13" xfId="1" applyNumberFormat="1" applyFont="1" applyFill="1" applyBorder="1" applyAlignment="1">
      <alignment horizontal="right" vertical="center"/>
    </xf>
    <xf numFmtId="178" fontId="4" fillId="3" borderId="53" xfId="1" applyNumberFormat="1" applyFont="1" applyFill="1" applyBorder="1" applyAlignment="1">
      <alignment horizontal="right" vertical="center"/>
    </xf>
    <xf numFmtId="178" fontId="4" fillId="3" borderId="49" xfId="1" applyNumberFormat="1" applyFont="1" applyFill="1" applyBorder="1" applyAlignment="1">
      <alignment vertical="center"/>
    </xf>
    <xf numFmtId="178" fontId="4" fillId="3" borderId="50" xfId="1" applyNumberFormat="1" applyFont="1" applyFill="1" applyBorder="1" applyAlignment="1">
      <alignment vertical="center"/>
    </xf>
    <xf numFmtId="178" fontId="4" fillId="3" borderId="51" xfId="1" applyNumberFormat="1" applyFont="1" applyFill="1" applyBorder="1" applyAlignment="1">
      <alignment vertical="center"/>
    </xf>
    <xf numFmtId="0" fontId="0" fillId="3" borderId="11" xfId="0" applyFill="1" applyBorder="1" applyAlignment="1">
      <alignment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 borderId="46" xfId="0" applyFill="1" applyBorder="1" applyAlignment="1">
      <alignment horizontal="center" vertical="center" wrapText="1"/>
    </xf>
    <xf numFmtId="178" fontId="4" fillId="3" borderId="7" xfId="1" applyNumberFormat="1" applyFont="1" applyFill="1" applyBorder="1" applyAlignment="1">
      <alignment horizontal="right" vertical="center"/>
    </xf>
    <xf numFmtId="178" fontId="4" fillId="3" borderId="8" xfId="1" applyNumberFormat="1" applyFont="1" applyFill="1" applyBorder="1" applyAlignment="1">
      <alignment horizontal="right" vertical="center"/>
    </xf>
    <xf numFmtId="178" fontId="4" fillId="3" borderId="47" xfId="1" applyNumberFormat="1" applyFont="1" applyFill="1" applyBorder="1" applyAlignment="1">
      <alignment vertical="center"/>
    </xf>
    <xf numFmtId="178" fontId="4" fillId="3" borderId="48" xfId="1" applyNumberFormat="1" applyFont="1" applyFill="1" applyBorder="1" applyAlignment="1">
      <alignment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178" fontId="4" fillId="3" borderId="9" xfId="1" applyNumberFormat="1" applyFont="1" applyFill="1" applyBorder="1" applyAlignment="1">
      <alignment vertical="center"/>
    </xf>
    <xf numFmtId="178" fontId="4" fillId="3" borderId="10" xfId="1" applyNumberFormat="1" applyFont="1" applyFill="1" applyBorder="1" applyAlignment="1">
      <alignment vertical="center"/>
    </xf>
    <xf numFmtId="0" fontId="0" fillId="3" borderId="52" xfId="0" applyFill="1" applyBorder="1" applyAlignment="1">
      <alignment horizontal="center" vertical="center"/>
    </xf>
    <xf numFmtId="0" fontId="0" fillId="3" borderId="1" xfId="0" applyFill="1" applyBorder="1" applyAlignment="1">
      <alignment horizontal="center" vertical="center"/>
    </xf>
    <xf numFmtId="178" fontId="4" fillId="3" borderId="23" xfId="1" applyNumberFormat="1" applyFont="1" applyFill="1" applyBorder="1" applyAlignment="1">
      <alignment vertical="center"/>
    </xf>
    <xf numFmtId="178" fontId="4" fillId="3" borderId="21" xfId="1" applyNumberFormat="1" applyFont="1" applyFill="1" applyBorder="1" applyAlignment="1">
      <alignment vertical="center"/>
    </xf>
    <xf numFmtId="178" fontId="4" fillId="3" borderId="24" xfId="1" applyNumberFormat="1" applyFont="1" applyFill="1" applyBorder="1" applyAlignment="1">
      <alignment vertical="center"/>
    </xf>
    <xf numFmtId="178" fontId="4" fillId="3" borderId="23" xfId="1" applyNumberFormat="1" applyFont="1" applyFill="1" applyBorder="1" applyAlignment="1">
      <alignment horizontal="right" vertical="center"/>
    </xf>
    <xf numFmtId="178" fontId="4" fillId="3" borderId="21" xfId="1" applyNumberFormat="1" applyFont="1" applyFill="1" applyBorder="1" applyAlignment="1">
      <alignment horizontal="right" vertical="center"/>
    </xf>
    <xf numFmtId="178" fontId="4" fillId="3" borderId="24" xfId="1" applyNumberFormat="1" applyFont="1" applyFill="1" applyBorder="1" applyAlignment="1">
      <alignment horizontal="right" vertical="center"/>
    </xf>
    <xf numFmtId="0" fontId="0" fillId="0" borderId="0" xfId="0" applyBorder="1" applyAlignment="1" applyProtection="1">
      <alignment horizontal="center" vertical="center" wrapText="1"/>
      <protection locked="0"/>
    </xf>
    <xf numFmtId="0" fontId="0" fillId="0" borderId="23" xfId="0" applyFill="1" applyBorder="1" applyAlignment="1">
      <alignment vertical="center" wrapText="1"/>
    </xf>
    <xf numFmtId="0" fontId="0" fillId="0" borderId="22" xfId="0" applyFill="1" applyBorder="1" applyAlignment="1">
      <alignment vertical="center" wrapText="1"/>
    </xf>
    <xf numFmtId="0" fontId="0" fillId="3" borderId="23" xfId="0" applyFill="1" applyBorder="1" applyAlignment="1">
      <alignment horizontal="left" vertical="center" wrapText="1"/>
    </xf>
    <xf numFmtId="0" fontId="0" fillId="3" borderId="22" xfId="0" applyFill="1" applyBorder="1" applyAlignment="1">
      <alignment horizontal="left" vertical="center" wrapText="1"/>
    </xf>
    <xf numFmtId="0" fontId="0" fillId="0" borderId="0" xfId="0" applyAlignment="1">
      <alignment vertical="center" wrapText="1"/>
    </xf>
    <xf numFmtId="0" fontId="14" fillId="5" borderId="84" xfId="0" applyFont="1" applyFill="1" applyBorder="1" applyAlignment="1">
      <alignment horizontal="center" vertical="center"/>
    </xf>
    <xf numFmtId="0" fontId="11" fillId="5" borderId="85" xfId="0" applyFont="1" applyFill="1" applyBorder="1" applyAlignment="1">
      <alignment horizontal="center" vertical="center"/>
    </xf>
    <xf numFmtId="0" fontId="11" fillId="5" borderId="86" xfId="0" applyFont="1" applyFill="1" applyBorder="1" applyAlignment="1">
      <alignment horizontal="center" vertical="center"/>
    </xf>
    <xf numFmtId="0" fontId="0" fillId="0" borderId="0" xfId="0" applyFont="1" applyAlignment="1">
      <alignment vertical="center" wrapText="1"/>
    </xf>
    <xf numFmtId="0" fontId="14" fillId="5" borderId="64" xfId="0" applyFont="1" applyFill="1" applyBorder="1" applyAlignment="1">
      <alignment horizontal="center" vertical="center" wrapText="1"/>
    </xf>
    <xf numFmtId="0" fontId="0" fillId="0" borderId="6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5" xfId="0" applyBorder="1" applyAlignment="1">
      <alignment vertical="center"/>
    </xf>
    <xf numFmtId="0" fontId="0" fillId="0" borderId="78" xfId="0" applyBorder="1" applyAlignment="1">
      <alignment vertical="center"/>
    </xf>
    <xf numFmtId="0" fontId="11" fillId="5" borderId="75" xfId="0" applyFont="1" applyFill="1" applyBorder="1" applyAlignment="1">
      <alignment horizontal="center" vertical="center" wrapText="1"/>
    </xf>
    <xf numFmtId="0" fontId="14" fillId="5" borderId="63"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16" fillId="6" borderId="82" xfId="2" applyFill="1" applyBorder="1" applyAlignment="1">
      <alignment horizontal="justify" vertical="center" wrapText="1"/>
    </xf>
    <xf numFmtId="0" fontId="0" fillId="0" borderId="61" xfId="0" applyBorder="1" applyAlignment="1">
      <alignment vertical="center" wrapText="1"/>
    </xf>
    <xf numFmtId="0" fontId="14" fillId="5" borderId="62" xfId="0" applyFont="1" applyFill="1" applyBorder="1" applyAlignment="1">
      <alignment horizontal="center" vertical="center" wrapText="1"/>
    </xf>
    <xf numFmtId="0" fontId="0" fillId="0" borderId="68" xfId="0" applyBorder="1" applyAlignment="1">
      <alignment vertical="center"/>
    </xf>
    <xf numFmtId="0" fontId="0" fillId="0" borderId="73" xfId="0" applyBorder="1" applyAlignment="1">
      <alignment vertical="center"/>
    </xf>
    <xf numFmtId="0" fontId="14" fillId="5" borderId="63" xfId="0" applyFont="1" applyFill="1" applyBorder="1" applyAlignment="1">
      <alignment horizontal="center" vertical="center"/>
    </xf>
    <xf numFmtId="0" fontId="0" fillId="0" borderId="69" xfId="0" applyBorder="1" applyAlignment="1">
      <alignment vertical="center"/>
    </xf>
    <xf numFmtId="0" fontId="0" fillId="0" borderId="74" xfId="0" applyBorder="1" applyAlignment="1">
      <alignment vertical="center"/>
    </xf>
    <xf numFmtId="0" fontId="14" fillId="5" borderId="64" xfId="0" applyFont="1" applyFill="1" applyBorder="1" applyAlignment="1">
      <alignment horizontal="center" vertical="center"/>
    </xf>
    <xf numFmtId="0" fontId="0" fillId="5" borderId="65" xfId="0" applyFill="1" applyBorder="1" applyAlignment="1">
      <alignment horizontal="center" vertical="center"/>
    </xf>
    <xf numFmtId="0" fontId="0" fillId="5" borderId="66" xfId="0" applyFill="1" applyBorder="1" applyAlignment="1">
      <alignment horizontal="center" vertical="center"/>
    </xf>
    <xf numFmtId="0" fontId="14" fillId="5" borderId="65" xfId="0" applyFont="1" applyFill="1" applyBorder="1" applyAlignment="1">
      <alignment horizontal="center" vertical="center" wrapText="1"/>
    </xf>
    <xf numFmtId="0" fontId="0" fillId="0" borderId="0" xfId="0" applyAlignment="1">
      <alignment vertical="center"/>
    </xf>
    <xf numFmtId="0" fontId="0" fillId="0" borderId="77" xfId="0" applyBorder="1" applyAlignment="1">
      <alignment vertical="center"/>
    </xf>
  </cellXfs>
  <cellStyles count="3">
    <cellStyle name="ハイパーリンク" xfId="2" builtinId="8"/>
    <cellStyle name="桁区切り" xfId="1" builtinId="6"/>
    <cellStyle name="標準" xfId="0" builtinId="0"/>
  </cellStyles>
  <dxfs count="4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13320"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206"/>
  <sheetViews>
    <sheetView view="pageBreakPreview" zoomScale="85" zoomScaleNormal="100" zoomScaleSheetLayoutView="85" workbookViewId="0">
      <selection activeCell="M11" sqref="M1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73" t="s">
        <v>7</v>
      </c>
      <c r="B1" s="74"/>
      <c r="C1" s="74"/>
      <c r="D1" s="74"/>
      <c r="E1" s="74"/>
      <c r="F1" s="74"/>
      <c r="G1" s="74"/>
    </row>
    <row r="2" spans="1:7" ht="5.25" customHeight="1">
      <c r="A2" s="9"/>
      <c r="B2" s="9"/>
      <c r="C2" s="9"/>
      <c r="D2" s="9"/>
      <c r="E2" s="9"/>
      <c r="F2" s="9"/>
      <c r="G2" s="9"/>
    </row>
    <row r="3" spans="1:7" ht="14.25" thickBot="1">
      <c r="A3" s="38" t="s">
        <v>59</v>
      </c>
      <c r="B3" s="38"/>
      <c r="C3" s="9"/>
      <c r="D3" s="9"/>
      <c r="E3" s="9"/>
      <c r="F3" s="9"/>
      <c r="G3" s="10" t="s">
        <v>0</v>
      </c>
    </row>
    <row r="4" spans="1:7" ht="30" customHeight="1">
      <c r="A4" s="75" t="s">
        <v>8</v>
      </c>
      <c r="B4" s="76"/>
      <c r="C4" s="77"/>
      <c r="D4" s="78" t="s">
        <v>83</v>
      </c>
      <c r="E4" s="79"/>
      <c r="F4" s="79"/>
      <c r="G4" s="80"/>
    </row>
    <row r="5" spans="1:7" ht="30" customHeight="1">
      <c r="A5" s="81" t="s">
        <v>9</v>
      </c>
      <c r="B5" s="82"/>
      <c r="C5" s="83"/>
      <c r="D5" s="84" t="s">
        <v>84</v>
      </c>
      <c r="E5" s="85"/>
      <c r="F5" s="85"/>
      <c r="G5" s="86"/>
    </row>
    <row r="6" spans="1:7" ht="45" customHeight="1">
      <c r="A6" s="87" t="s">
        <v>2</v>
      </c>
      <c r="B6" s="90" t="s">
        <v>82</v>
      </c>
      <c r="C6" s="91"/>
      <c r="D6" s="96">
        <f>G7+G8</f>
        <v>3172.9801539999999</v>
      </c>
      <c r="E6" s="96"/>
      <c r="F6" s="96"/>
      <c r="G6" s="97"/>
    </row>
    <row r="7" spans="1:7" ht="15" customHeight="1">
      <c r="A7" s="88"/>
      <c r="B7" s="92"/>
      <c r="C7" s="93"/>
      <c r="D7" s="116" t="s">
        <v>10</v>
      </c>
      <c r="E7" s="117"/>
      <c r="F7" s="117"/>
      <c r="G7" s="11">
        <v>3164.3159999999998</v>
      </c>
    </row>
    <row r="8" spans="1:7" ht="24.75" customHeight="1">
      <c r="A8" s="89"/>
      <c r="B8" s="94"/>
      <c r="C8" s="95"/>
      <c r="D8" s="98" t="s">
        <v>11</v>
      </c>
      <c r="E8" s="99"/>
      <c r="F8" s="99"/>
      <c r="G8" s="12">
        <v>8.6641539999999999</v>
      </c>
    </row>
    <row r="9" spans="1:7" ht="45" customHeight="1">
      <c r="A9" s="39" t="s">
        <v>3</v>
      </c>
      <c r="B9" s="112" t="s">
        <v>62</v>
      </c>
      <c r="C9" s="83"/>
      <c r="D9" s="113">
        <f>D6-D10</f>
        <v>343.75015399999984</v>
      </c>
      <c r="E9" s="114"/>
      <c r="F9" s="114"/>
      <c r="G9" s="115"/>
    </row>
    <row r="10" spans="1:7" ht="30" customHeight="1">
      <c r="A10" s="37" t="s">
        <v>4</v>
      </c>
      <c r="B10" s="118" t="s">
        <v>17</v>
      </c>
      <c r="C10" s="118"/>
      <c r="D10" s="119">
        <f>SUM(D23:G28)</f>
        <v>2829.23</v>
      </c>
      <c r="E10" s="119"/>
      <c r="F10" s="119"/>
      <c r="G10" s="120"/>
    </row>
    <row r="11" spans="1:7" ht="60" customHeight="1">
      <c r="A11" s="102" t="s">
        <v>5</v>
      </c>
      <c r="B11" s="104" t="s">
        <v>18</v>
      </c>
      <c r="C11" s="105"/>
      <c r="D11" s="106" t="s">
        <v>102</v>
      </c>
      <c r="E11" s="107"/>
      <c r="F11" s="107"/>
      <c r="G11" s="108"/>
    </row>
    <row r="12" spans="1:7" ht="30" customHeight="1" thickBot="1">
      <c r="A12" s="103"/>
      <c r="B12" s="109" t="s">
        <v>1</v>
      </c>
      <c r="C12" s="109"/>
      <c r="D12" s="110">
        <v>308.71300000000002</v>
      </c>
      <c r="E12" s="110"/>
      <c r="F12" s="110"/>
      <c r="G12" s="111"/>
    </row>
    <row r="13" spans="1:7" s="4" customFormat="1" ht="5.25" customHeight="1">
      <c r="A13" s="13"/>
      <c r="B13" s="13"/>
      <c r="C13" s="13"/>
      <c r="D13" s="14"/>
      <c r="E13" s="14"/>
      <c r="F13" s="14"/>
      <c r="G13" s="14"/>
    </row>
    <row r="14" spans="1:7" ht="16.5" customHeight="1" thickBot="1">
      <c r="A14" s="9" t="s">
        <v>20</v>
      </c>
      <c r="B14" s="9"/>
      <c r="C14" s="9"/>
      <c r="D14" s="9"/>
      <c r="E14" s="9"/>
      <c r="F14" s="15"/>
      <c r="G14" s="15"/>
    </row>
    <row r="15" spans="1:7" ht="30" customHeight="1">
      <c r="A15" s="100" t="s">
        <v>12</v>
      </c>
      <c r="B15" s="101"/>
      <c r="C15" s="101"/>
      <c r="D15" s="101" t="s">
        <v>21</v>
      </c>
      <c r="E15" s="101"/>
      <c r="F15" s="16" t="s">
        <v>22</v>
      </c>
      <c r="G15" s="17" t="s">
        <v>23</v>
      </c>
    </row>
    <row r="16" spans="1:7" ht="30" customHeight="1">
      <c r="A16" s="121" t="s">
        <v>24</v>
      </c>
      <c r="B16" s="122"/>
      <c r="C16" s="122"/>
      <c r="D16" s="123" t="s">
        <v>85</v>
      </c>
      <c r="E16" s="124"/>
      <c r="F16" s="18">
        <v>1243.3</v>
      </c>
      <c r="G16" s="19">
        <v>8664154</v>
      </c>
    </row>
    <row r="17" spans="1:11" ht="30" customHeight="1">
      <c r="A17" s="121" t="s">
        <v>25</v>
      </c>
      <c r="B17" s="122"/>
      <c r="C17" s="122"/>
      <c r="D17" s="125"/>
      <c r="E17" s="126"/>
      <c r="F17" s="18"/>
      <c r="G17" s="19"/>
    </row>
    <row r="18" spans="1:11" ht="30" customHeight="1">
      <c r="A18" s="127" t="s">
        <v>26</v>
      </c>
      <c r="B18" s="122"/>
      <c r="C18" s="122"/>
      <c r="D18" s="128"/>
      <c r="E18" s="128"/>
      <c r="F18" s="18">
        <f>SUM(F19:F21)</f>
        <v>0</v>
      </c>
      <c r="G18" s="19">
        <f>SUM(G19:G21)</f>
        <v>0</v>
      </c>
    </row>
    <row r="19" spans="1:11" ht="30" customHeight="1">
      <c r="A19" s="89"/>
      <c r="B19" s="122" t="s">
        <v>27</v>
      </c>
      <c r="C19" s="122"/>
      <c r="D19" s="122"/>
      <c r="E19" s="122"/>
      <c r="F19" s="18"/>
      <c r="G19" s="19"/>
    </row>
    <row r="20" spans="1:11" ht="30" customHeight="1">
      <c r="A20" s="102"/>
      <c r="B20" s="122" t="s">
        <v>28</v>
      </c>
      <c r="C20" s="122"/>
      <c r="D20" s="122"/>
      <c r="E20" s="122"/>
      <c r="F20" s="18"/>
      <c r="G20" s="19"/>
    </row>
    <row r="21" spans="1:11" ht="30" customHeight="1" thickBot="1">
      <c r="A21" s="103"/>
      <c r="B21" s="139" t="s">
        <v>29</v>
      </c>
      <c r="C21" s="139"/>
      <c r="D21" s="139"/>
      <c r="E21" s="139"/>
      <c r="F21" s="20"/>
      <c r="G21" s="21"/>
    </row>
    <row r="22" spans="1:11" ht="4.5" customHeight="1" thickBot="1">
      <c r="A22" s="22"/>
      <c r="B22" s="23"/>
      <c r="C22" s="23"/>
      <c r="D22" s="15"/>
      <c r="E22" s="15"/>
      <c r="F22" s="15"/>
      <c r="G22" s="15"/>
    </row>
    <row r="23" spans="1:11" ht="28.5" customHeight="1">
      <c r="A23" s="142" t="s">
        <v>37</v>
      </c>
      <c r="B23" s="101"/>
      <c r="C23" s="101"/>
      <c r="D23" s="143">
        <v>315.21100000000001</v>
      </c>
      <c r="E23" s="143"/>
      <c r="F23" s="143"/>
      <c r="G23" s="144"/>
    </row>
    <row r="24" spans="1:11" ht="28.5" customHeight="1">
      <c r="A24" s="129" t="s">
        <v>38</v>
      </c>
      <c r="B24" s="130"/>
      <c r="C24" s="130"/>
      <c r="D24" s="145">
        <v>998.28</v>
      </c>
      <c r="E24" s="145"/>
      <c r="F24" s="145"/>
      <c r="G24" s="146"/>
    </row>
    <row r="25" spans="1:11" ht="28.5" customHeight="1">
      <c r="A25" s="129" t="s">
        <v>39</v>
      </c>
      <c r="B25" s="130"/>
      <c r="C25" s="130"/>
      <c r="D25" s="145">
        <f>344.908+270.688</f>
        <v>615.596</v>
      </c>
      <c r="E25" s="145"/>
      <c r="F25" s="145"/>
      <c r="G25" s="146"/>
    </row>
    <row r="26" spans="1:11" ht="28.5" customHeight="1">
      <c r="A26" s="129" t="s">
        <v>40</v>
      </c>
      <c r="B26" s="130"/>
      <c r="C26" s="130"/>
      <c r="D26" s="150">
        <v>173.393</v>
      </c>
      <c r="E26" s="150"/>
      <c r="F26" s="150"/>
      <c r="G26" s="151"/>
    </row>
    <row r="27" spans="1:11" ht="28.5" customHeight="1">
      <c r="A27" s="129" t="s">
        <v>45</v>
      </c>
      <c r="B27" s="130"/>
      <c r="C27" s="130"/>
      <c r="D27" s="133">
        <v>30</v>
      </c>
      <c r="E27" s="134"/>
      <c r="F27" s="134"/>
      <c r="G27" s="135"/>
    </row>
    <row r="28" spans="1:11" ht="28.5" customHeight="1" thickBot="1">
      <c r="A28" s="131" t="s">
        <v>46</v>
      </c>
      <c r="B28" s="132"/>
      <c r="C28" s="132"/>
      <c r="D28" s="136">
        <f>726.75-30</f>
        <v>696.75</v>
      </c>
      <c r="E28" s="137"/>
      <c r="F28" s="137"/>
      <c r="G28" s="138"/>
    </row>
    <row r="29" spans="1:11">
      <c r="A29" s="24"/>
      <c r="B29" s="24"/>
      <c r="C29" s="32"/>
      <c r="D29" s="34" t="s">
        <v>16</v>
      </c>
      <c r="E29" s="34" t="s">
        <v>16</v>
      </c>
      <c r="F29" s="34" t="s">
        <v>16</v>
      </c>
      <c r="G29" s="34" t="s">
        <v>16</v>
      </c>
      <c r="J29" s="31"/>
      <c r="K29" s="31"/>
    </row>
    <row r="30" spans="1:11" ht="12.75" customHeight="1">
      <c r="A30" s="23"/>
      <c r="B30" s="23"/>
      <c r="C30" s="33"/>
      <c r="D30" s="35" t="s">
        <v>41</v>
      </c>
      <c r="E30" s="35" t="s">
        <v>42</v>
      </c>
      <c r="F30" s="35" t="s">
        <v>43</v>
      </c>
      <c r="G30" s="35" t="s">
        <v>44</v>
      </c>
      <c r="J30" s="9"/>
      <c r="K30" s="9"/>
    </row>
    <row r="31" spans="1:11" ht="14.25" thickBot="1">
      <c r="A31" s="26" t="s">
        <v>6</v>
      </c>
      <c r="B31" s="26" t="s">
        <v>61</v>
      </c>
      <c r="C31" s="26"/>
      <c r="D31" s="27"/>
      <c r="E31" s="27"/>
      <c r="F31" s="9"/>
      <c r="G31" s="25" t="s">
        <v>19</v>
      </c>
    </row>
    <row r="32" spans="1:11" ht="30" customHeight="1" thickBot="1">
      <c r="A32" s="147" t="s">
        <v>14</v>
      </c>
      <c r="B32" s="148"/>
      <c r="C32" s="148" t="s">
        <v>12</v>
      </c>
      <c r="D32" s="149"/>
      <c r="E32" s="45" t="s">
        <v>13</v>
      </c>
      <c r="F32" s="46" t="s">
        <v>15</v>
      </c>
      <c r="G32" s="47" t="s">
        <v>33</v>
      </c>
    </row>
    <row r="33" spans="1:7" ht="30" customHeight="1" thickTop="1" thickBot="1">
      <c r="A33" s="68">
        <v>41426</v>
      </c>
      <c r="B33" s="68"/>
      <c r="C33" s="69" t="s">
        <v>101</v>
      </c>
      <c r="D33" s="70"/>
      <c r="E33" s="30" t="s">
        <v>96</v>
      </c>
      <c r="F33" s="43">
        <v>15000000</v>
      </c>
      <c r="G33" s="44" t="s">
        <v>86</v>
      </c>
    </row>
    <row r="34" spans="1:7" ht="30" customHeight="1" thickTop="1" thickBot="1">
      <c r="A34" s="68">
        <v>41426</v>
      </c>
      <c r="B34" s="68"/>
      <c r="C34" s="69" t="s">
        <v>101</v>
      </c>
      <c r="D34" s="70"/>
      <c r="E34" s="30" t="s">
        <v>96</v>
      </c>
      <c r="F34" s="43">
        <v>15000000</v>
      </c>
      <c r="G34" s="44" t="s">
        <v>87</v>
      </c>
    </row>
    <row r="35" spans="1:7" ht="30" customHeight="1" thickTop="1" thickBot="1">
      <c r="A35" s="68">
        <v>41730</v>
      </c>
      <c r="B35" s="68"/>
      <c r="C35" s="69" t="s">
        <v>101</v>
      </c>
      <c r="D35" s="70"/>
      <c r="E35" s="30" t="s">
        <v>96</v>
      </c>
      <c r="F35" s="43">
        <v>191000000</v>
      </c>
      <c r="G35" s="44" t="s">
        <v>86</v>
      </c>
    </row>
    <row r="36" spans="1:7" ht="30" customHeight="1" thickTop="1" thickBot="1">
      <c r="A36" s="68">
        <v>41730</v>
      </c>
      <c r="B36" s="68"/>
      <c r="C36" s="69" t="s">
        <v>101</v>
      </c>
      <c r="D36" s="70"/>
      <c r="E36" s="30" t="s">
        <v>96</v>
      </c>
      <c r="F36" s="43">
        <v>30000000</v>
      </c>
      <c r="G36" s="44" t="s">
        <v>88</v>
      </c>
    </row>
    <row r="37" spans="1:7" ht="30" customHeight="1" thickTop="1" thickBot="1">
      <c r="A37" s="68">
        <v>41730</v>
      </c>
      <c r="B37" s="68"/>
      <c r="C37" s="69" t="s">
        <v>101</v>
      </c>
      <c r="D37" s="70"/>
      <c r="E37" s="30" t="s">
        <v>96</v>
      </c>
      <c r="F37" s="43">
        <v>116000000</v>
      </c>
      <c r="G37" s="44" t="s">
        <v>89</v>
      </c>
    </row>
    <row r="38" spans="1:7" ht="30" customHeight="1" thickTop="1" thickBot="1">
      <c r="A38" s="68">
        <v>41730</v>
      </c>
      <c r="B38" s="68"/>
      <c r="C38" s="69" t="s">
        <v>101</v>
      </c>
      <c r="D38" s="70"/>
      <c r="E38" s="30" t="s">
        <v>96</v>
      </c>
      <c r="F38" s="43">
        <v>30000000</v>
      </c>
      <c r="G38" s="44" t="s">
        <v>90</v>
      </c>
    </row>
    <row r="39" spans="1:7" ht="30" customHeight="1" thickTop="1" thickBot="1">
      <c r="A39" s="68">
        <v>41730</v>
      </c>
      <c r="B39" s="68"/>
      <c r="C39" s="69" t="s">
        <v>101</v>
      </c>
      <c r="D39" s="70"/>
      <c r="E39" s="30" t="s">
        <v>96</v>
      </c>
      <c r="F39" s="43">
        <v>20000000</v>
      </c>
      <c r="G39" s="44" t="s">
        <v>91</v>
      </c>
    </row>
    <row r="40" spans="1:7" ht="30" customHeight="1" thickTop="1" thickBot="1">
      <c r="A40" s="68">
        <v>41730</v>
      </c>
      <c r="B40" s="68"/>
      <c r="C40" s="69" t="s">
        <v>101</v>
      </c>
      <c r="D40" s="70"/>
      <c r="E40" s="30" t="s">
        <v>96</v>
      </c>
      <c r="F40" s="43">
        <v>30000000</v>
      </c>
      <c r="G40" s="44" t="s">
        <v>92</v>
      </c>
    </row>
    <row r="41" spans="1:7" ht="30" customHeight="1" thickTop="1" thickBot="1">
      <c r="A41" s="71">
        <v>41730</v>
      </c>
      <c r="B41" s="72"/>
      <c r="C41" s="69" t="s">
        <v>101</v>
      </c>
      <c r="D41" s="70"/>
      <c r="E41" s="30" t="s">
        <v>96</v>
      </c>
      <c r="F41" s="43">
        <v>30000000</v>
      </c>
      <c r="G41" s="44" t="s">
        <v>94</v>
      </c>
    </row>
    <row r="42" spans="1:7" ht="30" customHeight="1" thickTop="1" thickBot="1">
      <c r="A42" s="71">
        <v>41730</v>
      </c>
      <c r="B42" s="72"/>
      <c r="C42" s="69" t="s">
        <v>101</v>
      </c>
      <c r="D42" s="70"/>
      <c r="E42" s="30" t="s">
        <v>96</v>
      </c>
      <c r="F42" s="43">
        <v>29379000</v>
      </c>
      <c r="G42" s="44" t="s">
        <v>95</v>
      </c>
    </row>
    <row r="43" spans="1:7" ht="30" customHeight="1" thickTop="1" thickBot="1">
      <c r="A43" s="71">
        <v>41730</v>
      </c>
      <c r="B43" s="72"/>
      <c r="C43" s="69" t="s">
        <v>101</v>
      </c>
      <c r="D43" s="70"/>
      <c r="E43" s="30" t="s">
        <v>96</v>
      </c>
      <c r="F43" s="43">
        <v>180545000</v>
      </c>
      <c r="G43" s="44" t="s">
        <v>100</v>
      </c>
    </row>
    <row r="44" spans="1:7" ht="30" customHeight="1" thickTop="1" thickBot="1">
      <c r="A44" s="68">
        <v>41640</v>
      </c>
      <c r="B44" s="68"/>
      <c r="C44" s="69" t="s">
        <v>101</v>
      </c>
      <c r="D44" s="70"/>
      <c r="E44" s="30" t="s">
        <v>96</v>
      </c>
      <c r="F44" s="43">
        <v>6307000</v>
      </c>
      <c r="G44" s="44" t="s">
        <v>93</v>
      </c>
    </row>
    <row r="45" spans="1:7" ht="30" customHeight="1" thickTop="1" thickBot="1">
      <c r="A45" s="71">
        <v>41730</v>
      </c>
      <c r="B45" s="72"/>
      <c r="C45" s="69" t="s">
        <v>101</v>
      </c>
      <c r="D45" s="70"/>
      <c r="E45" s="67" t="s">
        <v>97</v>
      </c>
      <c r="F45" s="43">
        <v>798000</v>
      </c>
      <c r="G45" s="44" t="s">
        <v>98</v>
      </c>
    </row>
    <row r="46" spans="1:7" ht="30" customHeight="1" thickTop="1" thickBot="1">
      <c r="A46" s="71">
        <v>41730</v>
      </c>
      <c r="B46" s="72"/>
      <c r="C46" s="69" t="s">
        <v>101</v>
      </c>
      <c r="D46" s="70"/>
      <c r="E46" s="67" t="s">
        <v>97</v>
      </c>
      <c r="F46" s="43">
        <v>28570000</v>
      </c>
      <c r="G46" s="44" t="s">
        <v>99</v>
      </c>
    </row>
    <row r="47" spans="1:7" ht="30" customHeight="1" thickTop="1" thickBot="1">
      <c r="A47" s="68">
        <v>41730</v>
      </c>
      <c r="B47" s="68"/>
      <c r="C47" s="69" t="s">
        <v>101</v>
      </c>
      <c r="D47" s="70"/>
      <c r="E47" s="67" t="s">
        <v>97</v>
      </c>
      <c r="F47" s="43">
        <v>2246000</v>
      </c>
      <c r="G47" s="44" t="s">
        <v>89</v>
      </c>
    </row>
    <row r="48" spans="1:7" ht="30" customHeight="1" thickTop="1">
      <c r="A48" s="68">
        <v>41730</v>
      </c>
      <c r="B48" s="68"/>
      <c r="C48" s="69" t="s">
        <v>101</v>
      </c>
      <c r="D48" s="70"/>
      <c r="E48" s="67" t="s">
        <v>97</v>
      </c>
      <c r="F48" s="43">
        <v>1905000</v>
      </c>
      <c r="G48" s="44" t="s">
        <v>100</v>
      </c>
    </row>
    <row r="49" spans="1:7" ht="30" customHeight="1">
      <c r="A49" s="140"/>
      <c r="B49" s="140"/>
      <c r="C49" s="141"/>
      <c r="D49" s="141"/>
      <c r="E49" s="2"/>
      <c r="F49" s="43">
        <f>SUM(F33:F48)</f>
        <v>726750000</v>
      </c>
      <c r="G49" s="2"/>
    </row>
    <row r="50" spans="1:7" ht="30" customHeight="1">
      <c r="A50" s="140"/>
      <c r="B50" s="140"/>
      <c r="C50" s="141"/>
      <c r="D50" s="141"/>
      <c r="E50" s="2"/>
      <c r="F50" s="40"/>
      <c r="G50" s="2"/>
    </row>
    <row r="51" spans="1:7">
      <c r="C51" s="3"/>
      <c r="D51" s="3"/>
      <c r="E51" s="3"/>
    </row>
    <row r="52" spans="1:7">
      <c r="C52" s="3"/>
      <c r="D52" s="3"/>
      <c r="E52" s="3"/>
    </row>
    <row r="53" spans="1:7">
      <c r="C53" s="3"/>
      <c r="D53" s="3"/>
      <c r="E53" s="3"/>
    </row>
    <row r="54" spans="1:7">
      <c r="C54" s="3"/>
      <c r="D54" s="3"/>
      <c r="E54" s="3"/>
    </row>
    <row r="55" spans="1:7">
      <c r="C55" s="3"/>
      <c r="D55" s="3"/>
      <c r="E55" s="3"/>
    </row>
    <row r="56" spans="1:7">
      <c r="C56" s="3"/>
      <c r="D56" s="3"/>
      <c r="E56" s="3"/>
    </row>
    <row r="57" spans="1:7">
      <c r="C57" s="3"/>
      <c r="D57" s="3"/>
      <c r="E57" s="3"/>
    </row>
    <row r="58" spans="1:7">
      <c r="C58" s="3"/>
      <c r="D58" s="3"/>
      <c r="E58" s="3"/>
    </row>
    <row r="59" spans="1:7">
      <c r="C59" s="3"/>
      <c r="D59" s="3"/>
      <c r="E59" s="3"/>
    </row>
    <row r="60" spans="1:7">
      <c r="C60" s="3"/>
      <c r="D60" s="3"/>
      <c r="E60" s="3"/>
    </row>
    <row r="61" spans="1:7">
      <c r="C61" s="3"/>
      <c r="D61" s="3"/>
      <c r="E61" s="3"/>
    </row>
    <row r="62" spans="1:7">
      <c r="C62" s="3"/>
      <c r="D62" s="3"/>
      <c r="E62" s="3"/>
    </row>
    <row r="63" spans="1:7">
      <c r="C63" s="3"/>
      <c r="D63" s="3"/>
      <c r="E63" s="3"/>
    </row>
    <row r="64" spans="1:7">
      <c r="C64" s="3"/>
      <c r="D64" s="3"/>
      <c r="E64" s="3"/>
    </row>
    <row r="65" spans="3:5">
      <c r="C65" s="3"/>
      <c r="D65" s="3"/>
      <c r="E65" s="3"/>
    </row>
    <row r="66" spans="3:5">
      <c r="C66" s="3"/>
      <c r="D66" s="3"/>
      <c r="E66" s="3"/>
    </row>
    <row r="67" spans="3:5">
      <c r="C67" s="3"/>
      <c r="D67" s="3"/>
      <c r="E67" s="3"/>
    </row>
    <row r="68" spans="3:5">
      <c r="C68" s="3"/>
      <c r="D68" s="3"/>
      <c r="E68" s="3"/>
    </row>
    <row r="69" spans="3:5">
      <c r="C69" s="3"/>
      <c r="D69" s="3"/>
      <c r="E69" s="3"/>
    </row>
    <row r="70" spans="3:5">
      <c r="C70" s="3"/>
      <c r="D70" s="3"/>
      <c r="E70" s="3"/>
    </row>
    <row r="71" spans="3:5">
      <c r="C71" s="3"/>
      <c r="D71" s="3"/>
      <c r="E71" s="3"/>
    </row>
    <row r="72" spans="3:5">
      <c r="C72" s="3"/>
      <c r="D72" s="3"/>
      <c r="E72" s="3"/>
    </row>
    <row r="73" spans="3:5">
      <c r="C73" s="3"/>
      <c r="D73" s="3"/>
      <c r="E73" s="3"/>
    </row>
    <row r="74" spans="3:5">
      <c r="C74" s="3"/>
      <c r="D74" s="3"/>
      <c r="E74" s="3"/>
    </row>
    <row r="75" spans="3:5">
      <c r="C75" s="3"/>
      <c r="D75" s="3"/>
      <c r="E75" s="3"/>
    </row>
    <row r="76" spans="3:5">
      <c r="C76" s="3"/>
      <c r="D76" s="3"/>
      <c r="E76" s="3"/>
    </row>
    <row r="77" spans="3:5">
      <c r="C77" s="3"/>
      <c r="D77" s="3"/>
      <c r="E77" s="3"/>
    </row>
    <row r="78" spans="3:5">
      <c r="C78" s="3"/>
      <c r="D78" s="3"/>
      <c r="E78" s="3"/>
    </row>
    <row r="79" spans="3:5">
      <c r="C79" s="3"/>
      <c r="D79" s="3"/>
      <c r="E79" s="3"/>
    </row>
    <row r="80" spans="3:5">
      <c r="C80" s="3"/>
      <c r="D80" s="3"/>
      <c r="E80" s="3"/>
    </row>
    <row r="81" spans="3:5">
      <c r="C81" s="3"/>
      <c r="D81" s="3"/>
      <c r="E81" s="3"/>
    </row>
    <row r="82" spans="3:5">
      <c r="C82" s="3"/>
      <c r="D82" s="3"/>
      <c r="E82" s="3"/>
    </row>
    <row r="83" spans="3:5">
      <c r="C83" s="3"/>
      <c r="D83" s="3"/>
      <c r="E83" s="3"/>
    </row>
    <row r="84" spans="3:5">
      <c r="C84" s="3"/>
      <c r="D84" s="3"/>
      <c r="E84" s="3"/>
    </row>
    <row r="85" spans="3:5">
      <c r="C85" s="3"/>
      <c r="D85" s="3"/>
      <c r="E85" s="3"/>
    </row>
    <row r="86" spans="3:5">
      <c r="C86" s="3"/>
      <c r="D86" s="3"/>
      <c r="E86" s="3"/>
    </row>
    <row r="87" spans="3:5">
      <c r="C87" s="3"/>
      <c r="D87" s="3"/>
      <c r="E87" s="3"/>
    </row>
    <row r="88" spans="3:5">
      <c r="C88" s="3"/>
      <c r="D88" s="3"/>
      <c r="E88" s="3"/>
    </row>
    <row r="89" spans="3:5">
      <c r="C89" s="3"/>
      <c r="D89" s="3"/>
      <c r="E89" s="3"/>
    </row>
    <row r="90" spans="3:5">
      <c r="C90" s="3"/>
      <c r="D90" s="3"/>
      <c r="E90" s="3"/>
    </row>
    <row r="91" spans="3:5">
      <c r="C91" s="3"/>
      <c r="D91" s="3"/>
      <c r="E91" s="3"/>
    </row>
    <row r="92" spans="3:5">
      <c r="C92" s="3"/>
      <c r="D92" s="3"/>
      <c r="E92" s="3"/>
    </row>
    <row r="93" spans="3:5">
      <c r="C93" s="3"/>
      <c r="D93" s="3"/>
      <c r="E93" s="3"/>
    </row>
    <row r="94" spans="3:5">
      <c r="C94" s="3"/>
      <c r="D94" s="3"/>
      <c r="E94" s="3"/>
    </row>
    <row r="95" spans="3:5">
      <c r="C95" s="3"/>
      <c r="D95" s="3"/>
      <c r="E95" s="3"/>
    </row>
    <row r="96" spans="3:5">
      <c r="C96" s="3"/>
      <c r="D96" s="3"/>
      <c r="E96" s="3"/>
    </row>
    <row r="97" spans="3:5">
      <c r="C97" s="3"/>
      <c r="D97" s="3"/>
      <c r="E97" s="3"/>
    </row>
    <row r="98" spans="3:5">
      <c r="C98" s="3"/>
      <c r="D98" s="3"/>
      <c r="E98" s="3"/>
    </row>
    <row r="99" spans="3:5">
      <c r="C99" s="3"/>
      <c r="D99" s="3"/>
      <c r="E99" s="3"/>
    </row>
    <row r="100" spans="3:5">
      <c r="C100" s="3"/>
      <c r="D100" s="3"/>
      <c r="E100" s="3"/>
    </row>
    <row r="101" spans="3:5">
      <c r="C101" s="3"/>
      <c r="D101" s="3"/>
      <c r="E101" s="3"/>
    </row>
    <row r="102" spans="3:5">
      <c r="C102" s="3"/>
      <c r="D102" s="3"/>
      <c r="E102" s="3"/>
    </row>
    <row r="103" spans="3:5">
      <c r="C103" s="3"/>
      <c r="D103" s="3"/>
      <c r="E103" s="3"/>
    </row>
    <row r="104" spans="3:5">
      <c r="C104" s="3"/>
      <c r="D104" s="3"/>
      <c r="E104" s="3"/>
    </row>
    <row r="105" spans="3:5">
      <c r="C105" s="3"/>
      <c r="D105" s="3"/>
      <c r="E105" s="3"/>
    </row>
    <row r="106" spans="3:5">
      <c r="C106" s="3"/>
      <c r="D106" s="3"/>
      <c r="E106" s="3"/>
    </row>
    <row r="107" spans="3:5">
      <c r="C107" s="3"/>
      <c r="D107" s="3"/>
      <c r="E107" s="3"/>
    </row>
    <row r="108" spans="3:5">
      <c r="C108" s="3"/>
      <c r="D108" s="3"/>
      <c r="E108" s="3"/>
    </row>
    <row r="109" spans="3:5">
      <c r="C109" s="3"/>
      <c r="D109" s="3"/>
      <c r="E109" s="3"/>
    </row>
    <row r="110" spans="3:5">
      <c r="C110" s="3"/>
      <c r="D110" s="3"/>
      <c r="E110" s="3"/>
    </row>
    <row r="111" spans="3:5">
      <c r="C111" s="3"/>
      <c r="D111" s="3"/>
      <c r="E111" s="3"/>
    </row>
    <row r="112" spans="3:5">
      <c r="C112" s="3"/>
      <c r="D112" s="3"/>
      <c r="E112" s="3"/>
    </row>
    <row r="113" spans="3:5">
      <c r="C113" s="3"/>
      <c r="D113" s="3"/>
      <c r="E113" s="3"/>
    </row>
    <row r="114" spans="3:5">
      <c r="C114" s="3"/>
      <c r="D114" s="3"/>
      <c r="E114" s="3"/>
    </row>
    <row r="115" spans="3:5">
      <c r="C115" s="3"/>
      <c r="D115" s="3"/>
      <c r="E115" s="3"/>
    </row>
    <row r="116" spans="3:5">
      <c r="C116" s="3"/>
      <c r="D116" s="3"/>
      <c r="E116" s="3"/>
    </row>
    <row r="117" spans="3:5">
      <c r="C117" s="3"/>
      <c r="D117" s="3"/>
      <c r="E117" s="3"/>
    </row>
    <row r="118" spans="3:5">
      <c r="C118" s="3"/>
      <c r="D118" s="3"/>
      <c r="E118" s="3"/>
    </row>
    <row r="119" spans="3:5">
      <c r="C119" s="3"/>
      <c r="D119" s="3"/>
      <c r="E119" s="3"/>
    </row>
    <row r="120" spans="3:5">
      <c r="C120" s="3"/>
      <c r="D120" s="3"/>
      <c r="E120" s="3"/>
    </row>
    <row r="121" spans="3:5">
      <c r="C121" s="3"/>
      <c r="D121" s="3"/>
      <c r="E121" s="3"/>
    </row>
    <row r="122" spans="3:5">
      <c r="C122" s="3"/>
      <c r="D122" s="3"/>
      <c r="E122" s="3"/>
    </row>
    <row r="123" spans="3:5">
      <c r="C123" s="3"/>
      <c r="D123" s="3"/>
      <c r="E123" s="3"/>
    </row>
    <row r="124" spans="3:5">
      <c r="C124" s="3"/>
      <c r="D124" s="3"/>
      <c r="E124" s="3"/>
    </row>
    <row r="125" spans="3:5">
      <c r="C125" s="3"/>
      <c r="D125" s="3"/>
      <c r="E125" s="3"/>
    </row>
    <row r="126" spans="3:5">
      <c r="C126" s="3"/>
      <c r="D126" s="3"/>
      <c r="E126" s="3"/>
    </row>
    <row r="127" spans="3:5">
      <c r="C127" s="3"/>
      <c r="D127" s="3"/>
      <c r="E127" s="3"/>
    </row>
    <row r="128" spans="3:5">
      <c r="C128" s="3"/>
      <c r="D128" s="3"/>
      <c r="E128" s="3"/>
    </row>
    <row r="129" spans="3:5">
      <c r="C129" s="3"/>
      <c r="D129" s="3"/>
      <c r="E129" s="3"/>
    </row>
    <row r="130" spans="3:5">
      <c r="C130" s="3"/>
      <c r="D130" s="3"/>
      <c r="E130" s="3"/>
    </row>
    <row r="131" spans="3:5">
      <c r="C131" s="3"/>
      <c r="D131" s="3"/>
      <c r="E131" s="3"/>
    </row>
    <row r="132" spans="3:5">
      <c r="C132" s="3"/>
      <c r="D132" s="3"/>
      <c r="E132" s="3"/>
    </row>
    <row r="133" spans="3:5">
      <c r="C133" s="3"/>
      <c r="D133" s="3"/>
      <c r="E133" s="3"/>
    </row>
    <row r="134" spans="3:5">
      <c r="C134" s="3"/>
      <c r="D134" s="3"/>
      <c r="E134" s="3"/>
    </row>
    <row r="135" spans="3:5">
      <c r="C135" s="3"/>
      <c r="D135" s="3"/>
      <c r="E135" s="3"/>
    </row>
    <row r="136" spans="3:5">
      <c r="C136" s="3"/>
      <c r="D136" s="3"/>
      <c r="E136" s="3"/>
    </row>
    <row r="137" spans="3:5">
      <c r="C137" s="3"/>
      <c r="D137" s="3"/>
      <c r="E137" s="3"/>
    </row>
    <row r="138" spans="3:5">
      <c r="C138" s="3"/>
      <c r="D138" s="3"/>
      <c r="E138" s="3"/>
    </row>
    <row r="139" spans="3:5">
      <c r="C139" s="3"/>
      <c r="D139" s="3"/>
      <c r="E139" s="3"/>
    </row>
    <row r="140" spans="3:5">
      <c r="C140" s="3"/>
      <c r="D140" s="3"/>
      <c r="E140" s="3"/>
    </row>
    <row r="141" spans="3:5">
      <c r="C141" s="3"/>
      <c r="D141" s="3"/>
      <c r="E141" s="3"/>
    </row>
    <row r="142" spans="3:5">
      <c r="C142" s="3"/>
      <c r="D142" s="3"/>
      <c r="E142" s="3"/>
    </row>
    <row r="143" spans="3:5">
      <c r="C143" s="3"/>
      <c r="D143" s="3"/>
      <c r="E143" s="3"/>
    </row>
    <row r="144" spans="3:5">
      <c r="C144" s="3"/>
      <c r="D144" s="3"/>
      <c r="E144" s="3"/>
    </row>
    <row r="145" spans="3:5">
      <c r="C145" s="3"/>
      <c r="D145" s="3"/>
      <c r="E145" s="3"/>
    </row>
    <row r="146" spans="3:5">
      <c r="C146" s="3"/>
      <c r="D146" s="3"/>
      <c r="E146" s="3"/>
    </row>
    <row r="147" spans="3:5">
      <c r="C147" s="3"/>
      <c r="D147" s="3"/>
      <c r="E147" s="3"/>
    </row>
    <row r="148" spans="3:5">
      <c r="C148" s="3"/>
      <c r="D148" s="3"/>
      <c r="E148" s="3"/>
    </row>
    <row r="149" spans="3:5">
      <c r="C149" s="3"/>
      <c r="D149" s="3"/>
      <c r="E149" s="3"/>
    </row>
    <row r="150" spans="3:5">
      <c r="C150" s="3"/>
      <c r="D150" s="3"/>
      <c r="E150" s="3"/>
    </row>
    <row r="151" spans="3:5">
      <c r="C151" s="3"/>
      <c r="D151" s="3"/>
      <c r="E151" s="3"/>
    </row>
    <row r="152" spans="3:5">
      <c r="C152" s="3"/>
      <c r="D152" s="3"/>
      <c r="E152" s="3"/>
    </row>
    <row r="153" spans="3:5">
      <c r="C153" s="3"/>
      <c r="D153" s="3"/>
      <c r="E153" s="3"/>
    </row>
    <row r="154" spans="3:5">
      <c r="C154" s="3"/>
      <c r="D154" s="3"/>
      <c r="E154" s="3"/>
    </row>
    <row r="155" spans="3:5">
      <c r="C155" s="3"/>
      <c r="D155" s="3"/>
      <c r="E155" s="3"/>
    </row>
    <row r="156" spans="3:5">
      <c r="C156" s="3"/>
      <c r="D156" s="3"/>
      <c r="E156" s="3"/>
    </row>
    <row r="157" spans="3:5">
      <c r="C157" s="3"/>
      <c r="D157" s="3"/>
      <c r="E157" s="3"/>
    </row>
    <row r="158" spans="3:5">
      <c r="C158" s="3"/>
      <c r="D158" s="3"/>
      <c r="E158" s="3"/>
    </row>
    <row r="159" spans="3:5">
      <c r="C159" s="3"/>
      <c r="D159" s="3"/>
      <c r="E159" s="3"/>
    </row>
    <row r="160" spans="3:5">
      <c r="C160" s="3"/>
      <c r="D160" s="3"/>
      <c r="E160" s="3"/>
    </row>
    <row r="161" spans="3:5">
      <c r="C161" s="3"/>
      <c r="D161" s="3"/>
      <c r="E161" s="3"/>
    </row>
    <row r="162" spans="3:5">
      <c r="C162" s="3"/>
      <c r="D162" s="3"/>
      <c r="E162" s="3"/>
    </row>
    <row r="163" spans="3:5">
      <c r="C163" s="3"/>
      <c r="D163" s="3"/>
      <c r="E163" s="3"/>
    </row>
    <row r="164" spans="3:5">
      <c r="C164" s="3"/>
      <c r="D164" s="3"/>
      <c r="E164" s="3"/>
    </row>
    <row r="165" spans="3:5">
      <c r="C165" s="3"/>
      <c r="D165" s="3"/>
      <c r="E165" s="3"/>
    </row>
    <row r="166" spans="3:5">
      <c r="C166" s="3"/>
      <c r="D166" s="3"/>
      <c r="E166" s="3"/>
    </row>
    <row r="167" spans="3:5">
      <c r="C167" s="3"/>
      <c r="D167" s="3"/>
      <c r="E167" s="3"/>
    </row>
    <row r="168" spans="3:5">
      <c r="C168" s="3"/>
      <c r="D168" s="3"/>
      <c r="E168" s="3"/>
    </row>
    <row r="169" spans="3:5">
      <c r="C169" s="3"/>
      <c r="D169" s="3"/>
      <c r="E169" s="3"/>
    </row>
    <row r="170" spans="3:5">
      <c r="C170" s="3"/>
      <c r="D170" s="3"/>
      <c r="E170" s="3"/>
    </row>
    <row r="171" spans="3:5">
      <c r="C171" s="3"/>
      <c r="D171" s="3"/>
      <c r="E171" s="3"/>
    </row>
    <row r="172" spans="3:5">
      <c r="C172" s="3"/>
      <c r="D172" s="3"/>
      <c r="E172" s="3"/>
    </row>
    <row r="173" spans="3:5">
      <c r="C173" s="3"/>
      <c r="D173" s="3"/>
      <c r="E173" s="3"/>
    </row>
    <row r="174" spans="3:5">
      <c r="C174" s="3"/>
      <c r="D174" s="3"/>
      <c r="E174" s="3"/>
    </row>
    <row r="175" spans="3:5">
      <c r="C175" s="3"/>
      <c r="D175" s="3"/>
      <c r="E175" s="3"/>
    </row>
    <row r="176" spans="3:5">
      <c r="C176" s="3"/>
      <c r="D176" s="3"/>
      <c r="E176" s="3"/>
    </row>
    <row r="177" spans="3:5">
      <c r="C177" s="3"/>
      <c r="D177" s="3"/>
      <c r="E177" s="3"/>
    </row>
    <row r="178" spans="3:5">
      <c r="C178" s="3"/>
      <c r="D178" s="3"/>
      <c r="E178" s="3"/>
    </row>
    <row r="179" spans="3:5">
      <c r="C179" s="3"/>
      <c r="D179" s="3"/>
      <c r="E179" s="3"/>
    </row>
    <row r="180" spans="3:5">
      <c r="C180" s="3"/>
      <c r="D180" s="3"/>
      <c r="E180" s="3"/>
    </row>
    <row r="181" spans="3:5">
      <c r="C181" s="3"/>
      <c r="D181" s="3"/>
      <c r="E181" s="3"/>
    </row>
    <row r="182" spans="3:5">
      <c r="C182" s="3"/>
      <c r="D182" s="3"/>
      <c r="E182" s="3"/>
    </row>
    <row r="183" spans="3:5">
      <c r="C183" s="3"/>
      <c r="D183" s="3"/>
      <c r="E183" s="3"/>
    </row>
    <row r="184" spans="3:5">
      <c r="C184" s="3"/>
      <c r="D184" s="3"/>
      <c r="E184" s="3"/>
    </row>
    <row r="185" spans="3:5">
      <c r="C185" s="3"/>
      <c r="D185" s="3"/>
      <c r="E185" s="3"/>
    </row>
    <row r="186" spans="3:5">
      <c r="C186" s="3"/>
      <c r="D186" s="3"/>
      <c r="E186" s="3"/>
    </row>
    <row r="187" spans="3:5">
      <c r="C187" s="3"/>
      <c r="D187" s="3"/>
      <c r="E187" s="3"/>
    </row>
    <row r="188" spans="3:5">
      <c r="C188" s="3"/>
      <c r="D188" s="3"/>
      <c r="E188" s="3"/>
    </row>
    <row r="189" spans="3:5">
      <c r="C189" s="3"/>
      <c r="D189" s="3"/>
      <c r="E189" s="3"/>
    </row>
    <row r="190" spans="3:5">
      <c r="C190" s="3"/>
      <c r="D190" s="3"/>
      <c r="E190" s="3"/>
    </row>
    <row r="191" spans="3:5">
      <c r="C191" s="3"/>
      <c r="D191" s="3"/>
      <c r="E191" s="3"/>
    </row>
    <row r="192" spans="3:5">
      <c r="C192" s="3"/>
      <c r="D192" s="3"/>
      <c r="E192" s="3"/>
    </row>
    <row r="193" spans="3:5">
      <c r="C193" s="3"/>
      <c r="D193" s="3"/>
      <c r="E193" s="3"/>
    </row>
    <row r="194" spans="3:5">
      <c r="C194" s="3"/>
      <c r="D194" s="3"/>
      <c r="E194" s="3"/>
    </row>
    <row r="195" spans="3:5">
      <c r="C195" s="3"/>
      <c r="D195" s="3"/>
      <c r="E195" s="3"/>
    </row>
    <row r="196" spans="3:5">
      <c r="C196" s="3"/>
      <c r="D196" s="3"/>
      <c r="E196" s="3"/>
    </row>
    <row r="197" spans="3:5">
      <c r="C197" s="3"/>
      <c r="D197" s="3"/>
      <c r="E197" s="3"/>
    </row>
    <row r="198" spans="3:5">
      <c r="C198" s="3"/>
      <c r="D198" s="3"/>
      <c r="E198" s="3"/>
    </row>
    <row r="199" spans="3:5">
      <c r="C199" s="3"/>
      <c r="D199" s="3"/>
      <c r="E199" s="3"/>
    </row>
    <row r="200" spans="3:5">
      <c r="C200" s="3"/>
      <c r="D200" s="3"/>
      <c r="E200" s="3"/>
    </row>
    <row r="201" spans="3:5">
      <c r="C201" s="3"/>
      <c r="D201" s="3"/>
      <c r="E201" s="3"/>
    </row>
    <row r="202" spans="3:5">
      <c r="C202" s="3"/>
      <c r="D202" s="3"/>
      <c r="E202" s="3"/>
    </row>
    <row r="203" spans="3:5">
      <c r="C203" s="3"/>
      <c r="D203" s="3"/>
      <c r="E203" s="3"/>
    </row>
    <row r="204" spans="3:5">
      <c r="C204" s="3"/>
      <c r="D204" s="3"/>
      <c r="E204" s="3"/>
    </row>
    <row r="205" spans="3:5">
      <c r="C205" s="3"/>
      <c r="D205" s="3"/>
      <c r="E205" s="3"/>
    </row>
    <row r="206" spans="3:5">
      <c r="C206" s="3"/>
      <c r="D206" s="3"/>
      <c r="E206" s="3"/>
    </row>
  </sheetData>
  <mergeCells count="84">
    <mergeCell ref="A50:B50"/>
    <mergeCell ref="C50:D50"/>
    <mergeCell ref="A23:C23"/>
    <mergeCell ref="D23:G23"/>
    <mergeCell ref="A48:B48"/>
    <mergeCell ref="C48:D48"/>
    <mergeCell ref="A49:B49"/>
    <mergeCell ref="C49:D49"/>
    <mergeCell ref="A24:C24"/>
    <mergeCell ref="D24:G24"/>
    <mergeCell ref="A32:B32"/>
    <mergeCell ref="C32:D32"/>
    <mergeCell ref="A25:C25"/>
    <mergeCell ref="D25:G25"/>
    <mergeCell ref="A26:C26"/>
    <mergeCell ref="D26:G26"/>
    <mergeCell ref="A27:C27"/>
    <mergeCell ref="A28:C28"/>
    <mergeCell ref="D27:G27"/>
    <mergeCell ref="D28:G28"/>
    <mergeCell ref="A19:A21"/>
    <mergeCell ref="B19:C19"/>
    <mergeCell ref="D19:E19"/>
    <mergeCell ref="B20:C20"/>
    <mergeCell ref="D20:E20"/>
    <mergeCell ref="B21:C21"/>
    <mergeCell ref="D21:E21"/>
    <mergeCell ref="A16:C16"/>
    <mergeCell ref="D16:E16"/>
    <mergeCell ref="A17:C17"/>
    <mergeCell ref="D17:E17"/>
    <mergeCell ref="A18:C18"/>
    <mergeCell ref="D18:E18"/>
    <mergeCell ref="A6:A8"/>
    <mergeCell ref="B6:C8"/>
    <mergeCell ref="D6:G6"/>
    <mergeCell ref="D8:F8"/>
    <mergeCell ref="A15:C15"/>
    <mergeCell ref="D15:E15"/>
    <mergeCell ref="A11:A12"/>
    <mergeCell ref="B11:C11"/>
    <mergeCell ref="D11:G11"/>
    <mergeCell ref="B12:C12"/>
    <mergeCell ref="D12:G12"/>
    <mergeCell ref="B9:C9"/>
    <mergeCell ref="D9:G9"/>
    <mergeCell ref="D7:F7"/>
    <mergeCell ref="B10:C10"/>
    <mergeCell ref="D10:G10"/>
    <mergeCell ref="A1:G1"/>
    <mergeCell ref="A4:C4"/>
    <mergeCell ref="D4:G4"/>
    <mergeCell ref="A5:C5"/>
    <mergeCell ref="D5:G5"/>
    <mergeCell ref="A40:B40"/>
    <mergeCell ref="C40:D40"/>
    <mergeCell ref="A41:B41"/>
    <mergeCell ref="C41:D41"/>
    <mergeCell ref="A47:B47"/>
    <mergeCell ref="C47:D47"/>
    <mergeCell ref="A43:B43"/>
    <mergeCell ref="C43:D43"/>
    <mergeCell ref="A44:B44"/>
    <mergeCell ref="C44:D44"/>
    <mergeCell ref="A42:B42"/>
    <mergeCell ref="C42:D42"/>
    <mergeCell ref="C45:D45"/>
    <mergeCell ref="C46:D46"/>
    <mergeCell ref="A45:B45"/>
    <mergeCell ref="A46:B46"/>
    <mergeCell ref="A33:B33"/>
    <mergeCell ref="C33:D33"/>
    <mergeCell ref="A34:B34"/>
    <mergeCell ref="C34:D34"/>
    <mergeCell ref="A35:B35"/>
    <mergeCell ref="C35:D35"/>
    <mergeCell ref="A39:B39"/>
    <mergeCell ref="C39:D39"/>
    <mergeCell ref="A36:B36"/>
    <mergeCell ref="C36:D36"/>
    <mergeCell ref="A37:B37"/>
    <mergeCell ref="C37:D37"/>
    <mergeCell ref="A38:B38"/>
    <mergeCell ref="C38:D38"/>
  </mergeCells>
  <phoneticPr fontId="2"/>
  <conditionalFormatting sqref="A48:G50 A32:F32">
    <cfRule type="cellIs" dxfId="48" priority="51" stopIfTrue="1" operator="notEqual">
      <formula>0</formula>
    </cfRule>
  </conditionalFormatting>
  <conditionalFormatting sqref="G32">
    <cfRule type="cellIs" dxfId="47" priority="47" stopIfTrue="1" operator="notEqual">
      <formula>0</formula>
    </cfRule>
  </conditionalFormatting>
  <conditionalFormatting sqref="A47:G47">
    <cfRule type="cellIs" dxfId="46" priority="46" stopIfTrue="1" operator="notEqual">
      <formula>0</formula>
    </cfRule>
  </conditionalFormatting>
  <conditionalFormatting sqref="A44:G46 E45:E48">
    <cfRule type="cellIs" dxfId="45" priority="45" stopIfTrue="1" operator="notEqual">
      <formula>0</formula>
    </cfRule>
  </conditionalFormatting>
  <conditionalFormatting sqref="A43 C43:G43">
    <cfRule type="cellIs" dxfId="44" priority="44" stopIfTrue="1" operator="notEqual">
      <formula>0</formula>
    </cfRule>
  </conditionalFormatting>
  <conditionalFormatting sqref="A42 C42:G42">
    <cfRule type="cellIs" dxfId="43" priority="43" stopIfTrue="1" operator="notEqual">
      <formula>0</formula>
    </cfRule>
  </conditionalFormatting>
  <conditionalFormatting sqref="A41 C41:G41">
    <cfRule type="cellIs" dxfId="42" priority="42" stopIfTrue="1" operator="notEqual">
      <formula>0</formula>
    </cfRule>
  </conditionalFormatting>
  <conditionalFormatting sqref="A40:G40">
    <cfRule type="cellIs" dxfId="41" priority="41" stopIfTrue="1" operator="notEqual">
      <formula>0</formula>
    </cfRule>
  </conditionalFormatting>
  <conditionalFormatting sqref="A39:G39">
    <cfRule type="cellIs" dxfId="40" priority="40" stopIfTrue="1" operator="notEqual">
      <formula>0</formula>
    </cfRule>
  </conditionalFormatting>
  <conditionalFormatting sqref="A38:G38">
    <cfRule type="cellIs" dxfId="39" priority="39" stopIfTrue="1" operator="notEqual">
      <formula>0</formula>
    </cfRule>
  </conditionalFormatting>
  <conditionalFormatting sqref="A37:G37">
    <cfRule type="cellIs" dxfId="38" priority="38" stopIfTrue="1" operator="notEqual">
      <formula>0</formula>
    </cfRule>
  </conditionalFormatting>
  <conditionalFormatting sqref="A36:G36">
    <cfRule type="cellIs" dxfId="37" priority="37" stopIfTrue="1" operator="notEqual">
      <formula>0</formula>
    </cfRule>
  </conditionalFormatting>
  <conditionalFormatting sqref="A35:G35">
    <cfRule type="cellIs" dxfId="36" priority="36" stopIfTrue="1" operator="notEqual">
      <formula>0</formula>
    </cfRule>
  </conditionalFormatting>
  <conditionalFormatting sqref="A34:G34">
    <cfRule type="cellIs" dxfId="35" priority="35" stopIfTrue="1" operator="notEqual">
      <formula>0</formula>
    </cfRule>
  </conditionalFormatting>
  <conditionalFormatting sqref="A33:G33">
    <cfRule type="cellIs" dxfId="34" priority="34" stopIfTrue="1" operator="notEqual">
      <formula>0</formula>
    </cfRule>
  </conditionalFormatting>
  <conditionalFormatting sqref="A34:B34">
    <cfRule type="cellIs" dxfId="33" priority="33" stopIfTrue="1" operator="notEqual">
      <formula>0</formula>
    </cfRule>
  </conditionalFormatting>
  <conditionalFormatting sqref="E33">
    <cfRule type="cellIs" dxfId="32" priority="32" stopIfTrue="1" operator="notEqual">
      <formula>0</formula>
    </cfRule>
  </conditionalFormatting>
  <conditionalFormatting sqref="E34">
    <cfRule type="cellIs" dxfId="31" priority="31" stopIfTrue="1" operator="notEqual">
      <formula>0</formula>
    </cfRule>
  </conditionalFormatting>
  <conditionalFormatting sqref="E34">
    <cfRule type="cellIs" dxfId="30" priority="30" stopIfTrue="1" operator="notEqual">
      <formula>0</formula>
    </cfRule>
  </conditionalFormatting>
  <conditionalFormatting sqref="E35:E42">
    <cfRule type="cellIs" dxfId="29" priority="29" stopIfTrue="1" operator="notEqual">
      <formula>0</formula>
    </cfRule>
  </conditionalFormatting>
  <conditionalFormatting sqref="E35:E42">
    <cfRule type="cellIs" dxfId="28" priority="28" stopIfTrue="1" operator="notEqual">
      <formula>0</formula>
    </cfRule>
  </conditionalFormatting>
  <conditionalFormatting sqref="E35:E42">
    <cfRule type="cellIs" dxfId="27" priority="27" stopIfTrue="1" operator="notEqual">
      <formula>0</formula>
    </cfRule>
  </conditionalFormatting>
  <conditionalFormatting sqref="A36:A42 B36:B40">
    <cfRule type="cellIs" dxfId="26" priority="26" stopIfTrue="1" operator="notEqual">
      <formula>0</formula>
    </cfRule>
  </conditionalFormatting>
  <conditionalFormatting sqref="A41:A46 B44:B46">
    <cfRule type="cellIs" dxfId="25" priority="25" stopIfTrue="1" operator="notEqual">
      <formula>0</formula>
    </cfRule>
  </conditionalFormatting>
  <conditionalFormatting sqref="A41:A46 B44:B46">
    <cfRule type="cellIs" dxfId="24" priority="24" stopIfTrue="1" operator="notEqual">
      <formula>0</formula>
    </cfRule>
  </conditionalFormatting>
  <conditionalFormatting sqref="E42:E48">
    <cfRule type="cellIs" dxfId="23" priority="23" stopIfTrue="1" operator="notEqual">
      <formula>0</formula>
    </cfRule>
  </conditionalFormatting>
  <conditionalFormatting sqref="E42:E48">
    <cfRule type="cellIs" dxfId="22" priority="22" stopIfTrue="1" operator="notEqual">
      <formula>0</formula>
    </cfRule>
  </conditionalFormatting>
  <conditionalFormatting sqref="E42:E48">
    <cfRule type="cellIs" dxfId="21" priority="21" stopIfTrue="1" operator="notEqual">
      <formula>0</formula>
    </cfRule>
  </conditionalFormatting>
  <conditionalFormatting sqref="E42:E48">
    <cfRule type="cellIs" dxfId="20" priority="20" stopIfTrue="1" operator="notEqual">
      <formula>0</formula>
    </cfRule>
  </conditionalFormatting>
  <conditionalFormatting sqref="A47:G47">
    <cfRule type="cellIs" dxfId="19" priority="19" stopIfTrue="1" operator="notEqual">
      <formula>0</formula>
    </cfRule>
  </conditionalFormatting>
  <conditionalFormatting sqref="E47">
    <cfRule type="cellIs" dxfId="18" priority="18" stopIfTrue="1" operator="notEqual">
      <formula>0</formula>
    </cfRule>
  </conditionalFormatting>
  <conditionalFormatting sqref="E47">
    <cfRule type="cellIs" dxfId="17" priority="17" stopIfTrue="1" operator="notEqual">
      <formula>0</formula>
    </cfRule>
  </conditionalFormatting>
  <conditionalFormatting sqref="E47">
    <cfRule type="cellIs" dxfId="16" priority="16" stopIfTrue="1" operator="notEqual">
      <formula>0</formula>
    </cfRule>
  </conditionalFormatting>
  <conditionalFormatting sqref="A47:B47">
    <cfRule type="cellIs" dxfId="15" priority="15" stopIfTrue="1" operator="notEqual">
      <formula>0</formula>
    </cfRule>
  </conditionalFormatting>
  <conditionalFormatting sqref="E44:E48">
    <cfRule type="cellIs" dxfId="14" priority="7" stopIfTrue="1" operator="notEqual">
      <formula>0</formula>
    </cfRule>
  </conditionalFormatting>
  <conditionalFormatting sqref="F43:G43">
    <cfRule type="cellIs" dxfId="13" priority="14" stopIfTrue="1" operator="notEqual">
      <formula>0</formula>
    </cfRule>
  </conditionalFormatting>
  <conditionalFormatting sqref="F42:G42">
    <cfRule type="cellIs" dxfId="12" priority="13" stopIfTrue="1" operator="notEqual">
      <formula>0</formula>
    </cfRule>
  </conditionalFormatting>
  <conditionalFormatting sqref="F41:G41">
    <cfRule type="cellIs" dxfId="11" priority="12" stopIfTrue="1" operator="notEqual">
      <formula>0</formula>
    </cfRule>
  </conditionalFormatting>
  <conditionalFormatting sqref="E44:G46 E45:E48">
    <cfRule type="cellIs" dxfId="10" priority="11" stopIfTrue="1" operator="notEqual">
      <formula>0</formula>
    </cfRule>
  </conditionalFormatting>
  <conditionalFormatting sqref="E44:G46 E45:E48">
    <cfRule type="cellIs" dxfId="9" priority="10" stopIfTrue="1" operator="notEqual">
      <formula>0</formula>
    </cfRule>
  </conditionalFormatting>
  <conditionalFormatting sqref="E44:E48">
    <cfRule type="cellIs" dxfId="8" priority="9" stopIfTrue="1" operator="notEqual">
      <formula>0</formula>
    </cfRule>
  </conditionalFormatting>
  <conditionalFormatting sqref="E44:E48">
    <cfRule type="cellIs" dxfId="7" priority="8" stopIfTrue="1" operator="notEqual">
      <formula>0</formula>
    </cfRule>
  </conditionalFormatting>
  <conditionalFormatting sqref="E34:E44">
    <cfRule type="cellIs" dxfId="6" priority="6" stopIfTrue="1" operator="notEqual">
      <formula>0</formula>
    </cfRule>
  </conditionalFormatting>
  <conditionalFormatting sqref="E34:E44">
    <cfRule type="cellIs" dxfId="5" priority="5" stopIfTrue="1" operator="notEqual">
      <formula>0</formula>
    </cfRule>
  </conditionalFormatting>
  <conditionalFormatting sqref="E45:E48">
    <cfRule type="cellIs" dxfId="4" priority="4" stopIfTrue="1" operator="notEqual">
      <formula>0</formula>
    </cfRule>
  </conditionalFormatting>
  <conditionalFormatting sqref="E45:E48">
    <cfRule type="cellIs" dxfId="3" priority="3" stopIfTrue="1" operator="notEqual">
      <formula>0</formula>
    </cfRule>
  </conditionalFormatting>
  <conditionalFormatting sqref="G43">
    <cfRule type="cellIs" dxfId="2" priority="2" stopIfTrue="1" operator="notEqual">
      <formula>0</formula>
    </cfRule>
  </conditionalFormatting>
  <conditionalFormatting sqref="C34:D48">
    <cfRule type="cellIs" dxfId="1"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fitToHeight="0" orientation="portrait" cellComments="asDisplayed" r:id="rId1"/>
  <headerFooter alignWithMargins="0">
    <oddHeader xml:space="preserve">&amp;L&amp;12
</oddHeader>
  </headerFooter>
  <legacyDrawing r:id="rId2"/>
</worksheet>
</file>

<file path=xl/worksheets/sheet2.xml><?xml version="1.0" encoding="utf-8"?>
<worksheet xmlns="http://schemas.openxmlformats.org/spreadsheetml/2006/main" xmlns:r="http://schemas.openxmlformats.org/officeDocument/2006/relationships">
  <sheetPr>
    <tabColor rgb="FFFFFF00"/>
  </sheetPr>
  <dimension ref="A1:K170"/>
  <sheetViews>
    <sheetView view="pageBreakPreview" topLeftCell="A25" zoomScaleNormal="100" zoomScaleSheetLayoutView="100" workbookViewId="0">
      <selection activeCell="E33" sqref="E3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9" ht="52.5" customHeight="1">
      <c r="A1" s="73" t="s">
        <v>7</v>
      </c>
      <c r="B1" s="74"/>
      <c r="C1" s="74"/>
      <c r="D1" s="74"/>
      <c r="E1" s="74"/>
      <c r="F1" s="74"/>
      <c r="G1" s="74"/>
    </row>
    <row r="2" spans="1:9">
      <c r="A2" s="9"/>
      <c r="B2" s="9"/>
      <c r="C2" s="9"/>
      <c r="D2" s="9"/>
      <c r="E2" s="9"/>
      <c r="F2" s="9"/>
      <c r="G2" s="9"/>
    </row>
    <row r="3" spans="1:9" ht="14.25" thickBot="1">
      <c r="A3" s="38" t="s">
        <v>60</v>
      </c>
      <c r="B3" s="38"/>
      <c r="C3" s="9"/>
      <c r="D3" s="9"/>
      <c r="E3" s="9"/>
      <c r="F3" s="9"/>
      <c r="G3" s="10" t="s">
        <v>0</v>
      </c>
      <c r="I3" s="3"/>
    </row>
    <row r="4" spans="1:9" ht="30" customHeight="1">
      <c r="A4" s="75" t="s">
        <v>8</v>
      </c>
      <c r="B4" s="76"/>
      <c r="C4" s="77"/>
      <c r="D4" s="78" t="s">
        <v>49</v>
      </c>
      <c r="E4" s="79"/>
      <c r="F4" s="79"/>
      <c r="G4" s="80"/>
    </row>
    <row r="5" spans="1:9" ht="30" customHeight="1">
      <c r="A5" s="81" t="s">
        <v>9</v>
      </c>
      <c r="B5" s="82"/>
      <c r="C5" s="83"/>
      <c r="D5" s="84" t="s">
        <v>50</v>
      </c>
      <c r="E5" s="85"/>
      <c r="F5" s="85"/>
      <c r="G5" s="86"/>
    </row>
    <row r="6" spans="1:9" ht="45" customHeight="1">
      <c r="A6" s="87" t="s">
        <v>2</v>
      </c>
      <c r="B6" s="90" t="s">
        <v>82</v>
      </c>
      <c r="C6" s="91"/>
      <c r="D6" s="96">
        <f>G7+G8</f>
        <v>338.44455499999998</v>
      </c>
      <c r="E6" s="96"/>
      <c r="F6" s="96"/>
      <c r="G6" s="97"/>
    </row>
    <row r="7" spans="1:9" ht="15" customHeight="1">
      <c r="A7" s="88"/>
      <c r="B7" s="92"/>
      <c r="C7" s="93"/>
      <c r="D7" s="116" t="s">
        <v>10</v>
      </c>
      <c r="E7" s="117"/>
      <c r="F7" s="117"/>
      <c r="G7" s="11">
        <v>333.44455499999998</v>
      </c>
    </row>
    <row r="8" spans="1:9" ht="30.75" customHeight="1">
      <c r="A8" s="89"/>
      <c r="B8" s="94"/>
      <c r="C8" s="95"/>
      <c r="D8" s="98" t="s">
        <v>11</v>
      </c>
      <c r="E8" s="99"/>
      <c r="F8" s="99"/>
      <c r="G8" s="12">
        <f>SUM(G16:G18)/1000000</f>
        <v>5</v>
      </c>
    </row>
    <row r="9" spans="1:9" ht="45" customHeight="1">
      <c r="A9" s="39" t="s">
        <v>3</v>
      </c>
      <c r="B9" s="112" t="s">
        <v>62</v>
      </c>
      <c r="C9" s="83"/>
      <c r="D9" s="113">
        <f>D6-D10</f>
        <v>177.21043199999997</v>
      </c>
      <c r="E9" s="114"/>
      <c r="F9" s="114"/>
      <c r="G9" s="115"/>
    </row>
    <row r="10" spans="1:9" ht="30" customHeight="1">
      <c r="A10" s="37" t="s">
        <v>4</v>
      </c>
      <c r="B10" s="118" t="s">
        <v>17</v>
      </c>
      <c r="C10" s="118"/>
      <c r="D10" s="119">
        <f>SUM(D23:G28)</f>
        <v>161.23412300000001</v>
      </c>
      <c r="E10" s="119"/>
      <c r="F10" s="119"/>
      <c r="G10" s="120"/>
    </row>
    <row r="11" spans="1:9" ht="60" customHeight="1">
      <c r="A11" s="102" t="s">
        <v>5</v>
      </c>
      <c r="B11" s="104" t="s">
        <v>18</v>
      </c>
      <c r="C11" s="105"/>
      <c r="D11" s="106" t="s">
        <v>54</v>
      </c>
      <c r="E11" s="107"/>
      <c r="F11" s="107"/>
      <c r="G11" s="108"/>
    </row>
    <row r="12" spans="1:9" ht="30" customHeight="1" thickBot="1">
      <c r="A12" s="103"/>
      <c r="B12" s="109" t="s">
        <v>1</v>
      </c>
      <c r="C12" s="109"/>
      <c r="D12" s="110">
        <v>0</v>
      </c>
      <c r="E12" s="110"/>
      <c r="F12" s="110"/>
      <c r="G12" s="111"/>
    </row>
    <row r="13" spans="1:9" s="4" customFormat="1" ht="11.25" customHeight="1">
      <c r="A13" s="13"/>
      <c r="B13" s="13"/>
      <c r="C13" s="13"/>
      <c r="D13" s="14"/>
      <c r="E13" s="14"/>
      <c r="F13" s="14"/>
      <c r="G13" s="14"/>
    </row>
    <row r="14" spans="1:9" ht="16.5" customHeight="1" thickBot="1">
      <c r="A14" s="9" t="s">
        <v>20</v>
      </c>
      <c r="B14" s="9"/>
      <c r="C14" s="9"/>
      <c r="D14" s="9"/>
      <c r="E14" s="9"/>
      <c r="F14" s="15"/>
      <c r="G14" s="15"/>
    </row>
    <row r="15" spans="1:9" ht="30" customHeight="1">
      <c r="A15" s="100" t="s">
        <v>12</v>
      </c>
      <c r="B15" s="101"/>
      <c r="C15" s="101"/>
      <c r="D15" s="101" t="s">
        <v>21</v>
      </c>
      <c r="E15" s="101"/>
      <c r="F15" s="16" t="s">
        <v>22</v>
      </c>
      <c r="G15" s="17" t="s">
        <v>23</v>
      </c>
    </row>
    <row r="16" spans="1:9" ht="30" customHeight="1">
      <c r="A16" s="121" t="s">
        <v>24</v>
      </c>
      <c r="B16" s="122"/>
      <c r="C16" s="122"/>
      <c r="D16" s="161" t="s">
        <v>48</v>
      </c>
      <c r="E16" s="162"/>
      <c r="F16" s="28">
        <v>200</v>
      </c>
      <c r="G16" s="29">
        <v>1000000</v>
      </c>
    </row>
    <row r="17" spans="1:11" ht="30" customHeight="1">
      <c r="A17" s="121" t="s">
        <v>25</v>
      </c>
      <c r="B17" s="122"/>
      <c r="C17" s="122"/>
      <c r="D17" s="161"/>
      <c r="E17" s="162"/>
      <c r="F17" s="28">
        <v>130</v>
      </c>
      <c r="G17" s="29">
        <v>1500000</v>
      </c>
    </row>
    <row r="18" spans="1:11" ht="30" customHeight="1">
      <c r="A18" s="127" t="s">
        <v>26</v>
      </c>
      <c r="B18" s="122"/>
      <c r="C18" s="122"/>
      <c r="D18" s="128"/>
      <c r="E18" s="128"/>
      <c r="F18" s="18">
        <f>SUM(F19:F21)</f>
        <v>100</v>
      </c>
      <c r="G18" s="19">
        <f>SUM(G19:G21)</f>
        <v>2500000</v>
      </c>
    </row>
    <row r="19" spans="1:11" ht="30" customHeight="1">
      <c r="A19" s="89"/>
      <c r="B19" s="122" t="s">
        <v>27</v>
      </c>
      <c r="C19" s="122"/>
      <c r="D19" s="163" t="s">
        <v>47</v>
      </c>
      <c r="E19" s="164"/>
      <c r="F19" s="28">
        <v>100</v>
      </c>
      <c r="G19" s="29">
        <v>2500000</v>
      </c>
    </row>
    <row r="20" spans="1:11" ht="30" customHeight="1">
      <c r="A20" s="102"/>
      <c r="B20" s="122" t="s">
        <v>28</v>
      </c>
      <c r="C20" s="122"/>
      <c r="D20" s="122"/>
      <c r="E20" s="122"/>
      <c r="F20" s="18"/>
      <c r="G20" s="19"/>
    </row>
    <row r="21" spans="1:11" ht="30" customHeight="1" thickBot="1">
      <c r="A21" s="103"/>
      <c r="B21" s="139" t="s">
        <v>29</v>
      </c>
      <c r="C21" s="139"/>
      <c r="D21" s="139"/>
      <c r="E21" s="139"/>
      <c r="F21" s="20"/>
      <c r="G21" s="21"/>
    </row>
    <row r="22" spans="1:11" ht="4.5" customHeight="1" thickBot="1">
      <c r="A22" s="22"/>
      <c r="B22" s="23"/>
      <c r="C22" s="23"/>
      <c r="D22" s="15"/>
      <c r="E22" s="15"/>
      <c r="F22" s="15"/>
      <c r="G22" s="15"/>
    </row>
    <row r="23" spans="1:11" ht="28.5" customHeight="1">
      <c r="A23" s="142" t="s">
        <v>37</v>
      </c>
      <c r="B23" s="101"/>
      <c r="C23" s="101"/>
      <c r="D23" s="143">
        <v>1.2341230000000001</v>
      </c>
      <c r="E23" s="143"/>
      <c r="F23" s="143"/>
      <c r="G23" s="144"/>
    </row>
    <row r="24" spans="1:11" ht="28.5" customHeight="1">
      <c r="A24" s="129" t="s">
        <v>38</v>
      </c>
      <c r="B24" s="130"/>
      <c r="C24" s="130"/>
      <c r="D24" s="145">
        <v>0</v>
      </c>
      <c r="E24" s="145"/>
      <c r="F24" s="145"/>
      <c r="G24" s="146"/>
    </row>
    <row r="25" spans="1:11" ht="28.5" customHeight="1">
      <c r="A25" s="129" t="s">
        <v>39</v>
      </c>
      <c r="B25" s="130"/>
      <c r="C25" s="130"/>
      <c r="D25" s="145">
        <v>0</v>
      </c>
      <c r="E25" s="145"/>
      <c r="F25" s="145"/>
      <c r="G25" s="146"/>
    </row>
    <row r="26" spans="1:11" ht="28.5" customHeight="1">
      <c r="A26" s="129" t="s">
        <v>40</v>
      </c>
      <c r="B26" s="130"/>
      <c r="C26" s="130"/>
      <c r="D26" s="154">
        <v>0</v>
      </c>
      <c r="E26" s="155"/>
      <c r="F26" s="155"/>
      <c r="G26" s="156"/>
    </row>
    <row r="27" spans="1:11" ht="28.5" customHeight="1">
      <c r="A27" s="129" t="s">
        <v>45</v>
      </c>
      <c r="B27" s="130"/>
      <c r="C27" s="130"/>
      <c r="D27" s="157">
        <f>DSUM(A32:G36,"支出額",D29:E30)/1000000</f>
        <v>160</v>
      </c>
      <c r="E27" s="158"/>
      <c r="F27" s="158"/>
      <c r="G27" s="159"/>
    </row>
    <row r="28" spans="1:11" ht="28.5" customHeight="1" thickBot="1">
      <c r="A28" s="131" t="s">
        <v>46</v>
      </c>
      <c r="B28" s="132"/>
      <c r="C28" s="132"/>
      <c r="D28" s="136">
        <f>DSUM(A32:G36,"支出額",F29:G30)/1000000</f>
        <v>0</v>
      </c>
      <c r="E28" s="137"/>
      <c r="F28" s="137"/>
      <c r="G28" s="138"/>
    </row>
    <row r="29" spans="1:11">
      <c r="A29" s="24"/>
      <c r="B29" s="24"/>
      <c r="C29" s="32"/>
      <c r="D29" s="34" t="s">
        <v>16</v>
      </c>
      <c r="E29" s="34" t="s">
        <v>16</v>
      </c>
      <c r="F29" s="34" t="s">
        <v>16</v>
      </c>
      <c r="G29" s="34" t="s">
        <v>16</v>
      </c>
      <c r="J29" s="31"/>
      <c r="K29" s="31"/>
    </row>
    <row r="30" spans="1:11" ht="12.75" customHeight="1">
      <c r="A30" s="23"/>
      <c r="B30" s="23"/>
      <c r="C30" s="33"/>
      <c r="D30" s="35" t="s">
        <v>41</v>
      </c>
      <c r="E30" s="35" t="s">
        <v>42</v>
      </c>
      <c r="F30" s="35" t="s">
        <v>43</v>
      </c>
      <c r="G30" s="35" t="s">
        <v>44</v>
      </c>
      <c r="J30" s="9"/>
      <c r="K30" s="9"/>
    </row>
    <row r="31" spans="1:11" ht="14.25" thickBot="1">
      <c r="A31" s="26" t="s">
        <v>6</v>
      </c>
      <c r="B31" s="26" t="s">
        <v>61</v>
      </c>
      <c r="C31" s="26"/>
      <c r="D31" s="27"/>
      <c r="E31" s="27"/>
      <c r="F31" s="9"/>
      <c r="G31" s="25" t="s">
        <v>19</v>
      </c>
    </row>
    <row r="32" spans="1:11" ht="30" customHeight="1">
      <c r="A32" s="88" t="s">
        <v>14</v>
      </c>
      <c r="B32" s="152"/>
      <c r="C32" s="152" t="s">
        <v>12</v>
      </c>
      <c r="D32" s="153"/>
      <c r="E32" s="7" t="s">
        <v>13</v>
      </c>
      <c r="F32" s="36" t="s">
        <v>15</v>
      </c>
      <c r="G32" s="8" t="s">
        <v>33</v>
      </c>
    </row>
    <row r="33" spans="1:7" ht="30" customHeight="1">
      <c r="A33" s="140">
        <v>41365</v>
      </c>
      <c r="B33" s="140"/>
      <c r="C33" s="160" t="s">
        <v>55</v>
      </c>
      <c r="D33" s="160"/>
      <c r="E33" s="30" t="s">
        <v>53</v>
      </c>
      <c r="F33" s="41">
        <v>100000000</v>
      </c>
      <c r="G33" s="30" t="s">
        <v>51</v>
      </c>
    </row>
    <row r="34" spans="1:7" ht="30" customHeight="1">
      <c r="A34" s="140">
        <v>41426</v>
      </c>
      <c r="B34" s="140"/>
      <c r="C34" s="160" t="s">
        <v>56</v>
      </c>
      <c r="D34" s="160"/>
      <c r="E34" s="30" t="s">
        <v>57</v>
      </c>
      <c r="F34" s="41">
        <v>60000000</v>
      </c>
      <c r="G34" s="30" t="s">
        <v>52</v>
      </c>
    </row>
    <row r="35" spans="1:7" ht="30" customHeight="1">
      <c r="A35" s="140"/>
      <c r="B35" s="140"/>
      <c r="C35" s="141"/>
      <c r="D35" s="141"/>
      <c r="E35" s="2"/>
      <c r="F35" s="40">
        <f>SUM(F33:F34)</f>
        <v>160000000</v>
      </c>
      <c r="G35" s="2"/>
    </row>
    <row r="36" spans="1:7" ht="30" customHeight="1">
      <c r="A36" s="140"/>
      <c r="B36" s="140"/>
      <c r="C36" s="141"/>
      <c r="D36" s="141"/>
      <c r="E36" s="2"/>
      <c r="F36" s="40"/>
      <c r="G36" s="2"/>
    </row>
    <row r="37" spans="1:7">
      <c r="C37" s="3"/>
      <c r="D37" s="3"/>
      <c r="E37" s="3"/>
    </row>
    <row r="38" spans="1:7">
      <c r="C38" s="3"/>
      <c r="D38" s="3"/>
      <c r="E38" s="3"/>
    </row>
    <row r="39" spans="1:7">
      <c r="C39" s="3"/>
      <c r="D39" s="3"/>
      <c r="E39" s="3"/>
    </row>
    <row r="40" spans="1:7">
      <c r="C40" s="3"/>
      <c r="D40" s="3"/>
      <c r="E40" s="3"/>
    </row>
    <row r="41" spans="1:7">
      <c r="C41" s="3"/>
      <c r="D41" s="3"/>
      <c r="E41" s="3"/>
    </row>
    <row r="42" spans="1:7">
      <c r="C42" s="3"/>
      <c r="D42" s="3"/>
      <c r="E42" s="3"/>
    </row>
    <row r="43" spans="1:7">
      <c r="C43" s="3"/>
      <c r="D43" s="3"/>
      <c r="E43" s="3"/>
    </row>
    <row r="44" spans="1:7">
      <c r="C44" s="3"/>
      <c r="D44" s="3"/>
      <c r="E44" s="3"/>
    </row>
    <row r="45" spans="1:7">
      <c r="C45" s="3"/>
      <c r="D45" s="3"/>
      <c r="E45" s="3"/>
    </row>
    <row r="46" spans="1:7">
      <c r="C46" s="3"/>
      <c r="D46" s="3"/>
      <c r="E46" s="3"/>
    </row>
    <row r="47" spans="1:7">
      <c r="C47" s="3"/>
      <c r="D47" s="3"/>
      <c r="E47" s="3"/>
    </row>
    <row r="48" spans="1:7">
      <c r="C48" s="3"/>
      <c r="D48" s="3"/>
      <c r="E48" s="3"/>
    </row>
    <row r="49" spans="3:5">
      <c r="C49" s="3"/>
      <c r="D49" s="3"/>
      <c r="E49" s="3"/>
    </row>
    <row r="50" spans="3:5">
      <c r="C50" s="3"/>
      <c r="D50" s="3"/>
      <c r="E50" s="3"/>
    </row>
    <row r="51" spans="3:5">
      <c r="C51" s="3"/>
      <c r="D51" s="3"/>
      <c r="E51" s="3"/>
    </row>
    <row r="52" spans="3:5">
      <c r="C52" s="3"/>
      <c r="D52" s="3"/>
      <c r="E52" s="3"/>
    </row>
    <row r="53" spans="3:5">
      <c r="C53" s="3"/>
      <c r="D53" s="3"/>
      <c r="E53" s="3"/>
    </row>
    <row r="54" spans="3:5">
      <c r="C54" s="3"/>
      <c r="D54" s="3"/>
      <c r="E54" s="3"/>
    </row>
    <row r="55" spans="3:5">
      <c r="C55" s="3"/>
      <c r="D55" s="3"/>
      <c r="E55" s="3"/>
    </row>
    <row r="56" spans="3:5">
      <c r="C56" s="3"/>
      <c r="D56" s="3"/>
      <c r="E56" s="3"/>
    </row>
    <row r="57" spans="3:5">
      <c r="C57" s="3"/>
      <c r="D57" s="3"/>
      <c r="E57" s="3"/>
    </row>
    <row r="58" spans="3:5">
      <c r="C58" s="3"/>
      <c r="D58" s="3"/>
      <c r="E58" s="3"/>
    </row>
    <row r="59" spans="3:5">
      <c r="C59" s="3"/>
      <c r="D59" s="3"/>
      <c r="E59" s="3"/>
    </row>
    <row r="60" spans="3:5">
      <c r="C60" s="3"/>
      <c r="D60" s="3"/>
      <c r="E60" s="3"/>
    </row>
    <row r="61" spans="3:5">
      <c r="C61" s="3"/>
      <c r="D61" s="3"/>
      <c r="E61" s="3"/>
    </row>
    <row r="62" spans="3:5">
      <c r="C62" s="3"/>
      <c r="D62" s="3"/>
      <c r="E62" s="3"/>
    </row>
    <row r="63" spans="3:5">
      <c r="C63" s="3"/>
      <c r="D63" s="3"/>
      <c r="E63" s="3"/>
    </row>
    <row r="64" spans="3:5">
      <c r="C64" s="3"/>
      <c r="D64" s="3"/>
      <c r="E64" s="3"/>
    </row>
    <row r="65" spans="3:5">
      <c r="C65" s="3"/>
      <c r="D65" s="3"/>
      <c r="E65" s="3"/>
    </row>
    <row r="66" spans="3:5">
      <c r="C66" s="3"/>
      <c r="D66" s="3"/>
      <c r="E66" s="3"/>
    </row>
    <row r="67" spans="3:5">
      <c r="C67" s="3"/>
      <c r="D67" s="3"/>
      <c r="E67" s="3"/>
    </row>
    <row r="68" spans="3:5">
      <c r="C68" s="3"/>
      <c r="D68" s="3"/>
      <c r="E68" s="3"/>
    </row>
    <row r="69" spans="3:5">
      <c r="C69" s="3"/>
      <c r="D69" s="3"/>
      <c r="E69" s="3"/>
    </row>
    <row r="70" spans="3:5">
      <c r="C70" s="3"/>
      <c r="D70" s="3"/>
      <c r="E70" s="3"/>
    </row>
    <row r="71" spans="3:5">
      <c r="C71" s="3"/>
      <c r="D71" s="3"/>
      <c r="E71" s="3"/>
    </row>
    <row r="72" spans="3:5">
      <c r="C72" s="3"/>
      <c r="D72" s="3"/>
      <c r="E72" s="3"/>
    </row>
    <row r="73" spans="3:5">
      <c r="C73" s="3"/>
      <c r="D73" s="3"/>
      <c r="E73" s="3"/>
    </row>
    <row r="74" spans="3:5">
      <c r="C74" s="3"/>
      <c r="D74" s="3"/>
      <c r="E74" s="3"/>
    </row>
    <row r="75" spans="3:5">
      <c r="C75" s="3"/>
      <c r="D75" s="3"/>
      <c r="E75" s="3"/>
    </row>
    <row r="76" spans="3:5">
      <c r="C76" s="3"/>
      <c r="D76" s="3"/>
      <c r="E76" s="3"/>
    </row>
    <row r="77" spans="3:5">
      <c r="C77" s="3"/>
      <c r="D77" s="3"/>
      <c r="E77" s="3"/>
    </row>
    <row r="78" spans="3:5">
      <c r="C78" s="3"/>
      <c r="D78" s="3"/>
      <c r="E78" s="3"/>
    </row>
    <row r="79" spans="3:5">
      <c r="C79" s="3"/>
      <c r="D79" s="3"/>
      <c r="E79" s="3"/>
    </row>
    <row r="80" spans="3:5">
      <c r="C80" s="3"/>
      <c r="D80" s="3"/>
      <c r="E80" s="3"/>
    </row>
    <row r="81" spans="3:5">
      <c r="C81" s="3"/>
      <c r="D81" s="3"/>
      <c r="E81" s="3"/>
    </row>
    <row r="82" spans="3:5">
      <c r="C82" s="3"/>
      <c r="D82" s="3"/>
      <c r="E82" s="3"/>
    </row>
    <row r="83" spans="3:5">
      <c r="C83" s="3"/>
      <c r="D83" s="3"/>
      <c r="E83" s="3"/>
    </row>
    <row r="84" spans="3:5">
      <c r="C84" s="3"/>
      <c r="D84" s="3"/>
      <c r="E84" s="3"/>
    </row>
    <row r="85" spans="3:5">
      <c r="C85" s="3"/>
      <c r="D85" s="3"/>
      <c r="E85" s="3"/>
    </row>
    <row r="86" spans="3:5">
      <c r="C86" s="3"/>
      <c r="D86" s="3"/>
      <c r="E86" s="3"/>
    </row>
    <row r="87" spans="3:5">
      <c r="C87" s="3"/>
      <c r="D87" s="3"/>
      <c r="E87" s="3"/>
    </row>
    <row r="88" spans="3:5">
      <c r="C88" s="3"/>
      <c r="D88" s="3"/>
      <c r="E88" s="3"/>
    </row>
    <row r="89" spans="3:5">
      <c r="C89" s="3"/>
      <c r="D89" s="3"/>
      <c r="E89" s="3"/>
    </row>
    <row r="90" spans="3:5">
      <c r="C90" s="3"/>
      <c r="D90" s="3"/>
      <c r="E90" s="3"/>
    </row>
    <row r="91" spans="3:5">
      <c r="C91" s="3"/>
      <c r="D91" s="3"/>
      <c r="E91" s="3"/>
    </row>
    <row r="92" spans="3:5">
      <c r="C92" s="3"/>
      <c r="D92" s="3"/>
      <c r="E92" s="3"/>
    </row>
    <row r="93" spans="3:5">
      <c r="C93" s="3"/>
      <c r="D93" s="3"/>
      <c r="E93" s="3"/>
    </row>
    <row r="94" spans="3:5">
      <c r="C94" s="3"/>
      <c r="D94" s="3"/>
      <c r="E94" s="3"/>
    </row>
    <row r="95" spans="3:5">
      <c r="C95" s="3"/>
      <c r="D95" s="3"/>
      <c r="E95" s="3"/>
    </row>
    <row r="96" spans="3:5">
      <c r="C96" s="3"/>
      <c r="D96" s="3"/>
      <c r="E96" s="3"/>
    </row>
    <row r="97" spans="3:5">
      <c r="C97" s="3"/>
      <c r="D97" s="3"/>
      <c r="E97" s="3"/>
    </row>
    <row r="98" spans="3:5">
      <c r="C98" s="3"/>
      <c r="D98" s="3"/>
      <c r="E98" s="3"/>
    </row>
    <row r="99" spans="3:5">
      <c r="C99" s="3"/>
      <c r="D99" s="3"/>
      <c r="E99" s="3"/>
    </row>
    <row r="100" spans="3:5">
      <c r="C100" s="3"/>
      <c r="D100" s="3"/>
      <c r="E100" s="3"/>
    </row>
    <row r="101" spans="3:5">
      <c r="C101" s="3"/>
      <c r="D101" s="3"/>
      <c r="E101" s="3"/>
    </row>
    <row r="102" spans="3:5">
      <c r="C102" s="3"/>
      <c r="D102" s="3"/>
      <c r="E102" s="3"/>
    </row>
    <row r="103" spans="3:5">
      <c r="C103" s="3"/>
      <c r="D103" s="3"/>
      <c r="E103" s="3"/>
    </row>
    <row r="104" spans="3:5">
      <c r="C104" s="3"/>
      <c r="D104" s="3"/>
      <c r="E104" s="3"/>
    </row>
    <row r="105" spans="3:5">
      <c r="C105" s="3"/>
      <c r="D105" s="3"/>
      <c r="E105" s="3"/>
    </row>
    <row r="106" spans="3:5">
      <c r="C106" s="3"/>
      <c r="D106" s="3"/>
      <c r="E106" s="3"/>
    </row>
    <row r="107" spans="3:5">
      <c r="C107" s="3"/>
      <c r="D107" s="3"/>
      <c r="E107" s="3"/>
    </row>
    <row r="108" spans="3:5">
      <c r="C108" s="3"/>
      <c r="D108" s="3"/>
      <c r="E108" s="3"/>
    </row>
    <row r="109" spans="3:5">
      <c r="C109" s="3"/>
      <c r="D109" s="3"/>
      <c r="E109" s="3"/>
    </row>
    <row r="110" spans="3:5">
      <c r="C110" s="3"/>
      <c r="D110" s="3"/>
      <c r="E110" s="3"/>
    </row>
    <row r="111" spans="3:5">
      <c r="C111" s="3"/>
      <c r="D111" s="3"/>
      <c r="E111" s="3"/>
    </row>
    <row r="112" spans="3:5">
      <c r="C112" s="3"/>
      <c r="D112" s="3"/>
      <c r="E112" s="3"/>
    </row>
    <row r="113" spans="3:5">
      <c r="C113" s="3"/>
      <c r="D113" s="3"/>
      <c r="E113" s="3"/>
    </row>
    <row r="114" spans="3:5">
      <c r="C114" s="3"/>
      <c r="D114" s="3"/>
      <c r="E114" s="3"/>
    </row>
    <row r="115" spans="3:5">
      <c r="C115" s="3"/>
      <c r="D115" s="3"/>
      <c r="E115" s="3"/>
    </row>
    <row r="116" spans="3:5">
      <c r="C116" s="3"/>
      <c r="D116" s="3"/>
      <c r="E116" s="3"/>
    </row>
    <row r="117" spans="3:5">
      <c r="C117" s="3"/>
      <c r="D117" s="3"/>
      <c r="E117" s="3"/>
    </row>
    <row r="118" spans="3:5">
      <c r="C118" s="3"/>
      <c r="D118" s="3"/>
      <c r="E118" s="3"/>
    </row>
    <row r="119" spans="3:5">
      <c r="C119" s="3"/>
      <c r="D119" s="3"/>
      <c r="E119" s="3"/>
    </row>
    <row r="120" spans="3:5">
      <c r="C120" s="3"/>
      <c r="D120" s="3"/>
      <c r="E120" s="3"/>
    </row>
    <row r="121" spans="3:5">
      <c r="C121" s="3"/>
      <c r="D121" s="3"/>
      <c r="E121" s="3"/>
    </row>
    <row r="122" spans="3:5">
      <c r="C122" s="3"/>
      <c r="D122" s="3"/>
      <c r="E122" s="3"/>
    </row>
    <row r="123" spans="3:5">
      <c r="C123" s="3"/>
      <c r="D123" s="3"/>
      <c r="E123" s="3"/>
    </row>
    <row r="124" spans="3:5">
      <c r="C124" s="3"/>
      <c r="D124" s="3"/>
      <c r="E124" s="3"/>
    </row>
    <row r="125" spans="3:5">
      <c r="C125" s="3"/>
      <c r="D125" s="3"/>
      <c r="E125" s="3"/>
    </row>
    <row r="126" spans="3:5">
      <c r="C126" s="3"/>
      <c r="D126" s="3"/>
      <c r="E126" s="3"/>
    </row>
    <row r="127" spans="3:5">
      <c r="C127" s="3"/>
      <c r="D127" s="3"/>
      <c r="E127" s="3"/>
    </row>
    <row r="128" spans="3:5">
      <c r="C128" s="3"/>
      <c r="D128" s="3"/>
      <c r="E128" s="3"/>
    </row>
    <row r="129" spans="3:5">
      <c r="C129" s="3"/>
      <c r="D129" s="3"/>
      <c r="E129" s="3"/>
    </row>
    <row r="130" spans="3:5">
      <c r="C130" s="3"/>
      <c r="D130" s="3"/>
      <c r="E130" s="3"/>
    </row>
    <row r="131" spans="3:5">
      <c r="C131" s="3"/>
      <c r="D131" s="3"/>
      <c r="E131" s="3"/>
    </row>
    <row r="132" spans="3:5">
      <c r="C132" s="3"/>
      <c r="D132" s="3"/>
      <c r="E132" s="3"/>
    </row>
    <row r="133" spans="3:5">
      <c r="C133" s="3"/>
      <c r="D133" s="3"/>
      <c r="E133" s="3"/>
    </row>
    <row r="134" spans="3:5">
      <c r="C134" s="3"/>
      <c r="D134" s="3"/>
      <c r="E134" s="3"/>
    </row>
    <row r="135" spans="3:5">
      <c r="C135" s="3"/>
      <c r="D135" s="3"/>
      <c r="E135" s="3"/>
    </row>
    <row r="136" spans="3:5">
      <c r="C136" s="3"/>
      <c r="D136" s="3"/>
      <c r="E136" s="3"/>
    </row>
    <row r="137" spans="3:5">
      <c r="C137" s="3"/>
      <c r="D137" s="3"/>
      <c r="E137" s="3"/>
    </row>
    <row r="138" spans="3:5">
      <c r="C138" s="3"/>
      <c r="D138" s="3"/>
      <c r="E138" s="3"/>
    </row>
    <row r="139" spans="3:5">
      <c r="C139" s="3"/>
      <c r="D139" s="3"/>
      <c r="E139" s="3"/>
    </row>
    <row r="140" spans="3:5">
      <c r="C140" s="3"/>
      <c r="D140" s="3"/>
      <c r="E140" s="3"/>
    </row>
    <row r="141" spans="3:5">
      <c r="C141" s="3"/>
      <c r="D141" s="3"/>
      <c r="E141" s="3"/>
    </row>
    <row r="142" spans="3:5">
      <c r="C142" s="3"/>
      <c r="D142" s="3"/>
      <c r="E142" s="3"/>
    </row>
    <row r="143" spans="3:5">
      <c r="C143" s="3"/>
      <c r="D143" s="3"/>
      <c r="E143" s="3"/>
    </row>
    <row r="144" spans="3:5">
      <c r="C144" s="3"/>
      <c r="D144" s="3"/>
      <c r="E144" s="3"/>
    </row>
    <row r="145" spans="3:5">
      <c r="C145" s="3"/>
      <c r="D145" s="3"/>
      <c r="E145" s="3"/>
    </row>
    <row r="146" spans="3:5">
      <c r="C146" s="3"/>
      <c r="D146" s="3"/>
      <c r="E146" s="3"/>
    </row>
    <row r="147" spans="3:5">
      <c r="C147" s="3"/>
      <c r="D147" s="3"/>
      <c r="E147" s="3"/>
    </row>
    <row r="148" spans="3:5">
      <c r="C148" s="3"/>
      <c r="D148" s="3"/>
      <c r="E148" s="3"/>
    </row>
    <row r="149" spans="3:5">
      <c r="C149" s="3"/>
      <c r="D149" s="3"/>
      <c r="E149" s="3"/>
    </row>
    <row r="150" spans="3:5">
      <c r="C150" s="3"/>
      <c r="D150" s="3"/>
      <c r="E150" s="3"/>
    </row>
    <row r="151" spans="3:5">
      <c r="C151" s="3"/>
      <c r="D151" s="3"/>
      <c r="E151" s="3"/>
    </row>
    <row r="152" spans="3:5">
      <c r="C152" s="3"/>
      <c r="D152" s="3"/>
      <c r="E152" s="3"/>
    </row>
    <row r="153" spans="3:5">
      <c r="C153" s="3"/>
      <c r="D153" s="3"/>
      <c r="E153" s="3"/>
    </row>
    <row r="154" spans="3:5">
      <c r="C154" s="3"/>
      <c r="D154" s="3"/>
      <c r="E154" s="3"/>
    </row>
    <row r="155" spans="3:5">
      <c r="C155" s="3"/>
      <c r="D155" s="3"/>
      <c r="E155" s="3"/>
    </row>
    <row r="156" spans="3:5">
      <c r="C156" s="3"/>
      <c r="D156" s="3"/>
      <c r="E156" s="3"/>
    </row>
    <row r="157" spans="3:5">
      <c r="C157" s="3"/>
      <c r="D157" s="3"/>
      <c r="E157" s="3"/>
    </row>
    <row r="158" spans="3:5">
      <c r="C158" s="3"/>
      <c r="D158" s="3"/>
      <c r="E158" s="3"/>
    </row>
    <row r="159" spans="3:5">
      <c r="C159" s="3"/>
      <c r="D159" s="3"/>
      <c r="E159" s="3"/>
    </row>
    <row r="160" spans="3:5">
      <c r="C160" s="3"/>
      <c r="D160" s="3"/>
      <c r="E160" s="3"/>
    </row>
    <row r="161" spans="3:5">
      <c r="C161" s="3"/>
      <c r="D161" s="3"/>
      <c r="E161" s="3"/>
    </row>
    <row r="162" spans="3:5">
      <c r="C162" s="3"/>
      <c r="D162" s="3"/>
      <c r="E162" s="3"/>
    </row>
    <row r="163" spans="3:5">
      <c r="C163" s="3"/>
      <c r="D163" s="3"/>
      <c r="E163" s="3"/>
    </row>
    <row r="164" spans="3:5">
      <c r="C164" s="3"/>
      <c r="D164" s="3"/>
      <c r="E164" s="3"/>
    </row>
    <row r="165" spans="3:5">
      <c r="C165" s="3"/>
      <c r="D165" s="3"/>
      <c r="E165" s="3"/>
    </row>
    <row r="166" spans="3:5">
      <c r="C166" s="3"/>
      <c r="D166" s="3"/>
      <c r="E166" s="3"/>
    </row>
    <row r="167" spans="3:5">
      <c r="C167" s="3"/>
      <c r="D167" s="3"/>
      <c r="E167" s="3"/>
    </row>
    <row r="168" spans="3:5">
      <c r="C168" s="3"/>
      <c r="D168" s="3"/>
      <c r="E168" s="3"/>
    </row>
    <row r="169" spans="3:5">
      <c r="C169" s="3"/>
      <c r="D169" s="3"/>
      <c r="E169" s="3"/>
    </row>
    <row r="170" spans="3:5">
      <c r="C170" s="3"/>
      <c r="D170" s="3"/>
      <c r="E170" s="3"/>
    </row>
  </sheetData>
  <mergeCells count="56">
    <mergeCell ref="A35:B35"/>
    <mergeCell ref="C35:D35"/>
    <mergeCell ref="A36:B36"/>
    <mergeCell ref="C36:D36"/>
    <mergeCell ref="A34:B34"/>
    <mergeCell ref="C34:D34"/>
    <mergeCell ref="A15:C15"/>
    <mergeCell ref="D15:E15"/>
    <mergeCell ref="B9:C9"/>
    <mergeCell ref="D9:G9"/>
    <mergeCell ref="A1:G1"/>
    <mergeCell ref="A4:C4"/>
    <mergeCell ref="D4:G4"/>
    <mergeCell ref="A5:C5"/>
    <mergeCell ref="D5:G5"/>
    <mergeCell ref="A6:A8"/>
    <mergeCell ref="B6:C8"/>
    <mergeCell ref="D6:G6"/>
    <mergeCell ref="D7:F7"/>
    <mergeCell ref="D8:F8"/>
    <mergeCell ref="B10:C10"/>
    <mergeCell ref="D10:G10"/>
    <mergeCell ref="A11:A12"/>
    <mergeCell ref="B11:C11"/>
    <mergeCell ref="D11:G11"/>
    <mergeCell ref="B12:C12"/>
    <mergeCell ref="D12:G12"/>
    <mergeCell ref="A33:B33"/>
    <mergeCell ref="C33:D33"/>
    <mergeCell ref="A16:C16"/>
    <mergeCell ref="D16:E16"/>
    <mergeCell ref="A17:C17"/>
    <mergeCell ref="D17:E17"/>
    <mergeCell ref="A18:C18"/>
    <mergeCell ref="D18:E18"/>
    <mergeCell ref="A19:A21"/>
    <mergeCell ref="B19:C19"/>
    <mergeCell ref="D19:E19"/>
    <mergeCell ref="B20:C20"/>
    <mergeCell ref="D20:E20"/>
    <mergeCell ref="B21:C21"/>
    <mergeCell ref="D21:E21"/>
    <mergeCell ref="A28:C28"/>
    <mergeCell ref="A23:C23"/>
    <mergeCell ref="D23:G23"/>
    <mergeCell ref="A24:C24"/>
    <mergeCell ref="D24:G24"/>
    <mergeCell ref="A32:B32"/>
    <mergeCell ref="C32:D32"/>
    <mergeCell ref="D28:G28"/>
    <mergeCell ref="A25:C25"/>
    <mergeCell ref="D25:G25"/>
    <mergeCell ref="A26:C26"/>
    <mergeCell ref="D26:G26"/>
    <mergeCell ref="A27:C27"/>
    <mergeCell ref="D27:G27"/>
  </mergeCells>
  <phoneticPr fontId="2"/>
  <conditionalFormatting sqref="A32:G36">
    <cfRule type="cellIs" dxfId="0" priority="2"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scale="91" orientation="portrait" r:id="rId1"/>
  <headerFooter alignWithMargins="0">
    <oddHeader>&amp;R&amp;14【記載例】</oddHeader>
  </headerFooter>
  <rowBreaks count="1" manualBreakCount="1">
    <brk id="29" max="6" man="1"/>
  </rowBreaks>
  <drawing r:id="rId2"/>
  <legacyDrawing r:id="rId3"/>
</worksheet>
</file>

<file path=xl/worksheets/sheet3.xml><?xml version="1.0" encoding="utf-8"?>
<worksheet xmlns="http://schemas.openxmlformats.org/spreadsheetml/2006/main" xmlns:r="http://schemas.openxmlformats.org/officeDocument/2006/relationships">
  <sheetPr>
    <tabColor rgb="FFFFFF00"/>
  </sheetPr>
  <dimension ref="A1:B12"/>
  <sheetViews>
    <sheetView view="pageBreakPreview" zoomScaleNormal="100" zoomScaleSheetLayoutView="100" workbookViewId="0">
      <selection activeCell="B18" sqref="B18"/>
    </sheetView>
  </sheetViews>
  <sheetFormatPr defaultRowHeight="13.5"/>
  <cols>
    <col min="1" max="1" width="2.875" style="1" customWidth="1"/>
    <col min="2" max="2" width="82.875" style="3" customWidth="1"/>
    <col min="3" max="16384" width="9" style="1"/>
  </cols>
  <sheetData>
    <row r="1" spans="1:2" ht="24" customHeight="1">
      <c r="A1" s="1" t="s">
        <v>30</v>
      </c>
      <c r="B1" s="1"/>
    </row>
    <row r="2" spans="1:2">
      <c r="A2" s="5" t="s">
        <v>31</v>
      </c>
      <c r="B2" s="6"/>
    </row>
    <row r="3" spans="1:2" ht="33.75" customHeight="1">
      <c r="A3" s="5">
        <v>6</v>
      </c>
      <c r="B3" s="6" t="s">
        <v>32</v>
      </c>
    </row>
    <row r="4" spans="1:2" ht="20.25" customHeight="1">
      <c r="A4" s="5">
        <v>7</v>
      </c>
      <c r="B4" s="6" t="s">
        <v>58</v>
      </c>
    </row>
    <row r="5" spans="1:2" ht="33.75" customHeight="1">
      <c r="A5" s="5">
        <v>8</v>
      </c>
      <c r="B5" s="6" t="s">
        <v>34</v>
      </c>
    </row>
    <row r="6" spans="1:2" ht="40.5">
      <c r="A6" s="5">
        <v>9</v>
      </c>
      <c r="B6" s="6" t="s">
        <v>35</v>
      </c>
    </row>
    <row r="7" spans="1:2" ht="60.75" customHeight="1">
      <c r="A7" s="5"/>
      <c r="B7" s="6" t="s">
        <v>36</v>
      </c>
    </row>
    <row r="8" spans="1:2">
      <c r="A8" s="5"/>
      <c r="B8" s="6"/>
    </row>
    <row r="9" spans="1:2">
      <c r="A9" s="5"/>
      <c r="B9" s="6"/>
    </row>
    <row r="10" spans="1:2">
      <c r="A10" s="5"/>
      <c r="B10" s="6"/>
    </row>
    <row r="11" spans="1:2">
      <c r="A11" s="5"/>
      <c r="B11" s="6"/>
    </row>
    <row r="12" spans="1:2">
      <c r="A12" s="5"/>
      <c r="B12" s="6"/>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00B0F0"/>
    <pageSetUpPr fitToPage="1"/>
  </sheetPr>
  <dimension ref="A1:J13"/>
  <sheetViews>
    <sheetView tabSelected="1" workbookViewId="0">
      <selection activeCell="I19" sqref="I19"/>
    </sheetView>
  </sheetViews>
  <sheetFormatPr defaultColWidth="8.875" defaultRowHeight="13.5"/>
  <cols>
    <col min="1" max="1" width="4.5" style="42" customWidth="1"/>
    <col min="2" max="2" width="21.75" style="42" customWidth="1"/>
    <col min="3" max="3" width="10.75" style="42" customWidth="1"/>
    <col min="4" max="4" width="13.25" style="42" customWidth="1"/>
    <col min="5" max="5" width="13.75" style="42" customWidth="1"/>
    <col min="6" max="6" width="12.5" style="42" customWidth="1"/>
    <col min="7" max="7" width="11" style="42" customWidth="1"/>
    <col min="8" max="8" width="13.25" style="42" customWidth="1"/>
    <col min="9" max="9" width="13" style="42" customWidth="1"/>
    <col min="10" max="10" width="27" style="42" bestFit="1" customWidth="1"/>
    <col min="11" max="16384" width="8.875" style="42"/>
  </cols>
  <sheetData>
    <row r="1" spans="1:10" ht="14.25" thickBot="1">
      <c r="A1" s="48" t="s">
        <v>64</v>
      </c>
      <c r="B1" s="49"/>
    </row>
    <row r="2" spans="1:10" ht="47.25" customHeight="1" thickTop="1" thickBot="1">
      <c r="A2" s="50" t="s">
        <v>79</v>
      </c>
      <c r="B2" s="51"/>
      <c r="C2" s="51"/>
      <c r="D2" s="51"/>
      <c r="E2" s="51"/>
      <c r="F2" s="51"/>
      <c r="G2" s="51"/>
      <c r="H2" s="51"/>
      <c r="I2" s="51"/>
      <c r="J2" s="52" t="s">
        <v>65</v>
      </c>
    </row>
    <row r="3" spans="1:10" ht="15" customHeight="1" thickBot="1">
      <c r="A3" s="181" t="s">
        <v>66</v>
      </c>
      <c r="B3" s="184" t="s">
        <v>80</v>
      </c>
      <c r="C3" s="177" t="s">
        <v>67</v>
      </c>
      <c r="D3" s="177" t="s">
        <v>68</v>
      </c>
      <c r="E3" s="187" t="s">
        <v>69</v>
      </c>
      <c r="F3" s="188"/>
      <c r="G3" s="189"/>
      <c r="H3" s="190" t="s">
        <v>75</v>
      </c>
      <c r="I3" s="170" t="s">
        <v>70</v>
      </c>
      <c r="J3" s="171"/>
    </row>
    <row r="4" spans="1:10" ht="15" customHeight="1" thickBot="1">
      <c r="A4" s="182"/>
      <c r="B4" s="185"/>
      <c r="C4" s="185"/>
      <c r="D4" s="185"/>
      <c r="E4" s="170" t="s">
        <v>76</v>
      </c>
      <c r="F4" s="53"/>
      <c r="G4" s="177" t="s">
        <v>77</v>
      </c>
      <c r="H4" s="191"/>
      <c r="I4" s="172"/>
      <c r="J4" s="173"/>
    </row>
    <row r="5" spans="1:10" ht="15" customHeight="1" thickBot="1">
      <c r="A5" s="183"/>
      <c r="B5" s="186"/>
      <c r="C5" s="186"/>
      <c r="D5" s="186"/>
      <c r="E5" s="176"/>
      <c r="F5" s="54" t="s">
        <v>63</v>
      </c>
      <c r="G5" s="178"/>
      <c r="H5" s="192"/>
      <c r="I5" s="174"/>
      <c r="J5" s="175"/>
    </row>
    <row r="6" spans="1:10" ht="27.75" customHeight="1" thickBot="1">
      <c r="A6" s="55">
        <v>1</v>
      </c>
      <c r="B6" s="62" t="s">
        <v>84</v>
      </c>
      <c r="C6" s="56" t="s">
        <v>81</v>
      </c>
      <c r="D6" s="63">
        <f>81.543+29.974+956.929</f>
        <v>1068.4459999999999</v>
      </c>
      <c r="E6" s="63">
        <v>2.3130000000000002</v>
      </c>
      <c r="F6" s="64">
        <v>0</v>
      </c>
      <c r="G6" s="65">
        <v>726.75</v>
      </c>
      <c r="H6" s="66">
        <f>D6+E6-G6</f>
        <v>344.00900000000001</v>
      </c>
      <c r="I6" s="179"/>
      <c r="J6" s="180"/>
    </row>
    <row r="7" spans="1:10" ht="23.45" customHeight="1" thickBot="1">
      <c r="A7" s="166" t="s">
        <v>78</v>
      </c>
      <c r="B7" s="167"/>
      <c r="C7" s="168"/>
      <c r="D7" s="57">
        <f>SUM(D6:D6)</f>
        <v>1068.4459999999999</v>
      </c>
      <c r="E7" s="57">
        <f>SUM(E6:E6)</f>
        <v>2.3130000000000002</v>
      </c>
      <c r="F7" s="57">
        <f>SUM(F6:F6)</f>
        <v>0</v>
      </c>
      <c r="G7" s="57">
        <f>SUM(G6:G6)</f>
        <v>726.75</v>
      </c>
      <c r="H7" s="57">
        <f>SUM(H6:H6)</f>
        <v>344.00900000000001</v>
      </c>
      <c r="I7" s="58"/>
      <c r="J7" s="59"/>
    </row>
    <row r="8" spans="1:10" ht="14.25" thickTop="1"/>
    <row r="9" spans="1:10">
      <c r="A9" s="42" t="s">
        <v>71</v>
      </c>
    </row>
    <row r="10" spans="1:10" ht="27.75" customHeight="1">
      <c r="A10" s="60">
        <v>1</v>
      </c>
      <c r="B10" s="169" t="s">
        <v>72</v>
      </c>
      <c r="C10" s="165"/>
      <c r="D10" s="165"/>
      <c r="E10" s="165"/>
      <c r="F10" s="165"/>
      <c r="G10" s="165"/>
      <c r="H10" s="165"/>
      <c r="I10" s="165"/>
      <c r="J10" s="165"/>
    </row>
    <row r="11" spans="1:10" ht="39" customHeight="1">
      <c r="A11" s="60">
        <v>2</v>
      </c>
      <c r="B11" s="165" t="s">
        <v>73</v>
      </c>
      <c r="C11" s="165"/>
      <c r="D11" s="165"/>
      <c r="E11" s="165"/>
      <c r="F11" s="165"/>
      <c r="G11" s="165"/>
      <c r="H11" s="165"/>
      <c r="I11" s="165"/>
      <c r="J11" s="165"/>
    </row>
    <row r="12" spans="1:10">
      <c r="A12" s="60">
        <v>3</v>
      </c>
      <c r="B12" s="165" t="s">
        <v>74</v>
      </c>
      <c r="C12" s="165"/>
      <c r="D12" s="165"/>
      <c r="E12" s="165"/>
      <c r="F12" s="165"/>
      <c r="G12" s="165"/>
      <c r="H12" s="165"/>
      <c r="I12" s="165"/>
      <c r="J12" s="165"/>
    </row>
    <row r="13" spans="1:10">
      <c r="B13" s="61"/>
      <c r="C13"/>
      <c r="D13"/>
      <c r="E13"/>
      <c r="F13"/>
      <c r="G13"/>
      <c r="H13"/>
      <c r="I13"/>
    </row>
  </sheetData>
  <mergeCells count="14">
    <mergeCell ref="B11:J11"/>
    <mergeCell ref="B12:J12"/>
    <mergeCell ref="A7:C7"/>
    <mergeCell ref="B10:J10"/>
    <mergeCell ref="I3:J5"/>
    <mergeCell ref="E4:E5"/>
    <mergeCell ref="G4:G5"/>
    <mergeCell ref="I6:J6"/>
    <mergeCell ref="A3:A5"/>
    <mergeCell ref="B3:B5"/>
    <mergeCell ref="C3:C5"/>
    <mergeCell ref="D3:D5"/>
    <mergeCell ref="E3:G3"/>
    <mergeCell ref="H3:H5"/>
  </mergeCells>
  <phoneticPr fontId="2"/>
  <pageMargins left="0.70866141732283472" right="0.70866141732283472" top="0.74803149606299213" bottom="0.74803149606299213" header="0.31496062992125984" footer="0.31496062992125984"/>
  <pageSetup paperSize="9" scale="83" orientation="landscape"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D3AAB73-02EC-48B0-9AB5-C585036117EA}">
  <ds:schemaRefs>
    <ds:schemaRef ds:uri="http://schemas.microsoft.com/sharepoint/v3/contenttype/forms"/>
  </ds:schemaRefs>
</ds:datastoreItem>
</file>

<file path=customXml/itemProps2.xml><?xml version="1.0" encoding="utf-8"?>
<ds:datastoreItem xmlns:ds="http://schemas.openxmlformats.org/officeDocument/2006/customXml" ds:itemID="{0D7D6340-4398-418A-8C0B-7ABC4142A587}">
  <ds:schemaRefs>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B97BE19-CDDD-400E-817A-CFDD13F7EC12"/>
    <ds:schemaRef ds:uri="http://purl.org/dc/terms/"/>
    <ds:schemaRef ds:uri="http://purl.org/dc/elements/1.1/"/>
  </ds:schemaRefs>
</ds:datastoreItem>
</file>

<file path=customXml/itemProps3.xml><?xml version="1.0" encoding="utf-8"?>
<ds:datastoreItem xmlns:ds="http://schemas.openxmlformats.org/officeDocument/2006/customXml" ds:itemID="{A28A35ED-2DBD-4A31-BC6E-7DF958BF2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①執行状況等について（緊急基盤全体）</vt:lpstr>
      <vt:lpstr>【記載例】</vt:lpstr>
      <vt:lpstr>作成要領</vt:lpstr>
      <vt:lpstr>②執行状況表（緊急基盤全体）</vt:lpstr>
      <vt:lpstr>【記載例】!Print_Area</vt:lpstr>
      <vt:lpstr>'①執行状況等について（緊急基盤全体）'!Print_Area</vt:lpstr>
      <vt:lpstr>【記載例】!Print_Titles</vt:lpstr>
      <vt:lpstr>'①執行状況等について（緊急基盤全体）'!Print_Titles</vt:lpstr>
    </vt:vector>
  </TitlesOfParts>
  <Company>文部科学省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expert</cp:lastModifiedBy>
  <cp:lastPrinted>2014-10-16T09:37:18Z</cp:lastPrinted>
  <dcterms:created xsi:type="dcterms:W3CDTF">2009-06-24T01:43:28Z</dcterms:created>
  <dcterms:modified xsi:type="dcterms:W3CDTF">2014-10-17T04:52:36Z</dcterms:modified>
</cp:coreProperties>
</file>