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521" windowWidth="9465" windowHeight="9090" tabRatio="811" activeTab="0"/>
  </bookViews>
  <sheets>
    <sheet name="高齢者のいる世帯状況（推計）" sheetId="1" r:id="rId1"/>
    <sheet name="認知症・寝たきり高齢者" sheetId="2" r:id="rId2"/>
    <sheet name="日常生活自立度" sheetId="3" r:id="rId3"/>
  </sheets>
  <definedNames>
    <definedName name="_xlnm.Print_Area" localSheetId="0">'高齢者のいる世帯状況（推計）'!$A$1:$U$31</definedName>
    <definedName name="_xlnm.Print_Area" localSheetId="2">'日常生活自立度'!$A$1:$BH$49</definedName>
    <definedName name="_xlnm.Print_Area" localSheetId="1">'認知症・寝たきり高齢者'!$A$1:$H$52</definedName>
  </definedNames>
  <calcPr fullCalcOnLoad="1"/>
</workbook>
</file>

<file path=xl/sharedStrings.xml><?xml version="1.0" encoding="utf-8"?>
<sst xmlns="http://schemas.openxmlformats.org/spreadsheetml/2006/main" count="594" uniqueCount="163">
  <si>
    <t>福井市</t>
  </si>
  <si>
    <t>敦賀市</t>
  </si>
  <si>
    <t>小浜市</t>
  </si>
  <si>
    <t>大野市</t>
  </si>
  <si>
    <t>勝山市</t>
  </si>
  <si>
    <t>永平寺町</t>
  </si>
  <si>
    <t>池田町</t>
  </si>
  <si>
    <t>越前町</t>
  </si>
  <si>
    <t>あわら市</t>
  </si>
  <si>
    <t>高浜町</t>
  </si>
  <si>
    <t>美浜町</t>
  </si>
  <si>
    <t>南越前町</t>
  </si>
  <si>
    <t>若狭町</t>
  </si>
  <si>
    <t>坂井市</t>
  </si>
  <si>
    <t>永平寺町</t>
  </si>
  <si>
    <t>越前市</t>
  </si>
  <si>
    <t>おおい町</t>
  </si>
  <si>
    <t>福井・坂井</t>
  </si>
  <si>
    <t>奥越</t>
  </si>
  <si>
    <t>丹南</t>
  </si>
  <si>
    <t>嶺南</t>
  </si>
  <si>
    <t>越前町</t>
  </si>
  <si>
    <t>高浜町</t>
  </si>
  <si>
    <t>若狭町</t>
  </si>
  <si>
    <t>池田町</t>
  </si>
  <si>
    <t>南越前町</t>
  </si>
  <si>
    <t>対象者について、認定調査が初回の場合は、実施場所は自宅内として記載</t>
  </si>
  <si>
    <t>越前市</t>
  </si>
  <si>
    <t>認知症者数推計（圏域別）</t>
  </si>
  <si>
    <t>（単位：人、％）</t>
  </si>
  <si>
    <t>圏域</t>
  </si>
  <si>
    <t>奥　　　　越</t>
  </si>
  <si>
    <t>丹　　　　南</t>
  </si>
  <si>
    <t>嶺　　　　南</t>
  </si>
  <si>
    <t>県　　　　計</t>
  </si>
  <si>
    <t>（参考）</t>
  </si>
  <si>
    <t>判定基準</t>
  </si>
  <si>
    <t>見られる症状・行動の例</t>
  </si>
  <si>
    <t>日中を中心として、日常生活に支障をきたすような症状・行動や意思疎通の困難さが見られ、介護を必要とする。</t>
  </si>
  <si>
    <t>着替え、食事、排便・排尿が上手にできない・時間がかかる。やたらに物を口に入れる、物を拾い集める、徘徊、失禁、大声・奇声をあげる、火の不始末、不潔行為、性的異常行為等。</t>
  </si>
  <si>
    <t>夜間を中心として、上記Ⅲaの状態が見られる。</t>
  </si>
  <si>
    <t>ランクⅢaに同じ。</t>
  </si>
  <si>
    <t>日常生活に支障をきたすような症状・行動や意思疎通の困難さが頻繁に見られ、常に介護を必要とする。</t>
  </si>
  <si>
    <t>著しい精神症状や問題行為あるいは重篤な身体疾患が見られ、専門医療を必要とする。</t>
  </si>
  <si>
    <t>せん妄、妄想、興奮、自傷・他害等の精神症状や精神症状に起因する問題行動が継続する状態等。</t>
  </si>
  <si>
    <t>寝たきり者数推計（圏域別）</t>
  </si>
  <si>
    <t>（単位：人、％）</t>
  </si>
  <si>
    <t>寝たきり者数※４</t>
  </si>
  <si>
    <t>　1　車椅子に移乗し、食事・排泄はベッドから離れて行う。</t>
  </si>
  <si>
    <t>　2　介助により車椅子に移乗する。</t>
  </si>
  <si>
    <t>1日中ベッド上で過ごし、排泄、食事、着替えにおいて介助を要する。</t>
  </si>
  <si>
    <t>　1　自力で寝返りをうつ。</t>
  </si>
  <si>
    <t>　2　自力では寝返りもうたない。</t>
  </si>
  <si>
    <r>
      <t>認知症者数</t>
    </r>
    <r>
      <rPr>
        <sz val="11"/>
        <rFont val="ＭＳ Ｐゴシック"/>
        <family val="3"/>
      </rPr>
      <t>※３</t>
    </r>
  </si>
  <si>
    <t>総世帯</t>
  </si>
  <si>
    <t>おおい町</t>
  </si>
  <si>
    <t>坂井市</t>
  </si>
  <si>
    <t>高齢単身世帯</t>
  </si>
  <si>
    <t>高齢夫婦世帯</t>
  </si>
  <si>
    <t>65歳以上の親族の
いる世帯</t>
  </si>
  <si>
    <t>福井 ・ 坂井</t>
  </si>
  <si>
    <t>障害高齢者の日常生活自立度（寝たきり度）</t>
  </si>
  <si>
    <t>認知症高齢者の日常生活自立度</t>
  </si>
  <si>
    <t>認知症高齢者の日常生活自立度</t>
  </si>
  <si>
    <t>認知症高齢者の日常生活自立度</t>
  </si>
  <si>
    <t>※高齢夫婦世帯とは、夫婦ともが65歳以上の一般世帯（他の世帯員がいないもの）をいう。</t>
  </si>
  <si>
    <t>鯖江市</t>
  </si>
  <si>
    <t>屋内での生活は何らかの介助を要し、日中でもベッド上での生活が主体であるが、座位を保つ。</t>
  </si>
  <si>
    <t>家庭外で、日常生活に支障を来たすような症状・行動や意思疎通の困難さが見られても、誰かが注意していれば自立できる。</t>
  </si>
  <si>
    <t>たびたび道に迷うとか、買物や事務、金銭管理などそれまでできたことにミスが目立つ等。</t>
  </si>
  <si>
    <t>服薬管理ができない、電話の応答や訪問者との応答など一人で留守番ができない等。</t>
  </si>
  <si>
    <t>家庭内でも上記Ⅱaの状態が見られる。</t>
  </si>
  <si>
    <t>要介護認定者数</t>
  </si>
  <si>
    <t>要介護認定者数</t>
  </si>
  <si>
    <t>福井・坂井圏域</t>
  </si>
  <si>
    <t>奥越圏域</t>
  </si>
  <si>
    <t>丹南圏域</t>
  </si>
  <si>
    <t>嶺南圏域</t>
  </si>
  <si>
    <t>（注）上記における認知症者数は、要介護認定者数のうち、要介護認定の「認知症高齢者の日常生活自立度」の判定がⅡ～Mランクの高齢者数である（2号被保険者も含む）。</t>
  </si>
  <si>
    <t>（注）上記における寝たきり高齢者数は、要介護認定者数のうち、要介護認定の「障害老人の日常生活自立度（寝たきり度）」の判定がB～Cランクの高齢者数である（2号被保険者も含む）。</t>
  </si>
  <si>
    <t>「認知症高齢者の日常生活自立度」判定基準</t>
  </si>
  <si>
    <t>「障害高齢者の日常生活自立度（寝たきり度）」判定基準</t>
  </si>
  <si>
    <t>【高齢者のいる世帯状況（平成26年4月1日時点の推計）】</t>
  </si>
  <si>
    <t>※1　「要介護認定者数」は平成26年3月末介護保険事業状況報告の速報値</t>
  </si>
  <si>
    <t>※2　「要介護認定者数」は平成26年4月1日時点の市町集計値</t>
  </si>
  <si>
    <t>※3　「認知症者数」は平成26年4月1日時点の市町集計値</t>
  </si>
  <si>
    <t>※4　「寝たきり者数」は平成26年4月1日時点の市町集計値</t>
  </si>
  <si>
    <t>要介護認定(要支援を含む。)に係る認定調査票（概況調査・基本調査）を用いて(非該当・取下げ分は除く。)、H26.4.1現在の状況を記載</t>
  </si>
  <si>
    <t>（1）総括表</t>
  </si>
  <si>
    <t>（単位：世帯）</t>
  </si>
  <si>
    <t>（2）世帯割合の順位</t>
  </si>
  <si>
    <t>市町村名</t>
  </si>
  <si>
    <t>順位</t>
  </si>
  <si>
    <t>65歳以上親族のいる世帯</t>
  </si>
  <si>
    <t>高齢単身世帯</t>
  </si>
  <si>
    <t>世帯</t>
  </si>
  <si>
    <t>割合（％）</t>
  </si>
  <si>
    <t>福井市</t>
  </si>
  <si>
    <t>あわら市</t>
  </si>
  <si>
    <t>小　　計</t>
  </si>
  <si>
    <t>大野市</t>
  </si>
  <si>
    <t>勝山市</t>
  </si>
  <si>
    <t>敦賀市</t>
  </si>
  <si>
    <t>小浜市</t>
  </si>
  <si>
    <t>美浜町</t>
  </si>
  <si>
    <t>県　　　計</t>
  </si>
  <si>
    <t>（C）／（A）</t>
  </si>
  <si>
    <t>（C）／（B）</t>
  </si>
  <si>
    <t>事業状況報告（A）※１</t>
  </si>
  <si>
    <t>市町集計値（B）※2</t>
  </si>
  <si>
    <t>（C）</t>
  </si>
  <si>
    <t>ランク</t>
  </si>
  <si>
    <t>Ⅱa</t>
  </si>
  <si>
    <t>Ⅱb</t>
  </si>
  <si>
    <t>Ⅲa</t>
  </si>
  <si>
    <t>Ⅲb</t>
  </si>
  <si>
    <t>Ⅳ</t>
  </si>
  <si>
    <t>M</t>
  </si>
  <si>
    <t>B</t>
  </si>
  <si>
    <t>C</t>
  </si>
  <si>
    <t>（様式３）日常生活の自立度について</t>
  </si>
  <si>
    <t>全体：</t>
  </si>
  <si>
    <t>福井県</t>
  </si>
  <si>
    <t>圏域：</t>
  </si>
  <si>
    <t>１　合計（自宅内＋自宅外）</t>
  </si>
  <si>
    <t>(単位：人)</t>
  </si>
  <si>
    <t>区分</t>
  </si>
  <si>
    <t>自立</t>
  </si>
  <si>
    <t>J1</t>
  </si>
  <si>
    <t>J2</t>
  </si>
  <si>
    <t>A1</t>
  </si>
  <si>
    <t>A2</t>
  </si>
  <si>
    <t>B1</t>
  </si>
  <si>
    <t>B2</t>
  </si>
  <si>
    <t>C1</t>
  </si>
  <si>
    <t>C2</t>
  </si>
  <si>
    <t>計</t>
  </si>
  <si>
    <t>Ⅰ</t>
  </si>
  <si>
    <t>Ⅱａ</t>
  </si>
  <si>
    <t>Ⅱｂ</t>
  </si>
  <si>
    <t>Ⅲａ</t>
  </si>
  <si>
    <t>Ⅲｂ</t>
  </si>
  <si>
    <t>＊１</t>
  </si>
  <si>
    <t>２　自宅内</t>
  </si>
  <si>
    <t>＊２</t>
  </si>
  <si>
    <t>３　自宅外</t>
  </si>
  <si>
    <t>J1</t>
  </si>
  <si>
    <t>J2</t>
  </si>
  <si>
    <t>A1</t>
  </si>
  <si>
    <t>A2</t>
  </si>
  <si>
    <t>B1</t>
  </si>
  <si>
    <t>B2</t>
  </si>
  <si>
    <t>C1</t>
  </si>
  <si>
    <t>C2</t>
  </si>
  <si>
    <t>Ⅰ</t>
  </si>
  <si>
    <t>Ⅱａ</t>
  </si>
  <si>
    <t>Ⅱｂ</t>
  </si>
  <si>
    <t>Ⅲａ</t>
  </si>
  <si>
    <t>Ⅲｂ</t>
  </si>
  <si>
    <t>Ⅳ</t>
  </si>
  <si>
    <t>M</t>
  </si>
  <si>
    <t>＊１</t>
  </si>
  <si>
    <t>＊２</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</si>
</sst>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quot;歳&quot;"/>
    <numFmt numFmtId="179" formatCode="0.00_);[Red]\(0.00\)"/>
    <numFmt numFmtId="180" formatCode="#,###\`&quot;歳&quot;&quot;’&quot;"/>
    <numFmt numFmtId="181" formatCode="##.##&quot;歳&quot;"/>
    <numFmt numFmtId="182" formatCode="0_);\(0\)"/>
    <numFmt numFmtId="183" formatCode="&quot;’&quot;\(&quot;’&quot;##&quot;’&quot;\)&quot;’&quot;"/>
    <numFmt numFmtId="184" formatCode="&quot;(&quot;\ ##\ &quot;)&quot;"/>
    <numFmt numFmtId="185" formatCode="#,###"/>
    <numFmt numFmtId="186" formatCode="0.00_ "/>
    <numFmt numFmtId="187" formatCode="##.##0&quot;歳&quot;"/>
    <numFmt numFmtId="188" formatCode="0_);[Red]\(0\)"/>
    <numFmt numFmtId="189" formatCode="#,##0_ "/>
    <numFmt numFmtId="190" formatCode="#,##0_);[Red]\(#,##0\)"/>
    <numFmt numFmtId="191" formatCode="#,##0.0"/>
    <numFmt numFmtId="192" formatCode="0_ "/>
    <numFmt numFmtId="193" formatCode="#,##0.0_ "/>
    <numFmt numFmtId="194" formatCode="#,##0_ ;[Red]\-#,##0\ "/>
    <numFmt numFmtId="195" formatCode="#,##0.0_ ;[Red]\-#,##0.0\ "/>
    <numFmt numFmtId="196" formatCode="#,##0.00_ ;[Red]\-#,##0.00\ "/>
    <numFmt numFmtId="197" formatCode="#,##0.00_ "/>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sz val="20"/>
      <name val="ＭＳ Ｐゴシック"/>
      <family val="3"/>
    </font>
    <font>
      <b/>
      <sz val="14"/>
      <name val="ＭＳ Ｐゴシック"/>
      <family val="3"/>
    </font>
    <font>
      <sz val="11"/>
      <name val="ＭＳ ゴシック"/>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b/>
      <sz val="12"/>
      <color indexed="8"/>
      <name val="ＭＳ ゴシック"/>
      <family val="3"/>
    </font>
    <font>
      <sz val="11"/>
      <color indexed="8"/>
      <name val="ＭＳ 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ＭＳ Ｐゴシック"/>
      <family val="3"/>
    </font>
    <font>
      <sz val="11"/>
      <color theme="1"/>
      <name val="ＭＳ Ｐゴシック"/>
      <family val="3"/>
    </font>
    <font>
      <b/>
      <sz val="12"/>
      <color theme="1"/>
      <name val="ＭＳ ゴシック"/>
      <family val="3"/>
    </font>
    <font>
      <sz val="11"/>
      <color theme="1"/>
      <name val="ＭＳ ゴシック"/>
      <family val="3"/>
    </font>
    <font>
      <sz val="10"/>
      <color theme="1"/>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hair"/>
      <top style="hair"/>
      <bottom style="hair"/>
    </border>
    <border>
      <left style="hair"/>
      <right style="hair"/>
      <top style="hair"/>
      <bottom style="hair"/>
    </border>
    <border>
      <left style="hair"/>
      <right style="medium"/>
      <top>
        <color indexed="63"/>
      </top>
      <bottom style="double"/>
    </border>
    <border>
      <left style="hair"/>
      <right style="hair"/>
      <top style="hair"/>
      <bottom style="double"/>
    </border>
    <border>
      <left style="hair"/>
      <right>
        <color indexed="63"/>
      </right>
      <top style="hair"/>
      <bottom style="double"/>
    </border>
    <border>
      <left style="hair"/>
      <right style="hair"/>
      <top style="double"/>
      <bottom style="hair"/>
    </border>
    <border>
      <left>
        <color indexed="63"/>
      </left>
      <right>
        <color indexed="63"/>
      </right>
      <top style="medium"/>
      <bottom>
        <color indexed="63"/>
      </bottom>
    </border>
    <border>
      <left>
        <color indexed="63"/>
      </left>
      <right style="medium"/>
      <top style="medium"/>
      <bottom>
        <color indexed="63"/>
      </bottom>
    </border>
    <border>
      <left style="hair"/>
      <right style="medium"/>
      <top style="hair"/>
      <bottom style="double"/>
    </border>
    <border>
      <left style="medium"/>
      <right style="hair"/>
      <top style="double"/>
      <bottom style="hair"/>
    </border>
    <border>
      <left style="hair"/>
      <right style="thin"/>
      <top style="double"/>
      <bottom style="hair"/>
    </border>
    <border>
      <left style="hair"/>
      <right style="thin"/>
      <top style="hair"/>
      <bottom style="hair"/>
    </border>
    <border>
      <left style="hair"/>
      <right style="thin"/>
      <top style="hair"/>
      <bottom>
        <color indexed="63"/>
      </bottom>
    </border>
    <border>
      <left style="hair"/>
      <right style="thin"/>
      <top style="dotted"/>
      <bottom style="hair"/>
    </border>
    <border>
      <left style="hair"/>
      <right style="thin"/>
      <top style="hair"/>
      <bottom style="dotted"/>
    </border>
    <border>
      <left style="hair"/>
      <right style="thin"/>
      <top>
        <color indexed="63"/>
      </top>
      <bottom style="hair"/>
    </border>
    <border>
      <left style="hair"/>
      <right style="thin"/>
      <top style="hair"/>
      <bottom style="double"/>
    </border>
    <border>
      <left style="hair"/>
      <right style="hair"/>
      <top>
        <color indexed="63"/>
      </top>
      <bottom>
        <color indexed="63"/>
      </bottom>
    </border>
    <border>
      <left style="hair"/>
      <right style="hair"/>
      <top>
        <color indexed="63"/>
      </top>
      <bottom style="double"/>
    </border>
    <border>
      <left style="hair"/>
      <right style="hair"/>
      <top style="medium"/>
      <bottom>
        <color indexed="63"/>
      </bottom>
    </border>
    <border>
      <left style="medium"/>
      <right style="hair"/>
      <top style="hair"/>
      <bottom>
        <color indexed="63"/>
      </bottom>
    </border>
    <border>
      <left style="hair"/>
      <right style="hair"/>
      <top style="hair"/>
      <bottom>
        <color indexed="63"/>
      </bottom>
    </border>
    <border>
      <left>
        <color indexed="63"/>
      </left>
      <right style="hair"/>
      <top style="double"/>
      <bottom style="hair"/>
    </border>
    <border>
      <left>
        <color indexed="63"/>
      </left>
      <right style="hair"/>
      <top style="hair"/>
      <bottom style="hair"/>
    </border>
    <border>
      <left>
        <color indexed="63"/>
      </left>
      <right style="hair"/>
      <top style="hair"/>
      <bottom style="dotted"/>
    </border>
    <border>
      <left style="hair"/>
      <right style="hair"/>
      <top style="hair"/>
      <bottom style="dotted"/>
    </border>
    <border>
      <left style="hair"/>
      <right style="hair"/>
      <top>
        <color indexed="63"/>
      </top>
      <bottom style="hair"/>
    </border>
    <border>
      <left>
        <color indexed="63"/>
      </left>
      <right style="hair"/>
      <top style="hair"/>
      <bottom style="double"/>
    </border>
    <border>
      <left style="hair"/>
      <right style="hair"/>
      <top style="double"/>
      <bottom style="medium"/>
    </border>
    <border>
      <left style="hair"/>
      <right style="medium"/>
      <top style="hair"/>
      <bottom style="hair"/>
    </border>
    <border>
      <left style="hair"/>
      <right style="medium"/>
      <top style="hair"/>
      <bottom style="dotted"/>
    </border>
    <border>
      <left style="hair"/>
      <right style="medium"/>
      <top>
        <color indexed="63"/>
      </top>
      <bottom style="hair"/>
    </border>
    <border>
      <left style="hair"/>
      <right style="medium"/>
      <top style="hair"/>
      <bottom>
        <color indexed="63"/>
      </bottom>
    </border>
    <border>
      <left style="hair"/>
      <right style="medium"/>
      <top style="double"/>
      <bottom style="medium"/>
    </border>
    <border>
      <left style="hair"/>
      <right style="medium"/>
      <top style="double"/>
      <bottom style="hair"/>
    </border>
    <border>
      <left>
        <color indexed="63"/>
      </left>
      <right style="hair"/>
      <top style="hair"/>
      <bottom>
        <color indexed="63"/>
      </bottom>
    </border>
    <border>
      <left>
        <color indexed="63"/>
      </left>
      <right style="hair"/>
      <top>
        <color indexed="63"/>
      </top>
      <bottom style="medium"/>
    </border>
    <border>
      <left style="hair"/>
      <right style="hair"/>
      <top>
        <color indexed="63"/>
      </top>
      <bottom style="medium"/>
    </border>
    <border>
      <left>
        <color indexed="63"/>
      </left>
      <right style="thin"/>
      <top>
        <color indexed="63"/>
      </top>
      <bottom style="thin"/>
    </border>
    <border>
      <left style="medium"/>
      <right style="thin"/>
      <top style="medium"/>
      <bottom>
        <color indexed="63"/>
      </bottom>
    </border>
    <border>
      <left style="medium"/>
      <right style="thin"/>
      <top>
        <color indexed="63"/>
      </top>
      <bottom style="thin"/>
    </border>
    <border>
      <left style="thin"/>
      <right style="thin"/>
      <top style="thin"/>
      <bottom style="thin"/>
    </border>
    <border>
      <left style="medium"/>
      <right style="thin"/>
      <top>
        <color indexed="63"/>
      </top>
      <bottom style="hair"/>
    </border>
    <border>
      <left style="medium"/>
      <right style="thin"/>
      <top style="hair"/>
      <bottom style="hair"/>
    </border>
    <border>
      <left style="medium"/>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color indexed="63"/>
      </right>
      <top style="medium"/>
      <bottom>
        <color indexed="63"/>
      </bottom>
    </border>
    <border>
      <left style="hair"/>
      <right>
        <color indexed="63"/>
      </right>
      <top>
        <color indexed="63"/>
      </top>
      <bottom style="thin"/>
    </border>
    <border>
      <left style="thin"/>
      <right style="hair"/>
      <top style="thin"/>
      <bottom style="hair"/>
    </border>
    <border>
      <left>
        <color indexed="63"/>
      </left>
      <right style="hair"/>
      <top style="thin"/>
      <bottom style="hair"/>
    </border>
    <border>
      <left style="hair"/>
      <right>
        <color indexed="63"/>
      </right>
      <top>
        <color indexed="63"/>
      </top>
      <bottom>
        <color indexed="63"/>
      </bottom>
    </border>
    <border>
      <left style="thin"/>
      <right style="hair"/>
      <top style="hair"/>
      <bottom style="hair"/>
    </border>
    <border>
      <left style="hair"/>
      <right>
        <color indexed="63"/>
      </right>
      <top style="hair"/>
      <bottom style="hair"/>
    </border>
    <border>
      <left style="medium"/>
      <right style="thin"/>
      <top style="hair"/>
      <bottom>
        <color indexed="63"/>
      </bottom>
    </border>
    <border>
      <left style="thin"/>
      <right style="hair"/>
      <top style="hair"/>
      <bottom style="dotted"/>
    </border>
    <border>
      <left style="hair"/>
      <right>
        <color indexed="63"/>
      </right>
      <top style="hair"/>
      <bottom>
        <color indexed="63"/>
      </bottom>
    </border>
    <border>
      <left style="medium"/>
      <right style="thin"/>
      <top style="dotted"/>
      <bottom style="medium"/>
    </border>
    <border>
      <left>
        <color indexed="63"/>
      </left>
      <right style="hair"/>
      <top style="dotted"/>
      <bottom style="medium"/>
    </border>
    <border>
      <left style="hair"/>
      <right>
        <color indexed="63"/>
      </right>
      <top style="dotted"/>
      <bottom style="medium"/>
    </border>
    <border>
      <left style="hair"/>
      <right style="medium"/>
      <top style="dotted"/>
      <bottom style="medium"/>
    </border>
    <border>
      <left>
        <color indexed="63"/>
      </left>
      <right style="hair"/>
      <top>
        <color indexed="63"/>
      </top>
      <bottom>
        <color indexed="63"/>
      </bottom>
    </border>
    <border>
      <left style="hair"/>
      <right style="hair"/>
      <top style="thin"/>
      <bottom style="hair"/>
    </border>
    <border>
      <left>
        <color indexed="63"/>
      </left>
      <right style="medium"/>
      <top style="thin"/>
      <bottom style="hair"/>
    </border>
    <border>
      <left>
        <color indexed="63"/>
      </left>
      <right style="medium"/>
      <top style="hair"/>
      <bottom style="hair"/>
    </border>
    <border>
      <left>
        <color indexed="63"/>
      </left>
      <right style="medium"/>
      <top style="hair"/>
      <bottom>
        <color indexed="63"/>
      </bottom>
    </border>
    <border>
      <left style="hair"/>
      <right style="hair"/>
      <top style="dotted"/>
      <bottom style="medium"/>
    </border>
    <border>
      <left>
        <color indexed="63"/>
      </left>
      <right style="medium"/>
      <top style="dotted"/>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style="hair"/>
      <right style="hair"/>
      <top style="thin"/>
      <bottom>
        <color indexed="63"/>
      </bottom>
    </border>
    <border>
      <left style="thin"/>
      <right style="hair"/>
      <top style="medium"/>
      <bottom>
        <color indexed="63"/>
      </bottom>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thin"/>
      <top>
        <color indexed="63"/>
      </top>
      <bottom style="thin"/>
    </border>
    <border>
      <left style="thin"/>
      <right style="thin"/>
      <top style="thin"/>
      <bottom style="medium"/>
    </border>
    <border>
      <left style="medium"/>
      <right style="thin"/>
      <top style="thin"/>
      <bottom style="medium"/>
    </border>
    <border>
      <left style="thin"/>
      <right style="medium"/>
      <top style="medium"/>
      <bottom style="thin"/>
    </border>
    <border>
      <left style="medium"/>
      <right style="thin"/>
      <top style="medium"/>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style="hair"/>
      <top style="medium"/>
      <bottom style="hair"/>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hair"/>
      <right style="medium"/>
      <top style="medium"/>
      <bottom>
        <color indexed="63"/>
      </bottom>
    </border>
    <border>
      <left style="hair"/>
      <right style="medium"/>
      <top>
        <color indexed="63"/>
      </top>
      <bottom>
        <color indexed="63"/>
      </bottom>
    </border>
    <border>
      <left style="medium"/>
      <right style="hair"/>
      <top style="medium"/>
      <bottom>
        <color indexed="63"/>
      </bottom>
    </border>
    <border>
      <left style="medium"/>
      <right style="hair"/>
      <top>
        <color indexed="63"/>
      </top>
      <bottom>
        <color indexed="63"/>
      </bottom>
    </border>
    <border>
      <left style="medium"/>
      <right style="hair"/>
      <top>
        <color indexed="63"/>
      </top>
      <bottom style="double"/>
    </border>
    <border>
      <left style="medium"/>
      <right style="hair"/>
      <top style="double"/>
      <bottom style="medium"/>
    </border>
    <border>
      <left style="hair"/>
      <right style="thin"/>
      <top style="double"/>
      <bottom style="medium"/>
    </border>
    <border>
      <left style="medium"/>
      <right style="hair"/>
      <top style="double"/>
      <bottom>
        <color indexed="63"/>
      </bottom>
    </border>
    <border>
      <left style="medium"/>
      <right style="hair"/>
      <top>
        <color indexed="63"/>
      </top>
      <bottom style="dotted"/>
    </border>
    <border>
      <left style="medium"/>
      <right style="hair"/>
      <top style="dotted"/>
      <bottom>
        <color indexed="63"/>
      </bottom>
    </border>
    <border>
      <left style="hair"/>
      <right style="thin"/>
      <top style="medium"/>
      <bottom style="hair"/>
    </border>
    <border>
      <left style="hair"/>
      <right>
        <color indexed="63"/>
      </right>
      <top>
        <color indexed="63"/>
      </top>
      <bottom style="hair"/>
    </border>
    <border>
      <left>
        <color indexed="63"/>
      </left>
      <right>
        <color indexed="63"/>
      </right>
      <top>
        <color indexed="63"/>
      </top>
      <bottom style="hair"/>
    </border>
    <border>
      <left style="hair"/>
      <right style="hair"/>
      <top>
        <color indexed="63"/>
      </top>
      <bottom style="thin"/>
    </border>
    <border>
      <left style="hair"/>
      <right style="medium"/>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double"/>
      <bottom>
        <color indexed="63"/>
      </bottom>
    </border>
    <border>
      <left style="thin"/>
      <right style="thin"/>
      <top style="medium"/>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0" fillId="0" borderId="0">
      <alignment/>
      <protection/>
    </xf>
    <xf numFmtId="0" fontId="8" fillId="0" borderId="0">
      <alignment/>
      <protection/>
    </xf>
    <xf numFmtId="0" fontId="31" fillId="0" borderId="0">
      <alignment vertical="center"/>
      <protection/>
    </xf>
    <xf numFmtId="0" fontId="0" fillId="0" borderId="0">
      <alignment/>
      <protection/>
    </xf>
    <xf numFmtId="0" fontId="0" fillId="0" borderId="0">
      <alignment/>
      <protection/>
    </xf>
    <xf numFmtId="0" fontId="3" fillId="0" borderId="0" applyNumberFormat="0" applyFill="0" applyBorder="0" applyAlignment="0" applyProtection="0"/>
    <xf numFmtId="0" fontId="47" fillId="31" borderId="0" applyNumberFormat="0" applyBorder="0" applyAlignment="0" applyProtection="0"/>
  </cellStyleXfs>
  <cellXfs count="283">
    <xf numFmtId="0" fontId="0" fillId="0" borderId="0" xfId="0" applyAlignment="1">
      <alignment/>
    </xf>
    <xf numFmtId="38" fontId="0" fillId="0" borderId="0" xfId="52" applyFont="1" applyAlignment="1">
      <alignment/>
    </xf>
    <xf numFmtId="0" fontId="7"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pplyProtection="1">
      <alignment vertical="center"/>
      <protection locked="0"/>
    </xf>
    <xf numFmtId="0" fontId="4" fillId="0" borderId="0" xfId="0" applyFont="1" applyFill="1" applyBorder="1" applyAlignment="1">
      <alignment/>
    </xf>
    <xf numFmtId="0" fontId="4" fillId="0" borderId="0" xfId="0" applyFont="1" applyFill="1" applyBorder="1" applyAlignment="1">
      <alignment vertical="center"/>
    </xf>
    <xf numFmtId="0" fontId="0" fillId="0" borderId="0" xfId="0" applyFill="1" applyBorder="1" applyAlignment="1">
      <alignment/>
    </xf>
    <xf numFmtId="0" fontId="0" fillId="0" borderId="0" xfId="0" applyAlignment="1">
      <alignment/>
    </xf>
    <xf numFmtId="0" fontId="0" fillId="32" borderId="0" xfId="0" applyFill="1" applyBorder="1" applyAlignment="1">
      <alignment/>
    </xf>
    <xf numFmtId="0" fontId="0" fillId="32" borderId="0" xfId="0" applyFill="1" applyBorder="1" applyAlignment="1">
      <alignment horizontal="center"/>
    </xf>
    <xf numFmtId="186" fontId="0" fillId="0" borderId="0" xfId="0" applyNumberFormat="1" applyBorder="1" applyAlignment="1">
      <alignment horizontal="center"/>
    </xf>
    <xf numFmtId="38" fontId="0" fillId="0" borderId="0" xfId="52" applyFont="1" applyBorder="1" applyAlignment="1">
      <alignment/>
    </xf>
    <xf numFmtId="0" fontId="0" fillId="0" borderId="0" xfId="68">
      <alignment/>
      <protection/>
    </xf>
    <xf numFmtId="0" fontId="0" fillId="0" borderId="10" xfId="68" applyBorder="1">
      <alignment/>
      <protection/>
    </xf>
    <xf numFmtId="0" fontId="0" fillId="0" borderId="0" xfId="68" applyAlignment="1">
      <alignment horizontal="right"/>
      <protection/>
    </xf>
    <xf numFmtId="0" fontId="0" fillId="0" borderId="0" xfId="68" applyBorder="1">
      <alignment/>
      <protection/>
    </xf>
    <xf numFmtId="0" fontId="0" fillId="0" borderId="11" xfId="68" applyBorder="1">
      <alignment/>
      <protection/>
    </xf>
    <xf numFmtId="0" fontId="0" fillId="0" borderId="12" xfId="68" applyBorder="1">
      <alignment/>
      <protection/>
    </xf>
    <xf numFmtId="0" fontId="0" fillId="32" borderId="13" xfId="68" applyFill="1" applyBorder="1" applyAlignment="1">
      <alignment horizontal="center"/>
      <protection/>
    </xf>
    <xf numFmtId="0" fontId="0" fillId="32" borderId="14" xfId="68" applyFill="1" applyBorder="1" applyAlignment="1">
      <alignment horizontal="center"/>
      <protection/>
    </xf>
    <xf numFmtId="0" fontId="0" fillId="32" borderId="15" xfId="68" applyFill="1" applyBorder="1" applyAlignment="1">
      <alignment horizontal="center"/>
      <protection/>
    </xf>
    <xf numFmtId="0" fontId="0" fillId="0" borderId="16" xfId="68" applyBorder="1">
      <alignment/>
      <protection/>
    </xf>
    <xf numFmtId="0" fontId="0" fillId="32" borderId="17" xfId="68" applyFill="1" applyBorder="1" applyAlignment="1">
      <alignment horizontal="center" vertical="center"/>
      <protection/>
    </xf>
    <xf numFmtId="0" fontId="0" fillId="32" borderId="18" xfId="68" applyFill="1" applyBorder="1" applyAlignment="1">
      <alignment horizontal="center" vertical="center"/>
      <protection/>
    </xf>
    <xf numFmtId="0" fontId="0" fillId="32" borderId="19" xfId="68" applyFill="1" applyBorder="1" applyAlignment="1">
      <alignment horizontal="center"/>
      <protection/>
    </xf>
    <xf numFmtId="0" fontId="0" fillId="0" borderId="20" xfId="68" applyBorder="1">
      <alignment/>
      <protection/>
    </xf>
    <xf numFmtId="0" fontId="0" fillId="0" borderId="21" xfId="68" applyBorder="1">
      <alignment/>
      <protection/>
    </xf>
    <xf numFmtId="0" fontId="0" fillId="0" borderId="22" xfId="68" applyBorder="1">
      <alignment/>
      <protection/>
    </xf>
    <xf numFmtId="0" fontId="0" fillId="4" borderId="23" xfId="68" applyFill="1" applyBorder="1">
      <alignment/>
      <protection/>
    </xf>
    <xf numFmtId="0" fontId="0" fillId="0" borderId="24" xfId="68" applyBorder="1">
      <alignment/>
      <protection/>
    </xf>
    <xf numFmtId="0" fontId="0" fillId="4" borderId="25" xfId="68" applyFill="1" applyBorder="1">
      <alignment/>
      <protection/>
    </xf>
    <xf numFmtId="0" fontId="0" fillId="0" borderId="26" xfId="68" applyBorder="1">
      <alignment/>
      <protection/>
    </xf>
    <xf numFmtId="0" fontId="0" fillId="4" borderId="27" xfId="68" applyFill="1" applyBorder="1">
      <alignment/>
      <protection/>
    </xf>
    <xf numFmtId="0" fontId="0" fillId="32" borderId="28" xfId="68" applyFill="1" applyBorder="1" applyAlignment="1">
      <alignment horizontal="center" vertical="center"/>
      <protection/>
    </xf>
    <xf numFmtId="0" fontId="0" fillId="32" borderId="29" xfId="68" applyFill="1" applyBorder="1" applyAlignment="1">
      <alignment horizontal="center" vertical="center"/>
      <protection/>
    </xf>
    <xf numFmtId="0" fontId="0" fillId="32" borderId="30" xfId="68" applyFill="1" applyBorder="1" applyAlignment="1">
      <alignment horizontal="center" vertical="center"/>
      <protection/>
    </xf>
    <xf numFmtId="186" fontId="0" fillId="0" borderId="0" xfId="68" applyNumberFormat="1" applyBorder="1">
      <alignment/>
      <protection/>
    </xf>
    <xf numFmtId="0" fontId="0" fillId="0" borderId="0" xfId="68" applyBorder="1" applyAlignment="1">
      <alignment vertical="center"/>
      <protection/>
    </xf>
    <xf numFmtId="0" fontId="0" fillId="0" borderId="0" xfId="68" applyAlignment="1">
      <alignment vertical="top" wrapText="1"/>
      <protection/>
    </xf>
    <xf numFmtId="0" fontId="0" fillId="0" borderId="17" xfId="68" applyBorder="1">
      <alignment/>
      <protection/>
    </xf>
    <xf numFmtId="0" fontId="0" fillId="0" borderId="31" xfId="68" applyBorder="1">
      <alignment/>
      <protection/>
    </xf>
    <xf numFmtId="0" fontId="0" fillId="0" borderId="32" xfId="68" applyBorder="1">
      <alignment/>
      <protection/>
    </xf>
    <xf numFmtId="186" fontId="0" fillId="0" borderId="17" xfId="68" applyNumberFormat="1" applyBorder="1">
      <alignment/>
      <protection/>
    </xf>
    <xf numFmtId="0" fontId="0" fillId="0" borderId="0" xfId="68" applyAlignment="1">
      <alignment vertical="top"/>
      <protection/>
    </xf>
    <xf numFmtId="194" fontId="0" fillId="0" borderId="12" xfId="55" applyNumberFormat="1" applyFont="1" applyBorder="1" applyAlignment="1">
      <alignment/>
    </xf>
    <xf numFmtId="194" fontId="0" fillId="0" borderId="33" xfId="55" applyNumberFormat="1" applyFont="1" applyBorder="1" applyAlignment="1">
      <alignment/>
    </xf>
    <xf numFmtId="194" fontId="0" fillId="0" borderId="16" xfId="55" applyNumberFormat="1" applyFont="1" applyBorder="1" applyAlignment="1">
      <alignment/>
    </xf>
    <xf numFmtId="194" fontId="0" fillId="0" borderId="34" xfId="55" applyNumberFormat="1" applyFont="1" applyBorder="1" applyAlignment="1">
      <alignment/>
    </xf>
    <xf numFmtId="194" fontId="0" fillId="4" borderId="35" xfId="55" applyNumberFormat="1" applyFont="1" applyFill="1" applyBorder="1" applyAlignment="1">
      <alignment/>
    </xf>
    <xf numFmtId="194" fontId="0" fillId="4" borderId="36" xfId="55" applyNumberFormat="1" applyFont="1" applyFill="1" applyBorder="1" applyAlignment="1">
      <alignment/>
    </xf>
    <xf numFmtId="194" fontId="0" fillId="0" borderId="37" xfId="55" applyNumberFormat="1" applyFont="1" applyBorder="1" applyAlignment="1">
      <alignment/>
    </xf>
    <xf numFmtId="194" fontId="0" fillId="4" borderId="38" xfId="55" applyNumberFormat="1" applyFont="1" applyFill="1" applyBorder="1" applyAlignment="1">
      <alignment/>
    </xf>
    <xf numFmtId="194" fontId="0" fillId="4" borderId="14" xfId="55" applyNumberFormat="1" applyFont="1" applyFill="1" applyBorder="1" applyAlignment="1">
      <alignment/>
    </xf>
    <xf numFmtId="194" fontId="0" fillId="4" borderId="39" xfId="55" applyNumberFormat="1" applyFont="1" applyFill="1" applyBorder="1" applyAlignment="1">
      <alignment/>
    </xf>
    <xf numFmtId="196" fontId="0" fillId="0" borderId="12" xfId="68" applyNumberFormat="1" applyBorder="1">
      <alignment/>
      <protection/>
    </xf>
    <xf numFmtId="196" fontId="0" fillId="4" borderId="36" xfId="68" applyNumberFormat="1" applyFill="1" applyBorder="1">
      <alignment/>
      <protection/>
    </xf>
    <xf numFmtId="196" fontId="0" fillId="0" borderId="37" xfId="68" applyNumberFormat="1" applyBorder="1">
      <alignment/>
      <protection/>
    </xf>
    <xf numFmtId="196" fontId="0" fillId="4" borderId="14" xfId="68" applyNumberFormat="1" applyFill="1" applyBorder="1">
      <alignment/>
      <protection/>
    </xf>
    <xf numFmtId="196" fontId="0" fillId="4" borderId="39" xfId="68" applyNumberFormat="1" applyFill="1" applyBorder="1">
      <alignment/>
      <protection/>
    </xf>
    <xf numFmtId="196" fontId="0" fillId="0" borderId="16" xfId="68" applyNumberFormat="1" applyBorder="1">
      <alignment/>
      <protection/>
    </xf>
    <xf numFmtId="196" fontId="0" fillId="0" borderId="40" xfId="68" applyNumberFormat="1" applyBorder="1">
      <alignment/>
      <protection/>
    </xf>
    <xf numFmtId="196" fontId="0" fillId="4" borderId="41" xfId="68" applyNumberFormat="1" applyFill="1" applyBorder="1">
      <alignment/>
      <protection/>
    </xf>
    <xf numFmtId="196" fontId="0" fillId="0" borderId="42" xfId="68" applyNumberFormat="1" applyBorder="1">
      <alignment/>
      <protection/>
    </xf>
    <xf numFmtId="196" fontId="0" fillId="0" borderId="43" xfId="68" applyNumberFormat="1" applyBorder="1">
      <alignment/>
      <protection/>
    </xf>
    <xf numFmtId="196" fontId="0" fillId="4" borderId="19" xfId="68" applyNumberFormat="1" applyFill="1" applyBorder="1">
      <alignment/>
      <protection/>
    </xf>
    <xf numFmtId="196" fontId="0" fillId="4" borderId="44" xfId="68" applyNumberFormat="1" applyFill="1" applyBorder="1">
      <alignment/>
      <protection/>
    </xf>
    <xf numFmtId="196" fontId="0" fillId="0" borderId="45" xfId="68" applyNumberFormat="1" applyBorder="1">
      <alignment/>
      <protection/>
    </xf>
    <xf numFmtId="194" fontId="0" fillId="4" borderId="46" xfId="55" applyNumberFormat="1" applyFont="1" applyFill="1" applyBorder="1" applyAlignment="1">
      <alignment/>
    </xf>
    <xf numFmtId="194" fontId="0" fillId="4" borderId="32" xfId="55" applyNumberFormat="1" applyFont="1" applyFill="1" applyBorder="1" applyAlignment="1">
      <alignment/>
    </xf>
    <xf numFmtId="194" fontId="0" fillId="4" borderId="47" xfId="55" applyNumberFormat="1" applyFont="1" applyFill="1" applyBorder="1" applyAlignment="1">
      <alignment/>
    </xf>
    <xf numFmtId="194" fontId="0" fillId="4" borderId="48" xfId="55" applyNumberFormat="1" applyFont="1" applyFill="1" applyBorder="1" applyAlignment="1">
      <alignment/>
    </xf>
    <xf numFmtId="196" fontId="0" fillId="0" borderId="37" xfId="68" applyNumberFormat="1" applyFont="1" applyBorder="1">
      <alignment/>
      <protection/>
    </xf>
    <xf numFmtId="196" fontId="0" fillId="0" borderId="12" xfId="68" applyNumberFormat="1" applyFont="1" applyBorder="1">
      <alignment/>
      <protection/>
    </xf>
    <xf numFmtId="194" fontId="0" fillId="0" borderId="34" xfId="55" applyNumberFormat="1" applyFont="1" applyFill="1" applyBorder="1" applyAlignment="1">
      <alignment/>
    </xf>
    <xf numFmtId="194" fontId="0" fillId="0" borderId="12" xfId="55" applyNumberFormat="1" applyFont="1" applyFill="1" applyBorder="1" applyAlignment="1">
      <alignment/>
    </xf>
    <xf numFmtId="196" fontId="0" fillId="0" borderId="12" xfId="68" applyNumberFormat="1" applyFill="1" applyBorder="1">
      <alignment/>
      <protection/>
    </xf>
    <xf numFmtId="0" fontId="0" fillId="0" borderId="0" xfId="71">
      <alignment/>
      <protection/>
    </xf>
    <xf numFmtId="0" fontId="0" fillId="0" borderId="49" xfId="71" applyBorder="1">
      <alignment/>
      <protection/>
    </xf>
    <xf numFmtId="0" fontId="5" fillId="0" borderId="0" xfId="71" applyFont="1">
      <alignment/>
      <protection/>
    </xf>
    <xf numFmtId="0" fontId="0" fillId="0" borderId="0" xfId="71" applyAlignment="1">
      <alignment horizontal="right"/>
      <protection/>
    </xf>
    <xf numFmtId="0" fontId="0" fillId="0" borderId="0" xfId="71" applyAlignment="1">
      <alignment horizontal="center"/>
      <protection/>
    </xf>
    <xf numFmtId="0" fontId="0" fillId="0" borderId="0" xfId="71" applyBorder="1">
      <alignment/>
      <protection/>
    </xf>
    <xf numFmtId="0" fontId="0" fillId="32" borderId="50" xfId="71" applyFill="1" applyBorder="1">
      <alignment/>
      <protection/>
    </xf>
    <xf numFmtId="0" fontId="0" fillId="32" borderId="51" xfId="71" applyFill="1" applyBorder="1" applyAlignment="1">
      <alignment horizontal="center"/>
      <protection/>
    </xf>
    <xf numFmtId="0" fontId="0" fillId="0" borderId="52" xfId="71" applyBorder="1" applyAlignment="1">
      <alignment horizontal="center"/>
      <protection/>
    </xf>
    <xf numFmtId="0" fontId="0" fillId="32" borderId="53" xfId="71" applyFill="1" applyBorder="1" applyAlignment="1">
      <alignment horizontal="center"/>
      <protection/>
    </xf>
    <xf numFmtId="0" fontId="0" fillId="32" borderId="54" xfId="71" applyFill="1" applyBorder="1" applyAlignment="1">
      <alignment horizontal="center"/>
      <protection/>
    </xf>
    <xf numFmtId="0" fontId="0" fillId="32" borderId="55" xfId="71" applyFill="1" applyBorder="1" applyAlignment="1">
      <alignment horizontal="center"/>
      <protection/>
    </xf>
    <xf numFmtId="0" fontId="0" fillId="0" borderId="56" xfId="71" applyBorder="1">
      <alignment/>
      <protection/>
    </xf>
    <xf numFmtId="0" fontId="0" fillId="0" borderId="57" xfId="71" applyBorder="1">
      <alignment/>
      <protection/>
    </xf>
    <xf numFmtId="0" fontId="7" fillId="0" borderId="0" xfId="71" applyFont="1">
      <alignment/>
      <protection/>
    </xf>
    <xf numFmtId="0" fontId="0" fillId="0" borderId="0" xfId="71" applyFill="1">
      <alignment/>
      <protection/>
    </xf>
    <xf numFmtId="0" fontId="0" fillId="0" borderId="0" xfId="71" applyBorder="1" applyAlignment="1">
      <alignment vertical="center"/>
      <protection/>
    </xf>
    <xf numFmtId="38" fontId="0" fillId="0" borderId="12" xfId="56" applyFont="1" applyBorder="1" applyAlignment="1">
      <alignment/>
    </xf>
    <xf numFmtId="0" fontId="0" fillId="32" borderId="58" xfId="71" applyFill="1" applyBorder="1" applyAlignment="1">
      <alignment horizontal="center"/>
      <protection/>
    </xf>
    <xf numFmtId="0" fontId="0" fillId="32" borderId="59" xfId="71" applyFill="1" applyBorder="1" applyAlignment="1">
      <alignment horizontal="center"/>
      <protection/>
    </xf>
    <xf numFmtId="38" fontId="0" fillId="0" borderId="60" xfId="56" applyFont="1" applyBorder="1" applyAlignment="1">
      <alignment/>
    </xf>
    <xf numFmtId="38" fontId="0" fillId="0" borderId="61" xfId="56" applyFont="1" applyBorder="1" applyAlignment="1">
      <alignment/>
    </xf>
    <xf numFmtId="38" fontId="0" fillId="0" borderId="62" xfId="56" applyFont="1" applyBorder="1" applyAlignment="1">
      <alignment/>
    </xf>
    <xf numFmtId="177" fontId="0" fillId="0" borderId="42" xfId="45" applyNumberFormat="1" applyFont="1" applyBorder="1" applyAlignment="1">
      <alignment/>
    </xf>
    <xf numFmtId="38" fontId="0" fillId="0" borderId="63" xfId="56" applyFont="1" applyBorder="1" applyAlignment="1">
      <alignment/>
    </xf>
    <xf numFmtId="38" fontId="0" fillId="0" borderId="34" xfId="56" applyFont="1" applyBorder="1" applyAlignment="1">
      <alignment/>
    </xf>
    <xf numFmtId="38" fontId="0" fillId="0" borderId="64" xfId="56" applyFont="1" applyBorder="1" applyAlignment="1">
      <alignment/>
    </xf>
    <xf numFmtId="177" fontId="0" fillId="0" borderId="40" xfId="45" applyNumberFormat="1" applyFont="1" applyBorder="1" applyAlignment="1">
      <alignment/>
    </xf>
    <xf numFmtId="0" fontId="0" fillId="32" borderId="65" xfId="71" applyFill="1" applyBorder="1" applyAlignment="1">
      <alignment horizontal="center"/>
      <protection/>
    </xf>
    <xf numFmtId="38" fontId="0" fillId="0" borderId="66" xfId="56" applyFont="1" applyBorder="1" applyAlignment="1">
      <alignment/>
    </xf>
    <xf numFmtId="38" fontId="0" fillId="0" borderId="35" xfId="56" applyFont="1" applyBorder="1" applyAlignment="1">
      <alignment/>
    </xf>
    <xf numFmtId="38" fontId="0" fillId="0" borderId="67" xfId="56" applyFont="1" applyBorder="1" applyAlignment="1">
      <alignment/>
    </xf>
    <xf numFmtId="177" fontId="0" fillId="0" borderId="43" xfId="45" applyNumberFormat="1" applyFont="1" applyBorder="1" applyAlignment="1">
      <alignment/>
    </xf>
    <xf numFmtId="0" fontId="0" fillId="32" borderId="68" xfId="71" applyFill="1" applyBorder="1" applyAlignment="1">
      <alignment horizontal="center"/>
      <protection/>
    </xf>
    <xf numFmtId="38" fontId="0" fillId="0" borderId="69" xfId="56" applyFont="1" applyBorder="1" applyAlignment="1">
      <alignment/>
    </xf>
    <xf numFmtId="38" fontId="0" fillId="0" borderId="70" xfId="56" applyFont="1" applyBorder="1" applyAlignment="1">
      <alignment/>
    </xf>
    <xf numFmtId="177" fontId="0" fillId="0" borderId="71" xfId="45" applyNumberFormat="1" applyFont="1" applyBorder="1" applyAlignment="1">
      <alignment/>
    </xf>
    <xf numFmtId="38" fontId="0" fillId="0" borderId="72" xfId="56" applyFont="1" applyBorder="1" applyAlignment="1">
      <alignment/>
    </xf>
    <xf numFmtId="38" fontId="0" fillId="0" borderId="73" xfId="71" applyNumberFormat="1" applyBorder="1">
      <alignment/>
      <protection/>
    </xf>
    <xf numFmtId="177" fontId="0" fillId="0" borderId="74" xfId="45" applyNumberFormat="1" applyFont="1" applyBorder="1" applyAlignment="1">
      <alignment/>
    </xf>
    <xf numFmtId="177" fontId="0" fillId="0" borderId="75" xfId="45" applyNumberFormat="1" applyFont="1" applyBorder="1" applyAlignment="1">
      <alignment/>
    </xf>
    <xf numFmtId="38" fontId="0" fillId="0" borderId="46" xfId="56" applyFont="1" applyBorder="1" applyAlignment="1">
      <alignment/>
    </xf>
    <xf numFmtId="38" fontId="0" fillId="0" borderId="32" xfId="56" applyFont="1" applyBorder="1" applyAlignment="1">
      <alignment/>
    </xf>
    <xf numFmtId="177" fontId="0" fillId="0" borderId="76" xfId="45" applyNumberFormat="1" applyFont="1" applyBorder="1" applyAlignment="1">
      <alignment/>
    </xf>
    <xf numFmtId="38" fontId="0" fillId="0" borderId="77" xfId="56" applyFont="1" applyBorder="1" applyAlignment="1">
      <alignment/>
    </xf>
    <xf numFmtId="177" fontId="0" fillId="0" borderId="78" xfId="45" applyNumberFormat="1" applyFont="1" applyBorder="1" applyAlignment="1">
      <alignment/>
    </xf>
    <xf numFmtId="0" fontId="0" fillId="0" borderId="79" xfId="71" applyBorder="1">
      <alignment/>
      <protection/>
    </xf>
    <xf numFmtId="0" fontId="0" fillId="0" borderId="80" xfId="71" applyBorder="1">
      <alignment/>
      <protection/>
    </xf>
    <xf numFmtId="0" fontId="5" fillId="0" borderId="0" xfId="71" applyFont="1" applyAlignment="1">
      <alignment vertical="top" wrapText="1"/>
      <protection/>
    </xf>
    <xf numFmtId="0" fontId="0" fillId="0" borderId="81" xfId="71" applyBorder="1" applyAlignment="1">
      <alignment vertical="top"/>
      <protection/>
    </xf>
    <xf numFmtId="0" fontId="0" fillId="0" borderId="0" xfId="71" applyBorder="1" applyAlignment="1">
      <alignment vertical="top" wrapText="1"/>
      <protection/>
    </xf>
    <xf numFmtId="0" fontId="0" fillId="0" borderId="82" xfId="71" applyBorder="1">
      <alignment/>
      <protection/>
    </xf>
    <xf numFmtId="0" fontId="0" fillId="0" borderId="57" xfId="71" applyBorder="1" applyAlignment="1">
      <alignment vertical="center"/>
      <protection/>
    </xf>
    <xf numFmtId="177" fontId="0" fillId="0" borderId="37" xfId="45" applyNumberFormat="1" applyFont="1" applyBorder="1" applyAlignment="1">
      <alignment/>
    </xf>
    <xf numFmtId="177" fontId="0" fillId="0" borderId="12" xfId="45" applyNumberFormat="1" applyFont="1" applyBorder="1" applyAlignment="1">
      <alignment/>
    </xf>
    <xf numFmtId="177" fontId="0" fillId="0" borderId="32" xfId="45" applyNumberFormat="1" applyFont="1" applyBorder="1" applyAlignment="1">
      <alignment/>
    </xf>
    <xf numFmtId="177" fontId="0" fillId="0" borderId="77" xfId="45" applyNumberFormat="1" applyFont="1" applyBorder="1" applyAlignment="1">
      <alignment/>
    </xf>
    <xf numFmtId="177" fontId="0" fillId="0" borderId="83" xfId="45" applyNumberFormat="1" applyFont="1" applyBorder="1" applyAlignment="1">
      <alignment/>
    </xf>
    <xf numFmtId="0" fontId="0" fillId="32" borderId="30" xfId="71" applyFill="1" applyBorder="1" applyAlignment="1">
      <alignment horizontal="center" wrapText="1"/>
      <protection/>
    </xf>
    <xf numFmtId="0" fontId="0" fillId="32" borderId="84" xfId="71" applyFill="1" applyBorder="1" applyAlignment="1">
      <alignment horizontal="center" wrapText="1"/>
      <protection/>
    </xf>
    <xf numFmtId="38" fontId="0" fillId="0" borderId="0" xfId="57" applyFont="1" applyAlignment="1">
      <alignment vertical="center" wrapText="1"/>
    </xf>
    <xf numFmtId="0" fontId="0" fillId="0" borderId="0" xfId="72">
      <alignment/>
      <protection/>
    </xf>
    <xf numFmtId="38" fontId="0" fillId="0" borderId="0" xfId="57" applyFont="1" applyAlignment="1">
      <alignment/>
    </xf>
    <xf numFmtId="38" fontId="0" fillId="0" borderId="0" xfId="57" applyFont="1" applyBorder="1" applyAlignment="1">
      <alignment/>
    </xf>
    <xf numFmtId="38" fontId="7" fillId="0" borderId="0" xfId="57" applyFont="1" applyAlignment="1">
      <alignment/>
    </xf>
    <xf numFmtId="38" fontId="0" fillId="0" borderId="57" xfId="57" applyFont="1" applyBorder="1" applyAlignment="1">
      <alignment horizontal="center"/>
    </xf>
    <xf numFmtId="38" fontId="0" fillId="0" borderId="0" xfId="57" applyFont="1" applyBorder="1" applyAlignment="1">
      <alignment horizontal="center"/>
    </xf>
    <xf numFmtId="38" fontId="8" fillId="0" borderId="79" xfId="57" applyFont="1" applyBorder="1" applyAlignment="1" applyProtection="1">
      <alignment horizontal="center" vertical="center"/>
      <protection locked="0"/>
    </xf>
    <xf numFmtId="38" fontId="0" fillId="0" borderId="85" xfId="57" applyFont="1" applyBorder="1" applyAlignment="1">
      <alignment horizontal="center" vertical="center"/>
    </xf>
    <xf numFmtId="38" fontId="0" fillId="0" borderId="86" xfId="57" applyFont="1" applyBorder="1" applyAlignment="1">
      <alignment horizontal="center" vertical="center"/>
    </xf>
    <xf numFmtId="38" fontId="0" fillId="0" borderId="87" xfId="57" applyFont="1" applyBorder="1" applyAlignment="1">
      <alignment horizontal="center" vertical="center"/>
    </xf>
    <xf numFmtId="38" fontId="0" fillId="0" borderId="88" xfId="57" applyFont="1" applyBorder="1" applyAlignment="1">
      <alignment horizontal="center" vertical="center"/>
    </xf>
    <xf numFmtId="38" fontId="0" fillId="0" borderId="52" xfId="57" applyFont="1" applyBorder="1" applyAlignment="1">
      <alignment horizontal="center" vertical="center"/>
    </xf>
    <xf numFmtId="38" fontId="0" fillId="0" borderId="89" xfId="57" applyFont="1" applyBorder="1" applyAlignment="1">
      <alignment horizontal="center" vertical="center"/>
    </xf>
    <xf numFmtId="38" fontId="4" fillId="0" borderId="0" xfId="57" applyFont="1" applyAlignment="1">
      <alignment/>
    </xf>
    <xf numFmtId="38" fontId="0" fillId="0" borderId="0" xfId="57" applyFont="1" applyFill="1" applyBorder="1" applyAlignment="1">
      <alignment/>
    </xf>
    <xf numFmtId="38" fontId="0" fillId="0" borderId="0" xfId="57" applyFont="1" applyFill="1" applyBorder="1" applyAlignment="1">
      <alignment vertical="center" wrapText="1"/>
    </xf>
    <xf numFmtId="38" fontId="0" fillId="0" borderId="0" xfId="57" applyFont="1" applyFill="1" applyBorder="1" applyAlignment="1">
      <alignment vertical="center"/>
    </xf>
    <xf numFmtId="194" fontId="0" fillId="4" borderId="88" xfId="57" applyNumberFormat="1" applyFont="1" applyFill="1" applyBorder="1" applyAlignment="1">
      <alignment vertical="center"/>
    </xf>
    <xf numFmtId="194" fontId="0" fillId="4" borderId="51" xfId="57" applyNumberFormat="1" applyFont="1" applyFill="1" applyBorder="1" applyAlignment="1">
      <alignment vertical="center"/>
    </xf>
    <xf numFmtId="194" fontId="0" fillId="4" borderId="89" xfId="57" applyNumberFormat="1" applyFont="1" applyFill="1" applyBorder="1" applyAlignment="1">
      <alignment vertical="center"/>
    </xf>
    <xf numFmtId="194" fontId="0" fillId="4" borderId="90" xfId="57" applyNumberFormat="1" applyFont="1" applyFill="1" applyBorder="1" applyAlignment="1">
      <alignment vertical="center"/>
    </xf>
    <xf numFmtId="194" fontId="0" fillId="4" borderId="91" xfId="57" applyNumberFormat="1" applyFont="1" applyFill="1" applyBorder="1" applyAlignment="1">
      <alignment vertical="center"/>
    </xf>
    <xf numFmtId="194" fontId="0" fillId="4" borderId="92" xfId="57" applyNumberFormat="1" applyFont="1" applyFill="1" applyBorder="1" applyAlignment="1">
      <alignment vertical="center"/>
    </xf>
    <xf numFmtId="194" fontId="0" fillId="4" borderId="93" xfId="57" applyNumberFormat="1" applyFont="1" applyFill="1" applyBorder="1" applyAlignment="1">
      <alignment vertical="center"/>
    </xf>
    <xf numFmtId="194" fontId="0" fillId="32" borderId="88" xfId="57" applyNumberFormat="1" applyFont="1" applyFill="1" applyBorder="1" applyAlignment="1" applyProtection="1">
      <alignment vertical="center"/>
      <protection locked="0"/>
    </xf>
    <xf numFmtId="194" fontId="0" fillId="32" borderId="93" xfId="57" applyNumberFormat="1" applyFont="1" applyFill="1" applyBorder="1" applyAlignment="1" applyProtection="1">
      <alignment vertical="center"/>
      <protection locked="0"/>
    </xf>
    <xf numFmtId="194" fontId="0" fillId="32" borderId="52" xfId="57" applyNumberFormat="1" applyFont="1" applyFill="1" applyBorder="1" applyAlignment="1" applyProtection="1">
      <alignment vertical="center"/>
      <protection locked="0"/>
    </xf>
    <xf numFmtId="194" fontId="0" fillId="32" borderId="94" xfId="57" applyNumberFormat="1" applyFont="1" applyFill="1" applyBorder="1" applyAlignment="1" applyProtection="1">
      <alignment vertical="center"/>
      <protection locked="0"/>
    </xf>
    <xf numFmtId="194" fontId="0" fillId="32" borderId="89" xfId="57" applyNumberFormat="1" applyFont="1" applyFill="1" applyBorder="1" applyAlignment="1" applyProtection="1">
      <alignment vertical="center"/>
      <protection locked="0"/>
    </xf>
    <xf numFmtId="194" fontId="0" fillId="32" borderId="95" xfId="57" applyNumberFormat="1" applyFont="1" applyFill="1" applyBorder="1" applyAlignment="1" applyProtection="1">
      <alignment vertical="center"/>
      <protection locked="0"/>
    </xf>
    <xf numFmtId="0" fontId="0" fillId="32" borderId="96" xfId="68" applyFill="1" applyBorder="1" applyAlignment="1">
      <alignment horizontal="center" vertical="center"/>
      <protection/>
    </xf>
    <xf numFmtId="0" fontId="0" fillId="32" borderId="34" xfId="68" applyFill="1" applyBorder="1" applyAlignment="1">
      <alignment horizontal="center" vertical="center"/>
      <protection/>
    </xf>
    <xf numFmtId="0" fontId="0" fillId="32" borderId="38" xfId="68" applyFill="1" applyBorder="1" applyAlignment="1">
      <alignment horizontal="center" vertical="center"/>
      <protection/>
    </xf>
    <xf numFmtId="0" fontId="0" fillId="32" borderId="97" xfId="68" applyFill="1" applyBorder="1" applyAlignment="1">
      <alignment horizontal="center" vertical="center" textRotation="255"/>
      <protection/>
    </xf>
    <xf numFmtId="0" fontId="0" fillId="32" borderId="98" xfId="68" applyFill="1" applyBorder="1" applyAlignment="1">
      <alignment horizontal="center" vertical="center" textRotation="255"/>
      <protection/>
    </xf>
    <xf numFmtId="0" fontId="0" fillId="32" borderId="99" xfId="68" applyFill="1" applyBorder="1" applyAlignment="1">
      <alignment horizontal="center" vertical="center" textRotation="255"/>
      <protection/>
    </xf>
    <xf numFmtId="0" fontId="6" fillId="0" borderId="0" xfId="68" applyFont="1" applyAlignment="1">
      <alignment horizontal="center"/>
      <protection/>
    </xf>
    <xf numFmtId="0" fontId="0" fillId="32" borderId="100" xfId="68" applyFill="1" applyBorder="1" applyAlignment="1">
      <alignment horizontal="center" vertical="top" wrapText="1"/>
      <protection/>
    </xf>
    <xf numFmtId="0" fontId="0" fillId="32" borderId="101" xfId="68" applyFill="1" applyBorder="1" applyAlignment="1">
      <alignment horizontal="center" vertical="top" wrapText="1"/>
      <protection/>
    </xf>
    <xf numFmtId="0" fontId="0" fillId="32" borderId="102" xfId="68" applyFill="1" applyBorder="1" applyAlignment="1">
      <alignment horizontal="center" vertical="center" textRotation="255"/>
      <protection/>
    </xf>
    <xf numFmtId="0" fontId="0" fillId="32" borderId="103" xfId="68" applyFill="1" applyBorder="1" applyAlignment="1">
      <alignment horizontal="center" vertical="center" textRotation="255"/>
      <protection/>
    </xf>
    <xf numFmtId="0" fontId="0" fillId="32" borderId="104" xfId="68" applyFill="1" applyBorder="1" applyAlignment="1">
      <alignment horizontal="center" vertical="center" textRotation="255"/>
      <protection/>
    </xf>
    <xf numFmtId="0" fontId="0" fillId="4" borderId="105" xfId="68" applyFill="1" applyBorder="1" applyAlignment="1">
      <alignment horizontal="center"/>
      <protection/>
    </xf>
    <xf numFmtId="0" fontId="0" fillId="4" borderId="106" xfId="68" applyFill="1" applyBorder="1" applyAlignment="1">
      <alignment horizontal="center"/>
      <protection/>
    </xf>
    <xf numFmtId="0" fontId="0" fillId="32" borderId="107" xfId="68" applyFill="1" applyBorder="1" applyAlignment="1">
      <alignment horizontal="center" vertical="center" textRotation="255"/>
      <protection/>
    </xf>
    <xf numFmtId="0" fontId="0" fillId="32" borderId="108" xfId="68" applyFill="1" applyBorder="1" applyAlignment="1">
      <alignment horizontal="center" vertical="center" textRotation="255"/>
      <protection/>
    </xf>
    <xf numFmtId="0" fontId="0" fillId="32" borderId="109" xfId="68" applyFill="1" applyBorder="1" applyAlignment="1">
      <alignment horizontal="center" vertical="center" textRotation="255"/>
      <protection/>
    </xf>
    <xf numFmtId="0" fontId="0" fillId="32" borderId="110" xfId="68" applyFill="1" applyBorder="1" applyAlignment="1">
      <alignment horizontal="center" vertical="center"/>
      <protection/>
    </xf>
    <xf numFmtId="0" fontId="0" fillId="32" borderId="22" xfId="68" applyFill="1" applyBorder="1" applyAlignment="1">
      <alignment horizontal="center" vertical="center"/>
      <protection/>
    </xf>
    <xf numFmtId="0" fontId="0" fillId="32" borderId="27" xfId="68" applyFill="1" applyBorder="1" applyAlignment="1">
      <alignment horizontal="center" vertical="center"/>
      <protection/>
    </xf>
    <xf numFmtId="0" fontId="0" fillId="32" borderId="12" xfId="68" applyFill="1" applyBorder="1" applyAlignment="1">
      <alignment horizontal="center" vertical="center"/>
      <protection/>
    </xf>
    <xf numFmtId="0" fontId="0" fillId="32" borderId="40" xfId="68" applyFill="1" applyBorder="1" applyAlignment="1">
      <alignment horizontal="center" vertical="center"/>
      <protection/>
    </xf>
    <xf numFmtId="0" fontId="0" fillId="32" borderId="58" xfId="68" applyFill="1" applyBorder="1" applyAlignment="1">
      <alignment horizontal="center" vertical="center" wrapText="1"/>
      <protection/>
    </xf>
    <xf numFmtId="0" fontId="0" fillId="0" borderId="17" xfId="68" applyBorder="1">
      <alignment/>
      <protection/>
    </xf>
    <xf numFmtId="0" fontId="0" fillId="0" borderId="111" xfId="68" applyBorder="1">
      <alignment/>
      <protection/>
    </xf>
    <xf numFmtId="0" fontId="0" fillId="0" borderId="112" xfId="68" applyBorder="1">
      <alignment/>
      <protection/>
    </xf>
    <xf numFmtId="0" fontId="0" fillId="0" borderId="52" xfId="71" applyBorder="1" applyAlignment="1">
      <alignment vertical="top" wrapText="1"/>
      <protection/>
    </xf>
    <xf numFmtId="0" fontId="0" fillId="0" borderId="52" xfId="71" applyBorder="1" applyAlignment="1">
      <alignment vertical="center"/>
      <protection/>
    </xf>
    <xf numFmtId="0" fontId="0" fillId="0" borderId="52" xfId="71" applyBorder="1" applyAlignment="1">
      <alignment horizontal="center"/>
      <protection/>
    </xf>
    <xf numFmtId="0" fontId="5" fillId="0" borderId="17" xfId="71" applyFont="1" applyBorder="1" applyAlignment="1">
      <alignment vertical="top" wrapText="1"/>
      <protection/>
    </xf>
    <xf numFmtId="0" fontId="5" fillId="0" borderId="0" xfId="71" applyFont="1" applyAlignment="1">
      <alignment vertical="top" wrapText="1"/>
      <protection/>
    </xf>
    <xf numFmtId="0" fontId="0" fillId="0" borderId="52" xfId="71" applyBorder="1" applyAlignment="1">
      <alignment horizontal="center" vertical="center"/>
      <protection/>
    </xf>
    <xf numFmtId="0" fontId="8" fillId="0" borderId="0" xfId="0" applyFont="1" applyFill="1" applyBorder="1" applyAlignment="1" applyProtection="1">
      <alignment horizontal="center" vertical="center"/>
      <protection locked="0"/>
    </xf>
    <xf numFmtId="0" fontId="0" fillId="32" borderId="0" xfId="0" applyFill="1" applyBorder="1" applyAlignment="1">
      <alignment horizontal="center" vertical="center"/>
    </xf>
    <xf numFmtId="0" fontId="0" fillId="32" borderId="30" xfId="71" applyFill="1" applyBorder="1" applyAlignment="1">
      <alignment horizontal="center" vertical="center"/>
      <protection/>
    </xf>
    <xf numFmtId="0" fontId="0" fillId="32" borderId="113" xfId="71" applyFill="1" applyBorder="1" applyAlignment="1">
      <alignment horizontal="center" vertical="center"/>
      <protection/>
    </xf>
    <xf numFmtId="0" fontId="0" fillId="32" borderId="100" xfId="71" applyFill="1" applyBorder="1" applyAlignment="1">
      <alignment horizontal="center" vertical="center"/>
      <protection/>
    </xf>
    <xf numFmtId="0" fontId="0" fillId="0" borderId="114" xfId="71" applyBorder="1" applyAlignment="1">
      <alignment horizontal="center" vertical="center"/>
      <protection/>
    </xf>
    <xf numFmtId="0" fontId="0" fillId="32" borderId="100" xfId="71" applyFill="1" applyBorder="1" applyAlignment="1">
      <alignment vertical="center"/>
      <protection/>
    </xf>
    <xf numFmtId="0" fontId="0" fillId="0" borderId="114" xfId="71" applyBorder="1" applyAlignment="1">
      <alignment vertical="center"/>
      <protection/>
    </xf>
    <xf numFmtId="0" fontId="0" fillId="0" borderId="79" xfId="71" applyBorder="1" applyAlignment="1">
      <alignment vertical="top" wrapText="1"/>
      <protection/>
    </xf>
    <xf numFmtId="0" fontId="0" fillId="0" borderId="115" xfId="71" applyBorder="1" applyAlignment="1">
      <alignment horizontal="center" vertical="center" wrapText="1"/>
      <protection/>
    </xf>
    <xf numFmtId="0" fontId="0" fillId="0" borderId="116" xfId="71" applyBorder="1" applyAlignment="1">
      <alignment horizontal="center" vertical="center" wrapText="1"/>
      <protection/>
    </xf>
    <xf numFmtId="0" fontId="0" fillId="0" borderId="88" xfId="71" applyBorder="1" applyAlignment="1">
      <alignment horizontal="center" vertical="center" wrapText="1"/>
      <protection/>
    </xf>
    <xf numFmtId="0" fontId="0" fillId="0" borderId="115" xfId="71" applyBorder="1" applyAlignment="1">
      <alignment horizontal="center" vertical="center"/>
      <protection/>
    </xf>
    <xf numFmtId="0" fontId="0" fillId="0" borderId="116" xfId="71" applyBorder="1" applyAlignment="1">
      <alignment horizontal="center" vertical="center"/>
      <protection/>
    </xf>
    <xf numFmtId="0" fontId="0" fillId="0" borderId="88" xfId="71" applyBorder="1" applyAlignment="1">
      <alignment horizontal="center" vertical="center"/>
      <protection/>
    </xf>
    <xf numFmtId="38" fontId="0" fillId="0" borderId="117" xfId="57" applyFont="1" applyBorder="1" applyAlignment="1">
      <alignment horizontal="center" vertical="center" wrapText="1"/>
    </xf>
    <xf numFmtId="38" fontId="0" fillId="0" borderId="116" xfId="57" applyFont="1" applyBorder="1" applyAlignment="1">
      <alignment horizontal="center" vertical="center" wrapText="1"/>
    </xf>
    <xf numFmtId="38" fontId="0" fillId="0" borderId="88" xfId="57" applyFont="1" applyBorder="1" applyAlignment="1">
      <alignment horizontal="center" vertical="center" wrapText="1"/>
    </xf>
    <xf numFmtId="38" fontId="4" fillId="0" borderId="79" xfId="57" applyFont="1" applyBorder="1" applyAlignment="1">
      <alignment vertical="center" wrapText="1"/>
    </xf>
    <xf numFmtId="38" fontId="4" fillId="0" borderId="0" xfId="57" applyFont="1" applyBorder="1" applyAlignment="1">
      <alignment vertical="center" wrapText="1"/>
    </xf>
    <xf numFmtId="38" fontId="0" fillId="0" borderId="52" xfId="57" applyFont="1" applyBorder="1" applyAlignment="1">
      <alignment horizontal="center" vertical="center" wrapText="1"/>
    </xf>
    <xf numFmtId="38" fontId="0" fillId="0" borderId="85" xfId="57" applyFont="1" applyBorder="1" applyAlignment="1">
      <alignment horizontal="center" vertical="center" wrapText="1"/>
    </xf>
    <xf numFmtId="38" fontId="0" fillId="0" borderId="79" xfId="57" applyFont="1" applyBorder="1" applyAlignment="1">
      <alignment vertical="center" wrapText="1"/>
    </xf>
    <xf numFmtId="38" fontId="0" fillId="0" borderId="0" xfId="57" applyFont="1" applyAlignment="1">
      <alignment vertical="center" wrapText="1"/>
    </xf>
    <xf numFmtId="38" fontId="9" fillId="0" borderId="57" xfId="57" applyFont="1" applyBorder="1" applyAlignment="1" applyProtection="1">
      <alignment horizontal="center" vertical="center"/>
      <protection/>
    </xf>
    <xf numFmtId="38" fontId="48" fillId="0" borderId="0" xfId="55" applyFont="1" applyAlignment="1">
      <alignment/>
    </xf>
    <xf numFmtId="38" fontId="49" fillId="0" borderId="0" xfId="55" applyFont="1" applyAlignment="1">
      <alignment/>
    </xf>
    <xf numFmtId="38" fontId="49" fillId="0" borderId="0" xfId="55" applyFont="1" applyFill="1" applyAlignment="1">
      <alignment/>
    </xf>
    <xf numFmtId="38" fontId="49" fillId="0" borderId="57" xfId="55" applyFont="1" applyBorder="1" applyAlignment="1">
      <alignment horizontal="center"/>
    </xf>
    <xf numFmtId="38" fontId="50" fillId="0" borderId="57" xfId="55" applyFont="1" applyBorder="1" applyAlignment="1" applyProtection="1">
      <alignment horizontal="center" vertical="center"/>
      <protection/>
    </xf>
    <xf numFmtId="38" fontId="49" fillId="0" borderId="0" xfId="55" applyFont="1" applyBorder="1" applyAlignment="1">
      <alignment horizontal="center"/>
    </xf>
    <xf numFmtId="38" fontId="51" fillId="0" borderId="79" xfId="55" applyFont="1" applyBorder="1" applyAlignment="1" applyProtection="1">
      <alignment horizontal="center" vertical="center"/>
      <protection locked="0"/>
    </xf>
    <xf numFmtId="38" fontId="49" fillId="0" borderId="0" xfId="55" applyFont="1" applyBorder="1" applyAlignment="1">
      <alignment/>
    </xf>
    <xf numFmtId="38" fontId="49" fillId="0" borderId="52" xfId="55" applyFont="1" applyBorder="1" applyAlignment="1">
      <alignment horizontal="center" vertical="center" wrapText="1"/>
    </xf>
    <xf numFmtId="38" fontId="49" fillId="0" borderId="85" xfId="55" applyFont="1" applyBorder="1" applyAlignment="1">
      <alignment horizontal="center" vertical="center" wrapText="1"/>
    </xf>
    <xf numFmtId="38" fontId="49" fillId="0" borderId="85" xfId="55" applyFont="1" applyBorder="1" applyAlignment="1">
      <alignment horizontal="center" vertical="center"/>
    </xf>
    <xf numFmtId="38" fontId="49" fillId="0" borderId="86" xfId="55" applyFont="1" applyBorder="1" applyAlignment="1">
      <alignment horizontal="center" vertical="center"/>
    </xf>
    <xf numFmtId="38" fontId="49" fillId="0" borderId="87" xfId="55" applyFont="1" applyBorder="1" applyAlignment="1">
      <alignment horizontal="center" vertical="center"/>
    </xf>
    <xf numFmtId="38" fontId="52" fillId="0" borderId="117" xfId="55" applyFont="1" applyBorder="1" applyAlignment="1">
      <alignment horizontal="center" vertical="center" wrapText="1"/>
    </xf>
    <xf numFmtId="38" fontId="49" fillId="0" borderId="88" xfId="55" applyFont="1" applyBorder="1" applyAlignment="1">
      <alignment horizontal="center" vertical="center"/>
    </xf>
    <xf numFmtId="194" fontId="49" fillId="4" borderId="88" xfId="55" applyNumberFormat="1" applyFont="1" applyFill="1" applyBorder="1" applyAlignment="1">
      <alignment vertical="center"/>
    </xf>
    <xf numFmtId="194" fontId="49" fillId="4" borderId="51" xfId="55" applyNumberFormat="1" applyFont="1" applyFill="1" applyBorder="1" applyAlignment="1">
      <alignment vertical="center"/>
    </xf>
    <xf numFmtId="38" fontId="49" fillId="0" borderId="117" xfId="55" applyFont="1" applyBorder="1" applyAlignment="1">
      <alignment horizontal="center" vertical="center" wrapText="1"/>
    </xf>
    <xf numFmtId="38" fontId="52" fillId="0" borderId="116" xfId="55" applyFont="1" applyBorder="1" applyAlignment="1">
      <alignment horizontal="center" vertical="center" wrapText="1"/>
    </xf>
    <xf numFmtId="38" fontId="49" fillId="0" borderId="52" xfId="55" applyFont="1" applyBorder="1" applyAlignment="1">
      <alignment horizontal="center" vertical="center"/>
    </xf>
    <xf numFmtId="38" fontId="49" fillId="0" borderId="116" xfId="55" applyFont="1" applyBorder="1" applyAlignment="1">
      <alignment horizontal="center" vertical="center" wrapText="1"/>
    </xf>
    <xf numFmtId="38" fontId="49" fillId="0" borderId="89" xfId="55" applyFont="1" applyBorder="1" applyAlignment="1">
      <alignment horizontal="center" vertical="center"/>
    </xf>
    <xf numFmtId="194" fontId="49" fillId="4" borderId="89" xfId="55" applyNumberFormat="1" applyFont="1" applyFill="1" applyBorder="1" applyAlignment="1">
      <alignment vertical="center"/>
    </xf>
    <xf numFmtId="194" fontId="49" fillId="4" borderId="90" xfId="55" applyNumberFormat="1" applyFont="1" applyFill="1" applyBorder="1" applyAlignment="1">
      <alignment vertical="center"/>
    </xf>
    <xf numFmtId="38" fontId="52" fillId="0" borderId="88" xfId="55" applyFont="1" applyBorder="1" applyAlignment="1">
      <alignment horizontal="center" vertical="center" wrapText="1"/>
    </xf>
    <xf numFmtId="194" fontId="49" fillId="4" borderId="91" xfId="55" applyNumberFormat="1" applyFont="1" applyFill="1" applyBorder="1" applyAlignment="1">
      <alignment vertical="center"/>
    </xf>
    <xf numFmtId="194" fontId="49" fillId="4" borderId="92" xfId="55" applyNumberFormat="1" applyFont="1" applyFill="1" applyBorder="1" applyAlignment="1">
      <alignment vertical="center"/>
    </xf>
    <xf numFmtId="38" fontId="49" fillId="0" borderId="88" xfId="55" applyFont="1" applyBorder="1" applyAlignment="1">
      <alignment horizontal="center" vertical="center" wrapText="1"/>
    </xf>
    <xf numFmtId="38" fontId="52" fillId="0" borderId="0" xfId="55" applyFont="1" applyAlignment="1">
      <alignment/>
    </xf>
    <xf numFmtId="38" fontId="52" fillId="0" borderId="79" xfId="55" applyFont="1" applyBorder="1" applyAlignment="1">
      <alignment vertical="center" wrapText="1"/>
    </xf>
    <xf numFmtId="38" fontId="49" fillId="0" borderId="79" xfId="55" applyFont="1" applyBorder="1" applyAlignment="1">
      <alignment vertical="center" wrapText="1"/>
    </xf>
    <xf numFmtId="38" fontId="49" fillId="0" borderId="0" xfId="55" applyFont="1" applyAlignment="1">
      <alignment vertical="center" wrapText="1"/>
    </xf>
    <xf numFmtId="38" fontId="49" fillId="0" borderId="0" xfId="55" applyFont="1" applyFill="1" applyBorder="1" applyAlignment="1">
      <alignment/>
    </xf>
    <xf numFmtId="38" fontId="49" fillId="0" borderId="0" xfId="55" applyFont="1" applyFill="1" applyBorder="1" applyAlignment="1">
      <alignment vertical="center" wrapText="1"/>
    </xf>
    <xf numFmtId="38" fontId="49" fillId="0" borderId="0" xfId="55" applyFont="1" applyFill="1" applyBorder="1" applyAlignment="1">
      <alignment vertical="center"/>
    </xf>
    <xf numFmtId="194" fontId="49" fillId="0" borderId="88" xfId="55" applyNumberFormat="1" applyFont="1" applyBorder="1" applyAlignment="1" applyProtection="1">
      <alignment vertical="center"/>
      <protection locked="0"/>
    </xf>
    <xf numFmtId="194" fontId="49" fillId="32" borderId="88" xfId="55" applyNumberFormat="1" applyFont="1" applyFill="1" applyBorder="1" applyAlignment="1" applyProtection="1">
      <alignment vertical="center"/>
      <protection locked="0"/>
    </xf>
    <xf numFmtId="194" fontId="49" fillId="32" borderId="93" xfId="55" applyNumberFormat="1" applyFont="1" applyFill="1" applyBorder="1" applyAlignment="1" applyProtection="1">
      <alignment vertical="center"/>
      <protection locked="0"/>
    </xf>
    <xf numFmtId="194" fontId="49" fillId="32" borderId="52" xfId="55" applyNumberFormat="1" applyFont="1" applyFill="1" applyBorder="1" applyAlignment="1" applyProtection="1">
      <alignment vertical="center"/>
      <protection locked="0"/>
    </xf>
    <xf numFmtId="194" fontId="49" fillId="32" borderId="94" xfId="55" applyNumberFormat="1" applyFont="1" applyFill="1" applyBorder="1" applyAlignment="1" applyProtection="1">
      <alignment vertical="center"/>
      <protection locked="0"/>
    </xf>
    <xf numFmtId="194" fontId="49" fillId="0" borderId="116" xfId="55" applyNumberFormat="1" applyFont="1" applyBorder="1" applyAlignment="1" applyProtection="1">
      <alignment vertical="center"/>
      <protection locked="0"/>
    </xf>
    <xf numFmtId="194" fontId="49" fillId="32" borderId="89" xfId="55" applyNumberFormat="1" applyFont="1" applyFill="1" applyBorder="1" applyAlignment="1" applyProtection="1">
      <alignment vertical="center"/>
      <protection locked="0"/>
    </xf>
    <xf numFmtId="194" fontId="49" fillId="32" borderId="95" xfId="55" applyNumberFormat="1" applyFont="1" applyFill="1" applyBorder="1" applyAlignment="1" applyProtection="1">
      <alignment vertical="center"/>
      <protection locked="0"/>
    </xf>
    <xf numFmtId="194" fontId="49" fillId="4" borderId="118" xfId="55" applyNumberFormat="1" applyFont="1" applyFill="1" applyBorder="1" applyAlignment="1">
      <alignment vertical="center"/>
    </xf>
    <xf numFmtId="194" fontId="49" fillId="4" borderId="93" xfId="55" applyNumberFormat="1" applyFont="1" applyFill="1" applyBorder="1" applyAlignment="1">
      <alignment vertical="center"/>
    </xf>
    <xf numFmtId="38" fontId="49" fillId="32" borderId="88" xfId="55" applyFont="1" applyFill="1" applyBorder="1" applyAlignment="1" applyProtection="1">
      <alignment vertical="center"/>
      <protection locked="0"/>
    </xf>
    <xf numFmtId="38" fontId="49" fillId="32" borderId="93" xfId="55" applyFont="1" applyFill="1" applyBorder="1" applyAlignment="1" applyProtection="1">
      <alignment vertical="center"/>
      <protection locked="0"/>
    </xf>
    <xf numFmtId="38" fontId="49" fillId="4" borderId="51" xfId="55" applyFont="1" applyFill="1" applyBorder="1" applyAlignment="1">
      <alignment vertical="center"/>
    </xf>
    <xf numFmtId="38" fontId="49" fillId="32" borderId="52" xfId="55" applyFont="1" applyFill="1" applyBorder="1" applyAlignment="1" applyProtection="1">
      <alignment vertical="center"/>
      <protection locked="0"/>
    </xf>
    <xf numFmtId="38" fontId="49" fillId="32" borderId="94" xfId="55" applyFont="1" applyFill="1" applyBorder="1" applyAlignment="1" applyProtection="1">
      <alignment vertical="center"/>
      <protection locked="0"/>
    </xf>
    <xf numFmtId="38" fontId="49" fillId="32" borderId="89" xfId="55" applyFont="1" applyFill="1" applyBorder="1" applyAlignment="1" applyProtection="1">
      <alignment vertical="center"/>
      <protection locked="0"/>
    </xf>
    <xf numFmtId="38" fontId="49" fillId="32" borderId="95" xfId="55" applyFont="1" applyFill="1" applyBorder="1" applyAlignment="1" applyProtection="1">
      <alignment vertical="center"/>
      <protection locked="0"/>
    </xf>
    <xf numFmtId="38" fontId="49" fillId="4" borderId="88" xfId="55" applyFont="1" applyFill="1" applyBorder="1" applyAlignment="1">
      <alignment vertical="center"/>
    </xf>
    <xf numFmtId="38" fontId="49" fillId="4" borderId="93" xfId="55" applyFont="1" applyFill="1" applyBorder="1" applyAlignment="1">
      <alignment vertical="center"/>
    </xf>
    <xf numFmtId="38" fontId="49" fillId="4" borderId="92" xfId="55" applyFont="1" applyFill="1" applyBorder="1" applyAlignment="1">
      <alignment vertical="center"/>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13" xfId="43"/>
    <cellStyle name="パーセント 2" xfId="44"/>
    <cellStyle name="パーセント 3" xfId="45"/>
    <cellStyle name="Hyperlink" xfId="46"/>
    <cellStyle name="メモ" xfId="47"/>
    <cellStyle name="リンク セル" xfId="48"/>
    <cellStyle name="悪い" xfId="49"/>
    <cellStyle name="計算" xfId="50"/>
    <cellStyle name="警告文" xfId="51"/>
    <cellStyle name="Comma [0]" xfId="52"/>
    <cellStyle name="Comma" xfId="53"/>
    <cellStyle name="桁区切り 13" xfId="54"/>
    <cellStyle name="桁区切り 2" xfId="55"/>
    <cellStyle name="桁区切り 3" xfId="56"/>
    <cellStyle name="桁区切り 4"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2" xfId="69"/>
    <cellStyle name="標準 3" xfId="70"/>
    <cellStyle name="標準 4" xfId="71"/>
    <cellStyle name="標準 5"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31"/>
  <sheetViews>
    <sheetView tabSelected="1" view="pageBreakPreview" zoomScale="75" zoomScaleNormal="75" zoomScaleSheetLayoutView="75" zoomScalePageLayoutView="0" workbookViewId="0" topLeftCell="A1">
      <pane xSplit="2" ySplit="7" topLeftCell="C8" activePane="bottomRight" state="frozen"/>
      <selection pane="topLeft" activeCell="C11" sqref="C11"/>
      <selection pane="topRight" activeCell="C11" sqref="C11"/>
      <selection pane="bottomLeft" activeCell="C11" sqref="C11"/>
      <selection pane="bottomRight" activeCell="A32" sqref="A32:IV92"/>
    </sheetView>
  </sheetViews>
  <sheetFormatPr defaultColWidth="9.00390625" defaultRowHeight="13.5"/>
  <cols>
    <col min="1" max="1" width="3.125" style="0" customWidth="1"/>
    <col min="2" max="3" width="10.625" style="0" customWidth="1"/>
    <col min="4" max="9" width="9.875" style="0" customWidth="1"/>
    <col min="10" max="10" width="2.25390625" style="0" customWidth="1"/>
    <col min="11" max="11" width="3.125" style="0" customWidth="1"/>
    <col min="12" max="12" width="10.625" style="0" customWidth="1"/>
    <col min="13" max="13" width="12.25390625" style="0" customWidth="1"/>
    <col min="14" max="14" width="1.875" style="0" customWidth="1"/>
    <col min="15" max="15" width="3.125" style="0" customWidth="1"/>
    <col min="16" max="16" width="10.125" style="0" customWidth="1"/>
    <col min="17" max="17" width="9.25390625" style="0" customWidth="1"/>
    <col min="18" max="18" width="1.875" style="0" customWidth="1"/>
    <col min="19" max="19" width="3.125" style="0" customWidth="1"/>
    <col min="20" max="20" width="10.125" style="0" customWidth="1"/>
    <col min="21" max="21" width="10.25390625" style="0" customWidth="1"/>
  </cols>
  <sheetData>
    <row r="1" spans="1:21" ht="13.5" customHeight="1">
      <c r="A1" s="177" t="s">
        <v>82</v>
      </c>
      <c r="B1" s="177"/>
      <c r="C1" s="177"/>
      <c r="D1" s="177"/>
      <c r="E1" s="177"/>
      <c r="F1" s="177"/>
      <c r="G1" s="177"/>
      <c r="H1" s="177"/>
      <c r="I1" s="177"/>
      <c r="J1" s="177"/>
      <c r="K1" s="177"/>
      <c r="L1" s="177"/>
      <c r="M1" s="177"/>
      <c r="N1" s="177"/>
      <c r="O1" s="177"/>
      <c r="P1" s="177"/>
      <c r="Q1" s="177"/>
      <c r="R1" s="177"/>
      <c r="S1" s="177"/>
      <c r="T1" s="177"/>
      <c r="U1" s="177"/>
    </row>
    <row r="2" spans="1:21" ht="13.5" customHeight="1">
      <c r="A2" s="177"/>
      <c r="B2" s="177"/>
      <c r="C2" s="177"/>
      <c r="D2" s="177"/>
      <c r="E2" s="177"/>
      <c r="F2" s="177"/>
      <c r="G2" s="177"/>
      <c r="H2" s="177"/>
      <c r="I2" s="177"/>
      <c r="J2" s="177"/>
      <c r="K2" s="177"/>
      <c r="L2" s="177"/>
      <c r="M2" s="177"/>
      <c r="N2" s="177"/>
      <c r="O2" s="177"/>
      <c r="P2" s="177"/>
      <c r="Q2" s="177"/>
      <c r="R2" s="177"/>
      <c r="S2" s="177"/>
      <c r="T2" s="177"/>
      <c r="U2" s="177"/>
    </row>
    <row r="4" spans="1:21" ht="14.25" thickBot="1">
      <c r="A4" s="16" t="s">
        <v>88</v>
      </c>
      <c r="B4" s="16"/>
      <c r="C4" s="16"/>
      <c r="D4" s="16"/>
      <c r="E4" s="16"/>
      <c r="F4" s="16"/>
      <c r="G4" s="16"/>
      <c r="H4" s="16"/>
      <c r="I4" s="18" t="s">
        <v>89</v>
      </c>
      <c r="J4" s="16"/>
      <c r="K4" s="16" t="s">
        <v>90</v>
      </c>
      <c r="L4" s="16"/>
      <c r="M4" s="16"/>
      <c r="N4" s="16"/>
      <c r="O4" s="16"/>
      <c r="P4" s="16"/>
      <c r="Q4" s="16"/>
      <c r="R4" s="16"/>
      <c r="S4" s="16"/>
      <c r="T4" s="16"/>
      <c r="U4" s="16"/>
    </row>
    <row r="5" spans="1:21" ht="16.5" customHeight="1">
      <c r="A5" s="174" t="s">
        <v>30</v>
      </c>
      <c r="B5" s="188" t="s">
        <v>91</v>
      </c>
      <c r="C5" s="171" t="s">
        <v>54</v>
      </c>
      <c r="D5" s="193" t="s">
        <v>59</v>
      </c>
      <c r="E5" s="194"/>
      <c r="F5" s="26"/>
      <c r="G5" s="26"/>
      <c r="H5" s="26"/>
      <c r="I5" s="27"/>
      <c r="J5" s="16"/>
      <c r="K5" s="180" t="s">
        <v>92</v>
      </c>
      <c r="L5" s="39"/>
      <c r="M5" s="178" t="s">
        <v>93</v>
      </c>
      <c r="N5" s="16"/>
      <c r="O5" s="180" t="s">
        <v>92</v>
      </c>
      <c r="P5" s="39"/>
      <c r="Q5" s="178" t="s">
        <v>57</v>
      </c>
      <c r="R5" s="16"/>
      <c r="S5" s="180" t="s">
        <v>92</v>
      </c>
      <c r="T5" s="39"/>
      <c r="U5" s="178" t="s">
        <v>58</v>
      </c>
    </row>
    <row r="6" spans="1:21" ht="16.5" customHeight="1">
      <c r="A6" s="175"/>
      <c r="B6" s="189"/>
      <c r="C6" s="172"/>
      <c r="D6" s="195"/>
      <c r="E6" s="196"/>
      <c r="F6" s="191" t="s">
        <v>94</v>
      </c>
      <c r="G6" s="191"/>
      <c r="H6" s="191" t="s">
        <v>58</v>
      </c>
      <c r="I6" s="192"/>
      <c r="J6" s="16"/>
      <c r="K6" s="181"/>
      <c r="L6" s="37" t="s">
        <v>91</v>
      </c>
      <c r="M6" s="179"/>
      <c r="N6" s="16"/>
      <c r="O6" s="181"/>
      <c r="P6" s="37" t="s">
        <v>91</v>
      </c>
      <c r="Q6" s="179"/>
      <c r="R6" s="16"/>
      <c r="S6" s="181"/>
      <c r="T6" s="37" t="s">
        <v>91</v>
      </c>
      <c r="U6" s="179"/>
    </row>
    <row r="7" spans="1:21" ht="17.25" customHeight="1" thickBot="1">
      <c r="A7" s="176"/>
      <c r="B7" s="190"/>
      <c r="C7" s="173"/>
      <c r="D7" s="23" t="s">
        <v>95</v>
      </c>
      <c r="E7" s="24" t="s">
        <v>96</v>
      </c>
      <c r="F7" s="23" t="s">
        <v>95</v>
      </c>
      <c r="G7" s="23" t="s">
        <v>96</v>
      </c>
      <c r="H7" s="23" t="s">
        <v>95</v>
      </c>
      <c r="I7" s="28" t="s">
        <v>96</v>
      </c>
      <c r="J7" s="16"/>
      <c r="K7" s="182"/>
      <c r="L7" s="38"/>
      <c r="M7" s="22" t="s">
        <v>96</v>
      </c>
      <c r="N7" s="16"/>
      <c r="O7" s="182"/>
      <c r="P7" s="38"/>
      <c r="Q7" s="22" t="s">
        <v>96</v>
      </c>
      <c r="R7" s="16"/>
      <c r="S7" s="182"/>
      <c r="T7" s="38"/>
      <c r="U7" s="22" t="s">
        <v>96</v>
      </c>
    </row>
    <row r="8" spans="1:21" ht="21" customHeight="1" thickTop="1">
      <c r="A8" s="185" t="s">
        <v>17</v>
      </c>
      <c r="B8" s="30" t="s">
        <v>97</v>
      </c>
      <c r="C8" s="49">
        <v>98721</v>
      </c>
      <c r="D8" s="50">
        <v>47944</v>
      </c>
      <c r="E8" s="63">
        <v>48.565148246067196</v>
      </c>
      <c r="F8" s="50">
        <v>12233</v>
      </c>
      <c r="G8" s="63">
        <v>12.39148712026823</v>
      </c>
      <c r="H8" s="50">
        <v>8860</v>
      </c>
      <c r="I8" s="70">
        <v>8.974787532541201</v>
      </c>
      <c r="J8" s="16"/>
      <c r="K8" s="29">
        <v>1</v>
      </c>
      <c r="L8" s="25" t="s">
        <v>6</v>
      </c>
      <c r="M8" s="70">
        <v>79.98056365403305</v>
      </c>
      <c r="N8" s="16"/>
      <c r="O8" s="29">
        <v>1</v>
      </c>
      <c r="P8" s="25" t="s">
        <v>6</v>
      </c>
      <c r="Q8" s="70">
        <v>21.477162293488824</v>
      </c>
      <c r="R8" s="16"/>
      <c r="S8" s="29">
        <v>1</v>
      </c>
      <c r="T8" s="25" t="s">
        <v>6</v>
      </c>
      <c r="U8" s="70">
        <v>15.257531584062194</v>
      </c>
    </row>
    <row r="9" spans="1:21" ht="21" customHeight="1">
      <c r="A9" s="181"/>
      <c r="B9" s="31" t="s">
        <v>98</v>
      </c>
      <c r="C9" s="51">
        <v>9992</v>
      </c>
      <c r="D9" s="48">
        <v>6447</v>
      </c>
      <c r="E9" s="58">
        <v>64.52161729383506</v>
      </c>
      <c r="F9" s="48">
        <v>1500</v>
      </c>
      <c r="G9" s="58">
        <v>15.01200960768615</v>
      </c>
      <c r="H9" s="48">
        <v>865</v>
      </c>
      <c r="I9" s="64">
        <v>8.656925540432345</v>
      </c>
      <c r="J9" s="16"/>
      <c r="K9" s="20">
        <v>2</v>
      </c>
      <c r="L9" s="21" t="s">
        <v>11</v>
      </c>
      <c r="M9" s="64">
        <v>70.17943605810311</v>
      </c>
      <c r="N9" s="16"/>
      <c r="O9" s="20">
        <v>2</v>
      </c>
      <c r="P9" s="21" t="s">
        <v>11</v>
      </c>
      <c r="Q9" s="64">
        <v>15.465679293648533</v>
      </c>
      <c r="R9" s="16"/>
      <c r="S9" s="20">
        <v>2</v>
      </c>
      <c r="T9" s="21" t="s">
        <v>10</v>
      </c>
      <c r="U9" s="64">
        <v>11.39240506329114</v>
      </c>
    </row>
    <row r="10" spans="1:21" ht="21" customHeight="1">
      <c r="A10" s="181"/>
      <c r="B10" s="31" t="s">
        <v>13</v>
      </c>
      <c r="C10" s="51">
        <v>30510</v>
      </c>
      <c r="D10" s="48">
        <v>15668</v>
      </c>
      <c r="E10" s="58">
        <v>51.35365453949525</v>
      </c>
      <c r="F10" s="48">
        <v>3000</v>
      </c>
      <c r="G10" s="58">
        <v>9.83284169124877</v>
      </c>
      <c r="H10" s="48">
        <v>2456</v>
      </c>
      <c r="I10" s="64">
        <v>8.04981973123566</v>
      </c>
      <c r="J10" s="16"/>
      <c r="K10" s="20">
        <v>3</v>
      </c>
      <c r="L10" s="21" t="s">
        <v>4</v>
      </c>
      <c r="M10" s="64">
        <v>65.87958956607739</v>
      </c>
      <c r="N10" s="16"/>
      <c r="O10" s="20">
        <v>3</v>
      </c>
      <c r="P10" s="21" t="s">
        <v>10</v>
      </c>
      <c r="Q10" s="64">
        <v>15.18987341772152</v>
      </c>
      <c r="R10" s="16"/>
      <c r="S10" s="20">
        <v>3</v>
      </c>
      <c r="T10" s="21" t="s">
        <v>1</v>
      </c>
      <c r="U10" s="64">
        <v>11.028914891346872</v>
      </c>
    </row>
    <row r="11" spans="1:21" ht="21" customHeight="1">
      <c r="A11" s="181"/>
      <c r="B11" s="31" t="s">
        <v>14</v>
      </c>
      <c r="C11" s="51">
        <v>6137</v>
      </c>
      <c r="D11" s="78">
        <v>3590</v>
      </c>
      <c r="E11" s="58">
        <v>58.497637282059635</v>
      </c>
      <c r="F11" s="48">
        <v>635</v>
      </c>
      <c r="G11" s="58">
        <v>10.347075118135898</v>
      </c>
      <c r="H11" s="48">
        <v>518</v>
      </c>
      <c r="I11" s="64">
        <v>8.44060615936125</v>
      </c>
      <c r="J11" s="16"/>
      <c r="K11" s="20">
        <v>4</v>
      </c>
      <c r="L11" s="21" t="s">
        <v>7</v>
      </c>
      <c r="M11" s="64">
        <v>65.28835690968444</v>
      </c>
      <c r="N11" s="16"/>
      <c r="O11" s="20">
        <v>4</v>
      </c>
      <c r="P11" s="21" t="s">
        <v>3</v>
      </c>
      <c r="Q11" s="64">
        <v>15.159755268524814</v>
      </c>
      <c r="R11" s="16"/>
      <c r="S11" s="20">
        <v>4</v>
      </c>
      <c r="T11" s="21" t="s">
        <v>2</v>
      </c>
      <c r="U11" s="64">
        <v>11.004056795131847</v>
      </c>
    </row>
    <row r="12" spans="1:21" ht="21" customHeight="1">
      <c r="A12" s="186"/>
      <c r="B12" s="32" t="s">
        <v>99</v>
      </c>
      <c r="C12" s="71">
        <v>145360</v>
      </c>
      <c r="D12" s="72">
        <v>73649</v>
      </c>
      <c r="E12" s="59">
        <v>50.66662080352229</v>
      </c>
      <c r="F12" s="53">
        <v>17368</v>
      </c>
      <c r="G12" s="59">
        <v>11.948266373142543</v>
      </c>
      <c r="H12" s="53">
        <v>12699</v>
      </c>
      <c r="I12" s="65">
        <v>8.736241056686847</v>
      </c>
      <c r="J12" s="16"/>
      <c r="K12" s="20">
        <v>5</v>
      </c>
      <c r="L12" s="21" t="s">
        <v>12</v>
      </c>
      <c r="M12" s="64">
        <v>65.2337559429477</v>
      </c>
      <c r="N12" s="16"/>
      <c r="O12" s="20">
        <v>5</v>
      </c>
      <c r="P12" s="21" t="s">
        <v>8</v>
      </c>
      <c r="Q12" s="64">
        <v>15.01200960768615</v>
      </c>
      <c r="R12" s="16"/>
      <c r="S12" s="20">
        <v>5</v>
      </c>
      <c r="T12" s="21" t="s">
        <v>9</v>
      </c>
      <c r="U12" s="64">
        <v>10.727969348659004</v>
      </c>
    </row>
    <row r="13" spans="1:21" ht="21" customHeight="1">
      <c r="A13" s="187" t="s">
        <v>18</v>
      </c>
      <c r="B13" s="33" t="s">
        <v>100</v>
      </c>
      <c r="C13" s="51">
        <v>11768</v>
      </c>
      <c r="D13" s="48">
        <v>7653</v>
      </c>
      <c r="E13" s="60">
        <v>65.03229095853162</v>
      </c>
      <c r="F13" s="54">
        <v>1784</v>
      </c>
      <c r="G13" s="60">
        <v>15.159755268524814</v>
      </c>
      <c r="H13" s="54">
        <v>1149</v>
      </c>
      <c r="I13" s="66">
        <v>9.763766145479266</v>
      </c>
      <c r="J13" s="16"/>
      <c r="K13" s="20">
        <v>6</v>
      </c>
      <c r="L13" s="21" t="s">
        <v>3</v>
      </c>
      <c r="M13" s="64">
        <v>65.03229095853162</v>
      </c>
      <c r="N13" s="16"/>
      <c r="O13" s="20">
        <v>6</v>
      </c>
      <c r="P13" s="21" t="s">
        <v>55</v>
      </c>
      <c r="Q13" s="64">
        <v>14.87758945386064</v>
      </c>
      <c r="R13" s="16"/>
      <c r="S13" s="20">
        <v>6</v>
      </c>
      <c r="T13" s="21" t="s">
        <v>11</v>
      </c>
      <c r="U13" s="64">
        <v>10.680717744232412</v>
      </c>
    </row>
    <row r="14" spans="1:21" ht="21" customHeight="1">
      <c r="A14" s="181"/>
      <c r="B14" s="31" t="s">
        <v>101</v>
      </c>
      <c r="C14" s="51">
        <v>8089</v>
      </c>
      <c r="D14" s="48">
        <v>5329</v>
      </c>
      <c r="E14" s="58">
        <v>65.87958956607739</v>
      </c>
      <c r="F14" s="48">
        <v>1073</v>
      </c>
      <c r="G14" s="58">
        <v>13.264927679564842</v>
      </c>
      <c r="H14" s="48">
        <v>817</v>
      </c>
      <c r="I14" s="64">
        <v>10.100135987143034</v>
      </c>
      <c r="J14" s="16"/>
      <c r="K14" s="20">
        <v>7</v>
      </c>
      <c r="L14" s="21" t="s">
        <v>8</v>
      </c>
      <c r="M14" s="64">
        <v>64.52161729383506</v>
      </c>
      <c r="N14" s="16"/>
      <c r="O14" s="20">
        <v>7</v>
      </c>
      <c r="P14" s="21" t="s">
        <v>7</v>
      </c>
      <c r="Q14" s="64">
        <v>14.349836779107724</v>
      </c>
      <c r="R14" s="16"/>
      <c r="S14" s="20">
        <v>7</v>
      </c>
      <c r="T14" s="21" t="s">
        <v>55</v>
      </c>
      <c r="U14" s="64">
        <v>10.232266164469554</v>
      </c>
    </row>
    <row r="15" spans="1:21" ht="21" customHeight="1">
      <c r="A15" s="186"/>
      <c r="B15" s="34" t="s">
        <v>99</v>
      </c>
      <c r="C15" s="52">
        <v>19857</v>
      </c>
      <c r="D15" s="53">
        <v>12982</v>
      </c>
      <c r="E15" s="59">
        <v>65.37744875862417</v>
      </c>
      <c r="F15" s="53">
        <v>2857</v>
      </c>
      <c r="G15" s="59">
        <v>14.387873294052476</v>
      </c>
      <c r="H15" s="53">
        <v>1966</v>
      </c>
      <c r="I15" s="65">
        <v>9.900790653170166</v>
      </c>
      <c r="J15" s="16"/>
      <c r="K15" s="20">
        <v>8</v>
      </c>
      <c r="L15" s="21" t="s">
        <v>10</v>
      </c>
      <c r="M15" s="64">
        <v>61.59439806086723</v>
      </c>
      <c r="N15" s="16"/>
      <c r="O15" s="20">
        <v>8</v>
      </c>
      <c r="P15" s="21" t="s">
        <v>2</v>
      </c>
      <c r="Q15" s="64">
        <v>14.207234617985126</v>
      </c>
      <c r="R15" s="16"/>
      <c r="S15" s="20">
        <v>8</v>
      </c>
      <c r="T15" s="21" t="s">
        <v>4</v>
      </c>
      <c r="U15" s="64">
        <v>10.100135987143034</v>
      </c>
    </row>
    <row r="16" spans="1:21" ht="21" customHeight="1">
      <c r="A16" s="187" t="s">
        <v>19</v>
      </c>
      <c r="B16" s="33" t="s">
        <v>66</v>
      </c>
      <c r="C16" s="51">
        <v>22610</v>
      </c>
      <c r="D16" s="48">
        <v>11324</v>
      </c>
      <c r="E16" s="60">
        <v>50.08403361344538</v>
      </c>
      <c r="F16" s="54">
        <v>2153</v>
      </c>
      <c r="G16" s="75">
        <v>9.52233524988943</v>
      </c>
      <c r="H16" s="54">
        <v>1802</v>
      </c>
      <c r="I16" s="66">
        <v>7.969924812030076</v>
      </c>
      <c r="J16" s="16"/>
      <c r="K16" s="20">
        <v>9</v>
      </c>
      <c r="L16" s="21" t="s">
        <v>5</v>
      </c>
      <c r="M16" s="64">
        <v>58.497637282059635</v>
      </c>
      <c r="N16" s="16"/>
      <c r="O16" s="20">
        <v>9</v>
      </c>
      <c r="P16" s="21" t="s">
        <v>1</v>
      </c>
      <c r="Q16" s="64">
        <v>14.005761638866165</v>
      </c>
      <c r="R16" s="16"/>
      <c r="S16" s="20">
        <v>9</v>
      </c>
      <c r="T16" s="21" t="s">
        <v>3</v>
      </c>
      <c r="U16" s="64">
        <v>9.763766145479266</v>
      </c>
    </row>
    <row r="17" spans="1:21" ht="21" customHeight="1">
      <c r="A17" s="181"/>
      <c r="B17" s="31" t="s">
        <v>15</v>
      </c>
      <c r="C17" s="77">
        <v>28730</v>
      </c>
      <c r="D17" s="48">
        <v>14959</v>
      </c>
      <c r="E17" s="58">
        <v>52.067525234946054</v>
      </c>
      <c r="F17" s="48">
        <v>3250</v>
      </c>
      <c r="G17" s="76">
        <v>11.312217194570136</v>
      </c>
      <c r="H17" s="48">
        <v>2482</v>
      </c>
      <c r="I17" s="64">
        <v>8.63905325443787</v>
      </c>
      <c r="J17" s="16"/>
      <c r="K17" s="20">
        <v>10</v>
      </c>
      <c r="L17" s="21" t="s">
        <v>55</v>
      </c>
      <c r="M17" s="64">
        <v>54.11173885750157</v>
      </c>
      <c r="N17" s="16"/>
      <c r="O17" s="20">
        <v>10</v>
      </c>
      <c r="P17" s="21" t="s">
        <v>9</v>
      </c>
      <c r="Q17" s="64">
        <v>13.864942528735632</v>
      </c>
      <c r="R17" s="16"/>
      <c r="S17" s="20">
        <v>10</v>
      </c>
      <c r="T17" s="21" t="s">
        <v>12</v>
      </c>
      <c r="U17" s="64">
        <v>9.548335974643424</v>
      </c>
    </row>
    <row r="18" spans="1:21" ht="21" customHeight="1">
      <c r="A18" s="181"/>
      <c r="B18" s="31" t="s">
        <v>24</v>
      </c>
      <c r="C18" s="51">
        <v>1029</v>
      </c>
      <c r="D18" s="48">
        <v>823</v>
      </c>
      <c r="E18" s="58">
        <v>79.98056365403305</v>
      </c>
      <c r="F18" s="48">
        <v>221</v>
      </c>
      <c r="G18" s="58">
        <v>21.477162293488824</v>
      </c>
      <c r="H18" s="48">
        <v>157</v>
      </c>
      <c r="I18" s="64">
        <v>15.257531584062194</v>
      </c>
      <c r="J18" s="16"/>
      <c r="K18" s="20">
        <v>11</v>
      </c>
      <c r="L18" s="21" t="s">
        <v>2</v>
      </c>
      <c r="M18" s="64">
        <v>53.507437457741716</v>
      </c>
      <c r="N18" s="16"/>
      <c r="O18" s="20">
        <v>11</v>
      </c>
      <c r="P18" s="21" t="s">
        <v>4</v>
      </c>
      <c r="Q18" s="64">
        <v>13.264927679564842</v>
      </c>
      <c r="R18" s="16"/>
      <c r="S18" s="20">
        <v>11</v>
      </c>
      <c r="T18" s="21" t="s">
        <v>0</v>
      </c>
      <c r="U18" s="64">
        <v>8.974787532541201</v>
      </c>
    </row>
    <row r="19" spans="1:21" ht="21" customHeight="1">
      <c r="A19" s="181"/>
      <c r="B19" s="31" t="s">
        <v>25</v>
      </c>
      <c r="C19" s="51">
        <v>3511</v>
      </c>
      <c r="D19" s="48">
        <v>2464</v>
      </c>
      <c r="E19" s="58">
        <v>70.17943605810311</v>
      </c>
      <c r="F19" s="48">
        <v>543</v>
      </c>
      <c r="G19" s="58">
        <v>15.465679293648533</v>
      </c>
      <c r="H19" s="48">
        <v>375</v>
      </c>
      <c r="I19" s="64">
        <v>10.680717744232412</v>
      </c>
      <c r="J19" s="16"/>
      <c r="K19" s="20">
        <v>12</v>
      </c>
      <c r="L19" s="21" t="s">
        <v>27</v>
      </c>
      <c r="M19" s="64">
        <v>52.067525234946054</v>
      </c>
      <c r="N19" s="16"/>
      <c r="O19" s="20">
        <v>12</v>
      </c>
      <c r="P19" s="21" t="s">
        <v>12</v>
      </c>
      <c r="Q19" s="64">
        <v>12.400950871632329</v>
      </c>
      <c r="R19" s="16"/>
      <c r="S19" s="20">
        <v>12</v>
      </c>
      <c r="T19" s="21" t="s">
        <v>7</v>
      </c>
      <c r="U19" s="64">
        <v>8.786724700761697</v>
      </c>
    </row>
    <row r="20" spans="1:21" ht="21" customHeight="1">
      <c r="A20" s="181"/>
      <c r="B20" s="31" t="s">
        <v>21</v>
      </c>
      <c r="C20" s="51">
        <v>7352</v>
      </c>
      <c r="D20" s="48">
        <v>4800</v>
      </c>
      <c r="E20" s="58">
        <v>65.28835690968444</v>
      </c>
      <c r="F20" s="48">
        <v>1055</v>
      </c>
      <c r="G20" s="58">
        <v>14.349836779107724</v>
      </c>
      <c r="H20" s="48">
        <v>646</v>
      </c>
      <c r="I20" s="64">
        <v>8.786724700761697</v>
      </c>
      <c r="J20" s="16"/>
      <c r="K20" s="20">
        <v>13</v>
      </c>
      <c r="L20" s="21" t="s">
        <v>56</v>
      </c>
      <c r="M20" s="64">
        <v>51.35365453949525</v>
      </c>
      <c r="N20" s="16"/>
      <c r="O20" s="20">
        <v>13</v>
      </c>
      <c r="P20" s="21" t="s">
        <v>0</v>
      </c>
      <c r="Q20" s="64">
        <v>12.39148712026823</v>
      </c>
      <c r="R20" s="16"/>
      <c r="S20" s="20">
        <v>13</v>
      </c>
      <c r="T20" s="21" t="s">
        <v>8</v>
      </c>
      <c r="U20" s="64">
        <v>8.656925540432345</v>
      </c>
    </row>
    <row r="21" spans="1:21" ht="21" customHeight="1">
      <c r="A21" s="186"/>
      <c r="B21" s="34" t="s">
        <v>99</v>
      </c>
      <c r="C21" s="52">
        <v>63232</v>
      </c>
      <c r="D21" s="53">
        <v>34370</v>
      </c>
      <c r="E21" s="59">
        <v>54.35538967611336</v>
      </c>
      <c r="F21" s="53">
        <v>7222</v>
      </c>
      <c r="G21" s="59">
        <v>11.421432186234817</v>
      </c>
      <c r="H21" s="53">
        <v>5462</v>
      </c>
      <c r="I21" s="65">
        <v>8.638031376518217</v>
      </c>
      <c r="J21" s="16"/>
      <c r="K21" s="20">
        <v>14</v>
      </c>
      <c r="L21" s="21" t="s">
        <v>9</v>
      </c>
      <c r="M21" s="64">
        <v>50.742337164750964</v>
      </c>
      <c r="N21" s="16"/>
      <c r="O21" s="20">
        <v>14</v>
      </c>
      <c r="P21" s="21" t="s">
        <v>27</v>
      </c>
      <c r="Q21" s="64">
        <v>11.312217194570136</v>
      </c>
      <c r="R21" s="16"/>
      <c r="S21" s="20">
        <v>14</v>
      </c>
      <c r="T21" s="21" t="s">
        <v>27</v>
      </c>
      <c r="U21" s="64">
        <v>8.63905325443787</v>
      </c>
    </row>
    <row r="22" spans="1:21" ht="21" customHeight="1">
      <c r="A22" s="187" t="s">
        <v>20</v>
      </c>
      <c r="B22" s="35" t="s">
        <v>102</v>
      </c>
      <c r="C22" s="51">
        <v>28117</v>
      </c>
      <c r="D22" s="48">
        <v>11802</v>
      </c>
      <c r="E22" s="60">
        <v>41.97460611018245</v>
      </c>
      <c r="F22" s="48">
        <v>3938</v>
      </c>
      <c r="G22" s="60">
        <v>14.005761638866165</v>
      </c>
      <c r="H22" s="48">
        <v>3101</v>
      </c>
      <c r="I22" s="66">
        <v>11.028914891346872</v>
      </c>
      <c r="J22" s="16"/>
      <c r="K22" s="20">
        <v>15</v>
      </c>
      <c r="L22" s="21" t="s">
        <v>66</v>
      </c>
      <c r="M22" s="64">
        <v>50.08403361344538</v>
      </c>
      <c r="N22" s="16"/>
      <c r="O22" s="20">
        <v>15</v>
      </c>
      <c r="P22" s="21" t="s">
        <v>5</v>
      </c>
      <c r="Q22" s="64">
        <v>10.347075118135898</v>
      </c>
      <c r="R22" s="16"/>
      <c r="S22" s="20">
        <v>15</v>
      </c>
      <c r="T22" s="21" t="s">
        <v>5</v>
      </c>
      <c r="U22" s="64">
        <v>8.44060615936125</v>
      </c>
    </row>
    <row r="23" spans="1:21" ht="21" customHeight="1">
      <c r="A23" s="181"/>
      <c r="B23" s="31" t="s">
        <v>103</v>
      </c>
      <c r="C23" s="51">
        <v>11832</v>
      </c>
      <c r="D23" s="48">
        <v>6331</v>
      </c>
      <c r="E23" s="58">
        <v>53.507437457741716</v>
      </c>
      <c r="F23" s="78">
        <v>1681</v>
      </c>
      <c r="G23" s="79">
        <v>14.207234617985126</v>
      </c>
      <c r="H23" s="78">
        <v>1302</v>
      </c>
      <c r="I23" s="64">
        <v>11.004056795131847</v>
      </c>
      <c r="J23" s="16"/>
      <c r="K23" s="20">
        <v>16</v>
      </c>
      <c r="L23" s="21" t="s">
        <v>0</v>
      </c>
      <c r="M23" s="64">
        <v>48.565148246067196</v>
      </c>
      <c r="N23" s="16"/>
      <c r="O23" s="20">
        <v>16</v>
      </c>
      <c r="P23" s="21" t="s">
        <v>56</v>
      </c>
      <c r="Q23" s="64">
        <v>9.83284169124877</v>
      </c>
      <c r="R23" s="16"/>
      <c r="S23" s="20">
        <v>16</v>
      </c>
      <c r="T23" s="21" t="s">
        <v>56</v>
      </c>
      <c r="U23" s="64">
        <v>8.04981973123566</v>
      </c>
    </row>
    <row r="24" spans="1:21" ht="21" customHeight="1" thickBot="1">
      <c r="A24" s="181"/>
      <c r="B24" s="31" t="s">
        <v>104</v>
      </c>
      <c r="C24" s="51">
        <v>3713</v>
      </c>
      <c r="D24" s="48">
        <v>2287</v>
      </c>
      <c r="E24" s="58">
        <v>61.59439806086723</v>
      </c>
      <c r="F24" s="48">
        <v>564</v>
      </c>
      <c r="G24" s="58">
        <v>15.18987341772152</v>
      </c>
      <c r="H24" s="48">
        <v>423</v>
      </c>
      <c r="I24" s="64">
        <v>11.39240506329114</v>
      </c>
      <c r="J24" s="16"/>
      <c r="K24" s="44">
        <v>17</v>
      </c>
      <c r="L24" s="45" t="s">
        <v>1</v>
      </c>
      <c r="M24" s="67">
        <v>41.97460611018245</v>
      </c>
      <c r="N24" s="17"/>
      <c r="O24" s="44">
        <v>17</v>
      </c>
      <c r="P24" s="45" t="s">
        <v>66</v>
      </c>
      <c r="Q24" s="67">
        <v>9.52233524988943</v>
      </c>
      <c r="R24" s="17"/>
      <c r="S24" s="44">
        <v>17</v>
      </c>
      <c r="T24" s="45" t="s">
        <v>66</v>
      </c>
      <c r="U24" s="67">
        <v>7.969924812030076</v>
      </c>
    </row>
    <row r="25" spans="1:21" ht="21" customHeight="1">
      <c r="A25" s="181"/>
      <c r="B25" s="31" t="s">
        <v>22</v>
      </c>
      <c r="C25" s="51">
        <v>4176</v>
      </c>
      <c r="D25" s="48">
        <v>2119</v>
      </c>
      <c r="E25" s="58">
        <v>50.742337164750964</v>
      </c>
      <c r="F25" s="78">
        <v>579</v>
      </c>
      <c r="G25" s="58">
        <v>13.864942528735632</v>
      </c>
      <c r="H25" s="48">
        <v>448</v>
      </c>
      <c r="I25" s="64">
        <v>10.727969348659004</v>
      </c>
      <c r="J25" s="16"/>
      <c r="K25" s="43"/>
      <c r="L25" s="43"/>
      <c r="M25" s="46"/>
      <c r="N25" s="19"/>
      <c r="O25" s="43"/>
      <c r="P25" s="43"/>
      <c r="Q25" s="46"/>
      <c r="R25" s="19"/>
      <c r="S25" s="43"/>
      <c r="T25" s="43"/>
      <c r="U25" s="46"/>
    </row>
    <row r="26" spans="1:21" ht="21" customHeight="1">
      <c r="A26" s="181"/>
      <c r="B26" s="31" t="s">
        <v>16</v>
      </c>
      <c r="C26" s="51">
        <v>3186</v>
      </c>
      <c r="D26" s="48">
        <v>1724</v>
      </c>
      <c r="E26" s="58">
        <v>54.11173885750157</v>
      </c>
      <c r="F26" s="48">
        <v>474</v>
      </c>
      <c r="G26" s="58">
        <v>14.87758945386064</v>
      </c>
      <c r="H26" s="48">
        <v>326</v>
      </c>
      <c r="I26" s="64">
        <v>10.232266164469554</v>
      </c>
      <c r="J26" s="16"/>
      <c r="K26" s="19"/>
      <c r="L26" s="19"/>
      <c r="M26" s="40"/>
      <c r="N26" s="19"/>
      <c r="O26" s="19"/>
      <c r="P26" s="19"/>
      <c r="Q26" s="40"/>
      <c r="R26" s="19"/>
      <c r="S26" s="19"/>
      <c r="T26" s="19"/>
      <c r="U26" s="40"/>
    </row>
    <row r="27" spans="1:21" ht="21" customHeight="1">
      <c r="A27" s="181"/>
      <c r="B27" s="31" t="s">
        <v>23</v>
      </c>
      <c r="C27" s="51">
        <v>5048</v>
      </c>
      <c r="D27" s="48">
        <v>3293</v>
      </c>
      <c r="E27" s="58">
        <v>65.2337559429477</v>
      </c>
      <c r="F27" s="48">
        <v>626</v>
      </c>
      <c r="G27" s="58">
        <v>12.400950871632329</v>
      </c>
      <c r="H27" s="48">
        <v>482</v>
      </c>
      <c r="I27" s="64">
        <v>9.548335974643424</v>
      </c>
      <c r="J27" s="16"/>
      <c r="K27" s="19"/>
      <c r="L27" s="19"/>
      <c r="M27" s="40"/>
      <c r="N27" s="19"/>
      <c r="O27" s="19"/>
      <c r="P27" s="19"/>
      <c r="Q27" s="40"/>
      <c r="R27" s="19"/>
      <c r="S27" s="19"/>
      <c r="T27" s="19"/>
      <c r="U27" s="40"/>
    </row>
    <row r="28" spans="1:21" ht="21" customHeight="1" thickBot="1">
      <c r="A28" s="182"/>
      <c r="B28" s="36" t="s">
        <v>99</v>
      </c>
      <c r="C28" s="55">
        <v>56072</v>
      </c>
      <c r="D28" s="56">
        <v>27556</v>
      </c>
      <c r="E28" s="61">
        <v>49.14395776858325</v>
      </c>
      <c r="F28" s="56">
        <v>7862</v>
      </c>
      <c r="G28" s="61">
        <v>14.021258382080182</v>
      </c>
      <c r="H28" s="56">
        <v>6082</v>
      </c>
      <c r="I28" s="68">
        <v>10.846768440576401</v>
      </c>
      <c r="J28" s="16"/>
      <c r="K28" s="41"/>
      <c r="L28" s="42"/>
      <c r="M28" s="42"/>
      <c r="N28" s="42"/>
      <c r="O28" s="42"/>
      <c r="P28" s="42"/>
      <c r="Q28" s="42"/>
      <c r="R28" s="42"/>
      <c r="S28" s="42"/>
      <c r="T28" s="42"/>
      <c r="U28" s="42"/>
    </row>
    <row r="29" spans="1:21" ht="21" customHeight="1" thickBot="1" thickTop="1">
      <c r="A29" s="183" t="s">
        <v>105</v>
      </c>
      <c r="B29" s="184"/>
      <c r="C29" s="73">
        <v>284521</v>
      </c>
      <c r="D29" s="74">
        <v>148557</v>
      </c>
      <c r="E29" s="62">
        <v>52.21301766829162</v>
      </c>
      <c r="F29" s="57">
        <v>35309</v>
      </c>
      <c r="G29" s="62">
        <v>12.40998028265049</v>
      </c>
      <c r="H29" s="57">
        <v>26209</v>
      </c>
      <c r="I29" s="69">
        <v>9.211622340705958</v>
      </c>
      <c r="J29" s="16"/>
      <c r="K29" s="19"/>
      <c r="L29" s="42"/>
      <c r="M29" s="42"/>
      <c r="N29" s="42"/>
      <c r="O29" s="42"/>
      <c r="P29" s="42"/>
      <c r="Q29" s="42"/>
      <c r="R29" s="42"/>
      <c r="S29" s="42"/>
      <c r="T29" s="42"/>
      <c r="U29" s="42"/>
    </row>
    <row r="30" spans="1:21" ht="15" customHeight="1">
      <c r="A30" s="16"/>
      <c r="B30" s="47" t="s">
        <v>65</v>
      </c>
      <c r="C30" s="16"/>
      <c r="D30" s="16"/>
      <c r="E30" s="16"/>
      <c r="F30" s="16"/>
      <c r="G30" s="16"/>
      <c r="H30" s="16"/>
      <c r="I30" s="16"/>
      <c r="J30" s="16"/>
      <c r="K30" s="16"/>
      <c r="L30" s="16"/>
      <c r="M30" s="42"/>
      <c r="N30" s="42"/>
      <c r="O30" s="42"/>
      <c r="P30" s="42"/>
      <c r="Q30" s="42"/>
      <c r="R30" s="42"/>
      <c r="S30" s="42"/>
      <c r="T30" s="42"/>
      <c r="U30" s="42"/>
    </row>
    <row r="31" spans="1:21" ht="15" customHeight="1">
      <c r="A31" s="16"/>
      <c r="B31" s="16"/>
      <c r="C31" s="16"/>
      <c r="D31" s="16"/>
      <c r="E31" s="16"/>
      <c r="F31" s="16"/>
      <c r="G31" s="16"/>
      <c r="H31" s="16"/>
      <c r="I31" s="16"/>
      <c r="J31" s="16"/>
      <c r="K31" s="19"/>
      <c r="L31" s="42"/>
      <c r="M31" s="42"/>
      <c r="N31" s="42"/>
      <c r="O31" s="42"/>
      <c r="P31" s="42"/>
      <c r="Q31" s="42"/>
      <c r="R31" s="42"/>
      <c r="S31" s="42"/>
      <c r="T31" s="42"/>
      <c r="U31" s="42"/>
    </row>
  </sheetData>
  <sheetProtection/>
  <mergeCells count="18">
    <mergeCell ref="D5:E6"/>
    <mergeCell ref="F6:G6"/>
    <mergeCell ref="A29:B29"/>
    <mergeCell ref="A8:A12"/>
    <mergeCell ref="A13:A15"/>
    <mergeCell ref="A16:A21"/>
    <mergeCell ref="A22:A28"/>
    <mergeCell ref="B5:B7"/>
    <mergeCell ref="C5:C7"/>
    <mergeCell ref="A5:A7"/>
    <mergeCell ref="A1:U2"/>
    <mergeCell ref="U5:U6"/>
    <mergeCell ref="S5:S7"/>
    <mergeCell ref="O5:O7"/>
    <mergeCell ref="K5:K7"/>
    <mergeCell ref="H6:I6"/>
    <mergeCell ref="M5:M6"/>
    <mergeCell ref="Q5:Q6"/>
  </mergeCells>
  <printOptions/>
  <pageMargins left="0.5905511811023623" right="0.3937007874015748" top="0.984251968503937" bottom="0.7874015748031497"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T52"/>
  <sheetViews>
    <sheetView view="pageBreakPreview" zoomScale="85" zoomScaleNormal="75" zoomScaleSheetLayoutView="85" zoomScalePageLayoutView="0" workbookViewId="0" topLeftCell="A1">
      <selection activeCell="B48" sqref="B48"/>
    </sheetView>
  </sheetViews>
  <sheetFormatPr defaultColWidth="9.00390625" defaultRowHeight="13.5"/>
  <cols>
    <col min="1" max="1" width="13.625" style="0" customWidth="1"/>
    <col min="2" max="2" width="19.625" style="0" customWidth="1"/>
    <col min="3" max="3" width="18.125" style="0" customWidth="1"/>
    <col min="4" max="4" width="18.625" style="0" customWidth="1"/>
    <col min="5" max="6" width="10.625" style="0" customWidth="1"/>
    <col min="7" max="8" width="9.625" style="0" customWidth="1"/>
    <col min="9" max="9" width="8.625" style="0" customWidth="1"/>
    <col min="10" max="10" width="9.875" style="0" bestFit="1" customWidth="1"/>
    <col min="11" max="12" width="16.50390625" style="0" bestFit="1" customWidth="1"/>
    <col min="13" max="13" width="9.375" style="0" bestFit="1" customWidth="1"/>
  </cols>
  <sheetData>
    <row r="1" spans="1:20" ht="19.5" customHeight="1">
      <c r="A1" s="94" t="s">
        <v>28</v>
      </c>
      <c r="B1" s="80"/>
      <c r="C1" s="80"/>
      <c r="D1" s="80"/>
      <c r="E1" s="80"/>
      <c r="F1" s="80"/>
      <c r="G1" s="80"/>
      <c r="H1" s="95"/>
      <c r="I1" s="2"/>
      <c r="J1" s="3"/>
      <c r="K1" s="3"/>
      <c r="L1" s="3"/>
      <c r="M1" s="3"/>
      <c r="N1" s="3"/>
      <c r="O1" s="3"/>
      <c r="P1" s="3"/>
      <c r="Q1" s="3"/>
      <c r="R1" s="3"/>
      <c r="S1" s="3"/>
      <c r="T1" s="3"/>
    </row>
    <row r="2" spans="1:20" ht="14.25" thickBot="1">
      <c r="A2" s="80"/>
      <c r="B2" s="80"/>
      <c r="C2" s="80"/>
      <c r="D2" s="80"/>
      <c r="E2" s="80"/>
      <c r="F2" s="83" t="s">
        <v>29</v>
      </c>
      <c r="G2" s="80"/>
      <c r="H2" s="80"/>
      <c r="I2" s="3"/>
      <c r="J2" s="3"/>
      <c r="K2" s="3"/>
      <c r="L2" s="3"/>
      <c r="M2" s="3"/>
      <c r="N2" s="3"/>
      <c r="O2" s="3"/>
      <c r="P2" s="3"/>
      <c r="Q2" s="3"/>
      <c r="R2" s="4"/>
      <c r="S2" s="203"/>
      <c r="T2" s="203"/>
    </row>
    <row r="3" spans="1:20" ht="19.5" customHeight="1">
      <c r="A3" s="86"/>
      <c r="B3" s="139" t="s">
        <v>73</v>
      </c>
      <c r="C3" s="138" t="s">
        <v>72</v>
      </c>
      <c r="D3" s="98" t="s">
        <v>53</v>
      </c>
      <c r="E3" s="205" t="s">
        <v>106</v>
      </c>
      <c r="F3" s="207" t="s">
        <v>107</v>
      </c>
      <c r="G3" s="80"/>
      <c r="H3" s="80"/>
      <c r="I3" s="3"/>
      <c r="J3" s="12"/>
      <c r="K3" s="13"/>
      <c r="L3" s="13"/>
      <c r="M3" s="204"/>
      <c r="N3" s="3"/>
      <c r="O3" s="3"/>
      <c r="P3" s="3"/>
      <c r="Q3" s="3"/>
      <c r="R3" s="3"/>
      <c r="S3" s="3"/>
      <c r="T3" s="3"/>
    </row>
    <row r="4" spans="1:20" ht="19.5" customHeight="1">
      <c r="A4" s="87" t="s">
        <v>30</v>
      </c>
      <c r="B4" s="99" t="s">
        <v>108</v>
      </c>
      <c r="C4" s="99" t="s">
        <v>109</v>
      </c>
      <c r="D4" s="99" t="s">
        <v>110</v>
      </c>
      <c r="E4" s="206"/>
      <c r="F4" s="208"/>
      <c r="G4" s="80"/>
      <c r="H4" s="80"/>
      <c r="I4" s="3"/>
      <c r="J4" s="13"/>
      <c r="K4" s="13"/>
      <c r="L4" s="13"/>
      <c r="M4" s="204"/>
      <c r="N4" s="3"/>
      <c r="O4" s="3"/>
      <c r="P4" s="3"/>
      <c r="Q4" s="3"/>
      <c r="R4" s="3"/>
      <c r="S4" s="3"/>
      <c r="T4" s="3"/>
    </row>
    <row r="5" spans="1:20" ht="19.5" customHeight="1">
      <c r="A5" s="89" t="s">
        <v>60</v>
      </c>
      <c r="B5" s="100">
        <v>18724</v>
      </c>
      <c r="C5" s="101">
        <v>18724</v>
      </c>
      <c r="D5" s="102">
        <v>13185</v>
      </c>
      <c r="E5" s="133">
        <v>0.7041764580217902</v>
      </c>
      <c r="F5" s="103">
        <v>0.7041764580217902</v>
      </c>
      <c r="G5" s="80"/>
      <c r="H5" s="80"/>
      <c r="I5" s="5"/>
      <c r="J5" s="13"/>
      <c r="K5" s="15"/>
      <c r="L5" s="15"/>
      <c r="M5" s="14"/>
      <c r="N5" s="5"/>
      <c r="O5" s="5"/>
      <c r="P5" s="5"/>
      <c r="Q5" s="5"/>
      <c r="R5" s="5"/>
      <c r="S5" s="5"/>
      <c r="T5" s="5"/>
    </row>
    <row r="6" spans="1:20" ht="19.5" customHeight="1">
      <c r="A6" s="90" t="s">
        <v>31</v>
      </c>
      <c r="B6" s="104">
        <v>3579</v>
      </c>
      <c r="C6" s="105">
        <v>3579</v>
      </c>
      <c r="D6" s="106">
        <v>2437</v>
      </c>
      <c r="E6" s="134">
        <v>0.6809164571109249</v>
      </c>
      <c r="F6" s="107">
        <v>0.6809164571109249</v>
      </c>
      <c r="G6" s="80"/>
      <c r="H6" s="80"/>
      <c r="I6" s="5"/>
      <c r="J6" s="13"/>
      <c r="K6" s="15"/>
      <c r="L6" s="15"/>
      <c r="M6" s="14"/>
      <c r="N6" s="5"/>
      <c r="O6" s="5"/>
      <c r="P6" s="5"/>
      <c r="Q6" s="5"/>
      <c r="R6" s="5"/>
      <c r="S6" s="5"/>
      <c r="T6" s="5"/>
    </row>
    <row r="7" spans="1:20" ht="19.5" customHeight="1">
      <c r="A7" s="90" t="s">
        <v>32</v>
      </c>
      <c r="B7" s="104">
        <v>8841</v>
      </c>
      <c r="C7" s="105">
        <v>8848</v>
      </c>
      <c r="D7" s="106">
        <v>6154</v>
      </c>
      <c r="E7" s="134">
        <v>0.6960751046261735</v>
      </c>
      <c r="F7" s="107">
        <v>0.6955244122965641</v>
      </c>
      <c r="G7" s="80"/>
      <c r="H7" s="80"/>
      <c r="I7" s="5"/>
      <c r="J7" s="13"/>
      <c r="K7" s="15"/>
      <c r="L7" s="15"/>
      <c r="M7" s="14"/>
      <c r="N7" s="6"/>
      <c r="O7" s="6"/>
      <c r="P7" s="6"/>
      <c r="Q7" s="6"/>
      <c r="R7" s="6"/>
      <c r="S7" s="6"/>
      <c r="T7" s="6"/>
    </row>
    <row r="8" spans="1:20" ht="19.5" customHeight="1">
      <c r="A8" s="108" t="s">
        <v>33</v>
      </c>
      <c r="B8" s="109">
        <v>7436</v>
      </c>
      <c r="C8" s="110">
        <v>7440</v>
      </c>
      <c r="D8" s="111">
        <v>4598</v>
      </c>
      <c r="E8" s="135">
        <v>0.6183431952662722</v>
      </c>
      <c r="F8" s="112">
        <v>0.6180107526881721</v>
      </c>
      <c r="G8" s="80"/>
      <c r="H8" s="80"/>
      <c r="I8" s="5"/>
      <c r="J8" s="13"/>
      <c r="K8" s="15"/>
      <c r="L8" s="15"/>
      <c r="M8" s="14"/>
      <c r="N8" s="6"/>
      <c r="O8" s="6"/>
      <c r="P8" s="6"/>
      <c r="Q8" s="6"/>
      <c r="R8" s="6"/>
      <c r="S8" s="6"/>
      <c r="T8" s="6"/>
    </row>
    <row r="9" spans="1:20" ht="19.5" customHeight="1" thickBot="1">
      <c r="A9" s="113" t="s">
        <v>34</v>
      </c>
      <c r="B9" s="114">
        <v>38580</v>
      </c>
      <c r="C9" s="114">
        <v>38591</v>
      </c>
      <c r="D9" s="115">
        <v>26374</v>
      </c>
      <c r="E9" s="136">
        <v>0.683618455158113</v>
      </c>
      <c r="F9" s="116">
        <v>0.683423596175274</v>
      </c>
      <c r="G9" s="80"/>
      <c r="H9" s="80"/>
      <c r="I9" s="5"/>
      <c r="J9" s="13"/>
      <c r="K9" s="15"/>
      <c r="L9" s="15"/>
      <c r="M9" s="14"/>
      <c r="N9" s="6"/>
      <c r="O9" s="6"/>
      <c r="P9" s="6"/>
      <c r="Q9" s="6"/>
      <c r="R9" s="6"/>
      <c r="S9" s="6"/>
      <c r="T9" s="6"/>
    </row>
    <row r="10" spans="1:20" ht="19.5" customHeight="1">
      <c r="A10" s="200" t="s">
        <v>78</v>
      </c>
      <c r="B10" s="200"/>
      <c r="C10" s="200"/>
      <c r="D10" s="200"/>
      <c r="E10" s="200"/>
      <c r="F10" s="200"/>
      <c r="G10" s="80"/>
      <c r="H10" s="80"/>
      <c r="I10" s="5"/>
      <c r="J10" s="5"/>
      <c r="L10" s="6"/>
      <c r="M10" s="6"/>
      <c r="N10" s="6"/>
      <c r="O10" s="6"/>
      <c r="P10" s="6"/>
      <c r="Q10" s="6"/>
      <c r="R10" s="6"/>
      <c r="S10" s="6"/>
      <c r="T10" s="6"/>
    </row>
    <row r="11" spans="1:20" ht="19.5" customHeight="1">
      <c r="A11" s="201"/>
      <c r="B11" s="201"/>
      <c r="C11" s="201"/>
      <c r="D11" s="201"/>
      <c r="E11" s="201"/>
      <c r="F11" s="201"/>
      <c r="G11" s="128"/>
      <c r="H11" s="128"/>
      <c r="I11" s="5"/>
      <c r="J11" s="5"/>
      <c r="L11" s="6"/>
      <c r="M11" s="6"/>
      <c r="N11" s="6"/>
      <c r="O11" s="6"/>
      <c r="P11" s="6"/>
      <c r="Q11" s="6"/>
      <c r="R11" s="6"/>
      <c r="S11" s="6"/>
      <c r="T11" s="6"/>
    </row>
    <row r="12" spans="1:20" ht="19.5" customHeight="1">
      <c r="A12" s="84" t="s">
        <v>35</v>
      </c>
      <c r="B12" s="80" t="s">
        <v>80</v>
      </c>
      <c r="C12" s="80"/>
      <c r="D12" s="80"/>
      <c r="E12" s="80"/>
      <c r="F12" s="80"/>
      <c r="G12" s="80"/>
      <c r="H12" s="80"/>
      <c r="I12" s="5"/>
      <c r="J12" s="5"/>
      <c r="K12" s="6"/>
      <c r="L12" s="6"/>
      <c r="M12" s="6"/>
      <c r="N12" s="6"/>
      <c r="O12" s="6"/>
      <c r="P12" s="6"/>
      <c r="Q12" s="6"/>
      <c r="R12" s="6"/>
      <c r="S12" s="6"/>
      <c r="T12" s="6"/>
    </row>
    <row r="13" spans="1:20" ht="19.5" customHeight="1">
      <c r="A13" s="88" t="s">
        <v>111</v>
      </c>
      <c r="B13" s="199" t="s">
        <v>36</v>
      </c>
      <c r="C13" s="199"/>
      <c r="D13" s="199"/>
      <c r="E13" s="199" t="s">
        <v>37</v>
      </c>
      <c r="F13" s="199"/>
      <c r="G13" s="199"/>
      <c r="H13" s="199"/>
      <c r="I13" s="5"/>
      <c r="J13" s="5"/>
      <c r="K13" s="6"/>
      <c r="L13" s="6"/>
      <c r="M13" s="6"/>
      <c r="N13" s="6"/>
      <c r="O13" s="6"/>
      <c r="P13" s="6"/>
      <c r="Q13" s="6"/>
      <c r="R13" s="6"/>
      <c r="S13" s="6"/>
      <c r="T13" s="6"/>
    </row>
    <row r="14" spans="1:20" ht="19.5" customHeight="1">
      <c r="A14" s="202" t="s">
        <v>112</v>
      </c>
      <c r="B14" s="197" t="s">
        <v>68</v>
      </c>
      <c r="C14" s="197"/>
      <c r="D14" s="197"/>
      <c r="E14" s="197" t="s">
        <v>69</v>
      </c>
      <c r="F14" s="197"/>
      <c r="G14" s="197"/>
      <c r="H14" s="197"/>
      <c r="I14" s="5"/>
      <c r="J14" s="5"/>
      <c r="K14" s="6"/>
      <c r="L14" s="6"/>
      <c r="M14" s="6"/>
      <c r="N14" s="6"/>
      <c r="O14" s="6"/>
      <c r="P14" s="6"/>
      <c r="Q14" s="6"/>
      <c r="R14" s="6"/>
      <c r="S14" s="6"/>
      <c r="T14" s="6"/>
    </row>
    <row r="15" spans="1:20" ht="19.5" customHeight="1">
      <c r="A15" s="202"/>
      <c r="B15" s="197"/>
      <c r="C15" s="197"/>
      <c r="D15" s="197"/>
      <c r="E15" s="197"/>
      <c r="F15" s="197"/>
      <c r="G15" s="197"/>
      <c r="H15" s="197"/>
      <c r="I15" s="5"/>
      <c r="J15" s="5"/>
      <c r="K15" s="6"/>
      <c r="L15" s="6"/>
      <c r="M15" s="6"/>
      <c r="N15" s="6"/>
      <c r="O15" s="6"/>
      <c r="P15" s="6"/>
      <c r="Q15" s="6"/>
      <c r="R15" s="6"/>
      <c r="S15" s="6"/>
      <c r="T15" s="6"/>
    </row>
    <row r="16" spans="1:20" ht="19.5" customHeight="1">
      <c r="A16" s="202" t="s">
        <v>113</v>
      </c>
      <c r="B16" s="197" t="s">
        <v>71</v>
      </c>
      <c r="C16" s="197"/>
      <c r="D16" s="197"/>
      <c r="E16" s="197" t="s">
        <v>70</v>
      </c>
      <c r="F16" s="197"/>
      <c r="G16" s="197"/>
      <c r="H16" s="197"/>
      <c r="I16" s="8"/>
      <c r="J16" s="9"/>
      <c r="K16" s="6"/>
      <c r="L16" s="6"/>
      <c r="M16" s="6"/>
      <c r="N16" s="6"/>
      <c r="O16" s="6"/>
      <c r="P16" s="6"/>
      <c r="Q16" s="6"/>
      <c r="R16" s="6"/>
      <c r="S16" s="6"/>
      <c r="T16" s="6"/>
    </row>
    <row r="17" spans="1:20" ht="19.5" customHeight="1">
      <c r="A17" s="202"/>
      <c r="B17" s="197"/>
      <c r="C17" s="197"/>
      <c r="D17" s="197"/>
      <c r="E17" s="197"/>
      <c r="F17" s="197"/>
      <c r="G17" s="197"/>
      <c r="H17" s="197"/>
      <c r="I17" s="10"/>
      <c r="J17" s="6"/>
      <c r="K17" s="6"/>
      <c r="L17" s="6"/>
      <c r="M17" s="6"/>
      <c r="N17" s="6"/>
      <c r="O17" s="6"/>
      <c r="P17" s="6"/>
      <c r="Q17" s="6"/>
      <c r="R17" s="6"/>
      <c r="S17" s="6"/>
      <c r="T17" s="6"/>
    </row>
    <row r="18" spans="1:20" ht="19.5" customHeight="1">
      <c r="A18" s="202" t="s">
        <v>114</v>
      </c>
      <c r="B18" s="197" t="s">
        <v>38</v>
      </c>
      <c r="C18" s="197"/>
      <c r="D18" s="197"/>
      <c r="E18" s="197" t="s">
        <v>39</v>
      </c>
      <c r="F18" s="197"/>
      <c r="G18" s="197"/>
      <c r="H18" s="197"/>
      <c r="I18" s="8"/>
      <c r="J18" s="9"/>
      <c r="K18" s="6"/>
      <c r="L18" s="6"/>
      <c r="M18" s="6"/>
      <c r="N18" s="6"/>
      <c r="O18" s="6"/>
      <c r="P18" s="6"/>
      <c r="Q18" s="6"/>
      <c r="R18" s="6"/>
      <c r="S18" s="6"/>
      <c r="T18" s="6"/>
    </row>
    <row r="19" spans="1:20" ht="19.5" customHeight="1">
      <c r="A19" s="202"/>
      <c r="B19" s="197"/>
      <c r="C19" s="197"/>
      <c r="D19" s="197"/>
      <c r="E19" s="197"/>
      <c r="F19" s="197"/>
      <c r="G19" s="197"/>
      <c r="H19" s="197"/>
      <c r="I19" s="10"/>
      <c r="J19" s="6"/>
      <c r="K19" s="6"/>
      <c r="L19" s="6"/>
      <c r="M19" s="6"/>
      <c r="N19" s="6"/>
      <c r="O19" s="6"/>
      <c r="P19" s="6"/>
      <c r="Q19" s="6"/>
      <c r="R19" s="6"/>
      <c r="S19" s="6"/>
      <c r="T19" s="6"/>
    </row>
    <row r="20" spans="1:20" ht="19.5" customHeight="1">
      <c r="A20" s="202"/>
      <c r="B20" s="197"/>
      <c r="C20" s="197"/>
      <c r="D20" s="197"/>
      <c r="E20" s="197"/>
      <c r="F20" s="197"/>
      <c r="G20" s="197"/>
      <c r="H20" s="197"/>
      <c r="I20" s="10"/>
      <c r="J20" s="6"/>
      <c r="K20" s="6"/>
      <c r="L20" s="6"/>
      <c r="M20" s="6"/>
      <c r="N20" s="6"/>
      <c r="O20" s="6"/>
      <c r="P20" s="6"/>
      <c r="Q20" s="6"/>
      <c r="R20" s="6"/>
      <c r="S20" s="6"/>
      <c r="T20" s="6"/>
    </row>
    <row r="21" spans="1:20" ht="19.5" customHeight="1">
      <c r="A21" s="202" t="s">
        <v>115</v>
      </c>
      <c r="B21" s="197" t="s">
        <v>40</v>
      </c>
      <c r="C21" s="197"/>
      <c r="D21" s="197"/>
      <c r="E21" s="198" t="s">
        <v>41</v>
      </c>
      <c r="F21" s="198"/>
      <c r="G21" s="198"/>
      <c r="H21" s="198"/>
      <c r="I21" s="5"/>
      <c r="J21" s="5"/>
      <c r="K21" s="5"/>
      <c r="L21" s="5"/>
      <c r="M21" s="5"/>
      <c r="N21" s="5"/>
      <c r="O21" s="5"/>
      <c r="P21" s="5"/>
      <c r="Q21" s="5"/>
      <c r="R21" s="5"/>
      <c r="S21" s="5"/>
      <c r="T21" s="5"/>
    </row>
    <row r="22" spans="1:20" ht="19.5" customHeight="1">
      <c r="A22" s="202"/>
      <c r="B22" s="197"/>
      <c r="C22" s="197"/>
      <c r="D22" s="197"/>
      <c r="E22" s="198"/>
      <c r="F22" s="198"/>
      <c r="G22" s="198"/>
      <c r="H22" s="198"/>
      <c r="I22" s="5"/>
      <c r="J22" s="5"/>
      <c r="K22" s="5"/>
      <c r="L22" s="5"/>
      <c r="M22" s="5"/>
      <c r="N22" s="5"/>
      <c r="O22" s="5"/>
      <c r="P22" s="5"/>
      <c r="Q22" s="5"/>
      <c r="R22" s="5"/>
      <c r="S22" s="5"/>
      <c r="T22" s="5"/>
    </row>
    <row r="23" spans="1:20" ht="19.5" customHeight="1">
      <c r="A23" s="202" t="s">
        <v>116</v>
      </c>
      <c r="B23" s="197" t="s">
        <v>42</v>
      </c>
      <c r="C23" s="197"/>
      <c r="D23" s="197"/>
      <c r="E23" s="198" t="s">
        <v>41</v>
      </c>
      <c r="F23" s="198"/>
      <c r="G23" s="198"/>
      <c r="H23" s="198"/>
      <c r="I23" s="5"/>
      <c r="J23" s="5"/>
      <c r="K23" s="7"/>
      <c r="L23" s="7"/>
      <c r="M23" s="7"/>
      <c r="N23" s="7"/>
      <c r="O23" s="7"/>
      <c r="P23" s="7"/>
      <c r="Q23" s="7"/>
      <c r="R23" s="7"/>
      <c r="S23" s="7"/>
      <c r="T23" s="6"/>
    </row>
    <row r="24" spans="1:20" ht="19.5" customHeight="1">
      <c r="A24" s="202"/>
      <c r="B24" s="197"/>
      <c r="C24" s="197"/>
      <c r="D24" s="197"/>
      <c r="E24" s="198"/>
      <c r="F24" s="198"/>
      <c r="G24" s="198"/>
      <c r="H24" s="198"/>
      <c r="I24" s="5"/>
      <c r="J24" s="5"/>
      <c r="K24" s="7"/>
      <c r="L24" s="7"/>
      <c r="M24" s="7"/>
      <c r="N24" s="7"/>
      <c r="O24" s="7"/>
      <c r="P24" s="7"/>
      <c r="Q24" s="7"/>
      <c r="R24" s="7"/>
      <c r="S24" s="7"/>
      <c r="T24" s="6"/>
    </row>
    <row r="25" spans="1:20" ht="19.5" customHeight="1">
      <c r="A25" s="202" t="s">
        <v>117</v>
      </c>
      <c r="B25" s="197" t="s">
        <v>43</v>
      </c>
      <c r="C25" s="197"/>
      <c r="D25" s="197"/>
      <c r="E25" s="197" t="s">
        <v>44</v>
      </c>
      <c r="F25" s="197"/>
      <c r="G25" s="197"/>
      <c r="H25" s="197"/>
      <c r="I25" s="5"/>
      <c r="J25" s="5"/>
      <c r="K25" s="7"/>
      <c r="L25" s="7"/>
      <c r="M25" s="7"/>
      <c r="N25" s="7"/>
      <c r="O25" s="7"/>
      <c r="P25" s="7"/>
      <c r="Q25" s="7"/>
      <c r="R25" s="7"/>
      <c r="S25" s="7"/>
      <c r="T25" s="6"/>
    </row>
    <row r="26" spans="1:20" ht="19.5" customHeight="1">
      <c r="A26" s="202"/>
      <c r="B26" s="197"/>
      <c r="C26" s="197"/>
      <c r="D26" s="197"/>
      <c r="E26" s="197"/>
      <c r="F26" s="197"/>
      <c r="G26" s="197"/>
      <c r="H26" s="197"/>
      <c r="I26" s="5"/>
      <c r="J26" s="5"/>
      <c r="K26" s="7"/>
      <c r="L26" s="7"/>
      <c r="M26" s="7"/>
      <c r="N26" s="7"/>
      <c r="O26" s="7"/>
      <c r="P26" s="7"/>
      <c r="Q26" s="7"/>
      <c r="R26" s="7"/>
      <c r="S26" s="7"/>
      <c r="T26" s="6"/>
    </row>
    <row r="27" spans="1:20" ht="14.25" customHeight="1">
      <c r="A27" s="80"/>
      <c r="B27" s="80"/>
      <c r="C27" s="80"/>
      <c r="D27" s="80"/>
      <c r="E27" s="80"/>
      <c r="F27" s="80"/>
      <c r="G27" s="80"/>
      <c r="H27" s="80"/>
      <c r="I27" s="5"/>
      <c r="J27" s="5"/>
      <c r="K27" s="7"/>
      <c r="L27" s="7"/>
      <c r="M27" s="7"/>
      <c r="N27" s="7"/>
      <c r="O27" s="7"/>
      <c r="P27" s="7"/>
      <c r="Q27" s="7"/>
      <c r="R27" s="7"/>
      <c r="S27" s="7"/>
      <c r="T27" s="6"/>
    </row>
    <row r="28" spans="1:20" ht="4.5" customHeight="1">
      <c r="A28" s="131"/>
      <c r="B28" s="131"/>
      <c r="C28" s="131"/>
      <c r="D28" s="131"/>
      <c r="E28" s="131"/>
      <c r="F28" s="131"/>
      <c r="G28" s="131"/>
      <c r="H28" s="131"/>
      <c r="I28" s="5"/>
      <c r="J28" s="5"/>
      <c r="K28" s="7"/>
      <c r="L28" s="7"/>
      <c r="M28" s="7"/>
      <c r="N28" s="7"/>
      <c r="O28" s="7"/>
      <c r="P28" s="7"/>
      <c r="Q28" s="7"/>
      <c r="R28" s="7"/>
      <c r="S28" s="7"/>
      <c r="T28" s="6"/>
    </row>
    <row r="29" spans="1:20" ht="14.25" customHeight="1">
      <c r="A29" s="80"/>
      <c r="B29" s="80"/>
      <c r="C29" s="80"/>
      <c r="D29" s="80"/>
      <c r="E29" s="80"/>
      <c r="F29" s="80"/>
      <c r="G29" s="80"/>
      <c r="H29" s="80"/>
      <c r="I29" s="5"/>
      <c r="J29" s="5"/>
      <c r="K29" s="6"/>
      <c r="L29" s="6"/>
      <c r="M29" s="6"/>
      <c r="N29" s="6"/>
      <c r="O29" s="6"/>
      <c r="P29" s="6"/>
      <c r="Q29" s="6"/>
      <c r="R29" s="6"/>
      <c r="S29" s="6"/>
      <c r="T29" s="6"/>
    </row>
    <row r="30" spans="1:20" ht="19.5" customHeight="1">
      <c r="A30" s="94" t="s">
        <v>45</v>
      </c>
      <c r="B30" s="80"/>
      <c r="C30" s="80"/>
      <c r="D30" s="80"/>
      <c r="E30" s="80"/>
      <c r="F30" s="80"/>
      <c r="G30" s="80"/>
      <c r="H30" s="80"/>
      <c r="I30" s="8"/>
      <c r="J30" s="9"/>
      <c r="K30" s="6"/>
      <c r="L30" s="6"/>
      <c r="M30" s="6"/>
      <c r="N30" s="6"/>
      <c r="O30" s="6"/>
      <c r="P30" s="6"/>
      <c r="Q30" s="6"/>
      <c r="R30" s="6"/>
      <c r="S30" s="6"/>
      <c r="T30" s="6"/>
    </row>
    <row r="31" spans="1:20" ht="14.25" thickBot="1">
      <c r="A31" s="80"/>
      <c r="B31" s="80"/>
      <c r="C31" s="80"/>
      <c r="D31" s="80"/>
      <c r="E31" s="80"/>
      <c r="F31" s="80" t="s">
        <v>46</v>
      </c>
      <c r="G31" s="80"/>
      <c r="H31" s="80"/>
      <c r="I31" s="8"/>
      <c r="J31" s="8"/>
      <c r="K31" s="10"/>
      <c r="L31" s="10"/>
      <c r="M31" s="10"/>
      <c r="N31" s="10"/>
      <c r="O31" s="10"/>
      <c r="P31" s="10"/>
      <c r="Q31" s="10"/>
      <c r="R31" s="10"/>
      <c r="S31" s="10"/>
      <c r="T31" s="10"/>
    </row>
    <row r="32" spans="1:20" ht="19.5" customHeight="1">
      <c r="A32" s="86"/>
      <c r="B32" s="139" t="s">
        <v>73</v>
      </c>
      <c r="C32" s="138" t="s">
        <v>72</v>
      </c>
      <c r="D32" s="98" t="s">
        <v>47</v>
      </c>
      <c r="E32" s="205" t="s">
        <v>106</v>
      </c>
      <c r="F32" s="209" t="s">
        <v>107</v>
      </c>
      <c r="G32" s="80"/>
      <c r="H32" s="80"/>
      <c r="I32" s="10"/>
      <c r="J32" s="12"/>
      <c r="K32" s="13"/>
      <c r="L32" s="13"/>
      <c r="M32" s="204"/>
      <c r="N32" s="10"/>
      <c r="O32" s="10"/>
      <c r="P32" s="10"/>
      <c r="Q32" s="10"/>
      <c r="R32" s="10"/>
      <c r="S32" s="10"/>
      <c r="T32" s="10"/>
    </row>
    <row r="33" spans="1:20" ht="19.5" customHeight="1">
      <c r="A33" s="87" t="s">
        <v>30</v>
      </c>
      <c r="B33" s="99" t="s">
        <v>108</v>
      </c>
      <c r="C33" s="99" t="s">
        <v>109</v>
      </c>
      <c r="D33" s="99" t="s">
        <v>110</v>
      </c>
      <c r="E33" s="206"/>
      <c r="F33" s="210"/>
      <c r="G33" s="80"/>
      <c r="H33" s="80"/>
      <c r="I33" s="10"/>
      <c r="J33" s="13"/>
      <c r="K33" s="13"/>
      <c r="L33" s="13"/>
      <c r="M33" s="204"/>
      <c r="N33" s="10"/>
      <c r="O33" s="10"/>
      <c r="P33" s="10"/>
      <c r="Q33" s="10"/>
      <c r="R33" s="10"/>
      <c r="S33" s="10"/>
      <c r="T33" s="10"/>
    </row>
    <row r="34" spans="1:20" ht="19.5" customHeight="1">
      <c r="A34" s="91" t="s">
        <v>17</v>
      </c>
      <c r="B34" s="100">
        <v>18724</v>
      </c>
      <c r="C34" s="117">
        <v>18724</v>
      </c>
      <c r="D34" s="118">
        <v>6061</v>
      </c>
      <c r="E34" s="137">
        <v>0.32370220038453323</v>
      </c>
      <c r="F34" s="119">
        <v>0.32370220038453323</v>
      </c>
      <c r="G34" s="80"/>
      <c r="H34" s="80"/>
      <c r="I34" s="5"/>
      <c r="J34" s="13"/>
      <c r="K34" s="15"/>
      <c r="L34" s="15"/>
      <c r="M34" s="14"/>
      <c r="N34" s="5"/>
      <c r="O34" s="5"/>
      <c r="P34" s="5"/>
      <c r="Q34" s="5"/>
      <c r="R34" s="5"/>
      <c r="S34" s="5"/>
      <c r="T34" s="5"/>
    </row>
    <row r="35" spans="1:20" ht="19.5" customHeight="1">
      <c r="A35" s="90" t="s">
        <v>31</v>
      </c>
      <c r="B35" s="104">
        <v>3579</v>
      </c>
      <c r="C35" s="105">
        <v>3579</v>
      </c>
      <c r="D35" s="97">
        <v>1313</v>
      </c>
      <c r="E35" s="134">
        <v>0.3668622520257055</v>
      </c>
      <c r="F35" s="120">
        <v>0.3668622520257055</v>
      </c>
      <c r="G35" s="80"/>
      <c r="H35" s="80"/>
      <c r="I35" s="5"/>
      <c r="J35" s="13"/>
      <c r="K35" s="15"/>
      <c r="L35" s="15"/>
      <c r="M35" s="14"/>
      <c r="N35" s="5"/>
      <c r="O35" s="5"/>
      <c r="P35" s="5"/>
      <c r="Q35" s="5"/>
      <c r="R35" s="5"/>
      <c r="S35" s="5"/>
      <c r="T35" s="5"/>
    </row>
    <row r="36" spans="1:20" ht="19.5" customHeight="1">
      <c r="A36" s="90" t="s">
        <v>32</v>
      </c>
      <c r="B36" s="104">
        <v>8841</v>
      </c>
      <c r="C36" s="105">
        <v>8848</v>
      </c>
      <c r="D36" s="97">
        <v>3073</v>
      </c>
      <c r="E36" s="134">
        <v>0.3475851148060174</v>
      </c>
      <c r="F36" s="120">
        <v>0.3473101265822785</v>
      </c>
      <c r="G36" s="80"/>
      <c r="H36" s="80"/>
      <c r="I36" s="5"/>
      <c r="J36" s="13"/>
      <c r="K36" s="15"/>
      <c r="L36" s="15"/>
      <c r="M36" s="14"/>
      <c r="N36" s="7"/>
      <c r="O36" s="7"/>
      <c r="P36" s="7"/>
      <c r="Q36" s="7"/>
      <c r="R36" s="7"/>
      <c r="S36" s="7"/>
      <c r="T36" s="6"/>
    </row>
    <row r="37" spans="1:20" ht="19.5" customHeight="1">
      <c r="A37" s="108" t="s">
        <v>33</v>
      </c>
      <c r="B37" s="109">
        <v>7436</v>
      </c>
      <c r="C37" s="121">
        <v>7440</v>
      </c>
      <c r="D37" s="122">
        <v>2851</v>
      </c>
      <c r="E37" s="135">
        <v>0.38340505648197953</v>
      </c>
      <c r="F37" s="123">
        <v>0.3831989247311828</v>
      </c>
      <c r="G37" s="80"/>
      <c r="H37" s="80"/>
      <c r="I37" s="5"/>
      <c r="J37" s="13"/>
      <c r="K37" s="15"/>
      <c r="L37" s="15"/>
      <c r="M37" s="14"/>
      <c r="N37" s="7"/>
      <c r="O37" s="7"/>
      <c r="P37" s="7"/>
      <c r="Q37" s="7"/>
      <c r="R37" s="7"/>
      <c r="S37" s="7"/>
      <c r="T37" s="6"/>
    </row>
    <row r="38" spans="1:20" ht="19.5" customHeight="1" thickBot="1">
      <c r="A38" s="113" t="s">
        <v>34</v>
      </c>
      <c r="B38" s="114">
        <v>38580</v>
      </c>
      <c r="C38" s="114">
        <v>38591</v>
      </c>
      <c r="D38" s="124">
        <v>13298</v>
      </c>
      <c r="E38" s="136">
        <v>0.3446863659927423</v>
      </c>
      <c r="F38" s="125">
        <v>0.34458811640019693</v>
      </c>
      <c r="G38" s="80"/>
      <c r="H38" s="80"/>
      <c r="I38" s="5"/>
      <c r="J38" s="13"/>
      <c r="K38" s="15"/>
      <c r="L38" s="15"/>
      <c r="M38" s="14"/>
      <c r="N38" s="7"/>
      <c r="O38" s="7"/>
      <c r="P38" s="7"/>
      <c r="Q38" s="7"/>
      <c r="R38" s="7"/>
      <c r="S38" s="7"/>
      <c r="T38" s="6"/>
    </row>
    <row r="39" spans="1:20" ht="15" customHeight="1">
      <c r="A39" s="200" t="s">
        <v>79</v>
      </c>
      <c r="B39" s="200"/>
      <c r="C39" s="200"/>
      <c r="D39" s="200"/>
      <c r="E39" s="200"/>
      <c r="F39" s="200"/>
      <c r="G39" s="80"/>
      <c r="H39" s="80"/>
      <c r="I39" s="5"/>
      <c r="J39" s="5"/>
      <c r="K39" s="7"/>
      <c r="L39" s="7"/>
      <c r="M39" s="7"/>
      <c r="N39" s="7"/>
      <c r="O39" s="7"/>
      <c r="P39" s="7"/>
      <c r="Q39" s="7"/>
      <c r="R39" s="7"/>
      <c r="S39" s="7"/>
      <c r="T39" s="6"/>
    </row>
    <row r="40" spans="1:20" ht="15" customHeight="1">
      <c r="A40" s="201"/>
      <c r="B40" s="201"/>
      <c r="C40" s="201"/>
      <c r="D40" s="201"/>
      <c r="E40" s="201"/>
      <c r="F40" s="201"/>
      <c r="G40" s="128"/>
      <c r="H40" s="128"/>
      <c r="I40" s="5"/>
      <c r="J40" s="5"/>
      <c r="K40" s="7"/>
      <c r="L40" s="7"/>
      <c r="M40" s="7"/>
      <c r="N40" s="7"/>
      <c r="O40" s="7"/>
      <c r="P40" s="7"/>
      <c r="Q40" s="7"/>
      <c r="R40" s="7"/>
      <c r="S40" s="7"/>
      <c r="T40" s="6"/>
    </row>
    <row r="41" spans="1:20" ht="19.5" customHeight="1">
      <c r="A41" s="84" t="s">
        <v>35</v>
      </c>
      <c r="B41" s="80" t="s">
        <v>81</v>
      </c>
      <c r="C41" s="80"/>
      <c r="D41" s="80"/>
      <c r="E41" s="80"/>
      <c r="F41" s="80"/>
      <c r="G41" s="80"/>
      <c r="H41" s="80"/>
      <c r="I41" s="5"/>
      <c r="J41" s="5"/>
      <c r="K41" s="7"/>
      <c r="L41" s="7"/>
      <c r="M41" s="7"/>
      <c r="N41" s="7"/>
      <c r="O41" s="7"/>
      <c r="P41" s="7"/>
      <c r="Q41" s="7"/>
      <c r="R41" s="7"/>
      <c r="S41" s="7"/>
      <c r="T41" s="6"/>
    </row>
    <row r="42" spans="1:20" ht="19.5" customHeight="1">
      <c r="A42" s="88" t="s">
        <v>111</v>
      </c>
      <c r="B42" s="199" t="s">
        <v>37</v>
      </c>
      <c r="C42" s="199"/>
      <c r="D42" s="199"/>
      <c r="E42" s="199"/>
      <c r="F42" s="199"/>
      <c r="G42" s="199"/>
      <c r="H42" s="199"/>
      <c r="I42" s="5"/>
      <c r="J42" s="5"/>
      <c r="K42" s="6"/>
      <c r="L42" s="6"/>
      <c r="M42" s="6"/>
      <c r="N42" s="6"/>
      <c r="O42" s="6"/>
      <c r="P42" s="6"/>
      <c r="Q42" s="6"/>
      <c r="R42" s="6"/>
      <c r="S42" s="6"/>
      <c r="T42" s="6"/>
    </row>
    <row r="43" spans="1:20" ht="19.5" customHeight="1">
      <c r="A43" s="215" t="s">
        <v>118</v>
      </c>
      <c r="B43" s="129" t="s">
        <v>67</v>
      </c>
      <c r="C43" s="130"/>
      <c r="D43" s="130"/>
      <c r="E43" s="130"/>
      <c r="F43" s="85"/>
      <c r="G43" s="85"/>
      <c r="H43" s="127"/>
      <c r="I43" s="8"/>
      <c r="J43" s="9"/>
      <c r="K43" s="6"/>
      <c r="L43" s="6"/>
      <c r="M43" s="6"/>
      <c r="N43" s="6"/>
      <c r="O43" s="6"/>
      <c r="P43" s="6"/>
      <c r="Q43" s="6"/>
      <c r="R43" s="6"/>
      <c r="S43" s="6"/>
      <c r="T43" s="6"/>
    </row>
    <row r="44" spans="1:20" ht="19.5" customHeight="1">
      <c r="A44" s="216"/>
      <c r="B44" s="96" t="s">
        <v>48</v>
      </c>
      <c r="C44" s="85"/>
      <c r="D44" s="85"/>
      <c r="E44" s="85"/>
      <c r="F44" s="85"/>
      <c r="G44" s="85"/>
      <c r="H44" s="92"/>
      <c r="I44" s="10"/>
      <c r="J44" s="10"/>
      <c r="K44" s="10"/>
      <c r="L44" s="10"/>
      <c r="M44" s="10"/>
      <c r="N44" s="10"/>
      <c r="O44" s="10"/>
      <c r="P44" s="10"/>
      <c r="Q44" s="10"/>
      <c r="R44" s="10"/>
      <c r="S44" s="10"/>
      <c r="T44" s="10"/>
    </row>
    <row r="45" spans="1:20" ht="19.5" customHeight="1">
      <c r="A45" s="217"/>
      <c r="B45" s="132" t="s">
        <v>49</v>
      </c>
      <c r="C45" s="93"/>
      <c r="D45" s="93"/>
      <c r="E45" s="93"/>
      <c r="F45" s="93"/>
      <c r="G45" s="93"/>
      <c r="H45" s="81"/>
      <c r="I45" s="10"/>
      <c r="J45" s="10"/>
      <c r="K45" s="10"/>
      <c r="L45" s="10"/>
      <c r="M45" s="10"/>
      <c r="N45" s="10"/>
      <c r="O45" s="10"/>
      <c r="P45" s="10"/>
      <c r="Q45" s="10"/>
      <c r="R45" s="10"/>
      <c r="S45" s="10"/>
      <c r="T45" s="10"/>
    </row>
    <row r="46" spans="1:20" ht="19.5" customHeight="1">
      <c r="A46" s="212" t="s">
        <v>119</v>
      </c>
      <c r="B46" s="211" t="s">
        <v>50</v>
      </c>
      <c r="C46" s="211"/>
      <c r="D46" s="211"/>
      <c r="E46" s="211"/>
      <c r="F46" s="126"/>
      <c r="G46" s="126"/>
      <c r="H46" s="92"/>
      <c r="I46" s="11"/>
      <c r="J46" s="11"/>
      <c r="K46" s="11"/>
      <c r="L46" s="11"/>
      <c r="M46" s="11"/>
      <c r="N46" s="11"/>
      <c r="O46" s="11"/>
      <c r="P46" s="11"/>
      <c r="Q46" s="11"/>
      <c r="R46" s="11"/>
      <c r="S46" s="11"/>
      <c r="T46" s="11"/>
    </row>
    <row r="47" spans="1:20" ht="19.5" customHeight="1">
      <c r="A47" s="213"/>
      <c r="B47" s="96" t="s">
        <v>51</v>
      </c>
      <c r="C47" s="85"/>
      <c r="D47" s="85"/>
      <c r="E47" s="85"/>
      <c r="F47" s="85"/>
      <c r="G47" s="85"/>
      <c r="H47" s="92"/>
      <c r="I47" s="11"/>
      <c r="J47" s="11"/>
      <c r="K47" s="11"/>
      <c r="L47" s="11"/>
      <c r="M47" s="11"/>
      <c r="N47" s="11"/>
      <c r="O47" s="11"/>
      <c r="P47" s="11"/>
      <c r="Q47" s="11"/>
      <c r="R47" s="11"/>
      <c r="S47" s="11"/>
      <c r="T47" s="11"/>
    </row>
    <row r="48" spans="1:8" ht="19.5" customHeight="1">
      <c r="A48" s="214"/>
      <c r="B48" s="132" t="s">
        <v>52</v>
      </c>
      <c r="C48" s="93"/>
      <c r="D48" s="93"/>
      <c r="E48" s="93"/>
      <c r="F48" s="93"/>
      <c r="G48" s="93"/>
      <c r="H48" s="81"/>
    </row>
    <row r="49" spans="1:3" ht="15" customHeight="1">
      <c r="A49" s="82" t="s">
        <v>83</v>
      </c>
      <c r="B49" s="83"/>
      <c r="C49" s="83"/>
    </row>
    <row r="50" spans="1:3" ht="15" customHeight="1">
      <c r="A50" s="82" t="s">
        <v>84</v>
      </c>
      <c r="B50" s="83"/>
      <c r="C50" s="83"/>
    </row>
    <row r="51" spans="1:3" ht="15" customHeight="1">
      <c r="A51" s="82" t="s">
        <v>85</v>
      </c>
      <c r="B51" s="83"/>
      <c r="C51" s="83"/>
    </row>
    <row r="52" spans="1:3" ht="15" customHeight="1">
      <c r="A52" s="82" t="s">
        <v>86</v>
      </c>
      <c r="B52" s="80"/>
      <c r="C52" s="80"/>
    </row>
  </sheetData>
  <sheetProtection/>
  <mergeCells count="33">
    <mergeCell ref="B25:D26"/>
    <mergeCell ref="E25:H26"/>
    <mergeCell ref="B46:E46"/>
    <mergeCell ref="A46:A48"/>
    <mergeCell ref="A43:A45"/>
    <mergeCell ref="B42:H42"/>
    <mergeCell ref="A39:F40"/>
    <mergeCell ref="A18:A20"/>
    <mergeCell ref="B21:D22"/>
    <mergeCell ref="A21:A22"/>
    <mergeCell ref="M32:M33"/>
    <mergeCell ref="F32:F33"/>
    <mergeCell ref="E32:E33"/>
    <mergeCell ref="A25:A26"/>
    <mergeCell ref="B23:D24"/>
    <mergeCell ref="A23:A24"/>
    <mergeCell ref="E23:H24"/>
    <mergeCell ref="E14:H15"/>
    <mergeCell ref="S2:T2"/>
    <mergeCell ref="M3:M4"/>
    <mergeCell ref="E3:E4"/>
    <mergeCell ref="E18:H20"/>
    <mergeCell ref="F3:F4"/>
    <mergeCell ref="B18:D20"/>
    <mergeCell ref="E21:H22"/>
    <mergeCell ref="B13:D13"/>
    <mergeCell ref="A10:F11"/>
    <mergeCell ref="E13:H13"/>
    <mergeCell ref="A16:A17"/>
    <mergeCell ref="B16:D17"/>
    <mergeCell ref="E16:H17"/>
    <mergeCell ref="A14:A15"/>
    <mergeCell ref="B14:D15"/>
  </mergeCells>
  <printOptions/>
  <pageMargins left="0.71" right="0.41" top="0.7874015748031497" bottom="0.5905511811023623" header="0.5118110236220472" footer="0.5118110236220472"/>
  <pageSetup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1:BH49"/>
  <sheetViews>
    <sheetView view="pageBreakPreview" zoomScale="70" zoomScaleNormal="75" zoomScaleSheetLayoutView="70" zoomScalePageLayoutView="0" workbookViewId="0" topLeftCell="A1">
      <selection activeCell="A1" sqref="A1:X49"/>
    </sheetView>
  </sheetViews>
  <sheetFormatPr defaultColWidth="9.00390625" defaultRowHeight="13.5"/>
  <cols>
    <col min="1" max="1" width="3.75390625" style="1" customWidth="1"/>
    <col min="2" max="16384" width="9.00390625" style="1" customWidth="1"/>
  </cols>
  <sheetData>
    <row r="1" spans="1:60" ht="17.25">
      <c r="A1" s="228" t="s">
        <v>120</v>
      </c>
      <c r="B1" s="229"/>
      <c r="C1" s="229"/>
      <c r="D1" s="229"/>
      <c r="E1" s="229"/>
      <c r="F1" s="229"/>
      <c r="G1" s="229"/>
      <c r="H1" s="229"/>
      <c r="I1" s="229"/>
      <c r="J1" s="229"/>
      <c r="K1" s="229"/>
      <c r="L1" s="230"/>
      <c r="M1" s="228" t="s">
        <v>120</v>
      </c>
      <c r="N1" s="229"/>
      <c r="O1" s="229"/>
      <c r="P1" s="229"/>
      <c r="Q1" s="229"/>
      <c r="R1" s="229"/>
      <c r="S1" s="229"/>
      <c r="T1" s="229"/>
      <c r="U1" s="229"/>
      <c r="V1" s="229"/>
      <c r="W1" s="229"/>
      <c r="X1" s="229"/>
      <c r="Y1" s="144" t="s">
        <v>120</v>
      </c>
      <c r="Z1" s="141"/>
      <c r="AA1" s="141"/>
      <c r="AB1" s="141"/>
      <c r="AC1" s="141"/>
      <c r="AD1" s="141"/>
      <c r="AE1" s="141"/>
      <c r="AF1" s="141"/>
      <c r="AG1" s="141"/>
      <c r="AH1" s="141"/>
      <c r="AI1" s="141"/>
      <c r="AJ1" s="141"/>
      <c r="AK1" s="144" t="s">
        <v>120</v>
      </c>
      <c r="AL1" s="141"/>
      <c r="AM1" s="141"/>
      <c r="AN1" s="141"/>
      <c r="AO1" s="141"/>
      <c r="AP1" s="141"/>
      <c r="AQ1" s="141"/>
      <c r="AR1" s="141"/>
      <c r="AS1" s="141"/>
      <c r="AT1" s="141"/>
      <c r="AU1" s="141"/>
      <c r="AV1" s="141"/>
      <c r="AW1" s="144" t="s">
        <v>120</v>
      </c>
      <c r="AX1" s="141"/>
      <c r="AY1" s="141"/>
      <c r="AZ1" s="141"/>
      <c r="BA1" s="141"/>
      <c r="BB1" s="141"/>
      <c r="BC1" s="141"/>
      <c r="BD1" s="141"/>
      <c r="BE1" s="141"/>
      <c r="BF1" s="141"/>
      <c r="BG1" s="141"/>
      <c r="BH1" s="141"/>
    </row>
    <row r="2" spans="1:60" ht="18.75" customHeight="1">
      <c r="A2" s="229"/>
      <c r="B2" s="229"/>
      <c r="C2" s="229"/>
      <c r="D2" s="229"/>
      <c r="E2" s="229"/>
      <c r="F2" s="229"/>
      <c r="G2" s="229"/>
      <c r="H2" s="229"/>
      <c r="I2" s="229"/>
      <c r="J2" s="231" t="s">
        <v>121</v>
      </c>
      <c r="K2" s="232" t="s">
        <v>122</v>
      </c>
      <c r="L2" s="232"/>
      <c r="M2" s="229"/>
      <c r="N2" s="229"/>
      <c r="O2" s="229"/>
      <c r="P2" s="229"/>
      <c r="Q2" s="229"/>
      <c r="R2" s="229"/>
      <c r="S2" s="229"/>
      <c r="T2" s="229"/>
      <c r="U2" s="229"/>
      <c r="V2" s="231" t="s">
        <v>123</v>
      </c>
      <c r="W2" s="232" t="s">
        <v>74</v>
      </c>
      <c r="X2" s="232"/>
      <c r="Y2" s="141"/>
      <c r="Z2" s="141"/>
      <c r="AA2" s="141"/>
      <c r="AB2" s="141"/>
      <c r="AC2" s="141"/>
      <c r="AD2" s="141"/>
      <c r="AE2" s="141"/>
      <c r="AF2" s="141"/>
      <c r="AG2" s="141"/>
      <c r="AH2" s="145" t="s">
        <v>123</v>
      </c>
      <c r="AI2" s="227" t="s">
        <v>75</v>
      </c>
      <c r="AJ2" s="227"/>
      <c r="AK2" s="141"/>
      <c r="AL2" s="141"/>
      <c r="AM2" s="141"/>
      <c r="AN2" s="141"/>
      <c r="AO2" s="141"/>
      <c r="AP2" s="141"/>
      <c r="AQ2" s="141"/>
      <c r="AR2" s="141"/>
      <c r="AS2" s="141"/>
      <c r="AT2" s="145" t="s">
        <v>123</v>
      </c>
      <c r="AU2" s="227" t="s">
        <v>76</v>
      </c>
      <c r="AV2" s="227"/>
      <c r="AW2" s="141"/>
      <c r="AX2" s="141"/>
      <c r="AY2" s="141"/>
      <c r="AZ2" s="141"/>
      <c r="BA2" s="141"/>
      <c r="BB2" s="141"/>
      <c r="BC2" s="141"/>
      <c r="BD2" s="141"/>
      <c r="BE2" s="141"/>
      <c r="BF2" s="145" t="s">
        <v>123</v>
      </c>
      <c r="BG2" s="227" t="s">
        <v>77</v>
      </c>
      <c r="BH2" s="227"/>
    </row>
    <row r="3" spans="1:60" ht="13.5">
      <c r="A3" s="229"/>
      <c r="B3" s="229"/>
      <c r="C3" s="229"/>
      <c r="D3" s="229"/>
      <c r="E3" s="229"/>
      <c r="F3" s="229"/>
      <c r="G3" s="229"/>
      <c r="H3" s="229"/>
      <c r="I3" s="229"/>
      <c r="J3" s="233"/>
      <c r="K3" s="234"/>
      <c r="L3" s="234"/>
      <c r="M3" s="229"/>
      <c r="N3" s="229"/>
      <c r="O3" s="229"/>
      <c r="P3" s="229"/>
      <c r="Q3" s="229"/>
      <c r="R3" s="229"/>
      <c r="S3" s="229"/>
      <c r="T3" s="229"/>
      <c r="U3" s="229"/>
      <c r="V3" s="233"/>
      <c r="W3" s="234"/>
      <c r="X3" s="234"/>
      <c r="Y3" s="141"/>
      <c r="Z3" s="141"/>
      <c r="AA3" s="141"/>
      <c r="AB3" s="141"/>
      <c r="AC3" s="141"/>
      <c r="AD3" s="141"/>
      <c r="AE3" s="141"/>
      <c r="AF3" s="141"/>
      <c r="AG3" s="141"/>
      <c r="AH3" s="146"/>
      <c r="AI3" s="147"/>
      <c r="AJ3" s="147"/>
      <c r="AK3" s="141"/>
      <c r="AL3" s="141"/>
      <c r="AM3" s="141"/>
      <c r="AN3" s="141"/>
      <c r="AO3" s="141"/>
      <c r="AP3" s="141"/>
      <c r="AQ3" s="141"/>
      <c r="AR3" s="141"/>
      <c r="AS3" s="141"/>
      <c r="AT3" s="146"/>
      <c r="AU3" s="147"/>
      <c r="AV3" s="147"/>
      <c r="AW3" s="141"/>
      <c r="AX3" s="141"/>
      <c r="AY3" s="141"/>
      <c r="AZ3" s="141"/>
      <c r="BA3" s="141"/>
      <c r="BB3" s="141"/>
      <c r="BC3" s="141"/>
      <c r="BD3" s="141"/>
      <c r="BE3" s="141"/>
      <c r="BF3" s="146"/>
      <c r="BG3" s="147"/>
      <c r="BH3" s="147"/>
    </row>
    <row r="4" spans="1:60" ht="13.5">
      <c r="A4" s="229"/>
      <c r="B4" s="229"/>
      <c r="C4" s="229"/>
      <c r="D4" s="229"/>
      <c r="E4" s="229"/>
      <c r="F4" s="229"/>
      <c r="G4" s="229"/>
      <c r="H4" s="229"/>
      <c r="I4" s="229"/>
      <c r="J4" s="235"/>
      <c r="K4" s="235"/>
      <c r="L4" s="235"/>
      <c r="M4" s="229"/>
      <c r="N4" s="229"/>
      <c r="O4" s="229"/>
      <c r="P4" s="229"/>
      <c r="Q4" s="229"/>
      <c r="R4" s="229"/>
      <c r="S4" s="229"/>
      <c r="T4" s="229"/>
      <c r="U4" s="229"/>
      <c r="V4" s="235"/>
      <c r="W4" s="235"/>
      <c r="X4" s="235"/>
      <c r="Y4" s="141"/>
      <c r="Z4" s="141"/>
      <c r="AA4" s="141"/>
      <c r="AB4" s="141"/>
      <c r="AC4" s="141"/>
      <c r="AD4" s="141"/>
      <c r="AE4" s="141"/>
      <c r="AF4" s="141"/>
      <c r="AG4" s="141"/>
      <c r="AH4" s="143"/>
      <c r="AI4" s="143"/>
      <c r="AJ4" s="143"/>
      <c r="AK4" s="141"/>
      <c r="AL4" s="141"/>
      <c r="AM4" s="141"/>
      <c r="AN4" s="141"/>
      <c r="AO4" s="141"/>
      <c r="AP4" s="141"/>
      <c r="AQ4" s="141"/>
      <c r="AR4" s="141"/>
      <c r="AS4" s="141"/>
      <c r="AT4" s="143"/>
      <c r="AU4" s="143"/>
      <c r="AV4" s="143"/>
      <c r="AW4" s="141"/>
      <c r="AX4" s="141"/>
      <c r="AY4" s="141"/>
      <c r="AZ4" s="141"/>
      <c r="BA4" s="141"/>
      <c r="BB4" s="141"/>
      <c r="BC4" s="141"/>
      <c r="BD4" s="141"/>
      <c r="BE4" s="141"/>
      <c r="BF4" s="143"/>
      <c r="BG4" s="143"/>
      <c r="BH4" s="143"/>
    </row>
    <row r="5" spans="1:60" ht="13.5">
      <c r="A5" s="229" t="s">
        <v>124</v>
      </c>
      <c r="B5" s="229"/>
      <c r="C5" s="229"/>
      <c r="D5" s="229"/>
      <c r="E5" s="229"/>
      <c r="F5" s="229"/>
      <c r="G5" s="229"/>
      <c r="H5" s="229"/>
      <c r="I5" s="229"/>
      <c r="J5" s="229"/>
      <c r="K5" s="229" t="s">
        <v>125</v>
      </c>
      <c r="L5" s="229"/>
      <c r="M5" s="229" t="s">
        <v>124</v>
      </c>
      <c r="N5" s="229"/>
      <c r="O5" s="229"/>
      <c r="P5" s="229"/>
      <c r="Q5" s="229"/>
      <c r="R5" s="229"/>
      <c r="S5" s="229"/>
      <c r="T5" s="229"/>
      <c r="U5" s="229"/>
      <c r="V5" s="229"/>
      <c r="W5" s="229" t="s">
        <v>125</v>
      </c>
      <c r="X5" s="229"/>
      <c r="Y5" s="142" t="s">
        <v>124</v>
      </c>
      <c r="Z5" s="141"/>
      <c r="AA5" s="141"/>
      <c r="AB5" s="141"/>
      <c r="AC5" s="141"/>
      <c r="AD5" s="141"/>
      <c r="AE5" s="141"/>
      <c r="AF5" s="141"/>
      <c r="AG5" s="141"/>
      <c r="AH5" s="141"/>
      <c r="AI5" s="142" t="s">
        <v>125</v>
      </c>
      <c r="AJ5" s="141"/>
      <c r="AK5" s="142" t="s">
        <v>124</v>
      </c>
      <c r="AL5" s="141"/>
      <c r="AM5" s="141"/>
      <c r="AN5" s="141"/>
      <c r="AO5" s="141"/>
      <c r="AP5" s="141"/>
      <c r="AQ5" s="141"/>
      <c r="AR5" s="141"/>
      <c r="AS5" s="141"/>
      <c r="AT5" s="141"/>
      <c r="AU5" s="142" t="s">
        <v>125</v>
      </c>
      <c r="AV5" s="141"/>
      <c r="AW5" s="142" t="s">
        <v>124</v>
      </c>
      <c r="AX5" s="141"/>
      <c r="AY5" s="141"/>
      <c r="AZ5" s="141"/>
      <c r="BA5" s="141"/>
      <c r="BB5" s="141"/>
      <c r="BC5" s="141"/>
      <c r="BD5" s="141"/>
      <c r="BE5" s="141"/>
      <c r="BF5" s="141"/>
      <c r="BG5" s="142" t="s">
        <v>125</v>
      </c>
      <c r="BH5" s="141"/>
    </row>
    <row r="6" spans="1:60" ht="21" customHeight="1">
      <c r="A6" s="236" t="s">
        <v>126</v>
      </c>
      <c r="B6" s="236"/>
      <c r="C6" s="236" t="s">
        <v>61</v>
      </c>
      <c r="D6" s="236"/>
      <c r="E6" s="236"/>
      <c r="F6" s="236"/>
      <c r="G6" s="236"/>
      <c r="H6" s="236"/>
      <c r="I6" s="236"/>
      <c r="J6" s="236"/>
      <c r="K6" s="236"/>
      <c r="L6" s="236"/>
      <c r="M6" s="236" t="s">
        <v>126</v>
      </c>
      <c r="N6" s="236"/>
      <c r="O6" s="236" t="s">
        <v>61</v>
      </c>
      <c r="P6" s="236"/>
      <c r="Q6" s="236"/>
      <c r="R6" s="236"/>
      <c r="S6" s="236"/>
      <c r="T6" s="236"/>
      <c r="U6" s="236"/>
      <c r="V6" s="236"/>
      <c r="W6" s="236"/>
      <c r="X6" s="236"/>
      <c r="Y6" s="223" t="s">
        <v>126</v>
      </c>
      <c r="Z6" s="223"/>
      <c r="AA6" s="223" t="s">
        <v>61</v>
      </c>
      <c r="AB6" s="223"/>
      <c r="AC6" s="223"/>
      <c r="AD6" s="223"/>
      <c r="AE6" s="223"/>
      <c r="AF6" s="223"/>
      <c r="AG6" s="223"/>
      <c r="AH6" s="223"/>
      <c r="AI6" s="223"/>
      <c r="AJ6" s="223"/>
      <c r="AK6" s="223" t="s">
        <v>126</v>
      </c>
      <c r="AL6" s="223"/>
      <c r="AM6" s="223" t="s">
        <v>61</v>
      </c>
      <c r="AN6" s="223"/>
      <c r="AO6" s="223"/>
      <c r="AP6" s="223"/>
      <c r="AQ6" s="223"/>
      <c r="AR6" s="223"/>
      <c r="AS6" s="223"/>
      <c r="AT6" s="223"/>
      <c r="AU6" s="223"/>
      <c r="AV6" s="223"/>
      <c r="AW6" s="223" t="s">
        <v>126</v>
      </c>
      <c r="AX6" s="223"/>
      <c r="AY6" s="223" t="s">
        <v>61</v>
      </c>
      <c r="AZ6" s="223"/>
      <c r="BA6" s="223"/>
      <c r="BB6" s="223"/>
      <c r="BC6" s="223"/>
      <c r="BD6" s="223"/>
      <c r="BE6" s="223"/>
      <c r="BF6" s="223"/>
      <c r="BG6" s="223"/>
      <c r="BH6" s="223"/>
    </row>
    <row r="7" spans="1:60" ht="21" customHeight="1" thickBot="1">
      <c r="A7" s="237"/>
      <c r="B7" s="237"/>
      <c r="C7" s="238" t="s">
        <v>127</v>
      </c>
      <c r="D7" s="238" t="s">
        <v>146</v>
      </c>
      <c r="E7" s="238" t="s">
        <v>147</v>
      </c>
      <c r="F7" s="238" t="s">
        <v>148</v>
      </c>
      <c r="G7" s="238" t="s">
        <v>149</v>
      </c>
      <c r="H7" s="238" t="s">
        <v>150</v>
      </c>
      <c r="I7" s="238" t="s">
        <v>151</v>
      </c>
      <c r="J7" s="238" t="s">
        <v>152</v>
      </c>
      <c r="K7" s="239" t="s">
        <v>153</v>
      </c>
      <c r="L7" s="240" t="s">
        <v>136</v>
      </c>
      <c r="M7" s="237"/>
      <c r="N7" s="237"/>
      <c r="O7" s="238" t="s">
        <v>127</v>
      </c>
      <c r="P7" s="238" t="s">
        <v>146</v>
      </c>
      <c r="Q7" s="238" t="s">
        <v>147</v>
      </c>
      <c r="R7" s="238" t="s">
        <v>148</v>
      </c>
      <c r="S7" s="238" t="s">
        <v>149</v>
      </c>
      <c r="T7" s="238" t="s">
        <v>150</v>
      </c>
      <c r="U7" s="238" t="s">
        <v>151</v>
      </c>
      <c r="V7" s="238" t="s">
        <v>152</v>
      </c>
      <c r="W7" s="239" t="s">
        <v>153</v>
      </c>
      <c r="X7" s="240" t="s">
        <v>136</v>
      </c>
      <c r="Y7" s="224"/>
      <c r="Z7" s="224"/>
      <c r="AA7" s="148" t="s">
        <v>127</v>
      </c>
      <c r="AB7" s="148" t="s">
        <v>128</v>
      </c>
      <c r="AC7" s="148" t="s">
        <v>129</v>
      </c>
      <c r="AD7" s="148" t="s">
        <v>130</v>
      </c>
      <c r="AE7" s="148" t="s">
        <v>131</v>
      </c>
      <c r="AF7" s="148" t="s">
        <v>132</v>
      </c>
      <c r="AG7" s="148" t="s">
        <v>133</v>
      </c>
      <c r="AH7" s="148" t="s">
        <v>134</v>
      </c>
      <c r="AI7" s="149" t="s">
        <v>135</v>
      </c>
      <c r="AJ7" s="150" t="s">
        <v>136</v>
      </c>
      <c r="AK7" s="224"/>
      <c r="AL7" s="224"/>
      <c r="AM7" s="148" t="s">
        <v>127</v>
      </c>
      <c r="AN7" s="148" t="s">
        <v>128</v>
      </c>
      <c r="AO7" s="148" t="s">
        <v>129</v>
      </c>
      <c r="AP7" s="148" t="s">
        <v>130</v>
      </c>
      <c r="AQ7" s="148" t="s">
        <v>131</v>
      </c>
      <c r="AR7" s="148" t="s">
        <v>132</v>
      </c>
      <c r="AS7" s="148" t="s">
        <v>133</v>
      </c>
      <c r="AT7" s="148" t="s">
        <v>134</v>
      </c>
      <c r="AU7" s="149" t="s">
        <v>135</v>
      </c>
      <c r="AV7" s="150" t="s">
        <v>136</v>
      </c>
      <c r="AW7" s="224"/>
      <c r="AX7" s="224"/>
      <c r="AY7" s="148" t="s">
        <v>127</v>
      </c>
      <c r="AZ7" s="148" t="s">
        <v>128</v>
      </c>
      <c r="BA7" s="148" t="s">
        <v>129</v>
      </c>
      <c r="BB7" s="148" t="s">
        <v>130</v>
      </c>
      <c r="BC7" s="148" t="s">
        <v>131</v>
      </c>
      <c r="BD7" s="148" t="s">
        <v>132</v>
      </c>
      <c r="BE7" s="148" t="s">
        <v>133</v>
      </c>
      <c r="BF7" s="148" t="s">
        <v>134</v>
      </c>
      <c r="BG7" s="149" t="s">
        <v>135</v>
      </c>
      <c r="BH7" s="150" t="s">
        <v>136</v>
      </c>
    </row>
    <row r="8" spans="1:60" ht="21" customHeight="1" thickTop="1">
      <c r="A8" s="241" t="s">
        <v>64</v>
      </c>
      <c r="B8" s="242" t="s">
        <v>127</v>
      </c>
      <c r="C8" s="243">
        <f>C23+C39</f>
        <v>23</v>
      </c>
      <c r="D8" s="243">
        <f aca="true" t="shared" si="0" ref="D8:K8">D23+D39</f>
        <v>381</v>
      </c>
      <c r="E8" s="243">
        <f t="shared" si="0"/>
        <v>1407</v>
      </c>
      <c r="F8" s="243">
        <f t="shared" si="0"/>
        <v>1143</v>
      </c>
      <c r="G8" s="243">
        <f t="shared" si="0"/>
        <v>1215</v>
      </c>
      <c r="H8" s="243">
        <f t="shared" si="0"/>
        <v>389</v>
      </c>
      <c r="I8" s="243">
        <f t="shared" si="0"/>
        <v>297</v>
      </c>
      <c r="J8" s="243">
        <f t="shared" si="0"/>
        <v>50</v>
      </c>
      <c r="K8" s="243">
        <f t="shared" si="0"/>
        <v>94</v>
      </c>
      <c r="L8" s="244">
        <f>SUM(C8:K8)</f>
        <v>4999</v>
      </c>
      <c r="M8" s="245" t="s">
        <v>63</v>
      </c>
      <c r="N8" s="242" t="s">
        <v>127</v>
      </c>
      <c r="O8" s="243">
        <f>O23+O39</f>
        <v>15</v>
      </c>
      <c r="P8" s="243">
        <f aca="true" t="shared" si="1" ref="P8:W8">P23+P39</f>
        <v>245</v>
      </c>
      <c r="Q8" s="243">
        <f t="shared" si="1"/>
        <v>701</v>
      </c>
      <c r="R8" s="243">
        <f t="shared" si="1"/>
        <v>496</v>
      </c>
      <c r="S8" s="243">
        <f t="shared" si="1"/>
        <v>560</v>
      </c>
      <c r="T8" s="243">
        <f t="shared" si="1"/>
        <v>151</v>
      </c>
      <c r="U8" s="243">
        <f t="shared" si="1"/>
        <v>129</v>
      </c>
      <c r="V8" s="243">
        <f t="shared" si="1"/>
        <v>8</v>
      </c>
      <c r="W8" s="243">
        <f t="shared" si="1"/>
        <v>22</v>
      </c>
      <c r="X8" s="244">
        <f>SUM(O8:W8)</f>
        <v>2327</v>
      </c>
      <c r="Y8" s="218" t="s">
        <v>62</v>
      </c>
      <c r="Z8" s="151" t="s">
        <v>127</v>
      </c>
      <c r="AA8" s="158">
        <v>1</v>
      </c>
      <c r="AB8" s="158">
        <v>23</v>
      </c>
      <c r="AC8" s="158">
        <v>132</v>
      </c>
      <c r="AD8" s="158">
        <v>111</v>
      </c>
      <c r="AE8" s="158">
        <v>79</v>
      </c>
      <c r="AF8" s="158">
        <v>30</v>
      </c>
      <c r="AG8" s="158">
        <v>28</v>
      </c>
      <c r="AH8" s="158">
        <v>4</v>
      </c>
      <c r="AI8" s="158">
        <v>10</v>
      </c>
      <c r="AJ8" s="159">
        <v>418</v>
      </c>
      <c r="AK8" s="218" t="s">
        <v>62</v>
      </c>
      <c r="AL8" s="151" t="s">
        <v>127</v>
      </c>
      <c r="AM8" s="158">
        <v>4</v>
      </c>
      <c r="AN8" s="158">
        <v>53</v>
      </c>
      <c r="AO8" s="158">
        <v>209</v>
      </c>
      <c r="AP8" s="158">
        <v>150</v>
      </c>
      <c r="AQ8" s="158">
        <v>226</v>
      </c>
      <c r="AR8" s="158">
        <v>73</v>
      </c>
      <c r="AS8" s="158">
        <v>51</v>
      </c>
      <c r="AT8" s="158">
        <v>16</v>
      </c>
      <c r="AU8" s="158">
        <v>23</v>
      </c>
      <c r="AV8" s="159">
        <v>805</v>
      </c>
      <c r="AW8" s="218" t="s">
        <v>62</v>
      </c>
      <c r="AX8" s="151" t="s">
        <v>127</v>
      </c>
      <c r="AY8" s="158">
        <v>3</v>
      </c>
      <c r="AZ8" s="158">
        <v>60</v>
      </c>
      <c r="BA8" s="158">
        <v>365</v>
      </c>
      <c r="BB8" s="158">
        <v>386</v>
      </c>
      <c r="BC8" s="158">
        <v>350</v>
      </c>
      <c r="BD8" s="158">
        <v>135</v>
      </c>
      <c r="BE8" s="158">
        <v>89</v>
      </c>
      <c r="BF8" s="158">
        <v>22</v>
      </c>
      <c r="BG8" s="158">
        <v>39</v>
      </c>
      <c r="BH8" s="159">
        <v>1449</v>
      </c>
    </row>
    <row r="9" spans="1:60" ht="21" customHeight="1">
      <c r="A9" s="246"/>
      <c r="B9" s="247" t="s">
        <v>154</v>
      </c>
      <c r="C9" s="243">
        <f aca="true" t="shared" si="2" ref="C9:K15">C24+C40</f>
        <v>11</v>
      </c>
      <c r="D9" s="243">
        <f t="shared" si="2"/>
        <v>314</v>
      </c>
      <c r="E9" s="243">
        <f t="shared" si="2"/>
        <v>1677</v>
      </c>
      <c r="F9" s="243">
        <f t="shared" si="2"/>
        <v>1512</v>
      </c>
      <c r="G9" s="243">
        <f t="shared" si="2"/>
        <v>2255</v>
      </c>
      <c r="H9" s="243">
        <f t="shared" si="2"/>
        <v>598</v>
      </c>
      <c r="I9" s="243">
        <f t="shared" si="2"/>
        <v>608</v>
      </c>
      <c r="J9" s="243">
        <f t="shared" si="2"/>
        <v>100</v>
      </c>
      <c r="K9" s="243">
        <f t="shared" si="2"/>
        <v>143</v>
      </c>
      <c r="L9" s="244">
        <f aca="true" t="shared" si="3" ref="L9:L15">SUM(C9:K9)</f>
        <v>7218</v>
      </c>
      <c r="M9" s="248"/>
      <c r="N9" s="247" t="s">
        <v>154</v>
      </c>
      <c r="O9" s="243">
        <f aca="true" t="shared" si="4" ref="O9:W15">O24+O40</f>
        <v>6</v>
      </c>
      <c r="P9" s="243">
        <f t="shared" si="4"/>
        <v>181</v>
      </c>
      <c r="Q9" s="243">
        <f t="shared" si="4"/>
        <v>766</v>
      </c>
      <c r="R9" s="243">
        <f t="shared" si="4"/>
        <v>651</v>
      </c>
      <c r="S9" s="243">
        <f t="shared" si="4"/>
        <v>1043</v>
      </c>
      <c r="T9" s="243">
        <f t="shared" si="4"/>
        <v>229</v>
      </c>
      <c r="U9" s="243">
        <f t="shared" si="4"/>
        <v>289</v>
      </c>
      <c r="V9" s="243">
        <f t="shared" si="4"/>
        <v>28</v>
      </c>
      <c r="W9" s="243">
        <f t="shared" si="4"/>
        <v>19</v>
      </c>
      <c r="X9" s="244">
        <f aca="true" t="shared" si="5" ref="X9:X15">SUM(O9:W9)</f>
        <v>3212</v>
      </c>
      <c r="Y9" s="219"/>
      <c r="Z9" s="152" t="s">
        <v>137</v>
      </c>
      <c r="AA9" s="158">
        <v>1</v>
      </c>
      <c r="AB9" s="158">
        <v>33</v>
      </c>
      <c r="AC9" s="158">
        <v>202</v>
      </c>
      <c r="AD9" s="158">
        <v>172</v>
      </c>
      <c r="AE9" s="158">
        <v>167</v>
      </c>
      <c r="AF9" s="158">
        <v>66</v>
      </c>
      <c r="AG9" s="158">
        <v>57</v>
      </c>
      <c r="AH9" s="158">
        <v>9</v>
      </c>
      <c r="AI9" s="158">
        <v>17</v>
      </c>
      <c r="AJ9" s="159">
        <v>724</v>
      </c>
      <c r="AK9" s="219"/>
      <c r="AL9" s="152" t="s">
        <v>137</v>
      </c>
      <c r="AM9" s="158">
        <v>1</v>
      </c>
      <c r="AN9" s="158">
        <v>74</v>
      </c>
      <c r="AO9" s="158">
        <v>468</v>
      </c>
      <c r="AP9" s="158">
        <v>361</v>
      </c>
      <c r="AQ9" s="158">
        <v>634</v>
      </c>
      <c r="AR9" s="158">
        <v>132</v>
      </c>
      <c r="AS9" s="158">
        <v>131</v>
      </c>
      <c r="AT9" s="158">
        <v>19</v>
      </c>
      <c r="AU9" s="158">
        <v>69</v>
      </c>
      <c r="AV9" s="159">
        <v>1889</v>
      </c>
      <c r="AW9" s="219"/>
      <c r="AX9" s="152" t="s">
        <v>137</v>
      </c>
      <c r="AY9" s="158">
        <v>3</v>
      </c>
      <c r="AZ9" s="158">
        <v>26</v>
      </c>
      <c r="BA9" s="158">
        <v>241</v>
      </c>
      <c r="BB9" s="158">
        <v>328</v>
      </c>
      <c r="BC9" s="158">
        <v>411</v>
      </c>
      <c r="BD9" s="158">
        <v>171</v>
      </c>
      <c r="BE9" s="158">
        <v>131</v>
      </c>
      <c r="BF9" s="158">
        <v>44</v>
      </c>
      <c r="BG9" s="158">
        <v>38</v>
      </c>
      <c r="BH9" s="159">
        <v>1393</v>
      </c>
    </row>
    <row r="10" spans="1:60" ht="21" customHeight="1">
      <c r="A10" s="246"/>
      <c r="B10" s="247" t="s">
        <v>155</v>
      </c>
      <c r="C10" s="243">
        <f t="shared" si="2"/>
        <v>14</v>
      </c>
      <c r="D10" s="243">
        <f t="shared" si="2"/>
        <v>166</v>
      </c>
      <c r="E10" s="243">
        <f t="shared" si="2"/>
        <v>936</v>
      </c>
      <c r="F10" s="243">
        <f t="shared" si="2"/>
        <v>982</v>
      </c>
      <c r="G10" s="243">
        <f t="shared" si="2"/>
        <v>1673</v>
      </c>
      <c r="H10" s="243">
        <f t="shared" si="2"/>
        <v>421</v>
      </c>
      <c r="I10" s="243">
        <f t="shared" si="2"/>
        <v>484</v>
      </c>
      <c r="J10" s="243">
        <f t="shared" si="2"/>
        <v>52</v>
      </c>
      <c r="K10" s="243">
        <f t="shared" si="2"/>
        <v>64</v>
      </c>
      <c r="L10" s="244">
        <f t="shared" si="3"/>
        <v>4792</v>
      </c>
      <c r="M10" s="248"/>
      <c r="N10" s="247" t="s">
        <v>155</v>
      </c>
      <c r="O10" s="243">
        <f t="shared" si="4"/>
        <v>2</v>
      </c>
      <c r="P10" s="243">
        <f t="shared" si="4"/>
        <v>113</v>
      </c>
      <c r="Q10" s="243">
        <f t="shared" si="4"/>
        <v>571</v>
      </c>
      <c r="R10" s="243">
        <f t="shared" si="4"/>
        <v>527</v>
      </c>
      <c r="S10" s="243">
        <f t="shared" si="4"/>
        <v>1001</v>
      </c>
      <c r="T10" s="243">
        <f t="shared" si="4"/>
        <v>233</v>
      </c>
      <c r="U10" s="243">
        <f t="shared" si="4"/>
        <v>286</v>
      </c>
      <c r="V10" s="243">
        <f t="shared" si="4"/>
        <v>13</v>
      </c>
      <c r="W10" s="243">
        <f t="shared" si="4"/>
        <v>25</v>
      </c>
      <c r="X10" s="244">
        <f t="shared" si="5"/>
        <v>2771</v>
      </c>
      <c r="Y10" s="219"/>
      <c r="Z10" s="152" t="s">
        <v>138</v>
      </c>
      <c r="AA10" s="158">
        <v>2</v>
      </c>
      <c r="AB10" s="158">
        <v>21</v>
      </c>
      <c r="AC10" s="158">
        <v>112</v>
      </c>
      <c r="AD10" s="158">
        <v>109</v>
      </c>
      <c r="AE10" s="158">
        <v>125</v>
      </c>
      <c r="AF10" s="158">
        <v>48</v>
      </c>
      <c r="AG10" s="158">
        <v>65</v>
      </c>
      <c r="AH10" s="158">
        <v>9</v>
      </c>
      <c r="AI10" s="158">
        <v>9</v>
      </c>
      <c r="AJ10" s="159">
        <v>500</v>
      </c>
      <c r="AK10" s="219"/>
      <c r="AL10" s="152" t="s">
        <v>138</v>
      </c>
      <c r="AM10" s="158">
        <v>0</v>
      </c>
      <c r="AN10" s="158">
        <v>19</v>
      </c>
      <c r="AO10" s="158">
        <v>153</v>
      </c>
      <c r="AP10" s="158">
        <v>189</v>
      </c>
      <c r="AQ10" s="158">
        <v>364</v>
      </c>
      <c r="AR10" s="158">
        <v>67</v>
      </c>
      <c r="AS10" s="158">
        <v>62</v>
      </c>
      <c r="AT10" s="158">
        <v>22</v>
      </c>
      <c r="AU10" s="158">
        <v>14</v>
      </c>
      <c r="AV10" s="159">
        <v>890</v>
      </c>
      <c r="AW10" s="219"/>
      <c r="AX10" s="152" t="s">
        <v>138</v>
      </c>
      <c r="AY10" s="158">
        <v>10</v>
      </c>
      <c r="AZ10" s="158">
        <v>13</v>
      </c>
      <c r="BA10" s="158">
        <v>100</v>
      </c>
      <c r="BB10" s="158">
        <v>157</v>
      </c>
      <c r="BC10" s="158">
        <v>183</v>
      </c>
      <c r="BD10" s="158">
        <v>73</v>
      </c>
      <c r="BE10" s="158">
        <v>71</v>
      </c>
      <c r="BF10" s="158">
        <v>8</v>
      </c>
      <c r="BG10" s="158">
        <v>16</v>
      </c>
      <c r="BH10" s="159">
        <v>631</v>
      </c>
    </row>
    <row r="11" spans="1:60" ht="21" customHeight="1">
      <c r="A11" s="246"/>
      <c r="B11" s="247" t="s">
        <v>156</v>
      </c>
      <c r="C11" s="243">
        <f t="shared" si="2"/>
        <v>40</v>
      </c>
      <c r="D11" s="243">
        <f t="shared" si="2"/>
        <v>167</v>
      </c>
      <c r="E11" s="243">
        <f t="shared" si="2"/>
        <v>1629</v>
      </c>
      <c r="F11" s="243">
        <f t="shared" si="2"/>
        <v>2132</v>
      </c>
      <c r="G11" s="243">
        <f t="shared" si="2"/>
        <v>3368</v>
      </c>
      <c r="H11" s="243">
        <f t="shared" si="2"/>
        <v>895</v>
      </c>
      <c r="I11" s="243">
        <f t="shared" si="2"/>
        <v>1169</v>
      </c>
      <c r="J11" s="243">
        <f t="shared" si="2"/>
        <v>131</v>
      </c>
      <c r="K11" s="243">
        <f t="shared" si="2"/>
        <v>214</v>
      </c>
      <c r="L11" s="244">
        <f t="shared" si="3"/>
        <v>9745</v>
      </c>
      <c r="M11" s="248"/>
      <c r="N11" s="247" t="s">
        <v>156</v>
      </c>
      <c r="O11" s="243">
        <f t="shared" si="4"/>
        <v>12</v>
      </c>
      <c r="P11" s="243">
        <f t="shared" si="4"/>
        <v>107</v>
      </c>
      <c r="Q11" s="243">
        <f t="shared" si="4"/>
        <v>869</v>
      </c>
      <c r="R11" s="243">
        <f t="shared" si="4"/>
        <v>1136</v>
      </c>
      <c r="S11" s="243">
        <f t="shared" si="4"/>
        <v>1763</v>
      </c>
      <c r="T11" s="243">
        <f t="shared" si="4"/>
        <v>375</v>
      </c>
      <c r="U11" s="243">
        <f t="shared" si="4"/>
        <v>577</v>
      </c>
      <c r="V11" s="243">
        <f t="shared" si="4"/>
        <v>28</v>
      </c>
      <c r="W11" s="243">
        <f t="shared" si="4"/>
        <v>46</v>
      </c>
      <c r="X11" s="244">
        <f t="shared" si="5"/>
        <v>4913</v>
      </c>
      <c r="Y11" s="219"/>
      <c r="Z11" s="152" t="s">
        <v>139</v>
      </c>
      <c r="AA11" s="158">
        <v>11</v>
      </c>
      <c r="AB11" s="158">
        <v>9</v>
      </c>
      <c r="AC11" s="158">
        <v>133</v>
      </c>
      <c r="AD11" s="158">
        <v>163</v>
      </c>
      <c r="AE11" s="158">
        <v>210</v>
      </c>
      <c r="AF11" s="158">
        <v>87</v>
      </c>
      <c r="AG11" s="158">
        <v>99</v>
      </c>
      <c r="AH11" s="158">
        <v>21</v>
      </c>
      <c r="AI11" s="158">
        <v>31</v>
      </c>
      <c r="AJ11" s="159">
        <v>764</v>
      </c>
      <c r="AK11" s="219"/>
      <c r="AL11" s="152" t="s">
        <v>139</v>
      </c>
      <c r="AM11" s="158">
        <v>3</v>
      </c>
      <c r="AN11" s="158">
        <v>33</v>
      </c>
      <c r="AO11" s="158">
        <v>360</v>
      </c>
      <c r="AP11" s="158">
        <v>451</v>
      </c>
      <c r="AQ11" s="158">
        <v>900</v>
      </c>
      <c r="AR11" s="158">
        <v>235</v>
      </c>
      <c r="AS11" s="158">
        <v>266</v>
      </c>
      <c r="AT11" s="158">
        <v>35</v>
      </c>
      <c r="AU11" s="158">
        <v>75</v>
      </c>
      <c r="AV11" s="159">
        <v>2358</v>
      </c>
      <c r="AW11" s="219"/>
      <c r="AX11" s="152" t="s">
        <v>139</v>
      </c>
      <c r="AY11" s="158">
        <v>14</v>
      </c>
      <c r="AZ11" s="158">
        <v>18</v>
      </c>
      <c r="BA11" s="158">
        <v>267</v>
      </c>
      <c r="BB11" s="158">
        <v>382</v>
      </c>
      <c r="BC11" s="158">
        <v>495</v>
      </c>
      <c r="BD11" s="158">
        <v>198</v>
      </c>
      <c r="BE11" s="158">
        <v>227</v>
      </c>
      <c r="BF11" s="158">
        <v>47</v>
      </c>
      <c r="BG11" s="158">
        <v>62</v>
      </c>
      <c r="BH11" s="159">
        <v>1710</v>
      </c>
    </row>
    <row r="12" spans="1:60" ht="21" customHeight="1">
      <c r="A12" s="246"/>
      <c r="B12" s="247" t="s">
        <v>157</v>
      </c>
      <c r="C12" s="243">
        <f t="shared" si="2"/>
        <v>13</v>
      </c>
      <c r="D12" s="243">
        <f t="shared" si="2"/>
        <v>24</v>
      </c>
      <c r="E12" s="243">
        <f t="shared" si="2"/>
        <v>403</v>
      </c>
      <c r="F12" s="243">
        <f t="shared" si="2"/>
        <v>1064</v>
      </c>
      <c r="G12" s="243">
        <f t="shared" si="2"/>
        <v>1612</v>
      </c>
      <c r="H12" s="243">
        <f t="shared" si="2"/>
        <v>766</v>
      </c>
      <c r="I12" s="243">
        <f t="shared" si="2"/>
        <v>2378</v>
      </c>
      <c r="J12" s="243">
        <f t="shared" si="2"/>
        <v>271</v>
      </c>
      <c r="K12" s="243">
        <f t="shared" si="2"/>
        <v>700</v>
      </c>
      <c r="L12" s="244">
        <f t="shared" si="3"/>
        <v>7231</v>
      </c>
      <c r="M12" s="248"/>
      <c r="N12" s="247" t="s">
        <v>157</v>
      </c>
      <c r="O12" s="243">
        <f t="shared" si="4"/>
        <v>1</v>
      </c>
      <c r="P12" s="243">
        <f t="shared" si="4"/>
        <v>9</v>
      </c>
      <c r="Q12" s="243">
        <f t="shared" si="4"/>
        <v>155</v>
      </c>
      <c r="R12" s="243">
        <f t="shared" si="4"/>
        <v>526</v>
      </c>
      <c r="S12" s="243">
        <f t="shared" si="4"/>
        <v>685</v>
      </c>
      <c r="T12" s="243">
        <f t="shared" si="4"/>
        <v>327</v>
      </c>
      <c r="U12" s="243">
        <f t="shared" si="4"/>
        <v>1258</v>
      </c>
      <c r="V12" s="243">
        <f t="shared" si="4"/>
        <v>108</v>
      </c>
      <c r="W12" s="243">
        <f t="shared" si="4"/>
        <v>344</v>
      </c>
      <c r="X12" s="244">
        <f t="shared" si="5"/>
        <v>3413</v>
      </c>
      <c r="Y12" s="219"/>
      <c r="Z12" s="152" t="s">
        <v>140</v>
      </c>
      <c r="AA12" s="158">
        <v>3</v>
      </c>
      <c r="AB12" s="158">
        <v>2</v>
      </c>
      <c r="AC12" s="158">
        <v>61</v>
      </c>
      <c r="AD12" s="158">
        <v>96</v>
      </c>
      <c r="AE12" s="158">
        <v>126</v>
      </c>
      <c r="AF12" s="158">
        <v>65</v>
      </c>
      <c r="AG12" s="158">
        <v>178</v>
      </c>
      <c r="AH12" s="158">
        <v>26</v>
      </c>
      <c r="AI12" s="158">
        <v>68</v>
      </c>
      <c r="AJ12" s="159">
        <v>625</v>
      </c>
      <c r="AK12" s="219"/>
      <c r="AL12" s="152" t="s">
        <v>140</v>
      </c>
      <c r="AM12" s="158">
        <v>3</v>
      </c>
      <c r="AN12" s="158">
        <v>7</v>
      </c>
      <c r="AO12" s="158">
        <v>114</v>
      </c>
      <c r="AP12" s="158">
        <v>231</v>
      </c>
      <c r="AQ12" s="158">
        <v>499</v>
      </c>
      <c r="AR12" s="158">
        <v>196</v>
      </c>
      <c r="AS12" s="158">
        <v>519</v>
      </c>
      <c r="AT12" s="158">
        <v>67</v>
      </c>
      <c r="AU12" s="158">
        <v>142</v>
      </c>
      <c r="AV12" s="159">
        <v>1778</v>
      </c>
      <c r="AW12" s="219"/>
      <c r="AX12" s="152" t="s">
        <v>140</v>
      </c>
      <c r="AY12" s="158">
        <v>6</v>
      </c>
      <c r="AZ12" s="158">
        <v>6</v>
      </c>
      <c r="BA12" s="158">
        <v>73</v>
      </c>
      <c r="BB12" s="158">
        <v>211</v>
      </c>
      <c r="BC12" s="158">
        <v>302</v>
      </c>
      <c r="BD12" s="158">
        <v>178</v>
      </c>
      <c r="BE12" s="158">
        <v>423</v>
      </c>
      <c r="BF12" s="158">
        <v>70</v>
      </c>
      <c r="BG12" s="158">
        <v>146</v>
      </c>
      <c r="BH12" s="159">
        <v>1415</v>
      </c>
    </row>
    <row r="13" spans="1:60" ht="21" customHeight="1">
      <c r="A13" s="246"/>
      <c r="B13" s="247" t="s">
        <v>158</v>
      </c>
      <c r="C13" s="243">
        <f t="shared" si="2"/>
        <v>2</v>
      </c>
      <c r="D13" s="243">
        <f t="shared" si="2"/>
        <v>1</v>
      </c>
      <c r="E13" s="243">
        <f t="shared" si="2"/>
        <v>104</v>
      </c>
      <c r="F13" s="243">
        <f t="shared" si="2"/>
        <v>295</v>
      </c>
      <c r="G13" s="243">
        <f t="shared" si="2"/>
        <v>368</v>
      </c>
      <c r="H13" s="243">
        <f t="shared" si="2"/>
        <v>185</v>
      </c>
      <c r="I13" s="243">
        <f t="shared" si="2"/>
        <v>701</v>
      </c>
      <c r="J13" s="243">
        <f t="shared" si="2"/>
        <v>75</v>
      </c>
      <c r="K13" s="243">
        <f t="shared" si="2"/>
        <v>155</v>
      </c>
      <c r="L13" s="244">
        <f t="shared" si="3"/>
        <v>1886</v>
      </c>
      <c r="M13" s="248"/>
      <c r="N13" s="247" t="s">
        <v>158</v>
      </c>
      <c r="O13" s="243">
        <f t="shared" si="4"/>
        <v>1</v>
      </c>
      <c r="P13" s="243">
        <f t="shared" si="4"/>
        <v>0</v>
      </c>
      <c r="Q13" s="243">
        <f t="shared" si="4"/>
        <v>52</v>
      </c>
      <c r="R13" s="243">
        <f t="shared" si="4"/>
        <v>189</v>
      </c>
      <c r="S13" s="243">
        <f t="shared" si="4"/>
        <v>183</v>
      </c>
      <c r="T13" s="243">
        <f t="shared" si="4"/>
        <v>72</v>
      </c>
      <c r="U13" s="243">
        <f t="shared" si="4"/>
        <v>410</v>
      </c>
      <c r="V13" s="243">
        <f t="shared" si="4"/>
        <v>23</v>
      </c>
      <c r="W13" s="243">
        <f t="shared" si="4"/>
        <v>62</v>
      </c>
      <c r="X13" s="244">
        <f t="shared" si="5"/>
        <v>992</v>
      </c>
      <c r="Y13" s="219"/>
      <c r="Z13" s="152" t="s">
        <v>141</v>
      </c>
      <c r="AA13" s="158">
        <v>0</v>
      </c>
      <c r="AB13" s="158">
        <v>0</v>
      </c>
      <c r="AC13" s="158">
        <v>16</v>
      </c>
      <c r="AD13" s="158">
        <v>31</v>
      </c>
      <c r="AE13" s="158">
        <v>39</v>
      </c>
      <c r="AF13" s="158">
        <v>24</v>
      </c>
      <c r="AG13" s="158">
        <v>61</v>
      </c>
      <c r="AH13" s="158">
        <v>7</v>
      </c>
      <c r="AI13" s="158">
        <v>18</v>
      </c>
      <c r="AJ13" s="159">
        <v>196</v>
      </c>
      <c r="AK13" s="219"/>
      <c r="AL13" s="152" t="s">
        <v>141</v>
      </c>
      <c r="AM13" s="158">
        <v>0</v>
      </c>
      <c r="AN13" s="158">
        <v>0</v>
      </c>
      <c r="AO13" s="158">
        <v>20</v>
      </c>
      <c r="AP13" s="158">
        <v>45</v>
      </c>
      <c r="AQ13" s="158">
        <v>90</v>
      </c>
      <c r="AR13" s="158">
        <v>42</v>
      </c>
      <c r="AS13" s="158">
        <v>134</v>
      </c>
      <c r="AT13" s="158">
        <v>23</v>
      </c>
      <c r="AU13" s="158">
        <v>38</v>
      </c>
      <c r="AV13" s="159">
        <v>392</v>
      </c>
      <c r="AW13" s="219"/>
      <c r="AX13" s="152" t="s">
        <v>141</v>
      </c>
      <c r="AY13" s="158">
        <v>1</v>
      </c>
      <c r="AZ13" s="158">
        <v>1</v>
      </c>
      <c r="BA13" s="158">
        <v>16</v>
      </c>
      <c r="BB13" s="158">
        <v>30</v>
      </c>
      <c r="BC13" s="158">
        <v>56</v>
      </c>
      <c r="BD13" s="158">
        <v>47</v>
      </c>
      <c r="BE13" s="158">
        <v>96</v>
      </c>
      <c r="BF13" s="158">
        <v>22</v>
      </c>
      <c r="BG13" s="158">
        <v>37</v>
      </c>
      <c r="BH13" s="159">
        <v>306</v>
      </c>
    </row>
    <row r="14" spans="1:60" ht="21" customHeight="1">
      <c r="A14" s="246"/>
      <c r="B14" s="247" t="s">
        <v>159</v>
      </c>
      <c r="C14" s="243">
        <f t="shared" si="2"/>
        <v>4</v>
      </c>
      <c r="D14" s="243">
        <f t="shared" si="2"/>
        <v>2</v>
      </c>
      <c r="E14" s="243">
        <f t="shared" si="2"/>
        <v>26</v>
      </c>
      <c r="F14" s="243">
        <f t="shared" si="2"/>
        <v>138</v>
      </c>
      <c r="G14" s="243">
        <f t="shared" si="2"/>
        <v>174</v>
      </c>
      <c r="H14" s="243">
        <f t="shared" si="2"/>
        <v>87</v>
      </c>
      <c r="I14" s="243">
        <f t="shared" si="2"/>
        <v>613</v>
      </c>
      <c r="J14" s="243">
        <f t="shared" si="2"/>
        <v>158</v>
      </c>
      <c r="K14" s="243">
        <f t="shared" si="2"/>
        <v>1290</v>
      </c>
      <c r="L14" s="244">
        <f t="shared" si="3"/>
        <v>2492</v>
      </c>
      <c r="M14" s="248"/>
      <c r="N14" s="247" t="s">
        <v>159</v>
      </c>
      <c r="O14" s="243">
        <f t="shared" si="4"/>
        <v>0</v>
      </c>
      <c r="P14" s="243">
        <f t="shared" si="4"/>
        <v>0</v>
      </c>
      <c r="Q14" s="243">
        <f t="shared" si="4"/>
        <v>8</v>
      </c>
      <c r="R14" s="243">
        <f t="shared" si="4"/>
        <v>38</v>
      </c>
      <c r="S14" s="243">
        <f t="shared" si="4"/>
        <v>47</v>
      </c>
      <c r="T14" s="243">
        <f t="shared" si="4"/>
        <v>15</v>
      </c>
      <c r="U14" s="243">
        <f t="shared" si="4"/>
        <v>208</v>
      </c>
      <c r="V14" s="243">
        <f t="shared" si="4"/>
        <v>63</v>
      </c>
      <c r="W14" s="243">
        <f t="shared" si="4"/>
        <v>616</v>
      </c>
      <c r="X14" s="244">
        <f t="shared" si="5"/>
        <v>995</v>
      </c>
      <c r="Y14" s="219"/>
      <c r="Z14" s="152" t="s">
        <v>116</v>
      </c>
      <c r="AA14" s="158">
        <v>2</v>
      </c>
      <c r="AB14" s="158">
        <v>1</v>
      </c>
      <c r="AC14" s="158">
        <v>9</v>
      </c>
      <c r="AD14" s="158">
        <v>27</v>
      </c>
      <c r="AE14" s="158">
        <v>33</v>
      </c>
      <c r="AF14" s="158">
        <v>15</v>
      </c>
      <c r="AG14" s="158">
        <v>89</v>
      </c>
      <c r="AH14" s="158">
        <v>18</v>
      </c>
      <c r="AI14" s="158">
        <v>118</v>
      </c>
      <c r="AJ14" s="159">
        <v>312</v>
      </c>
      <c r="AK14" s="219"/>
      <c r="AL14" s="152" t="s">
        <v>116</v>
      </c>
      <c r="AM14" s="158">
        <v>0</v>
      </c>
      <c r="AN14" s="158">
        <v>1</v>
      </c>
      <c r="AO14" s="158">
        <v>5</v>
      </c>
      <c r="AP14" s="158">
        <v>33</v>
      </c>
      <c r="AQ14" s="158">
        <v>68</v>
      </c>
      <c r="AR14" s="158">
        <v>37</v>
      </c>
      <c r="AS14" s="158">
        <v>182</v>
      </c>
      <c r="AT14" s="158">
        <v>35</v>
      </c>
      <c r="AU14" s="158">
        <v>338</v>
      </c>
      <c r="AV14" s="159">
        <v>699</v>
      </c>
      <c r="AW14" s="219"/>
      <c r="AX14" s="152" t="s">
        <v>116</v>
      </c>
      <c r="AY14" s="158">
        <v>2</v>
      </c>
      <c r="AZ14" s="158">
        <v>0</v>
      </c>
      <c r="BA14" s="158">
        <v>4</v>
      </c>
      <c r="BB14" s="158">
        <v>40</v>
      </c>
      <c r="BC14" s="158">
        <v>26</v>
      </c>
      <c r="BD14" s="158">
        <v>20</v>
      </c>
      <c r="BE14" s="158">
        <v>134</v>
      </c>
      <c r="BF14" s="158">
        <v>42</v>
      </c>
      <c r="BG14" s="158">
        <v>218</v>
      </c>
      <c r="BH14" s="159">
        <v>486</v>
      </c>
    </row>
    <row r="15" spans="1:60" ht="21" customHeight="1" thickBot="1">
      <c r="A15" s="246"/>
      <c r="B15" s="249" t="s">
        <v>160</v>
      </c>
      <c r="C15" s="250">
        <f t="shared" si="2"/>
        <v>0</v>
      </c>
      <c r="D15" s="250">
        <f t="shared" si="2"/>
        <v>0</v>
      </c>
      <c r="E15" s="250">
        <f t="shared" si="2"/>
        <v>2</v>
      </c>
      <c r="F15" s="250">
        <f t="shared" si="2"/>
        <v>7</v>
      </c>
      <c r="G15" s="250">
        <f t="shared" si="2"/>
        <v>9</v>
      </c>
      <c r="H15" s="250">
        <f t="shared" si="2"/>
        <v>11</v>
      </c>
      <c r="I15" s="250">
        <f t="shared" si="2"/>
        <v>32</v>
      </c>
      <c r="J15" s="250">
        <f t="shared" si="2"/>
        <v>10</v>
      </c>
      <c r="K15" s="250">
        <f t="shared" si="2"/>
        <v>157</v>
      </c>
      <c r="L15" s="251">
        <f t="shared" si="3"/>
        <v>228</v>
      </c>
      <c r="M15" s="248"/>
      <c r="N15" s="249" t="s">
        <v>160</v>
      </c>
      <c r="O15" s="250">
        <f t="shared" si="4"/>
        <v>0</v>
      </c>
      <c r="P15" s="250">
        <f t="shared" si="4"/>
        <v>0</v>
      </c>
      <c r="Q15" s="250">
        <f t="shared" si="4"/>
        <v>0</v>
      </c>
      <c r="R15" s="250">
        <f t="shared" si="4"/>
        <v>3</v>
      </c>
      <c r="S15" s="250">
        <f t="shared" si="4"/>
        <v>1</v>
      </c>
      <c r="T15" s="250">
        <f t="shared" si="4"/>
        <v>4</v>
      </c>
      <c r="U15" s="250">
        <f t="shared" si="4"/>
        <v>10</v>
      </c>
      <c r="V15" s="250">
        <f t="shared" si="4"/>
        <v>5</v>
      </c>
      <c r="W15" s="250">
        <f t="shared" si="4"/>
        <v>78</v>
      </c>
      <c r="X15" s="251">
        <f t="shared" si="5"/>
        <v>101</v>
      </c>
      <c r="Y15" s="219"/>
      <c r="Z15" s="153" t="s">
        <v>117</v>
      </c>
      <c r="AA15" s="160">
        <v>0</v>
      </c>
      <c r="AB15" s="160">
        <v>0</v>
      </c>
      <c r="AC15" s="160">
        <v>1</v>
      </c>
      <c r="AD15" s="160">
        <v>1</v>
      </c>
      <c r="AE15" s="160">
        <v>2</v>
      </c>
      <c r="AF15" s="160">
        <v>1</v>
      </c>
      <c r="AG15" s="160">
        <v>8</v>
      </c>
      <c r="AH15" s="160">
        <v>3</v>
      </c>
      <c r="AI15" s="160">
        <v>24</v>
      </c>
      <c r="AJ15" s="161">
        <v>40</v>
      </c>
      <c r="AK15" s="219"/>
      <c r="AL15" s="153" t="s">
        <v>117</v>
      </c>
      <c r="AM15" s="160">
        <v>0</v>
      </c>
      <c r="AN15" s="160">
        <v>0</v>
      </c>
      <c r="AO15" s="160">
        <v>0</v>
      </c>
      <c r="AP15" s="160">
        <v>2</v>
      </c>
      <c r="AQ15" s="160">
        <v>5</v>
      </c>
      <c r="AR15" s="160">
        <v>6</v>
      </c>
      <c r="AS15" s="160">
        <v>10</v>
      </c>
      <c r="AT15" s="160">
        <v>1</v>
      </c>
      <c r="AU15" s="160">
        <v>13</v>
      </c>
      <c r="AV15" s="161">
        <v>37</v>
      </c>
      <c r="AW15" s="219"/>
      <c r="AX15" s="153" t="s">
        <v>117</v>
      </c>
      <c r="AY15" s="160">
        <v>0</v>
      </c>
      <c r="AZ15" s="160">
        <v>0</v>
      </c>
      <c r="BA15" s="160">
        <v>1</v>
      </c>
      <c r="BB15" s="160">
        <v>1</v>
      </c>
      <c r="BC15" s="160">
        <v>1</v>
      </c>
      <c r="BD15" s="160">
        <v>0</v>
      </c>
      <c r="BE15" s="160">
        <v>4</v>
      </c>
      <c r="BF15" s="160">
        <v>1</v>
      </c>
      <c r="BG15" s="160">
        <v>42</v>
      </c>
      <c r="BH15" s="161">
        <v>50</v>
      </c>
    </row>
    <row r="16" spans="1:60" ht="21" customHeight="1">
      <c r="A16" s="252"/>
      <c r="B16" s="242" t="s">
        <v>136</v>
      </c>
      <c r="C16" s="243">
        <f>SUM(C8:C15)</f>
        <v>107</v>
      </c>
      <c r="D16" s="243">
        <f aca="true" t="shared" si="6" ref="D16:K16">SUM(D8:D15)</f>
        <v>1055</v>
      </c>
      <c r="E16" s="243">
        <f t="shared" si="6"/>
        <v>6184</v>
      </c>
      <c r="F16" s="243">
        <f t="shared" si="6"/>
        <v>7273</v>
      </c>
      <c r="G16" s="243">
        <f t="shared" si="6"/>
        <v>10674</v>
      </c>
      <c r="H16" s="243">
        <f t="shared" si="6"/>
        <v>3352</v>
      </c>
      <c r="I16" s="243">
        <f t="shared" si="6"/>
        <v>6282</v>
      </c>
      <c r="J16" s="243">
        <f t="shared" si="6"/>
        <v>847</v>
      </c>
      <c r="K16" s="253">
        <f t="shared" si="6"/>
        <v>2817</v>
      </c>
      <c r="L16" s="254">
        <f>IF(L8+L9+L10+L11+L12+L13+L14+L15=C16+D16+E16+F16+G16+H16+I16+J16+K16,L8+L9+L10+L11+L12+L13+L14+L15,"‘間違っています’")</f>
        <v>38591</v>
      </c>
      <c r="M16" s="255"/>
      <c r="N16" s="242" t="s">
        <v>136</v>
      </c>
      <c r="O16" s="243">
        <f aca="true" t="shared" si="7" ref="O16:W16">SUM(O8:O15)</f>
        <v>37</v>
      </c>
      <c r="P16" s="243">
        <f t="shared" si="7"/>
        <v>655</v>
      </c>
      <c r="Q16" s="243">
        <f t="shared" si="7"/>
        <v>3122</v>
      </c>
      <c r="R16" s="243">
        <f t="shared" si="7"/>
        <v>3566</v>
      </c>
      <c r="S16" s="243">
        <f t="shared" si="7"/>
        <v>5283</v>
      </c>
      <c r="T16" s="243">
        <f t="shared" si="7"/>
        <v>1406</v>
      </c>
      <c r="U16" s="243">
        <f t="shared" si="7"/>
        <v>3167</v>
      </c>
      <c r="V16" s="243">
        <f t="shared" si="7"/>
        <v>276</v>
      </c>
      <c r="W16" s="253">
        <f t="shared" si="7"/>
        <v>1212</v>
      </c>
      <c r="X16" s="254">
        <f>IF(X8+X9+X10+X11+X12+X13+X14+X15=O16+P16+Q16+R16+S16+T16+U16+V16+W16,X8+X9+X10+X11+X12+X13+X14+X15,"‘間違っています’")</f>
        <v>18724</v>
      </c>
      <c r="Y16" s="220"/>
      <c r="Z16" s="151" t="s">
        <v>136</v>
      </c>
      <c r="AA16" s="158">
        <v>20</v>
      </c>
      <c r="AB16" s="158">
        <v>89</v>
      </c>
      <c r="AC16" s="158">
        <v>666</v>
      </c>
      <c r="AD16" s="158">
        <v>710</v>
      </c>
      <c r="AE16" s="158">
        <v>781</v>
      </c>
      <c r="AF16" s="158">
        <v>336</v>
      </c>
      <c r="AG16" s="158">
        <v>585</v>
      </c>
      <c r="AH16" s="158">
        <v>97</v>
      </c>
      <c r="AI16" s="162">
        <v>295</v>
      </c>
      <c r="AJ16" s="163">
        <v>3579</v>
      </c>
      <c r="AK16" s="220"/>
      <c r="AL16" s="151" t="s">
        <v>136</v>
      </c>
      <c r="AM16" s="158">
        <v>11</v>
      </c>
      <c r="AN16" s="158">
        <v>187</v>
      </c>
      <c r="AO16" s="158">
        <v>1329</v>
      </c>
      <c r="AP16" s="158">
        <v>1462</v>
      </c>
      <c r="AQ16" s="158">
        <v>2786</v>
      </c>
      <c r="AR16" s="158">
        <v>788</v>
      </c>
      <c r="AS16" s="158">
        <v>1355</v>
      </c>
      <c r="AT16" s="158">
        <v>218</v>
      </c>
      <c r="AU16" s="162">
        <v>712</v>
      </c>
      <c r="AV16" s="163">
        <v>8848</v>
      </c>
      <c r="AW16" s="220"/>
      <c r="AX16" s="151" t="s">
        <v>136</v>
      </c>
      <c r="AY16" s="158">
        <v>39</v>
      </c>
      <c r="AZ16" s="158">
        <v>124</v>
      </c>
      <c r="BA16" s="158">
        <v>1067</v>
      </c>
      <c r="BB16" s="158">
        <v>1535</v>
      </c>
      <c r="BC16" s="158">
        <v>1824</v>
      </c>
      <c r="BD16" s="158">
        <v>822</v>
      </c>
      <c r="BE16" s="158">
        <v>1175</v>
      </c>
      <c r="BF16" s="158">
        <v>256</v>
      </c>
      <c r="BG16" s="162">
        <v>598</v>
      </c>
      <c r="BH16" s="163">
        <v>7440</v>
      </c>
    </row>
    <row r="17" spans="1:60" ht="13.5" customHeight="1">
      <c r="A17" s="256" t="s">
        <v>161</v>
      </c>
      <c r="B17" s="257" t="s">
        <v>87</v>
      </c>
      <c r="C17" s="258"/>
      <c r="D17" s="258"/>
      <c r="E17" s="258"/>
      <c r="F17" s="258"/>
      <c r="G17" s="258"/>
      <c r="H17" s="258"/>
      <c r="I17" s="258"/>
      <c r="J17" s="258"/>
      <c r="K17" s="258"/>
      <c r="L17" s="258"/>
      <c r="M17" s="256" t="s">
        <v>161</v>
      </c>
      <c r="N17" s="257" t="s">
        <v>87</v>
      </c>
      <c r="O17" s="258"/>
      <c r="P17" s="258"/>
      <c r="Q17" s="258"/>
      <c r="R17" s="258"/>
      <c r="S17" s="258"/>
      <c r="T17" s="258"/>
      <c r="U17" s="258"/>
      <c r="V17" s="258"/>
      <c r="W17" s="258"/>
      <c r="X17" s="258"/>
      <c r="Y17" s="154" t="s">
        <v>142</v>
      </c>
      <c r="Z17" s="221" t="s">
        <v>87</v>
      </c>
      <c r="AA17" s="225"/>
      <c r="AB17" s="225"/>
      <c r="AC17" s="225"/>
      <c r="AD17" s="225"/>
      <c r="AE17" s="225"/>
      <c r="AF17" s="225"/>
      <c r="AG17" s="225"/>
      <c r="AH17" s="225"/>
      <c r="AI17" s="225"/>
      <c r="AJ17" s="225"/>
      <c r="AK17" s="154" t="s">
        <v>142</v>
      </c>
      <c r="AL17" s="221" t="s">
        <v>87</v>
      </c>
      <c r="AM17" s="225"/>
      <c r="AN17" s="225"/>
      <c r="AO17" s="225"/>
      <c r="AP17" s="225"/>
      <c r="AQ17" s="225"/>
      <c r="AR17" s="225"/>
      <c r="AS17" s="225"/>
      <c r="AT17" s="225"/>
      <c r="AU17" s="225"/>
      <c r="AV17" s="225"/>
      <c r="AW17" s="154" t="s">
        <v>142</v>
      </c>
      <c r="AX17" s="221" t="s">
        <v>87</v>
      </c>
      <c r="AY17" s="221"/>
      <c r="AZ17" s="221"/>
      <c r="BA17" s="221"/>
      <c r="BB17" s="221"/>
      <c r="BC17" s="221"/>
      <c r="BD17" s="221"/>
      <c r="BE17" s="221"/>
      <c r="BF17" s="221"/>
      <c r="BG17" s="221"/>
      <c r="BH17" s="221"/>
    </row>
    <row r="18" spans="1:60" ht="13.5">
      <c r="A18" s="229"/>
      <c r="B18" s="259"/>
      <c r="C18" s="259"/>
      <c r="D18" s="259"/>
      <c r="E18" s="259"/>
      <c r="F18" s="259"/>
      <c r="G18" s="259"/>
      <c r="H18" s="259"/>
      <c r="I18" s="259"/>
      <c r="J18" s="259"/>
      <c r="K18" s="259"/>
      <c r="L18" s="259"/>
      <c r="M18" s="229"/>
      <c r="N18" s="259"/>
      <c r="O18" s="259"/>
      <c r="P18" s="259"/>
      <c r="Q18" s="259"/>
      <c r="R18" s="259"/>
      <c r="S18" s="259"/>
      <c r="T18" s="259"/>
      <c r="U18" s="259"/>
      <c r="V18" s="259"/>
      <c r="W18" s="259"/>
      <c r="X18" s="259"/>
      <c r="Y18" s="141"/>
      <c r="Z18" s="226"/>
      <c r="AA18" s="226"/>
      <c r="AB18" s="226"/>
      <c r="AC18" s="226"/>
      <c r="AD18" s="226"/>
      <c r="AE18" s="226"/>
      <c r="AF18" s="226"/>
      <c r="AG18" s="226"/>
      <c r="AH18" s="226"/>
      <c r="AI18" s="226"/>
      <c r="AJ18" s="226"/>
      <c r="AK18" s="141"/>
      <c r="AL18" s="226"/>
      <c r="AM18" s="226"/>
      <c r="AN18" s="226"/>
      <c r="AO18" s="226"/>
      <c r="AP18" s="226"/>
      <c r="AQ18" s="226"/>
      <c r="AR18" s="226"/>
      <c r="AS18" s="226"/>
      <c r="AT18" s="226"/>
      <c r="AU18" s="226"/>
      <c r="AV18" s="226"/>
      <c r="AW18" s="141"/>
      <c r="AX18" s="222"/>
      <c r="AY18" s="222"/>
      <c r="AZ18" s="222"/>
      <c r="BA18" s="222"/>
      <c r="BB18" s="222"/>
      <c r="BC18" s="222"/>
      <c r="BD18" s="222"/>
      <c r="BE18" s="222"/>
      <c r="BF18" s="222"/>
      <c r="BG18" s="222"/>
      <c r="BH18" s="222"/>
    </row>
    <row r="19" spans="1:60" ht="13.5">
      <c r="A19" s="260"/>
      <c r="B19" s="261"/>
      <c r="C19" s="262"/>
      <c r="D19" s="261"/>
      <c r="E19" s="261"/>
      <c r="F19" s="261"/>
      <c r="G19" s="261"/>
      <c r="H19" s="261"/>
      <c r="I19" s="261"/>
      <c r="J19" s="261"/>
      <c r="K19" s="261"/>
      <c r="L19" s="261"/>
      <c r="M19" s="260"/>
      <c r="N19" s="261"/>
      <c r="O19" s="262"/>
      <c r="P19" s="261"/>
      <c r="Q19" s="261"/>
      <c r="R19" s="261"/>
      <c r="S19" s="261"/>
      <c r="T19" s="261"/>
      <c r="U19" s="261"/>
      <c r="V19" s="261"/>
      <c r="W19" s="261"/>
      <c r="X19" s="261"/>
      <c r="Y19" s="155"/>
      <c r="Z19" s="156"/>
      <c r="AA19" s="157"/>
      <c r="AB19" s="156"/>
      <c r="AC19" s="156"/>
      <c r="AD19" s="156"/>
      <c r="AE19" s="156"/>
      <c r="AF19" s="156"/>
      <c r="AG19" s="156"/>
      <c r="AH19" s="156"/>
      <c r="AI19" s="156"/>
      <c r="AJ19" s="156"/>
      <c r="AK19" s="155"/>
      <c r="AL19" s="156"/>
      <c r="AM19" s="157"/>
      <c r="AN19" s="156"/>
      <c r="AO19" s="156"/>
      <c r="AP19" s="156"/>
      <c r="AQ19" s="156"/>
      <c r="AR19" s="156"/>
      <c r="AS19" s="156"/>
      <c r="AT19" s="156"/>
      <c r="AU19" s="156"/>
      <c r="AV19" s="156"/>
      <c r="AW19" s="155"/>
      <c r="AX19" s="156"/>
      <c r="AY19" s="157"/>
      <c r="AZ19" s="156"/>
      <c r="BA19" s="156"/>
      <c r="BB19" s="140"/>
      <c r="BC19" s="140"/>
      <c r="BD19" s="140"/>
      <c r="BE19" s="140"/>
      <c r="BF19" s="140"/>
      <c r="BG19" s="140"/>
      <c r="BH19" s="140"/>
    </row>
    <row r="20" spans="1:60" ht="13.5">
      <c r="A20" s="229" t="s">
        <v>143</v>
      </c>
      <c r="B20" s="229"/>
      <c r="C20" s="229"/>
      <c r="D20" s="229"/>
      <c r="E20" s="229"/>
      <c r="F20" s="229"/>
      <c r="G20" s="229"/>
      <c r="H20" s="229"/>
      <c r="I20" s="229"/>
      <c r="J20" s="229"/>
      <c r="K20" s="229" t="s">
        <v>125</v>
      </c>
      <c r="L20" s="229"/>
      <c r="M20" s="229" t="s">
        <v>143</v>
      </c>
      <c r="N20" s="229"/>
      <c r="O20" s="229"/>
      <c r="P20" s="229"/>
      <c r="Q20" s="229"/>
      <c r="R20" s="229"/>
      <c r="S20" s="229"/>
      <c r="T20" s="229"/>
      <c r="U20" s="229"/>
      <c r="V20" s="229"/>
      <c r="W20" s="229" t="s">
        <v>125</v>
      </c>
      <c r="X20" s="229"/>
      <c r="Y20" s="142" t="s">
        <v>143</v>
      </c>
      <c r="Z20" s="141"/>
      <c r="AA20" s="141"/>
      <c r="AB20" s="141"/>
      <c r="AC20" s="141"/>
      <c r="AD20" s="141"/>
      <c r="AE20" s="141"/>
      <c r="AF20" s="141"/>
      <c r="AG20" s="141"/>
      <c r="AH20" s="141"/>
      <c r="AI20" s="142" t="s">
        <v>125</v>
      </c>
      <c r="AJ20" s="141"/>
      <c r="AK20" s="142" t="s">
        <v>143</v>
      </c>
      <c r="AL20" s="141"/>
      <c r="AM20" s="141"/>
      <c r="AN20" s="141"/>
      <c r="AO20" s="141"/>
      <c r="AP20" s="141"/>
      <c r="AQ20" s="141"/>
      <c r="AR20" s="141"/>
      <c r="AS20" s="141"/>
      <c r="AT20" s="141"/>
      <c r="AU20" s="142" t="s">
        <v>125</v>
      </c>
      <c r="AV20" s="141"/>
      <c r="AW20" s="142" t="s">
        <v>143</v>
      </c>
      <c r="AX20" s="141"/>
      <c r="AY20" s="141"/>
      <c r="AZ20" s="141"/>
      <c r="BA20" s="141"/>
      <c r="BB20" s="141"/>
      <c r="BC20" s="141"/>
      <c r="BD20" s="141"/>
      <c r="BE20" s="141"/>
      <c r="BF20" s="141"/>
      <c r="BG20" s="142" t="s">
        <v>125</v>
      </c>
      <c r="BH20" s="141"/>
    </row>
    <row r="21" spans="1:60" ht="21" customHeight="1">
      <c r="A21" s="236" t="s">
        <v>126</v>
      </c>
      <c r="B21" s="236"/>
      <c r="C21" s="236" t="s">
        <v>61</v>
      </c>
      <c r="D21" s="236"/>
      <c r="E21" s="236"/>
      <c r="F21" s="236"/>
      <c r="G21" s="236"/>
      <c r="H21" s="236"/>
      <c r="I21" s="236"/>
      <c r="J21" s="236"/>
      <c r="K21" s="236"/>
      <c r="L21" s="236"/>
      <c r="M21" s="236" t="s">
        <v>126</v>
      </c>
      <c r="N21" s="236"/>
      <c r="O21" s="236" t="s">
        <v>61</v>
      </c>
      <c r="P21" s="236"/>
      <c r="Q21" s="236"/>
      <c r="R21" s="236"/>
      <c r="S21" s="236"/>
      <c r="T21" s="236"/>
      <c r="U21" s="236"/>
      <c r="V21" s="236"/>
      <c r="W21" s="236"/>
      <c r="X21" s="236"/>
      <c r="Y21" s="223" t="s">
        <v>126</v>
      </c>
      <c r="Z21" s="223"/>
      <c r="AA21" s="223" t="s">
        <v>61</v>
      </c>
      <c r="AB21" s="223"/>
      <c r="AC21" s="223"/>
      <c r="AD21" s="223"/>
      <c r="AE21" s="223"/>
      <c r="AF21" s="223"/>
      <c r="AG21" s="223"/>
      <c r="AH21" s="223"/>
      <c r="AI21" s="223"/>
      <c r="AJ21" s="223"/>
      <c r="AK21" s="223" t="s">
        <v>126</v>
      </c>
      <c r="AL21" s="223"/>
      <c r="AM21" s="223" t="s">
        <v>61</v>
      </c>
      <c r="AN21" s="223"/>
      <c r="AO21" s="223"/>
      <c r="AP21" s="223"/>
      <c r="AQ21" s="223"/>
      <c r="AR21" s="223"/>
      <c r="AS21" s="223"/>
      <c r="AT21" s="223"/>
      <c r="AU21" s="223"/>
      <c r="AV21" s="223"/>
      <c r="AW21" s="223" t="s">
        <v>126</v>
      </c>
      <c r="AX21" s="223"/>
      <c r="AY21" s="223" t="s">
        <v>61</v>
      </c>
      <c r="AZ21" s="223"/>
      <c r="BA21" s="223"/>
      <c r="BB21" s="223"/>
      <c r="BC21" s="223"/>
      <c r="BD21" s="223"/>
      <c r="BE21" s="223"/>
      <c r="BF21" s="223"/>
      <c r="BG21" s="223"/>
      <c r="BH21" s="223"/>
    </row>
    <row r="22" spans="1:60" ht="21" customHeight="1" thickBot="1">
      <c r="A22" s="237"/>
      <c r="B22" s="237"/>
      <c r="C22" s="238" t="s">
        <v>127</v>
      </c>
      <c r="D22" s="238" t="s">
        <v>146</v>
      </c>
      <c r="E22" s="238" t="s">
        <v>147</v>
      </c>
      <c r="F22" s="238" t="s">
        <v>148</v>
      </c>
      <c r="G22" s="238" t="s">
        <v>149</v>
      </c>
      <c r="H22" s="238" t="s">
        <v>150</v>
      </c>
      <c r="I22" s="238" t="s">
        <v>151</v>
      </c>
      <c r="J22" s="238" t="s">
        <v>152</v>
      </c>
      <c r="K22" s="239" t="s">
        <v>153</v>
      </c>
      <c r="L22" s="240" t="s">
        <v>136</v>
      </c>
      <c r="M22" s="237"/>
      <c r="N22" s="237"/>
      <c r="O22" s="238" t="s">
        <v>127</v>
      </c>
      <c r="P22" s="238" t="s">
        <v>146</v>
      </c>
      <c r="Q22" s="238" t="s">
        <v>147</v>
      </c>
      <c r="R22" s="238" t="s">
        <v>148</v>
      </c>
      <c r="S22" s="238" t="s">
        <v>149</v>
      </c>
      <c r="T22" s="238" t="s">
        <v>150</v>
      </c>
      <c r="U22" s="238" t="s">
        <v>151</v>
      </c>
      <c r="V22" s="238" t="s">
        <v>152</v>
      </c>
      <c r="W22" s="239" t="s">
        <v>153</v>
      </c>
      <c r="X22" s="240" t="s">
        <v>136</v>
      </c>
      <c r="Y22" s="224"/>
      <c r="Z22" s="224"/>
      <c r="AA22" s="148" t="s">
        <v>127</v>
      </c>
      <c r="AB22" s="148" t="s">
        <v>128</v>
      </c>
      <c r="AC22" s="148" t="s">
        <v>129</v>
      </c>
      <c r="AD22" s="148" t="s">
        <v>130</v>
      </c>
      <c r="AE22" s="148" t="s">
        <v>131</v>
      </c>
      <c r="AF22" s="148" t="s">
        <v>132</v>
      </c>
      <c r="AG22" s="148" t="s">
        <v>133</v>
      </c>
      <c r="AH22" s="148" t="s">
        <v>134</v>
      </c>
      <c r="AI22" s="149" t="s">
        <v>135</v>
      </c>
      <c r="AJ22" s="150" t="s">
        <v>136</v>
      </c>
      <c r="AK22" s="224"/>
      <c r="AL22" s="224"/>
      <c r="AM22" s="148" t="s">
        <v>127</v>
      </c>
      <c r="AN22" s="148" t="s">
        <v>128</v>
      </c>
      <c r="AO22" s="148" t="s">
        <v>129</v>
      </c>
      <c r="AP22" s="148" t="s">
        <v>130</v>
      </c>
      <c r="AQ22" s="148" t="s">
        <v>131</v>
      </c>
      <c r="AR22" s="148" t="s">
        <v>132</v>
      </c>
      <c r="AS22" s="148" t="s">
        <v>133</v>
      </c>
      <c r="AT22" s="148" t="s">
        <v>134</v>
      </c>
      <c r="AU22" s="149" t="s">
        <v>135</v>
      </c>
      <c r="AV22" s="150" t="s">
        <v>136</v>
      </c>
      <c r="AW22" s="224"/>
      <c r="AX22" s="224"/>
      <c r="AY22" s="148" t="s">
        <v>127</v>
      </c>
      <c r="AZ22" s="148" t="s">
        <v>128</v>
      </c>
      <c r="BA22" s="148" t="s">
        <v>129</v>
      </c>
      <c r="BB22" s="148" t="s">
        <v>130</v>
      </c>
      <c r="BC22" s="148" t="s">
        <v>131</v>
      </c>
      <c r="BD22" s="148" t="s">
        <v>132</v>
      </c>
      <c r="BE22" s="148" t="s">
        <v>133</v>
      </c>
      <c r="BF22" s="148" t="s">
        <v>134</v>
      </c>
      <c r="BG22" s="149" t="s">
        <v>135</v>
      </c>
      <c r="BH22" s="150" t="s">
        <v>136</v>
      </c>
    </row>
    <row r="23" spans="1:60" ht="21" customHeight="1" thickTop="1">
      <c r="A23" s="241" t="s">
        <v>64</v>
      </c>
      <c r="B23" s="242" t="s">
        <v>127</v>
      </c>
      <c r="C23" s="263">
        <f>+O23+AA23+AM23+AY23</f>
        <v>22</v>
      </c>
      <c r="D23" s="263">
        <f aca="true" t="shared" si="8" ref="D23:K30">+P23+AB23+AN23+AZ23</f>
        <v>373</v>
      </c>
      <c r="E23" s="263">
        <f t="shared" si="8"/>
        <v>1386</v>
      </c>
      <c r="F23" s="263">
        <f t="shared" si="8"/>
        <v>1068</v>
      </c>
      <c r="G23" s="263">
        <f t="shared" si="8"/>
        <v>1021</v>
      </c>
      <c r="H23" s="263">
        <f t="shared" si="8"/>
        <v>281</v>
      </c>
      <c r="I23" s="263">
        <f t="shared" si="8"/>
        <v>203</v>
      </c>
      <c r="J23" s="263">
        <f t="shared" si="8"/>
        <v>38</v>
      </c>
      <c r="K23" s="263">
        <f t="shared" si="8"/>
        <v>70</v>
      </c>
      <c r="L23" s="244">
        <f>SUM(C23:K23)</f>
        <v>4462</v>
      </c>
      <c r="M23" s="245" t="s">
        <v>62</v>
      </c>
      <c r="N23" s="242" t="s">
        <v>127</v>
      </c>
      <c r="O23" s="264">
        <v>14</v>
      </c>
      <c r="P23" s="264">
        <v>239</v>
      </c>
      <c r="Q23" s="264">
        <v>687</v>
      </c>
      <c r="R23" s="264">
        <v>452</v>
      </c>
      <c r="S23" s="264">
        <v>485</v>
      </c>
      <c r="T23" s="264">
        <v>103</v>
      </c>
      <c r="U23" s="264">
        <v>88</v>
      </c>
      <c r="V23" s="264">
        <v>7</v>
      </c>
      <c r="W23" s="265">
        <v>18</v>
      </c>
      <c r="X23" s="244">
        <f>SUM(O23:W23)</f>
        <v>2093</v>
      </c>
      <c r="Y23" s="218" t="s">
        <v>62</v>
      </c>
      <c r="Z23" s="151" t="s">
        <v>127</v>
      </c>
      <c r="AA23" s="165">
        <v>1</v>
      </c>
      <c r="AB23" s="165">
        <v>23</v>
      </c>
      <c r="AC23" s="165">
        <v>129</v>
      </c>
      <c r="AD23" s="165">
        <v>101</v>
      </c>
      <c r="AE23" s="165">
        <v>63</v>
      </c>
      <c r="AF23" s="165">
        <v>22</v>
      </c>
      <c r="AG23" s="165">
        <v>21</v>
      </c>
      <c r="AH23" s="165">
        <v>3</v>
      </c>
      <c r="AI23" s="166">
        <v>9</v>
      </c>
      <c r="AJ23" s="159">
        <v>372</v>
      </c>
      <c r="AK23" s="218" t="s">
        <v>62</v>
      </c>
      <c r="AL23" s="151" t="s">
        <v>127</v>
      </c>
      <c r="AM23" s="165">
        <v>4</v>
      </c>
      <c r="AN23" s="165">
        <v>52</v>
      </c>
      <c r="AO23" s="165">
        <v>206</v>
      </c>
      <c r="AP23" s="165">
        <v>134</v>
      </c>
      <c r="AQ23" s="165">
        <v>156</v>
      </c>
      <c r="AR23" s="165">
        <v>47</v>
      </c>
      <c r="AS23" s="165">
        <v>27</v>
      </c>
      <c r="AT23" s="165">
        <v>11</v>
      </c>
      <c r="AU23" s="166">
        <v>18</v>
      </c>
      <c r="AV23" s="159">
        <v>655</v>
      </c>
      <c r="AW23" s="218" t="s">
        <v>62</v>
      </c>
      <c r="AX23" s="151" t="s">
        <v>127</v>
      </c>
      <c r="AY23" s="165">
        <v>3</v>
      </c>
      <c r="AZ23" s="165">
        <v>59</v>
      </c>
      <c r="BA23" s="165">
        <v>364</v>
      </c>
      <c r="BB23" s="165">
        <v>381</v>
      </c>
      <c r="BC23" s="165">
        <v>317</v>
      </c>
      <c r="BD23" s="165">
        <v>109</v>
      </c>
      <c r="BE23" s="165">
        <v>67</v>
      </c>
      <c r="BF23" s="165">
        <v>17</v>
      </c>
      <c r="BG23" s="166">
        <v>25</v>
      </c>
      <c r="BH23" s="159">
        <v>1342</v>
      </c>
    </row>
    <row r="24" spans="1:60" ht="21" customHeight="1">
      <c r="A24" s="246"/>
      <c r="B24" s="247" t="s">
        <v>154</v>
      </c>
      <c r="C24" s="263">
        <f aca="true" t="shared" si="9" ref="C24:C30">+O24+AA24+AM24+AY24</f>
        <v>10</v>
      </c>
      <c r="D24" s="263">
        <f t="shared" si="8"/>
        <v>302</v>
      </c>
      <c r="E24" s="263">
        <f t="shared" si="8"/>
        <v>1625</v>
      </c>
      <c r="F24" s="263">
        <f t="shared" si="8"/>
        <v>1402</v>
      </c>
      <c r="G24" s="263">
        <f t="shared" si="8"/>
        <v>1896</v>
      </c>
      <c r="H24" s="263">
        <f t="shared" si="8"/>
        <v>392</v>
      </c>
      <c r="I24" s="263">
        <f t="shared" si="8"/>
        <v>343</v>
      </c>
      <c r="J24" s="263">
        <f t="shared" si="8"/>
        <v>74</v>
      </c>
      <c r="K24" s="263">
        <f t="shared" si="8"/>
        <v>104</v>
      </c>
      <c r="L24" s="244">
        <f aca="true" t="shared" si="10" ref="L24:L30">SUM(C24:K24)</f>
        <v>6148</v>
      </c>
      <c r="M24" s="248"/>
      <c r="N24" s="247" t="s">
        <v>154</v>
      </c>
      <c r="O24" s="266">
        <v>5</v>
      </c>
      <c r="P24" s="266">
        <v>173</v>
      </c>
      <c r="Q24" s="266">
        <v>745</v>
      </c>
      <c r="R24" s="266">
        <v>595</v>
      </c>
      <c r="S24" s="266">
        <v>878</v>
      </c>
      <c r="T24" s="266">
        <v>147</v>
      </c>
      <c r="U24" s="266">
        <v>160</v>
      </c>
      <c r="V24" s="266">
        <v>18</v>
      </c>
      <c r="W24" s="267">
        <v>10</v>
      </c>
      <c r="X24" s="244">
        <f aca="true" t="shared" si="11" ref="X24:X30">SUM(O24:W24)</f>
        <v>2731</v>
      </c>
      <c r="Y24" s="219"/>
      <c r="Z24" s="152" t="s">
        <v>137</v>
      </c>
      <c r="AA24" s="167">
        <v>1</v>
      </c>
      <c r="AB24" s="167">
        <v>31</v>
      </c>
      <c r="AC24" s="167">
        <v>200</v>
      </c>
      <c r="AD24" s="167">
        <v>157</v>
      </c>
      <c r="AE24" s="167">
        <v>144</v>
      </c>
      <c r="AF24" s="167">
        <v>43</v>
      </c>
      <c r="AG24" s="167">
        <v>33</v>
      </c>
      <c r="AH24" s="167">
        <v>7</v>
      </c>
      <c r="AI24" s="168">
        <v>13</v>
      </c>
      <c r="AJ24" s="159">
        <v>629</v>
      </c>
      <c r="AK24" s="219"/>
      <c r="AL24" s="152" t="s">
        <v>137</v>
      </c>
      <c r="AM24" s="167">
        <v>1</v>
      </c>
      <c r="AN24" s="167">
        <v>72</v>
      </c>
      <c r="AO24" s="167">
        <v>443</v>
      </c>
      <c r="AP24" s="167">
        <v>330</v>
      </c>
      <c r="AQ24" s="167">
        <v>501</v>
      </c>
      <c r="AR24" s="167">
        <v>77</v>
      </c>
      <c r="AS24" s="167">
        <v>56</v>
      </c>
      <c r="AT24" s="167">
        <v>12</v>
      </c>
      <c r="AU24" s="168">
        <v>56</v>
      </c>
      <c r="AV24" s="159">
        <v>1548</v>
      </c>
      <c r="AW24" s="219"/>
      <c r="AX24" s="152" t="s">
        <v>137</v>
      </c>
      <c r="AY24" s="167">
        <v>3</v>
      </c>
      <c r="AZ24" s="167">
        <v>26</v>
      </c>
      <c r="BA24" s="167">
        <v>237</v>
      </c>
      <c r="BB24" s="167">
        <v>320</v>
      </c>
      <c r="BC24" s="167">
        <v>373</v>
      </c>
      <c r="BD24" s="167">
        <v>125</v>
      </c>
      <c r="BE24" s="167">
        <v>94</v>
      </c>
      <c r="BF24" s="167">
        <v>37</v>
      </c>
      <c r="BG24" s="168">
        <v>25</v>
      </c>
      <c r="BH24" s="159">
        <v>1240</v>
      </c>
    </row>
    <row r="25" spans="1:60" ht="21" customHeight="1">
      <c r="A25" s="246"/>
      <c r="B25" s="247" t="s">
        <v>155</v>
      </c>
      <c r="C25" s="263">
        <f t="shared" si="9"/>
        <v>14</v>
      </c>
      <c r="D25" s="263">
        <f t="shared" si="8"/>
        <v>160</v>
      </c>
      <c r="E25" s="263">
        <f t="shared" si="8"/>
        <v>911</v>
      </c>
      <c r="F25" s="263">
        <f t="shared" si="8"/>
        <v>868</v>
      </c>
      <c r="G25" s="263">
        <f t="shared" si="8"/>
        <v>1392</v>
      </c>
      <c r="H25" s="263">
        <f t="shared" si="8"/>
        <v>214</v>
      </c>
      <c r="I25" s="263">
        <f t="shared" si="8"/>
        <v>214</v>
      </c>
      <c r="J25" s="263">
        <f t="shared" si="8"/>
        <v>31</v>
      </c>
      <c r="K25" s="263">
        <f t="shared" si="8"/>
        <v>35</v>
      </c>
      <c r="L25" s="244">
        <f t="shared" si="10"/>
        <v>3839</v>
      </c>
      <c r="M25" s="248"/>
      <c r="N25" s="247" t="s">
        <v>155</v>
      </c>
      <c r="O25" s="266">
        <v>2</v>
      </c>
      <c r="P25" s="266">
        <v>109</v>
      </c>
      <c r="Q25" s="266">
        <v>557</v>
      </c>
      <c r="R25" s="266">
        <v>452</v>
      </c>
      <c r="S25" s="266">
        <v>841</v>
      </c>
      <c r="T25" s="266">
        <v>123</v>
      </c>
      <c r="U25" s="266">
        <v>124</v>
      </c>
      <c r="V25" s="266">
        <v>8</v>
      </c>
      <c r="W25" s="267">
        <v>13</v>
      </c>
      <c r="X25" s="244">
        <f t="shared" si="11"/>
        <v>2229</v>
      </c>
      <c r="Y25" s="219"/>
      <c r="Z25" s="152" t="s">
        <v>138</v>
      </c>
      <c r="AA25" s="167">
        <v>2</v>
      </c>
      <c r="AB25" s="167">
        <v>21</v>
      </c>
      <c r="AC25" s="167">
        <v>107</v>
      </c>
      <c r="AD25" s="167">
        <v>100</v>
      </c>
      <c r="AE25" s="167">
        <v>105</v>
      </c>
      <c r="AF25" s="167">
        <v>21</v>
      </c>
      <c r="AG25" s="167">
        <v>24</v>
      </c>
      <c r="AH25" s="167">
        <v>7</v>
      </c>
      <c r="AI25" s="168">
        <v>4</v>
      </c>
      <c r="AJ25" s="159">
        <v>391</v>
      </c>
      <c r="AK25" s="219"/>
      <c r="AL25" s="152" t="s">
        <v>138</v>
      </c>
      <c r="AM25" s="167">
        <v>0</v>
      </c>
      <c r="AN25" s="167">
        <v>17</v>
      </c>
      <c r="AO25" s="167">
        <v>149</v>
      </c>
      <c r="AP25" s="167">
        <v>170</v>
      </c>
      <c r="AQ25" s="167">
        <v>283</v>
      </c>
      <c r="AR25" s="167">
        <v>30</v>
      </c>
      <c r="AS25" s="167">
        <v>21</v>
      </c>
      <c r="AT25" s="167">
        <v>12</v>
      </c>
      <c r="AU25" s="168">
        <v>9</v>
      </c>
      <c r="AV25" s="159">
        <v>691</v>
      </c>
      <c r="AW25" s="219"/>
      <c r="AX25" s="152" t="s">
        <v>138</v>
      </c>
      <c r="AY25" s="167">
        <v>10</v>
      </c>
      <c r="AZ25" s="167">
        <v>13</v>
      </c>
      <c r="BA25" s="167">
        <v>98</v>
      </c>
      <c r="BB25" s="167">
        <v>146</v>
      </c>
      <c r="BC25" s="167">
        <v>163</v>
      </c>
      <c r="BD25" s="167">
        <v>40</v>
      </c>
      <c r="BE25" s="167">
        <v>45</v>
      </c>
      <c r="BF25" s="167">
        <v>4</v>
      </c>
      <c r="BG25" s="168">
        <v>9</v>
      </c>
      <c r="BH25" s="159">
        <v>528</v>
      </c>
    </row>
    <row r="26" spans="1:60" ht="21" customHeight="1">
      <c r="A26" s="246"/>
      <c r="B26" s="247" t="s">
        <v>156</v>
      </c>
      <c r="C26" s="263">
        <f t="shared" si="9"/>
        <v>37</v>
      </c>
      <c r="D26" s="263">
        <f t="shared" si="8"/>
        <v>165</v>
      </c>
      <c r="E26" s="263">
        <f t="shared" si="8"/>
        <v>1575</v>
      </c>
      <c r="F26" s="263">
        <f t="shared" si="8"/>
        <v>1715</v>
      </c>
      <c r="G26" s="263">
        <f t="shared" si="8"/>
        <v>2627</v>
      </c>
      <c r="H26" s="263">
        <f t="shared" si="8"/>
        <v>453</v>
      </c>
      <c r="I26" s="263">
        <f t="shared" si="8"/>
        <v>469</v>
      </c>
      <c r="J26" s="263">
        <f t="shared" si="8"/>
        <v>63</v>
      </c>
      <c r="K26" s="263">
        <f t="shared" si="8"/>
        <v>111</v>
      </c>
      <c r="L26" s="244">
        <f t="shared" si="10"/>
        <v>7215</v>
      </c>
      <c r="M26" s="248"/>
      <c r="N26" s="247" t="s">
        <v>156</v>
      </c>
      <c r="O26" s="266">
        <v>12</v>
      </c>
      <c r="P26" s="266">
        <v>106</v>
      </c>
      <c r="Q26" s="266">
        <v>853</v>
      </c>
      <c r="R26" s="266">
        <v>914</v>
      </c>
      <c r="S26" s="266">
        <v>1423</v>
      </c>
      <c r="T26" s="266">
        <v>178</v>
      </c>
      <c r="U26" s="266">
        <v>243</v>
      </c>
      <c r="V26" s="266">
        <v>15</v>
      </c>
      <c r="W26" s="267">
        <v>21</v>
      </c>
      <c r="X26" s="244">
        <f t="shared" si="11"/>
        <v>3765</v>
      </c>
      <c r="Y26" s="219"/>
      <c r="Z26" s="152" t="s">
        <v>139</v>
      </c>
      <c r="AA26" s="167">
        <v>10</v>
      </c>
      <c r="AB26" s="167">
        <v>9</v>
      </c>
      <c r="AC26" s="167">
        <v>128</v>
      </c>
      <c r="AD26" s="167">
        <v>135</v>
      </c>
      <c r="AE26" s="167">
        <v>155</v>
      </c>
      <c r="AF26" s="167">
        <v>43</v>
      </c>
      <c r="AG26" s="167">
        <v>45</v>
      </c>
      <c r="AH26" s="167">
        <v>11</v>
      </c>
      <c r="AI26" s="168">
        <v>17</v>
      </c>
      <c r="AJ26" s="159">
        <v>553</v>
      </c>
      <c r="AK26" s="219"/>
      <c r="AL26" s="152" t="s">
        <v>139</v>
      </c>
      <c r="AM26" s="167">
        <v>3</v>
      </c>
      <c r="AN26" s="167">
        <v>32</v>
      </c>
      <c r="AO26" s="167">
        <v>335</v>
      </c>
      <c r="AP26" s="167">
        <v>337</v>
      </c>
      <c r="AQ26" s="167">
        <v>645</v>
      </c>
      <c r="AR26" s="167">
        <v>109</v>
      </c>
      <c r="AS26" s="167">
        <v>75</v>
      </c>
      <c r="AT26" s="167">
        <v>10</v>
      </c>
      <c r="AU26" s="168">
        <v>40</v>
      </c>
      <c r="AV26" s="159">
        <v>1586</v>
      </c>
      <c r="AW26" s="219"/>
      <c r="AX26" s="152" t="s">
        <v>139</v>
      </c>
      <c r="AY26" s="167">
        <v>12</v>
      </c>
      <c r="AZ26" s="167">
        <v>18</v>
      </c>
      <c r="BA26" s="167">
        <v>259</v>
      </c>
      <c r="BB26" s="167">
        <v>329</v>
      </c>
      <c r="BC26" s="167">
        <v>404</v>
      </c>
      <c r="BD26" s="167">
        <v>123</v>
      </c>
      <c r="BE26" s="167">
        <v>106</v>
      </c>
      <c r="BF26" s="167">
        <v>27</v>
      </c>
      <c r="BG26" s="168">
        <v>33</v>
      </c>
      <c r="BH26" s="159">
        <v>1311</v>
      </c>
    </row>
    <row r="27" spans="1:60" ht="21" customHeight="1">
      <c r="A27" s="246"/>
      <c r="B27" s="247" t="s">
        <v>157</v>
      </c>
      <c r="C27" s="263">
        <f t="shared" si="9"/>
        <v>13</v>
      </c>
      <c r="D27" s="263">
        <f t="shared" si="8"/>
        <v>23</v>
      </c>
      <c r="E27" s="263">
        <f t="shared" si="8"/>
        <v>371</v>
      </c>
      <c r="F27" s="263">
        <f t="shared" si="8"/>
        <v>754</v>
      </c>
      <c r="G27" s="263">
        <f t="shared" si="8"/>
        <v>983</v>
      </c>
      <c r="H27" s="263">
        <f t="shared" si="8"/>
        <v>293</v>
      </c>
      <c r="I27" s="263">
        <f>+U27+AG27+AS27+BE27</f>
        <v>651</v>
      </c>
      <c r="J27" s="263">
        <f t="shared" si="8"/>
        <v>113</v>
      </c>
      <c r="K27" s="263">
        <f t="shared" si="8"/>
        <v>196</v>
      </c>
      <c r="L27" s="244">
        <f t="shared" si="10"/>
        <v>3397</v>
      </c>
      <c r="M27" s="248"/>
      <c r="N27" s="247" t="s">
        <v>157</v>
      </c>
      <c r="O27" s="266">
        <v>1</v>
      </c>
      <c r="P27" s="266">
        <v>8</v>
      </c>
      <c r="Q27" s="266">
        <v>149</v>
      </c>
      <c r="R27" s="266">
        <v>366</v>
      </c>
      <c r="S27" s="266">
        <v>429</v>
      </c>
      <c r="T27" s="266">
        <v>123</v>
      </c>
      <c r="U27" s="266">
        <v>365</v>
      </c>
      <c r="V27" s="266">
        <v>47</v>
      </c>
      <c r="W27" s="267">
        <v>87</v>
      </c>
      <c r="X27" s="244">
        <f t="shared" si="11"/>
        <v>1575</v>
      </c>
      <c r="Y27" s="219"/>
      <c r="Z27" s="152" t="s">
        <v>140</v>
      </c>
      <c r="AA27" s="167">
        <v>3</v>
      </c>
      <c r="AB27" s="167">
        <v>2</v>
      </c>
      <c r="AC27" s="167">
        <v>52</v>
      </c>
      <c r="AD27" s="167">
        <v>76</v>
      </c>
      <c r="AE27" s="167">
        <v>85</v>
      </c>
      <c r="AF27" s="167">
        <v>30</v>
      </c>
      <c r="AG27" s="167">
        <v>60</v>
      </c>
      <c r="AH27" s="167">
        <v>11</v>
      </c>
      <c r="AI27" s="168">
        <v>16</v>
      </c>
      <c r="AJ27" s="159">
        <v>335</v>
      </c>
      <c r="AK27" s="219"/>
      <c r="AL27" s="152" t="s">
        <v>140</v>
      </c>
      <c r="AM27" s="167">
        <v>3</v>
      </c>
      <c r="AN27" s="167">
        <v>7</v>
      </c>
      <c r="AO27" s="167">
        <v>103</v>
      </c>
      <c r="AP27" s="167">
        <v>143</v>
      </c>
      <c r="AQ27" s="167">
        <v>271</v>
      </c>
      <c r="AR27" s="167">
        <v>64</v>
      </c>
      <c r="AS27" s="167">
        <v>97</v>
      </c>
      <c r="AT27" s="167">
        <v>25</v>
      </c>
      <c r="AU27" s="168">
        <v>28</v>
      </c>
      <c r="AV27" s="159">
        <v>741</v>
      </c>
      <c r="AW27" s="219"/>
      <c r="AX27" s="152" t="s">
        <v>140</v>
      </c>
      <c r="AY27" s="167">
        <v>6</v>
      </c>
      <c r="AZ27" s="167">
        <v>6</v>
      </c>
      <c r="BA27" s="167">
        <v>67</v>
      </c>
      <c r="BB27" s="167">
        <v>169</v>
      </c>
      <c r="BC27" s="167">
        <v>198</v>
      </c>
      <c r="BD27" s="167">
        <v>76</v>
      </c>
      <c r="BE27" s="167">
        <v>129</v>
      </c>
      <c r="BF27" s="167">
        <v>30</v>
      </c>
      <c r="BG27" s="168">
        <v>65</v>
      </c>
      <c r="BH27" s="159">
        <v>746</v>
      </c>
    </row>
    <row r="28" spans="1:60" ht="21" customHeight="1">
      <c r="A28" s="246"/>
      <c r="B28" s="247" t="s">
        <v>158</v>
      </c>
      <c r="C28" s="263">
        <f t="shared" si="9"/>
        <v>2</v>
      </c>
      <c r="D28" s="263">
        <f t="shared" si="8"/>
        <v>1</v>
      </c>
      <c r="E28" s="263">
        <f t="shared" si="8"/>
        <v>92</v>
      </c>
      <c r="F28" s="263">
        <f t="shared" si="8"/>
        <v>179</v>
      </c>
      <c r="G28" s="263">
        <f t="shared" si="8"/>
        <v>192</v>
      </c>
      <c r="H28" s="263">
        <f t="shared" si="8"/>
        <v>76</v>
      </c>
      <c r="I28" s="263">
        <f t="shared" si="8"/>
        <v>175</v>
      </c>
      <c r="J28" s="263">
        <f t="shared" si="8"/>
        <v>29</v>
      </c>
      <c r="K28" s="263">
        <f t="shared" si="8"/>
        <v>40</v>
      </c>
      <c r="L28" s="244">
        <f t="shared" si="10"/>
        <v>786</v>
      </c>
      <c r="M28" s="248"/>
      <c r="N28" s="247" t="s">
        <v>158</v>
      </c>
      <c r="O28" s="266">
        <v>1</v>
      </c>
      <c r="P28" s="266">
        <v>0</v>
      </c>
      <c r="Q28" s="266">
        <v>48</v>
      </c>
      <c r="R28" s="266">
        <v>107</v>
      </c>
      <c r="S28" s="266">
        <v>108</v>
      </c>
      <c r="T28" s="266">
        <v>26</v>
      </c>
      <c r="U28" s="266">
        <v>103</v>
      </c>
      <c r="V28" s="266">
        <v>7</v>
      </c>
      <c r="W28" s="267">
        <v>11</v>
      </c>
      <c r="X28" s="244">
        <f t="shared" si="11"/>
        <v>411</v>
      </c>
      <c r="Y28" s="219"/>
      <c r="Z28" s="152" t="s">
        <v>141</v>
      </c>
      <c r="AA28" s="167">
        <v>0</v>
      </c>
      <c r="AB28" s="167">
        <v>0</v>
      </c>
      <c r="AC28" s="167">
        <v>15</v>
      </c>
      <c r="AD28" s="167">
        <v>19</v>
      </c>
      <c r="AE28" s="167">
        <v>22</v>
      </c>
      <c r="AF28" s="167">
        <v>15</v>
      </c>
      <c r="AG28" s="167">
        <v>22</v>
      </c>
      <c r="AH28" s="167">
        <v>4</v>
      </c>
      <c r="AI28" s="168">
        <v>5</v>
      </c>
      <c r="AJ28" s="159">
        <v>102</v>
      </c>
      <c r="AK28" s="219"/>
      <c r="AL28" s="152" t="s">
        <v>141</v>
      </c>
      <c r="AM28" s="167">
        <v>0</v>
      </c>
      <c r="AN28" s="167">
        <v>0</v>
      </c>
      <c r="AO28" s="167">
        <v>17</v>
      </c>
      <c r="AP28" s="167">
        <v>29</v>
      </c>
      <c r="AQ28" s="167">
        <v>35</v>
      </c>
      <c r="AR28" s="167">
        <v>18</v>
      </c>
      <c r="AS28" s="167">
        <v>24</v>
      </c>
      <c r="AT28" s="167">
        <v>7</v>
      </c>
      <c r="AU28" s="168">
        <v>8</v>
      </c>
      <c r="AV28" s="159">
        <v>138</v>
      </c>
      <c r="AW28" s="219"/>
      <c r="AX28" s="152" t="s">
        <v>141</v>
      </c>
      <c r="AY28" s="167">
        <v>1</v>
      </c>
      <c r="AZ28" s="167">
        <v>1</v>
      </c>
      <c r="BA28" s="167">
        <v>12</v>
      </c>
      <c r="BB28" s="167">
        <v>24</v>
      </c>
      <c r="BC28" s="167">
        <v>27</v>
      </c>
      <c r="BD28" s="167">
        <v>17</v>
      </c>
      <c r="BE28" s="167">
        <v>26</v>
      </c>
      <c r="BF28" s="167">
        <v>11</v>
      </c>
      <c r="BG28" s="168">
        <v>16</v>
      </c>
      <c r="BH28" s="159">
        <v>135</v>
      </c>
    </row>
    <row r="29" spans="1:60" ht="21" customHeight="1">
      <c r="A29" s="246"/>
      <c r="B29" s="247" t="s">
        <v>159</v>
      </c>
      <c r="C29" s="263">
        <f t="shared" si="9"/>
        <v>3</v>
      </c>
      <c r="D29" s="263">
        <f t="shared" si="8"/>
        <v>2</v>
      </c>
      <c r="E29" s="263">
        <f t="shared" si="8"/>
        <v>16</v>
      </c>
      <c r="F29" s="263">
        <f t="shared" si="8"/>
        <v>76</v>
      </c>
      <c r="G29" s="263">
        <f t="shared" si="8"/>
        <v>56</v>
      </c>
      <c r="H29" s="263">
        <f t="shared" si="8"/>
        <v>22</v>
      </c>
      <c r="I29" s="263">
        <f t="shared" si="8"/>
        <v>105</v>
      </c>
      <c r="J29" s="263">
        <f t="shared" si="8"/>
        <v>52</v>
      </c>
      <c r="K29" s="263">
        <f t="shared" si="8"/>
        <v>212</v>
      </c>
      <c r="L29" s="244">
        <f t="shared" si="10"/>
        <v>544</v>
      </c>
      <c r="M29" s="248"/>
      <c r="N29" s="247" t="s">
        <v>159</v>
      </c>
      <c r="O29" s="266">
        <v>0</v>
      </c>
      <c r="P29" s="266">
        <v>0</v>
      </c>
      <c r="Q29" s="266">
        <v>5</v>
      </c>
      <c r="R29" s="266">
        <v>20</v>
      </c>
      <c r="S29" s="266">
        <v>17</v>
      </c>
      <c r="T29" s="266">
        <v>3</v>
      </c>
      <c r="U29" s="266">
        <v>35</v>
      </c>
      <c r="V29" s="266">
        <v>17</v>
      </c>
      <c r="W29" s="267">
        <v>92</v>
      </c>
      <c r="X29" s="244">
        <f t="shared" si="11"/>
        <v>189</v>
      </c>
      <c r="Y29" s="219"/>
      <c r="Z29" s="152" t="s">
        <v>116</v>
      </c>
      <c r="AA29" s="167">
        <v>2</v>
      </c>
      <c r="AB29" s="167">
        <v>1</v>
      </c>
      <c r="AC29" s="167">
        <v>6</v>
      </c>
      <c r="AD29" s="167">
        <v>20</v>
      </c>
      <c r="AE29" s="167">
        <v>13</v>
      </c>
      <c r="AF29" s="167">
        <v>7</v>
      </c>
      <c r="AG29" s="167">
        <v>28</v>
      </c>
      <c r="AH29" s="167">
        <v>9</v>
      </c>
      <c r="AI29" s="168">
        <v>28</v>
      </c>
      <c r="AJ29" s="159">
        <v>114</v>
      </c>
      <c r="AK29" s="219"/>
      <c r="AL29" s="152" t="s">
        <v>116</v>
      </c>
      <c r="AM29" s="167">
        <v>0</v>
      </c>
      <c r="AN29" s="167">
        <v>1</v>
      </c>
      <c r="AO29" s="167">
        <v>1</v>
      </c>
      <c r="AP29" s="167">
        <v>14</v>
      </c>
      <c r="AQ29" s="167">
        <v>17</v>
      </c>
      <c r="AR29" s="167">
        <v>7</v>
      </c>
      <c r="AS29" s="167">
        <v>15</v>
      </c>
      <c r="AT29" s="167">
        <v>7</v>
      </c>
      <c r="AU29" s="168">
        <v>25</v>
      </c>
      <c r="AV29" s="159">
        <v>87</v>
      </c>
      <c r="AW29" s="219"/>
      <c r="AX29" s="152" t="s">
        <v>116</v>
      </c>
      <c r="AY29" s="167">
        <v>1</v>
      </c>
      <c r="AZ29" s="167">
        <v>0</v>
      </c>
      <c r="BA29" s="167">
        <v>4</v>
      </c>
      <c r="BB29" s="167">
        <v>22</v>
      </c>
      <c r="BC29" s="167">
        <v>9</v>
      </c>
      <c r="BD29" s="167">
        <v>5</v>
      </c>
      <c r="BE29" s="167">
        <v>27</v>
      </c>
      <c r="BF29" s="167">
        <v>19</v>
      </c>
      <c r="BG29" s="168">
        <v>67</v>
      </c>
      <c r="BH29" s="159">
        <v>154</v>
      </c>
    </row>
    <row r="30" spans="1:60" ht="21" customHeight="1" thickBot="1">
      <c r="A30" s="246"/>
      <c r="B30" s="249" t="s">
        <v>160</v>
      </c>
      <c r="C30" s="268">
        <f t="shared" si="9"/>
        <v>0</v>
      </c>
      <c r="D30" s="268">
        <f t="shared" si="8"/>
        <v>0</v>
      </c>
      <c r="E30" s="268">
        <f t="shared" si="8"/>
        <v>1</v>
      </c>
      <c r="F30" s="268">
        <f t="shared" si="8"/>
        <v>3</v>
      </c>
      <c r="G30" s="268">
        <f t="shared" si="8"/>
        <v>2</v>
      </c>
      <c r="H30" s="268">
        <f t="shared" si="8"/>
        <v>5</v>
      </c>
      <c r="I30" s="268">
        <f t="shared" si="8"/>
        <v>5</v>
      </c>
      <c r="J30" s="268">
        <f t="shared" si="8"/>
        <v>1</v>
      </c>
      <c r="K30" s="268">
        <f t="shared" si="8"/>
        <v>35</v>
      </c>
      <c r="L30" s="244">
        <f t="shared" si="10"/>
        <v>52</v>
      </c>
      <c r="M30" s="248"/>
      <c r="N30" s="249" t="s">
        <v>160</v>
      </c>
      <c r="O30" s="269">
        <v>0</v>
      </c>
      <c r="P30" s="269">
        <v>0</v>
      </c>
      <c r="Q30" s="269">
        <v>0</v>
      </c>
      <c r="R30" s="269">
        <v>1</v>
      </c>
      <c r="S30" s="269">
        <v>0</v>
      </c>
      <c r="T30" s="269">
        <v>0</v>
      </c>
      <c r="U30" s="269">
        <v>0</v>
      </c>
      <c r="V30" s="269">
        <v>0</v>
      </c>
      <c r="W30" s="270">
        <v>10</v>
      </c>
      <c r="X30" s="244">
        <f t="shared" si="11"/>
        <v>11</v>
      </c>
      <c r="Y30" s="219"/>
      <c r="Z30" s="153" t="s">
        <v>117</v>
      </c>
      <c r="AA30" s="169">
        <v>0</v>
      </c>
      <c r="AB30" s="169">
        <v>0</v>
      </c>
      <c r="AC30" s="169">
        <v>1</v>
      </c>
      <c r="AD30" s="169">
        <v>1</v>
      </c>
      <c r="AE30" s="169">
        <v>1</v>
      </c>
      <c r="AF30" s="169">
        <v>1</v>
      </c>
      <c r="AG30" s="169">
        <v>2</v>
      </c>
      <c r="AH30" s="169">
        <v>1</v>
      </c>
      <c r="AI30" s="170">
        <v>8</v>
      </c>
      <c r="AJ30" s="159">
        <v>15</v>
      </c>
      <c r="AK30" s="219"/>
      <c r="AL30" s="153" t="s">
        <v>117</v>
      </c>
      <c r="AM30" s="169">
        <v>0</v>
      </c>
      <c r="AN30" s="169">
        <v>0</v>
      </c>
      <c r="AO30" s="169">
        <v>0</v>
      </c>
      <c r="AP30" s="169">
        <v>1</v>
      </c>
      <c r="AQ30" s="169">
        <v>1</v>
      </c>
      <c r="AR30" s="169">
        <v>4</v>
      </c>
      <c r="AS30" s="169">
        <v>1</v>
      </c>
      <c r="AT30" s="169">
        <v>0</v>
      </c>
      <c r="AU30" s="170">
        <v>2</v>
      </c>
      <c r="AV30" s="159">
        <v>9</v>
      </c>
      <c r="AW30" s="219"/>
      <c r="AX30" s="153" t="s">
        <v>117</v>
      </c>
      <c r="AY30" s="169">
        <v>0</v>
      </c>
      <c r="AZ30" s="169">
        <v>0</v>
      </c>
      <c r="BA30" s="169">
        <v>0</v>
      </c>
      <c r="BB30" s="169">
        <v>0</v>
      </c>
      <c r="BC30" s="169">
        <v>0</v>
      </c>
      <c r="BD30" s="169">
        <v>0</v>
      </c>
      <c r="BE30" s="169">
        <v>2</v>
      </c>
      <c r="BF30" s="169">
        <v>0</v>
      </c>
      <c r="BG30" s="170">
        <v>15</v>
      </c>
      <c r="BH30" s="159">
        <v>17</v>
      </c>
    </row>
    <row r="31" spans="1:60" ht="21" customHeight="1">
      <c r="A31" s="252"/>
      <c r="B31" s="242" t="s">
        <v>136</v>
      </c>
      <c r="C31" s="271">
        <f aca="true" t="shared" si="12" ref="C31:K31">SUM(C23:C30)</f>
        <v>101</v>
      </c>
      <c r="D31" s="271">
        <f t="shared" si="12"/>
        <v>1026</v>
      </c>
      <c r="E31" s="271">
        <f t="shared" si="12"/>
        <v>5977</v>
      </c>
      <c r="F31" s="271">
        <f t="shared" si="12"/>
        <v>6065</v>
      </c>
      <c r="G31" s="271">
        <f t="shared" si="12"/>
        <v>8169</v>
      </c>
      <c r="H31" s="271">
        <f t="shared" si="12"/>
        <v>1736</v>
      </c>
      <c r="I31" s="271">
        <f t="shared" si="12"/>
        <v>2165</v>
      </c>
      <c r="J31" s="271">
        <f t="shared" si="12"/>
        <v>401</v>
      </c>
      <c r="K31" s="253">
        <f t="shared" si="12"/>
        <v>803</v>
      </c>
      <c r="L31" s="254">
        <f>IF(L23+L24+L25+L26+L27+L28+L29+L30=C31+D31+E31+F31+G31+H31+I31+J31+K31,L23+L24+L25+L26+L27+L28+L29+L30,"‘間違っています’")</f>
        <v>26443</v>
      </c>
      <c r="M31" s="255"/>
      <c r="N31" s="242" t="s">
        <v>136</v>
      </c>
      <c r="O31" s="243">
        <f aca="true" t="shared" si="13" ref="O31:W31">SUM(O23:O30)</f>
        <v>35</v>
      </c>
      <c r="P31" s="243">
        <f t="shared" si="13"/>
        <v>635</v>
      </c>
      <c r="Q31" s="243">
        <f t="shared" si="13"/>
        <v>3044</v>
      </c>
      <c r="R31" s="243">
        <f t="shared" si="13"/>
        <v>2907</v>
      </c>
      <c r="S31" s="243">
        <f t="shared" si="13"/>
        <v>4181</v>
      </c>
      <c r="T31" s="243">
        <f t="shared" si="13"/>
        <v>703</v>
      </c>
      <c r="U31" s="243">
        <f t="shared" si="13"/>
        <v>1118</v>
      </c>
      <c r="V31" s="243">
        <f t="shared" si="13"/>
        <v>119</v>
      </c>
      <c r="W31" s="272">
        <f t="shared" si="13"/>
        <v>262</v>
      </c>
      <c r="X31" s="254">
        <f>IF(X23+X24+X25+X26+X27+X28+X29+X30=O31+P31+Q31+R31+S31+T31+U31+V31+W31,X23+X24+X25+X26+X27+X28+X29+X30,"‘間違っています’")</f>
        <v>13004</v>
      </c>
      <c r="Y31" s="220"/>
      <c r="Z31" s="151" t="s">
        <v>136</v>
      </c>
      <c r="AA31" s="158">
        <v>19</v>
      </c>
      <c r="AB31" s="158">
        <v>87</v>
      </c>
      <c r="AC31" s="158">
        <v>638</v>
      </c>
      <c r="AD31" s="158">
        <v>609</v>
      </c>
      <c r="AE31" s="158">
        <v>588</v>
      </c>
      <c r="AF31" s="158">
        <v>182</v>
      </c>
      <c r="AG31" s="158">
        <v>235</v>
      </c>
      <c r="AH31" s="158">
        <v>53</v>
      </c>
      <c r="AI31" s="164">
        <v>100</v>
      </c>
      <c r="AJ31" s="163">
        <v>2511</v>
      </c>
      <c r="AK31" s="220"/>
      <c r="AL31" s="151" t="s">
        <v>136</v>
      </c>
      <c r="AM31" s="158">
        <v>11</v>
      </c>
      <c r="AN31" s="158">
        <v>181</v>
      </c>
      <c r="AO31" s="158">
        <v>1254</v>
      </c>
      <c r="AP31" s="158">
        <v>1158</v>
      </c>
      <c r="AQ31" s="158">
        <v>1909</v>
      </c>
      <c r="AR31" s="158">
        <v>356</v>
      </c>
      <c r="AS31" s="158">
        <v>316</v>
      </c>
      <c r="AT31" s="158">
        <v>84</v>
      </c>
      <c r="AU31" s="164">
        <v>186</v>
      </c>
      <c r="AV31" s="163">
        <v>5455</v>
      </c>
      <c r="AW31" s="220"/>
      <c r="AX31" s="151" t="s">
        <v>136</v>
      </c>
      <c r="AY31" s="158">
        <v>36</v>
      </c>
      <c r="AZ31" s="158">
        <v>123</v>
      </c>
      <c r="BA31" s="158">
        <v>1041</v>
      </c>
      <c r="BB31" s="158">
        <v>1391</v>
      </c>
      <c r="BC31" s="158">
        <v>1491</v>
      </c>
      <c r="BD31" s="158">
        <v>495</v>
      </c>
      <c r="BE31" s="158">
        <v>496</v>
      </c>
      <c r="BF31" s="158">
        <v>145</v>
      </c>
      <c r="BG31" s="164">
        <v>255</v>
      </c>
      <c r="BH31" s="163">
        <v>5473</v>
      </c>
    </row>
    <row r="32" spans="1:60" ht="13.5" customHeight="1">
      <c r="A32" s="256" t="s">
        <v>161</v>
      </c>
      <c r="B32" s="257" t="s">
        <v>87</v>
      </c>
      <c r="C32" s="258"/>
      <c r="D32" s="258"/>
      <c r="E32" s="258"/>
      <c r="F32" s="258"/>
      <c r="G32" s="258"/>
      <c r="H32" s="258"/>
      <c r="I32" s="258"/>
      <c r="J32" s="258"/>
      <c r="K32" s="258"/>
      <c r="L32" s="258"/>
      <c r="M32" s="256" t="s">
        <v>161</v>
      </c>
      <c r="N32" s="257" t="s">
        <v>87</v>
      </c>
      <c r="O32" s="258"/>
      <c r="P32" s="258"/>
      <c r="Q32" s="258"/>
      <c r="R32" s="258"/>
      <c r="S32" s="258"/>
      <c r="T32" s="258"/>
      <c r="U32" s="258"/>
      <c r="V32" s="258"/>
      <c r="W32" s="258"/>
      <c r="X32" s="258"/>
      <c r="Y32" s="154" t="s">
        <v>142</v>
      </c>
      <c r="Z32" s="221" t="s">
        <v>87</v>
      </c>
      <c r="AA32" s="225"/>
      <c r="AB32" s="225"/>
      <c r="AC32" s="225"/>
      <c r="AD32" s="225"/>
      <c r="AE32" s="225"/>
      <c r="AF32" s="225"/>
      <c r="AG32" s="225"/>
      <c r="AH32" s="225"/>
      <c r="AI32" s="225"/>
      <c r="AJ32" s="225"/>
      <c r="AK32" s="154" t="s">
        <v>142</v>
      </c>
      <c r="AL32" s="221" t="s">
        <v>87</v>
      </c>
      <c r="AM32" s="225"/>
      <c r="AN32" s="225"/>
      <c r="AO32" s="225"/>
      <c r="AP32" s="225"/>
      <c r="AQ32" s="225"/>
      <c r="AR32" s="225"/>
      <c r="AS32" s="225"/>
      <c r="AT32" s="225"/>
      <c r="AU32" s="225"/>
      <c r="AV32" s="225"/>
      <c r="AW32" s="154" t="s">
        <v>142</v>
      </c>
      <c r="AX32" s="221" t="s">
        <v>87</v>
      </c>
      <c r="AY32" s="221"/>
      <c r="AZ32" s="221"/>
      <c r="BA32" s="221"/>
      <c r="BB32" s="221"/>
      <c r="BC32" s="221"/>
      <c r="BD32" s="221"/>
      <c r="BE32" s="221"/>
      <c r="BF32" s="221"/>
      <c r="BG32" s="221"/>
      <c r="BH32" s="221"/>
    </row>
    <row r="33" spans="1:60" ht="13.5">
      <c r="A33" s="256"/>
      <c r="B33" s="259"/>
      <c r="C33" s="259"/>
      <c r="D33" s="259"/>
      <c r="E33" s="259"/>
      <c r="F33" s="259"/>
      <c r="G33" s="259"/>
      <c r="H33" s="259"/>
      <c r="I33" s="259"/>
      <c r="J33" s="259"/>
      <c r="K33" s="259"/>
      <c r="L33" s="259"/>
      <c r="M33" s="256"/>
      <c r="N33" s="259"/>
      <c r="O33" s="259"/>
      <c r="P33" s="259"/>
      <c r="Q33" s="259"/>
      <c r="R33" s="259"/>
      <c r="S33" s="259"/>
      <c r="T33" s="259"/>
      <c r="U33" s="259"/>
      <c r="V33" s="259"/>
      <c r="W33" s="259"/>
      <c r="X33" s="259"/>
      <c r="Y33" s="154"/>
      <c r="Z33" s="226"/>
      <c r="AA33" s="226"/>
      <c r="AB33" s="226"/>
      <c r="AC33" s="226"/>
      <c r="AD33" s="226"/>
      <c r="AE33" s="226"/>
      <c r="AF33" s="226"/>
      <c r="AG33" s="226"/>
      <c r="AH33" s="226"/>
      <c r="AI33" s="226"/>
      <c r="AJ33" s="226"/>
      <c r="AK33" s="154"/>
      <c r="AL33" s="226"/>
      <c r="AM33" s="226"/>
      <c r="AN33" s="226"/>
      <c r="AO33" s="226"/>
      <c r="AP33" s="226"/>
      <c r="AQ33" s="226"/>
      <c r="AR33" s="226"/>
      <c r="AS33" s="226"/>
      <c r="AT33" s="226"/>
      <c r="AU33" s="226"/>
      <c r="AV33" s="226"/>
      <c r="AW33" s="154"/>
      <c r="AX33" s="222"/>
      <c r="AY33" s="222"/>
      <c r="AZ33" s="222"/>
      <c r="BA33" s="222"/>
      <c r="BB33" s="222"/>
      <c r="BC33" s="222"/>
      <c r="BD33" s="222"/>
      <c r="BE33" s="222"/>
      <c r="BF33" s="222"/>
      <c r="BG33" s="222"/>
      <c r="BH33" s="222"/>
    </row>
    <row r="34" spans="1:60" ht="13.5">
      <c r="A34" s="256" t="s">
        <v>162</v>
      </c>
      <c r="B34" s="256" t="s">
        <v>26</v>
      </c>
      <c r="C34" s="229"/>
      <c r="D34" s="229"/>
      <c r="E34" s="229"/>
      <c r="F34" s="229"/>
      <c r="G34" s="229"/>
      <c r="H34" s="229"/>
      <c r="I34" s="229"/>
      <c r="J34" s="229"/>
      <c r="K34" s="229"/>
      <c r="L34" s="229"/>
      <c r="M34" s="256" t="s">
        <v>162</v>
      </c>
      <c r="N34" s="256" t="s">
        <v>26</v>
      </c>
      <c r="O34" s="229"/>
      <c r="P34" s="229"/>
      <c r="Q34" s="229"/>
      <c r="R34" s="229"/>
      <c r="S34" s="229"/>
      <c r="T34" s="229"/>
      <c r="U34" s="229"/>
      <c r="V34" s="229"/>
      <c r="W34" s="229"/>
      <c r="X34" s="229"/>
      <c r="Y34" s="154" t="s">
        <v>144</v>
      </c>
      <c r="Z34" s="154" t="s">
        <v>26</v>
      </c>
      <c r="AA34" s="141"/>
      <c r="AB34" s="141"/>
      <c r="AC34" s="141"/>
      <c r="AD34" s="141"/>
      <c r="AE34" s="141"/>
      <c r="AF34" s="141"/>
      <c r="AG34" s="141"/>
      <c r="AH34" s="141"/>
      <c r="AI34" s="141"/>
      <c r="AJ34" s="141"/>
      <c r="AK34" s="154" t="s">
        <v>144</v>
      </c>
      <c r="AL34" s="154" t="s">
        <v>26</v>
      </c>
      <c r="AM34" s="141"/>
      <c r="AN34" s="141"/>
      <c r="AO34" s="141"/>
      <c r="AP34" s="141"/>
      <c r="AQ34" s="141"/>
      <c r="AR34" s="141"/>
      <c r="AS34" s="141"/>
      <c r="AT34" s="141"/>
      <c r="AU34" s="141"/>
      <c r="AV34" s="141"/>
      <c r="AW34" s="154" t="s">
        <v>144</v>
      </c>
      <c r="AX34" s="154" t="s">
        <v>26</v>
      </c>
      <c r="AY34" s="141"/>
      <c r="AZ34" s="141"/>
      <c r="BA34" s="141"/>
      <c r="BB34" s="141"/>
      <c r="BC34" s="141"/>
      <c r="BD34" s="141"/>
      <c r="BE34" s="141"/>
      <c r="BF34" s="141"/>
      <c r="BG34" s="141"/>
      <c r="BH34" s="141"/>
    </row>
    <row r="35" spans="1:24" ht="13.5">
      <c r="A35" s="229"/>
      <c r="B35" s="229"/>
      <c r="C35" s="229"/>
      <c r="D35" s="229"/>
      <c r="E35" s="229"/>
      <c r="F35" s="229"/>
      <c r="G35" s="229"/>
      <c r="H35" s="229"/>
      <c r="I35" s="229"/>
      <c r="J35" s="229"/>
      <c r="K35" s="229"/>
      <c r="L35" s="229"/>
      <c r="M35" s="229"/>
      <c r="N35" s="229"/>
      <c r="O35" s="229"/>
      <c r="P35" s="229"/>
      <c r="Q35" s="229"/>
      <c r="R35" s="229"/>
      <c r="S35" s="229"/>
      <c r="T35" s="229"/>
      <c r="U35" s="229"/>
      <c r="V35" s="229"/>
      <c r="W35" s="229"/>
      <c r="X35" s="229"/>
    </row>
    <row r="36" spans="1:60" ht="13.5">
      <c r="A36" s="229" t="s">
        <v>145</v>
      </c>
      <c r="B36" s="229"/>
      <c r="C36" s="229"/>
      <c r="D36" s="229"/>
      <c r="E36" s="229"/>
      <c r="F36" s="229"/>
      <c r="G36" s="229"/>
      <c r="H36" s="229"/>
      <c r="I36" s="229"/>
      <c r="J36" s="229"/>
      <c r="K36" s="229" t="s">
        <v>125</v>
      </c>
      <c r="L36" s="229"/>
      <c r="M36" s="229" t="s">
        <v>145</v>
      </c>
      <c r="N36" s="229"/>
      <c r="O36" s="229"/>
      <c r="P36" s="229"/>
      <c r="Q36" s="229"/>
      <c r="R36" s="229"/>
      <c r="S36" s="229"/>
      <c r="T36" s="229"/>
      <c r="U36" s="229"/>
      <c r="V36" s="229"/>
      <c r="W36" s="229" t="s">
        <v>125</v>
      </c>
      <c r="X36" s="229"/>
      <c r="Y36" s="142" t="s">
        <v>145</v>
      </c>
      <c r="Z36" s="141"/>
      <c r="AA36" s="141"/>
      <c r="AB36" s="141"/>
      <c r="AC36" s="141"/>
      <c r="AD36" s="141"/>
      <c r="AE36" s="141"/>
      <c r="AF36" s="141"/>
      <c r="AG36" s="141"/>
      <c r="AH36" s="141"/>
      <c r="AI36" s="142" t="s">
        <v>125</v>
      </c>
      <c r="AJ36" s="141"/>
      <c r="AK36" s="142" t="s">
        <v>145</v>
      </c>
      <c r="AL36" s="141"/>
      <c r="AM36" s="141"/>
      <c r="AN36" s="141"/>
      <c r="AO36" s="141"/>
      <c r="AP36" s="141"/>
      <c r="AQ36" s="141"/>
      <c r="AR36" s="141"/>
      <c r="AS36" s="141"/>
      <c r="AT36" s="141"/>
      <c r="AU36" s="142" t="s">
        <v>125</v>
      </c>
      <c r="AV36" s="141"/>
      <c r="AW36" s="142" t="s">
        <v>145</v>
      </c>
      <c r="AX36" s="141"/>
      <c r="AY36" s="141"/>
      <c r="AZ36" s="141"/>
      <c r="BA36" s="141"/>
      <c r="BB36" s="141"/>
      <c r="BC36" s="141"/>
      <c r="BD36" s="141"/>
      <c r="BE36" s="141"/>
      <c r="BF36" s="141"/>
      <c r="BG36" s="142" t="s">
        <v>125</v>
      </c>
      <c r="BH36" s="141"/>
    </row>
    <row r="37" spans="1:60" ht="21" customHeight="1">
      <c r="A37" s="236" t="s">
        <v>126</v>
      </c>
      <c r="B37" s="236"/>
      <c r="C37" s="236" t="s">
        <v>61</v>
      </c>
      <c r="D37" s="236"/>
      <c r="E37" s="236"/>
      <c r="F37" s="236"/>
      <c r="G37" s="236"/>
      <c r="H37" s="236"/>
      <c r="I37" s="236"/>
      <c r="J37" s="236"/>
      <c r="K37" s="236"/>
      <c r="L37" s="236"/>
      <c r="M37" s="236" t="s">
        <v>126</v>
      </c>
      <c r="N37" s="236"/>
      <c r="O37" s="236" t="s">
        <v>61</v>
      </c>
      <c r="P37" s="236"/>
      <c r="Q37" s="236"/>
      <c r="R37" s="236"/>
      <c r="S37" s="236"/>
      <c r="T37" s="236"/>
      <c r="U37" s="236"/>
      <c r="V37" s="236"/>
      <c r="W37" s="236"/>
      <c r="X37" s="236"/>
      <c r="Y37" s="223" t="s">
        <v>126</v>
      </c>
      <c r="Z37" s="223"/>
      <c r="AA37" s="223" t="s">
        <v>61</v>
      </c>
      <c r="AB37" s="223"/>
      <c r="AC37" s="223"/>
      <c r="AD37" s="223"/>
      <c r="AE37" s="223"/>
      <c r="AF37" s="223"/>
      <c r="AG37" s="223"/>
      <c r="AH37" s="223"/>
      <c r="AI37" s="223"/>
      <c r="AJ37" s="223"/>
      <c r="AK37" s="223" t="s">
        <v>126</v>
      </c>
      <c r="AL37" s="223"/>
      <c r="AM37" s="223" t="s">
        <v>61</v>
      </c>
      <c r="AN37" s="223"/>
      <c r="AO37" s="223"/>
      <c r="AP37" s="223"/>
      <c r="AQ37" s="223"/>
      <c r="AR37" s="223"/>
      <c r="AS37" s="223"/>
      <c r="AT37" s="223"/>
      <c r="AU37" s="223"/>
      <c r="AV37" s="223"/>
      <c r="AW37" s="223" t="s">
        <v>126</v>
      </c>
      <c r="AX37" s="223"/>
      <c r="AY37" s="223" t="s">
        <v>61</v>
      </c>
      <c r="AZ37" s="223"/>
      <c r="BA37" s="223"/>
      <c r="BB37" s="223"/>
      <c r="BC37" s="223"/>
      <c r="BD37" s="223"/>
      <c r="BE37" s="223"/>
      <c r="BF37" s="223"/>
      <c r="BG37" s="223"/>
      <c r="BH37" s="223"/>
    </row>
    <row r="38" spans="1:60" ht="21" customHeight="1" thickBot="1">
      <c r="A38" s="237"/>
      <c r="B38" s="237"/>
      <c r="C38" s="238" t="s">
        <v>127</v>
      </c>
      <c r="D38" s="238" t="s">
        <v>146</v>
      </c>
      <c r="E38" s="238" t="s">
        <v>147</v>
      </c>
      <c r="F38" s="238" t="s">
        <v>148</v>
      </c>
      <c r="G38" s="238" t="s">
        <v>149</v>
      </c>
      <c r="H38" s="238" t="s">
        <v>150</v>
      </c>
      <c r="I38" s="238" t="s">
        <v>151</v>
      </c>
      <c r="J38" s="238" t="s">
        <v>152</v>
      </c>
      <c r="K38" s="239" t="s">
        <v>153</v>
      </c>
      <c r="L38" s="240" t="s">
        <v>136</v>
      </c>
      <c r="M38" s="237"/>
      <c r="N38" s="237"/>
      <c r="O38" s="238" t="s">
        <v>127</v>
      </c>
      <c r="P38" s="238" t="s">
        <v>146</v>
      </c>
      <c r="Q38" s="238" t="s">
        <v>147</v>
      </c>
      <c r="R38" s="238" t="s">
        <v>148</v>
      </c>
      <c r="S38" s="238" t="s">
        <v>149</v>
      </c>
      <c r="T38" s="238" t="s">
        <v>150</v>
      </c>
      <c r="U38" s="238" t="s">
        <v>151</v>
      </c>
      <c r="V38" s="238" t="s">
        <v>152</v>
      </c>
      <c r="W38" s="239" t="s">
        <v>153</v>
      </c>
      <c r="X38" s="240" t="s">
        <v>136</v>
      </c>
      <c r="Y38" s="224"/>
      <c r="Z38" s="224"/>
      <c r="AA38" s="148" t="s">
        <v>127</v>
      </c>
      <c r="AB38" s="148" t="s">
        <v>128</v>
      </c>
      <c r="AC38" s="148" t="s">
        <v>129</v>
      </c>
      <c r="AD38" s="148" t="s">
        <v>130</v>
      </c>
      <c r="AE38" s="148" t="s">
        <v>131</v>
      </c>
      <c r="AF38" s="148" t="s">
        <v>132</v>
      </c>
      <c r="AG38" s="148" t="s">
        <v>133</v>
      </c>
      <c r="AH38" s="148" t="s">
        <v>134</v>
      </c>
      <c r="AI38" s="149" t="s">
        <v>135</v>
      </c>
      <c r="AJ38" s="150" t="s">
        <v>136</v>
      </c>
      <c r="AK38" s="224"/>
      <c r="AL38" s="224"/>
      <c r="AM38" s="148" t="s">
        <v>127</v>
      </c>
      <c r="AN38" s="148" t="s">
        <v>128</v>
      </c>
      <c r="AO38" s="148" t="s">
        <v>129</v>
      </c>
      <c r="AP38" s="148" t="s">
        <v>130</v>
      </c>
      <c r="AQ38" s="148" t="s">
        <v>131</v>
      </c>
      <c r="AR38" s="148" t="s">
        <v>132</v>
      </c>
      <c r="AS38" s="148" t="s">
        <v>133</v>
      </c>
      <c r="AT38" s="148" t="s">
        <v>134</v>
      </c>
      <c r="AU38" s="149" t="s">
        <v>135</v>
      </c>
      <c r="AV38" s="150" t="s">
        <v>136</v>
      </c>
      <c r="AW38" s="224"/>
      <c r="AX38" s="224"/>
      <c r="AY38" s="148" t="s">
        <v>127</v>
      </c>
      <c r="AZ38" s="148" t="s">
        <v>128</v>
      </c>
      <c r="BA38" s="148" t="s">
        <v>129</v>
      </c>
      <c r="BB38" s="148" t="s">
        <v>130</v>
      </c>
      <c r="BC38" s="148" t="s">
        <v>131</v>
      </c>
      <c r="BD38" s="148" t="s">
        <v>132</v>
      </c>
      <c r="BE38" s="148" t="s">
        <v>133</v>
      </c>
      <c r="BF38" s="148" t="s">
        <v>134</v>
      </c>
      <c r="BG38" s="149" t="s">
        <v>135</v>
      </c>
      <c r="BH38" s="150" t="s">
        <v>136</v>
      </c>
    </row>
    <row r="39" spans="1:60" ht="21" customHeight="1" thickTop="1">
      <c r="A39" s="241" t="s">
        <v>64</v>
      </c>
      <c r="B39" s="242" t="s">
        <v>127</v>
      </c>
      <c r="C39" s="263">
        <f>+O39+AA39+AM39+AY39</f>
        <v>1</v>
      </c>
      <c r="D39" s="263">
        <f aca="true" t="shared" si="14" ref="D39:K46">+P39+AB39+AN39+AZ39</f>
        <v>8</v>
      </c>
      <c r="E39" s="263">
        <f t="shared" si="14"/>
        <v>21</v>
      </c>
      <c r="F39" s="263">
        <f t="shared" si="14"/>
        <v>75</v>
      </c>
      <c r="G39" s="263">
        <f t="shared" si="14"/>
        <v>194</v>
      </c>
      <c r="H39" s="263">
        <f t="shared" si="14"/>
        <v>108</v>
      </c>
      <c r="I39" s="263">
        <f t="shared" si="14"/>
        <v>94</v>
      </c>
      <c r="J39" s="263">
        <f t="shared" si="14"/>
        <v>12</v>
      </c>
      <c r="K39" s="263">
        <f t="shared" si="14"/>
        <v>24</v>
      </c>
      <c r="L39" s="244">
        <f>SUM(C39:K39)</f>
        <v>537</v>
      </c>
      <c r="M39" s="245" t="s">
        <v>62</v>
      </c>
      <c r="N39" s="242" t="s">
        <v>127</v>
      </c>
      <c r="O39" s="273">
        <v>1</v>
      </c>
      <c r="P39" s="273">
        <v>6</v>
      </c>
      <c r="Q39" s="273">
        <v>14</v>
      </c>
      <c r="R39" s="273">
        <v>44</v>
      </c>
      <c r="S39" s="273">
        <v>75</v>
      </c>
      <c r="T39" s="273">
        <v>48</v>
      </c>
      <c r="U39" s="273">
        <v>41</v>
      </c>
      <c r="V39" s="273">
        <v>1</v>
      </c>
      <c r="W39" s="274">
        <v>4</v>
      </c>
      <c r="X39" s="275">
        <f>SUM(O39:W39)</f>
        <v>234</v>
      </c>
      <c r="Y39" s="218" t="s">
        <v>62</v>
      </c>
      <c r="Z39" s="151" t="s">
        <v>127</v>
      </c>
      <c r="AA39" s="165">
        <v>0</v>
      </c>
      <c r="AB39" s="165">
        <v>0</v>
      </c>
      <c r="AC39" s="165">
        <v>3</v>
      </c>
      <c r="AD39" s="165">
        <v>10</v>
      </c>
      <c r="AE39" s="165">
        <v>16</v>
      </c>
      <c r="AF39" s="165">
        <v>8</v>
      </c>
      <c r="AG39" s="165">
        <v>7</v>
      </c>
      <c r="AH39" s="165">
        <v>1</v>
      </c>
      <c r="AI39" s="166">
        <v>1</v>
      </c>
      <c r="AJ39" s="159">
        <v>46</v>
      </c>
      <c r="AK39" s="218" t="s">
        <v>62</v>
      </c>
      <c r="AL39" s="151" t="s">
        <v>127</v>
      </c>
      <c r="AM39" s="165">
        <v>0</v>
      </c>
      <c r="AN39" s="165">
        <v>1</v>
      </c>
      <c r="AO39" s="165">
        <v>3</v>
      </c>
      <c r="AP39" s="165">
        <v>16</v>
      </c>
      <c r="AQ39" s="165">
        <v>70</v>
      </c>
      <c r="AR39" s="165">
        <v>26</v>
      </c>
      <c r="AS39" s="165">
        <v>24</v>
      </c>
      <c r="AT39" s="165">
        <v>5</v>
      </c>
      <c r="AU39" s="166">
        <v>5</v>
      </c>
      <c r="AV39" s="159">
        <v>150</v>
      </c>
      <c r="AW39" s="218" t="s">
        <v>62</v>
      </c>
      <c r="AX39" s="151" t="s">
        <v>127</v>
      </c>
      <c r="AY39" s="165">
        <v>0</v>
      </c>
      <c r="AZ39" s="165">
        <v>1</v>
      </c>
      <c r="BA39" s="165">
        <v>1</v>
      </c>
      <c r="BB39" s="165">
        <v>5</v>
      </c>
      <c r="BC39" s="165">
        <v>33</v>
      </c>
      <c r="BD39" s="165">
        <v>26</v>
      </c>
      <c r="BE39" s="165">
        <v>22</v>
      </c>
      <c r="BF39" s="165">
        <v>5</v>
      </c>
      <c r="BG39" s="166">
        <v>14</v>
      </c>
      <c r="BH39" s="159">
        <v>107</v>
      </c>
    </row>
    <row r="40" spans="1:60" ht="21" customHeight="1">
      <c r="A40" s="246"/>
      <c r="B40" s="247" t="s">
        <v>154</v>
      </c>
      <c r="C40" s="263">
        <f aca="true" t="shared" si="15" ref="C40:C46">+O40+AA40+AM40+AY40</f>
        <v>1</v>
      </c>
      <c r="D40" s="263">
        <f t="shared" si="14"/>
        <v>12</v>
      </c>
      <c r="E40" s="263">
        <f t="shared" si="14"/>
        <v>52</v>
      </c>
      <c r="F40" s="263">
        <f t="shared" si="14"/>
        <v>110</v>
      </c>
      <c r="G40" s="263">
        <f t="shared" si="14"/>
        <v>359</v>
      </c>
      <c r="H40" s="263">
        <f t="shared" si="14"/>
        <v>206</v>
      </c>
      <c r="I40" s="263">
        <f t="shared" si="14"/>
        <v>265</v>
      </c>
      <c r="J40" s="263">
        <f t="shared" si="14"/>
        <v>26</v>
      </c>
      <c r="K40" s="263">
        <f t="shared" si="14"/>
        <v>39</v>
      </c>
      <c r="L40" s="244">
        <f aca="true" t="shared" si="16" ref="L40:L46">SUM(C40:K40)</f>
        <v>1070</v>
      </c>
      <c r="M40" s="248"/>
      <c r="N40" s="247" t="s">
        <v>154</v>
      </c>
      <c r="O40" s="276">
        <v>1</v>
      </c>
      <c r="P40" s="276">
        <v>8</v>
      </c>
      <c r="Q40" s="276">
        <v>21</v>
      </c>
      <c r="R40" s="276">
        <v>56</v>
      </c>
      <c r="S40" s="276">
        <v>165</v>
      </c>
      <c r="T40" s="276">
        <v>82</v>
      </c>
      <c r="U40" s="276">
        <v>129</v>
      </c>
      <c r="V40" s="276">
        <v>10</v>
      </c>
      <c r="W40" s="277">
        <v>9</v>
      </c>
      <c r="X40" s="275">
        <f aca="true" t="shared" si="17" ref="X40:X46">SUM(O40:W40)</f>
        <v>481</v>
      </c>
      <c r="Y40" s="219"/>
      <c r="Z40" s="152" t="s">
        <v>137</v>
      </c>
      <c r="AA40" s="167">
        <v>0</v>
      </c>
      <c r="AB40" s="167">
        <v>2</v>
      </c>
      <c r="AC40" s="167">
        <v>2</v>
      </c>
      <c r="AD40" s="167">
        <v>15</v>
      </c>
      <c r="AE40" s="167">
        <v>23</v>
      </c>
      <c r="AF40" s="167">
        <v>23</v>
      </c>
      <c r="AG40" s="167">
        <v>24</v>
      </c>
      <c r="AH40" s="167">
        <v>2</v>
      </c>
      <c r="AI40" s="168">
        <v>4</v>
      </c>
      <c r="AJ40" s="159">
        <v>95</v>
      </c>
      <c r="AK40" s="219"/>
      <c r="AL40" s="152" t="s">
        <v>137</v>
      </c>
      <c r="AM40" s="167">
        <v>0</v>
      </c>
      <c r="AN40" s="167">
        <v>2</v>
      </c>
      <c r="AO40" s="167">
        <v>25</v>
      </c>
      <c r="AP40" s="167">
        <v>31</v>
      </c>
      <c r="AQ40" s="167">
        <v>133</v>
      </c>
      <c r="AR40" s="167">
        <v>55</v>
      </c>
      <c r="AS40" s="167">
        <v>75</v>
      </c>
      <c r="AT40" s="167">
        <v>7</v>
      </c>
      <c r="AU40" s="168">
        <v>13</v>
      </c>
      <c r="AV40" s="159">
        <v>341</v>
      </c>
      <c r="AW40" s="219"/>
      <c r="AX40" s="152" t="s">
        <v>137</v>
      </c>
      <c r="AY40" s="167">
        <v>0</v>
      </c>
      <c r="AZ40" s="167">
        <v>0</v>
      </c>
      <c r="BA40" s="167">
        <v>4</v>
      </c>
      <c r="BB40" s="167">
        <v>8</v>
      </c>
      <c r="BC40" s="167">
        <v>38</v>
      </c>
      <c r="BD40" s="167">
        <v>46</v>
      </c>
      <c r="BE40" s="167">
        <v>37</v>
      </c>
      <c r="BF40" s="167">
        <v>7</v>
      </c>
      <c r="BG40" s="168">
        <v>13</v>
      </c>
      <c r="BH40" s="159">
        <v>153</v>
      </c>
    </row>
    <row r="41" spans="1:60" ht="21" customHeight="1">
      <c r="A41" s="246"/>
      <c r="B41" s="247" t="s">
        <v>155</v>
      </c>
      <c r="C41" s="263">
        <f t="shared" si="15"/>
        <v>0</v>
      </c>
      <c r="D41" s="263">
        <f t="shared" si="14"/>
        <v>6</v>
      </c>
      <c r="E41" s="263">
        <f t="shared" si="14"/>
        <v>25</v>
      </c>
      <c r="F41" s="263">
        <f t="shared" si="14"/>
        <v>114</v>
      </c>
      <c r="G41" s="263">
        <f t="shared" si="14"/>
        <v>281</v>
      </c>
      <c r="H41" s="263">
        <f t="shared" si="14"/>
        <v>207</v>
      </c>
      <c r="I41" s="263">
        <f t="shared" si="14"/>
        <v>270</v>
      </c>
      <c r="J41" s="263">
        <f t="shared" si="14"/>
        <v>21</v>
      </c>
      <c r="K41" s="263">
        <f t="shared" si="14"/>
        <v>29</v>
      </c>
      <c r="L41" s="244">
        <f t="shared" si="16"/>
        <v>953</v>
      </c>
      <c r="M41" s="248"/>
      <c r="N41" s="247" t="s">
        <v>155</v>
      </c>
      <c r="O41" s="276">
        <v>0</v>
      </c>
      <c r="P41" s="276">
        <v>4</v>
      </c>
      <c r="Q41" s="276">
        <v>14</v>
      </c>
      <c r="R41" s="276">
        <v>75</v>
      </c>
      <c r="S41" s="276">
        <v>160</v>
      </c>
      <c r="T41" s="276">
        <v>110</v>
      </c>
      <c r="U41" s="276">
        <v>162</v>
      </c>
      <c r="V41" s="276">
        <v>5</v>
      </c>
      <c r="W41" s="277">
        <v>12</v>
      </c>
      <c r="X41" s="275">
        <f t="shared" si="17"/>
        <v>542</v>
      </c>
      <c r="Y41" s="219"/>
      <c r="Z41" s="152" t="s">
        <v>138</v>
      </c>
      <c r="AA41" s="167">
        <v>0</v>
      </c>
      <c r="AB41" s="167">
        <v>0</v>
      </c>
      <c r="AC41" s="167">
        <v>5</v>
      </c>
      <c r="AD41" s="167">
        <v>9</v>
      </c>
      <c r="AE41" s="167">
        <v>20</v>
      </c>
      <c r="AF41" s="167">
        <v>27</v>
      </c>
      <c r="AG41" s="167">
        <v>41</v>
      </c>
      <c r="AH41" s="167">
        <v>2</v>
      </c>
      <c r="AI41" s="168">
        <v>5</v>
      </c>
      <c r="AJ41" s="159">
        <v>109</v>
      </c>
      <c r="AK41" s="219"/>
      <c r="AL41" s="152" t="s">
        <v>138</v>
      </c>
      <c r="AM41" s="167">
        <v>0</v>
      </c>
      <c r="AN41" s="167">
        <v>2</v>
      </c>
      <c r="AO41" s="167">
        <v>4</v>
      </c>
      <c r="AP41" s="167">
        <v>19</v>
      </c>
      <c r="AQ41" s="167">
        <v>81</v>
      </c>
      <c r="AR41" s="167">
        <v>37</v>
      </c>
      <c r="AS41" s="167">
        <v>41</v>
      </c>
      <c r="AT41" s="167">
        <v>10</v>
      </c>
      <c r="AU41" s="168">
        <v>5</v>
      </c>
      <c r="AV41" s="159">
        <v>199</v>
      </c>
      <c r="AW41" s="219"/>
      <c r="AX41" s="152" t="s">
        <v>138</v>
      </c>
      <c r="AY41" s="167">
        <v>0</v>
      </c>
      <c r="AZ41" s="167">
        <v>0</v>
      </c>
      <c r="BA41" s="167">
        <v>2</v>
      </c>
      <c r="BB41" s="167">
        <v>11</v>
      </c>
      <c r="BC41" s="167">
        <v>20</v>
      </c>
      <c r="BD41" s="167">
        <v>33</v>
      </c>
      <c r="BE41" s="167">
        <v>26</v>
      </c>
      <c r="BF41" s="167">
        <v>4</v>
      </c>
      <c r="BG41" s="168">
        <v>7</v>
      </c>
      <c r="BH41" s="159">
        <v>103</v>
      </c>
    </row>
    <row r="42" spans="1:60" ht="21" customHeight="1">
      <c r="A42" s="246"/>
      <c r="B42" s="247" t="s">
        <v>156</v>
      </c>
      <c r="C42" s="263">
        <f t="shared" si="15"/>
        <v>3</v>
      </c>
      <c r="D42" s="263">
        <f t="shared" si="14"/>
        <v>2</v>
      </c>
      <c r="E42" s="263">
        <f t="shared" si="14"/>
        <v>54</v>
      </c>
      <c r="F42" s="263">
        <f t="shared" si="14"/>
        <v>417</v>
      </c>
      <c r="G42" s="263">
        <f t="shared" si="14"/>
        <v>741</v>
      </c>
      <c r="H42" s="263">
        <f t="shared" si="14"/>
        <v>442</v>
      </c>
      <c r="I42" s="263">
        <f t="shared" si="14"/>
        <v>700</v>
      </c>
      <c r="J42" s="263">
        <f t="shared" si="14"/>
        <v>68</v>
      </c>
      <c r="K42" s="263">
        <f t="shared" si="14"/>
        <v>103</v>
      </c>
      <c r="L42" s="244">
        <f t="shared" si="16"/>
        <v>2530</v>
      </c>
      <c r="M42" s="248"/>
      <c r="N42" s="247" t="s">
        <v>156</v>
      </c>
      <c r="O42" s="276">
        <v>0</v>
      </c>
      <c r="P42" s="276">
        <v>1</v>
      </c>
      <c r="Q42" s="276">
        <v>16</v>
      </c>
      <c r="R42" s="276">
        <v>222</v>
      </c>
      <c r="S42" s="276">
        <v>340</v>
      </c>
      <c r="T42" s="276">
        <v>197</v>
      </c>
      <c r="U42" s="276">
        <v>334</v>
      </c>
      <c r="V42" s="276">
        <v>13</v>
      </c>
      <c r="W42" s="277">
        <v>25</v>
      </c>
      <c r="X42" s="275">
        <f t="shared" si="17"/>
        <v>1148</v>
      </c>
      <c r="Y42" s="219"/>
      <c r="Z42" s="152" t="s">
        <v>139</v>
      </c>
      <c r="AA42" s="167">
        <v>1</v>
      </c>
      <c r="AB42" s="167">
        <v>0</v>
      </c>
      <c r="AC42" s="167">
        <v>5</v>
      </c>
      <c r="AD42" s="167">
        <v>28</v>
      </c>
      <c r="AE42" s="167">
        <v>55</v>
      </c>
      <c r="AF42" s="167">
        <v>44</v>
      </c>
      <c r="AG42" s="167">
        <v>54</v>
      </c>
      <c r="AH42" s="167">
        <v>10</v>
      </c>
      <c r="AI42" s="168">
        <v>14</v>
      </c>
      <c r="AJ42" s="159">
        <v>211</v>
      </c>
      <c r="AK42" s="219"/>
      <c r="AL42" s="152" t="s">
        <v>139</v>
      </c>
      <c r="AM42" s="167">
        <v>0</v>
      </c>
      <c r="AN42" s="167">
        <v>1</v>
      </c>
      <c r="AO42" s="167">
        <v>25</v>
      </c>
      <c r="AP42" s="167">
        <v>114</v>
      </c>
      <c r="AQ42" s="167">
        <v>255</v>
      </c>
      <c r="AR42" s="167">
        <v>126</v>
      </c>
      <c r="AS42" s="167">
        <v>191</v>
      </c>
      <c r="AT42" s="167">
        <v>25</v>
      </c>
      <c r="AU42" s="168">
        <v>35</v>
      </c>
      <c r="AV42" s="159">
        <v>772</v>
      </c>
      <c r="AW42" s="219"/>
      <c r="AX42" s="152" t="s">
        <v>139</v>
      </c>
      <c r="AY42" s="167">
        <v>2</v>
      </c>
      <c r="AZ42" s="167">
        <v>0</v>
      </c>
      <c r="BA42" s="167">
        <v>8</v>
      </c>
      <c r="BB42" s="167">
        <v>53</v>
      </c>
      <c r="BC42" s="167">
        <v>91</v>
      </c>
      <c r="BD42" s="167">
        <v>75</v>
      </c>
      <c r="BE42" s="167">
        <v>121</v>
      </c>
      <c r="BF42" s="167">
        <v>20</v>
      </c>
      <c r="BG42" s="168">
        <v>29</v>
      </c>
      <c r="BH42" s="159">
        <v>399</v>
      </c>
    </row>
    <row r="43" spans="1:60" ht="21" customHeight="1">
      <c r="A43" s="246"/>
      <c r="B43" s="247" t="s">
        <v>157</v>
      </c>
      <c r="C43" s="263">
        <f t="shared" si="15"/>
        <v>0</v>
      </c>
      <c r="D43" s="263">
        <f t="shared" si="14"/>
        <v>1</v>
      </c>
      <c r="E43" s="263">
        <f t="shared" si="14"/>
        <v>32</v>
      </c>
      <c r="F43" s="263">
        <f t="shared" si="14"/>
        <v>310</v>
      </c>
      <c r="G43" s="263">
        <f t="shared" si="14"/>
        <v>629</v>
      </c>
      <c r="H43" s="263">
        <f t="shared" si="14"/>
        <v>473</v>
      </c>
      <c r="I43" s="263">
        <f t="shared" si="14"/>
        <v>1727</v>
      </c>
      <c r="J43" s="263">
        <f t="shared" si="14"/>
        <v>158</v>
      </c>
      <c r="K43" s="263">
        <f t="shared" si="14"/>
        <v>504</v>
      </c>
      <c r="L43" s="244">
        <f t="shared" si="16"/>
        <v>3834</v>
      </c>
      <c r="M43" s="248"/>
      <c r="N43" s="247" t="s">
        <v>157</v>
      </c>
      <c r="O43" s="276">
        <v>0</v>
      </c>
      <c r="P43" s="276">
        <v>1</v>
      </c>
      <c r="Q43" s="276">
        <v>6</v>
      </c>
      <c r="R43" s="276">
        <v>160</v>
      </c>
      <c r="S43" s="276">
        <v>256</v>
      </c>
      <c r="T43" s="276">
        <v>204</v>
      </c>
      <c r="U43" s="276">
        <v>893</v>
      </c>
      <c r="V43" s="276">
        <v>61</v>
      </c>
      <c r="W43" s="277">
        <v>257</v>
      </c>
      <c r="X43" s="275">
        <f t="shared" si="17"/>
        <v>1838</v>
      </c>
      <c r="Y43" s="219"/>
      <c r="Z43" s="152" t="s">
        <v>140</v>
      </c>
      <c r="AA43" s="167">
        <v>0</v>
      </c>
      <c r="AB43" s="167">
        <v>0</v>
      </c>
      <c r="AC43" s="167">
        <v>9</v>
      </c>
      <c r="AD43" s="167">
        <v>20</v>
      </c>
      <c r="AE43" s="167">
        <v>41</v>
      </c>
      <c r="AF43" s="167">
        <v>35</v>
      </c>
      <c r="AG43" s="167">
        <v>118</v>
      </c>
      <c r="AH43" s="167">
        <v>15</v>
      </c>
      <c r="AI43" s="168">
        <v>52</v>
      </c>
      <c r="AJ43" s="159">
        <v>290</v>
      </c>
      <c r="AK43" s="219"/>
      <c r="AL43" s="152" t="s">
        <v>140</v>
      </c>
      <c r="AM43" s="167">
        <v>0</v>
      </c>
      <c r="AN43" s="167">
        <v>0</v>
      </c>
      <c r="AO43" s="167">
        <v>11</v>
      </c>
      <c r="AP43" s="167">
        <v>88</v>
      </c>
      <c r="AQ43" s="167">
        <v>228</v>
      </c>
      <c r="AR43" s="167">
        <v>132</v>
      </c>
      <c r="AS43" s="167">
        <v>422</v>
      </c>
      <c r="AT43" s="167">
        <v>42</v>
      </c>
      <c r="AU43" s="168">
        <v>114</v>
      </c>
      <c r="AV43" s="159">
        <v>1037</v>
      </c>
      <c r="AW43" s="219"/>
      <c r="AX43" s="152" t="s">
        <v>140</v>
      </c>
      <c r="AY43" s="167">
        <v>0</v>
      </c>
      <c r="AZ43" s="167">
        <v>0</v>
      </c>
      <c r="BA43" s="167">
        <v>6</v>
      </c>
      <c r="BB43" s="167">
        <v>42</v>
      </c>
      <c r="BC43" s="167">
        <v>104</v>
      </c>
      <c r="BD43" s="167">
        <v>102</v>
      </c>
      <c r="BE43" s="167">
        <v>294</v>
      </c>
      <c r="BF43" s="167">
        <v>40</v>
      </c>
      <c r="BG43" s="168">
        <v>81</v>
      </c>
      <c r="BH43" s="159">
        <v>669</v>
      </c>
    </row>
    <row r="44" spans="1:60" ht="21" customHeight="1">
      <c r="A44" s="246"/>
      <c r="B44" s="247" t="s">
        <v>158</v>
      </c>
      <c r="C44" s="263">
        <f t="shared" si="15"/>
        <v>0</v>
      </c>
      <c r="D44" s="263">
        <f t="shared" si="14"/>
        <v>0</v>
      </c>
      <c r="E44" s="263">
        <f t="shared" si="14"/>
        <v>12</v>
      </c>
      <c r="F44" s="263">
        <f t="shared" si="14"/>
        <v>116</v>
      </c>
      <c r="G44" s="263">
        <f t="shared" si="14"/>
        <v>176</v>
      </c>
      <c r="H44" s="263">
        <f t="shared" si="14"/>
        <v>109</v>
      </c>
      <c r="I44" s="263">
        <f t="shared" si="14"/>
        <v>526</v>
      </c>
      <c r="J44" s="263">
        <f t="shared" si="14"/>
        <v>46</v>
      </c>
      <c r="K44" s="263">
        <f t="shared" si="14"/>
        <v>115</v>
      </c>
      <c r="L44" s="244">
        <f t="shared" si="16"/>
        <v>1100</v>
      </c>
      <c r="M44" s="248"/>
      <c r="N44" s="247" t="s">
        <v>158</v>
      </c>
      <c r="O44" s="276">
        <v>0</v>
      </c>
      <c r="P44" s="276">
        <v>0</v>
      </c>
      <c r="Q44" s="276">
        <v>4</v>
      </c>
      <c r="R44" s="276">
        <v>82</v>
      </c>
      <c r="S44" s="276">
        <v>75</v>
      </c>
      <c r="T44" s="276">
        <v>46</v>
      </c>
      <c r="U44" s="276">
        <v>307</v>
      </c>
      <c r="V44" s="276">
        <v>16</v>
      </c>
      <c r="W44" s="277">
        <v>51</v>
      </c>
      <c r="X44" s="275">
        <f t="shared" si="17"/>
        <v>581</v>
      </c>
      <c r="Y44" s="219"/>
      <c r="Z44" s="152" t="s">
        <v>141</v>
      </c>
      <c r="AA44" s="167">
        <v>0</v>
      </c>
      <c r="AB44" s="167">
        <v>0</v>
      </c>
      <c r="AC44" s="167">
        <v>1</v>
      </c>
      <c r="AD44" s="167">
        <v>12</v>
      </c>
      <c r="AE44" s="167">
        <v>17</v>
      </c>
      <c r="AF44" s="167">
        <v>9</v>
      </c>
      <c r="AG44" s="167">
        <v>39</v>
      </c>
      <c r="AH44" s="167">
        <v>3</v>
      </c>
      <c r="AI44" s="168">
        <v>13</v>
      </c>
      <c r="AJ44" s="159">
        <v>94</v>
      </c>
      <c r="AK44" s="219"/>
      <c r="AL44" s="152" t="s">
        <v>141</v>
      </c>
      <c r="AM44" s="167">
        <v>0</v>
      </c>
      <c r="AN44" s="167">
        <v>0</v>
      </c>
      <c r="AO44" s="167">
        <v>3</v>
      </c>
      <c r="AP44" s="167">
        <v>16</v>
      </c>
      <c r="AQ44" s="167">
        <v>55</v>
      </c>
      <c r="AR44" s="167">
        <v>24</v>
      </c>
      <c r="AS44" s="167">
        <v>110</v>
      </c>
      <c r="AT44" s="167">
        <v>16</v>
      </c>
      <c r="AU44" s="168">
        <v>30</v>
      </c>
      <c r="AV44" s="159">
        <v>254</v>
      </c>
      <c r="AW44" s="219"/>
      <c r="AX44" s="152" t="s">
        <v>141</v>
      </c>
      <c r="AY44" s="167">
        <v>0</v>
      </c>
      <c r="AZ44" s="167">
        <v>0</v>
      </c>
      <c r="BA44" s="167">
        <v>4</v>
      </c>
      <c r="BB44" s="167">
        <v>6</v>
      </c>
      <c r="BC44" s="167">
        <v>29</v>
      </c>
      <c r="BD44" s="167">
        <v>30</v>
      </c>
      <c r="BE44" s="167">
        <v>70</v>
      </c>
      <c r="BF44" s="167">
        <v>11</v>
      </c>
      <c r="BG44" s="168">
        <v>21</v>
      </c>
      <c r="BH44" s="159">
        <v>171</v>
      </c>
    </row>
    <row r="45" spans="1:60" ht="21" customHeight="1">
      <c r="A45" s="246"/>
      <c r="B45" s="247" t="s">
        <v>159</v>
      </c>
      <c r="C45" s="263">
        <f t="shared" si="15"/>
        <v>1</v>
      </c>
      <c r="D45" s="263">
        <f t="shared" si="14"/>
        <v>0</v>
      </c>
      <c r="E45" s="263">
        <f t="shared" si="14"/>
        <v>10</v>
      </c>
      <c r="F45" s="263">
        <f t="shared" si="14"/>
        <v>62</v>
      </c>
      <c r="G45" s="263">
        <f t="shared" si="14"/>
        <v>118</v>
      </c>
      <c r="H45" s="263">
        <f t="shared" si="14"/>
        <v>65</v>
      </c>
      <c r="I45" s="263">
        <f t="shared" si="14"/>
        <v>508</v>
      </c>
      <c r="J45" s="263">
        <f t="shared" si="14"/>
        <v>106</v>
      </c>
      <c r="K45" s="263">
        <f t="shared" si="14"/>
        <v>1078</v>
      </c>
      <c r="L45" s="244">
        <f t="shared" si="16"/>
        <v>1948</v>
      </c>
      <c r="M45" s="248"/>
      <c r="N45" s="247" t="s">
        <v>159</v>
      </c>
      <c r="O45" s="276">
        <v>0</v>
      </c>
      <c r="P45" s="276">
        <v>0</v>
      </c>
      <c r="Q45" s="276">
        <v>3</v>
      </c>
      <c r="R45" s="276">
        <v>18</v>
      </c>
      <c r="S45" s="276">
        <v>30</v>
      </c>
      <c r="T45" s="276">
        <v>12</v>
      </c>
      <c r="U45" s="276">
        <v>173</v>
      </c>
      <c r="V45" s="276">
        <v>46</v>
      </c>
      <c r="W45" s="277">
        <v>524</v>
      </c>
      <c r="X45" s="275">
        <f t="shared" si="17"/>
        <v>806</v>
      </c>
      <c r="Y45" s="219"/>
      <c r="Z45" s="152" t="s">
        <v>116</v>
      </c>
      <c r="AA45" s="167">
        <v>0</v>
      </c>
      <c r="AB45" s="167">
        <v>0</v>
      </c>
      <c r="AC45" s="167">
        <v>3</v>
      </c>
      <c r="AD45" s="167">
        <v>7</v>
      </c>
      <c r="AE45" s="167">
        <v>20</v>
      </c>
      <c r="AF45" s="167">
        <v>8</v>
      </c>
      <c r="AG45" s="167">
        <v>61</v>
      </c>
      <c r="AH45" s="167">
        <v>9</v>
      </c>
      <c r="AI45" s="168">
        <v>90</v>
      </c>
      <c r="AJ45" s="159">
        <v>198</v>
      </c>
      <c r="AK45" s="219"/>
      <c r="AL45" s="152" t="s">
        <v>116</v>
      </c>
      <c r="AM45" s="167">
        <v>0</v>
      </c>
      <c r="AN45" s="167">
        <v>0</v>
      </c>
      <c r="AO45" s="167">
        <v>4</v>
      </c>
      <c r="AP45" s="167">
        <v>19</v>
      </c>
      <c r="AQ45" s="167">
        <v>51</v>
      </c>
      <c r="AR45" s="167">
        <v>30</v>
      </c>
      <c r="AS45" s="167">
        <v>167</v>
      </c>
      <c r="AT45" s="167">
        <v>28</v>
      </c>
      <c r="AU45" s="168">
        <v>313</v>
      </c>
      <c r="AV45" s="159">
        <v>612</v>
      </c>
      <c r="AW45" s="219"/>
      <c r="AX45" s="152" t="s">
        <v>116</v>
      </c>
      <c r="AY45" s="167">
        <v>1</v>
      </c>
      <c r="AZ45" s="167">
        <v>0</v>
      </c>
      <c r="BA45" s="167">
        <v>0</v>
      </c>
      <c r="BB45" s="167">
        <v>18</v>
      </c>
      <c r="BC45" s="167">
        <v>17</v>
      </c>
      <c r="BD45" s="167">
        <v>15</v>
      </c>
      <c r="BE45" s="167">
        <v>107</v>
      </c>
      <c r="BF45" s="167">
        <v>23</v>
      </c>
      <c r="BG45" s="168">
        <v>151</v>
      </c>
      <c r="BH45" s="159">
        <v>332</v>
      </c>
    </row>
    <row r="46" spans="1:60" ht="21" customHeight="1" thickBot="1">
      <c r="A46" s="246"/>
      <c r="B46" s="249" t="s">
        <v>160</v>
      </c>
      <c r="C46" s="268">
        <f t="shared" si="15"/>
        <v>0</v>
      </c>
      <c r="D46" s="268">
        <f t="shared" si="14"/>
        <v>0</v>
      </c>
      <c r="E46" s="268">
        <f t="shared" si="14"/>
        <v>1</v>
      </c>
      <c r="F46" s="268">
        <f t="shared" si="14"/>
        <v>4</v>
      </c>
      <c r="G46" s="268">
        <f t="shared" si="14"/>
        <v>7</v>
      </c>
      <c r="H46" s="268">
        <f t="shared" si="14"/>
        <v>6</v>
      </c>
      <c r="I46" s="268">
        <f t="shared" si="14"/>
        <v>27</v>
      </c>
      <c r="J46" s="268">
        <f t="shared" si="14"/>
        <v>9</v>
      </c>
      <c r="K46" s="268">
        <f t="shared" si="14"/>
        <v>122</v>
      </c>
      <c r="L46" s="244">
        <f t="shared" si="16"/>
        <v>176</v>
      </c>
      <c r="M46" s="248"/>
      <c r="N46" s="249" t="s">
        <v>160</v>
      </c>
      <c r="O46" s="278">
        <v>0</v>
      </c>
      <c r="P46" s="278">
        <v>0</v>
      </c>
      <c r="Q46" s="278">
        <v>0</v>
      </c>
      <c r="R46" s="278">
        <v>2</v>
      </c>
      <c r="S46" s="278">
        <v>1</v>
      </c>
      <c r="T46" s="278">
        <v>4</v>
      </c>
      <c r="U46" s="278">
        <v>10</v>
      </c>
      <c r="V46" s="278">
        <v>5</v>
      </c>
      <c r="W46" s="279">
        <v>68</v>
      </c>
      <c r="X46" s="275">
        <f t="shared" si="17"/>
        <v>90</v>
      </c>
      <c r="Y46" s="219"/>
      <c r="Z46" s="153" t="s">
        <v>117</v>
      </c>
      <c r="AA46" s="169">
        <v>0</v>
      </c>
      <c r="AB46" s="169">
        <v>0</v>
      </c>
      <c r="AC46" s="169">
        <v>0</v>
      </c>
      <c r="AD46" s="169">
        <v>0</v>
      </c>
      <c r="AE46" s="169">
        <v>1</v>
      </c>
      <c r="AF46" s="169">
        <v>0</v>
      </c>
      <c r="AG46" s="169">
        <v>6</v>
      </c>
      <c r="AH46" s="169">
        <v>2</v>
      </c>
      <c r="AI46" s="170">
        <v>16</v>
      </c>
      <c r="AJ46" s="159">
        <v>25</v>
      </c>
      <c r="AK46" s="219"/>
      <c r="AL46" s="153" t="s">
        <v>117</v>
      </c>
      <c r="AM46" s="169">
        <v>0</v>
      </c>
      <c r="AN46" s="169">
        <v>0</v>
      </c>
      <c r="AO46" s="169">
        <v>0</v>
      </c>
      <c r="AP46" s="169">
        <v>1</v>
      </c>
      <c r="AQ46" s="169">
        <v>4</v>
      </c>
      <c r="AR46" s="169">
        <v>2</v>
      </c>
      <c r="AS46" s="169">
        <v>9</v>
      </c>
      <c r="AT46" s="169">
        <v>1</v>
      </c>
      <c r="AU46" s="170">
        <v>11</v>
      </c>
      <c r="AV46" s="159">
        <v>28</v>
      </c>
      <c r="AW46" s="219"/>
      <c r="AX46" s="153" t="s">
        <v>117</v>
      </c>
      <c r="AY46" s="169">
        <v>0</v>
      </c>
      <c r="AZ46" s="169">
        <v>0</v>
      </c>
      <c r="BA46" s="169">
        <v>1</v>
      </c>
      <c r="BB46" s="169">
        <v>1</v>
      </c>
      <c r="BC46" s="169">
        <v>1</v>
      </c>
      <c r="BD46" s="169">
        <v>0</v>
      </c>
      <c r="BE46" s="169">
        <v>2</v>
      </c>
      <c r="BF46" s="169">
        <v>1</v>
      </c>
      <c r="BG46" s="170">
        <v>27</v>
      </c>
      <c r="BH46" s="159">
        <v>33</v>
      </c>
    </row>
    <row r="47" spans="1:60" ht="21" customHeight="1">
      <c r="A47" s="252"/>
      <c r="B47" s="242" t="s">
        <v>136</v>
      </c>
      <c r="C47" s="271">
        <f aca="true" t="shared" si="18" ref="C47:K47">SUM(C39:C46)</f>
        <v>6</v>
      </c>
      <c r="D47" s="271">
        <f t="shared" si="18"/>
        <v>29</v>
      </c>
      <c r="E47" s="271">
        <f t="shared" si="18"/>
        <v>207</v>
      </c>
      <c r="F47" s="271">
        <f t="shared" si="18"/>
        <v>1208</v>
      </c>
      <c r="G47" s="271">
        <f t="shared" si="18"/>
        <v>2505</v>
      </c>
      <c r="H47" s="271">
        <f t="shared" si="18"/>
        <v>1616</v>
      </c>
      <c r="I47" s="271">
        <f t="shared" si="18"/>
        <v>4117</v>
      </c>
      <c r="J47" s="271">
        <f t="shared" si="18"/>
        <v>446</v>
      </c>
      <c r="K47" s="253">
        <f t="shared" si="18"/>
        <v>2014</v>
      </c>
      <c r="L47" s="254">
        <f>IF(L39+L40+L41+L42+L43+L44+L45+L46=C47+D47+E47+F47+G47+H47+I47+J47+K47,L39+L40+L41+L42+L43+L44+L45+L46,"‘間違っています’")</f>
        <v>12148</v>
      </c>
      <c r="M47" s="255"/>
      <c r="N47" s="242" t="s">
        <v>136</v>
      </c>
      <c r="O47" s="280">
        <f aca="true" t="shared" si="19" ref="O47:W47">SUM(O39:O46)</f>
        <v>2</v>
      </c>
      <c r="P47" s="280">
        <f t="shared" si="19"/>
        <v>20</v>
      </c>
      <c r="Q47" s="280">
        <f t="shared" si="19"/>
        <v>78</v>
      </c>
      <c r="R47" s="280">
        <f t="shared" si="19"/>
        <v>659</v>
      </c>
      <c r="S47" s="280">
        <f t="shared" si="19"/>
        <v>1102</v>
      </c>
      <c r="T47" s="280">
        <f t="shared" si="19"/>
        <v>703</v>
      </c>
      <c r="U47" s="280">
        <f t="shared" si="19"/>
        <v>2049</v>
      </c>
      <c r="V47" s="280">
        <f t="shared" si="19"/>
        <v>157</v>
      </c>
      <c r="W47" s="281">
        <f t="shared" si="19"/>
        <v>950</v>
      </c>
      <c r="X47" s="282">
        <f>IF(X39+X40+X41+X42+X43+X44+X45+X46=O47+P47+Q47+R47+S47+T47+U47+V47+W47,X39+X40+X41+X42+X43+X44+X45+X46,"‘間違っています’")</f>
        <v>5720</v>
      </c>
      <c r="Y47" s="220"/>
      <c r="Z47" s="151" t="s">
        <v>136</v>
      </c>
      <c r="AA47" s="158">
        <v>1</v>
      </c>
      <c r="AB47" s="158">
        <v>2</v>
      </c>
      <c r="AC47" s="158">
        <v>28</v>
      </c>
      <c r="AD47" s="158">
        <v>101</v>
      </c>
      <c r="AE47" s="158">
        <v>193</v>
      </c>
      <c r="AF47" s="158">
        <v>154</v>
      </c>
      <c r="AG47" s="158">
        <v>350</v>
      </c>
      <c r="AH47" s="158">
        <v>44</v>
      </c>
      <c r="AI47" s="164">
        <v>195</v>
      </c>
      <c r="AJ47" s="163">
        <v>1068</v>
      </c>
      <c r="AK47" s="220"/>
      <c r="AL47" s="151" t="s">
        <v>136</v>
      </c>
      <c r="AM47" s="158">
        <v>0</v>
      </c>
      <c r="AN47" s="158">
        <v>6</v>
      </c>
      <c r="AO47" s="158">
        <v>75</v>
      </c>
      <c r="AP47" s="158">
        <v>304</v>
      </c>
      <c r="AQ47" s="158">
        <v>877</v>
      </c>
      <c r="AR47" s="158">
        <v>432</v>
      </c>
      <c r="AS47" s="158">
        <v>1039</v>
      </c>
      <c r="AT47" s="158">
        <v>134</v>
      </c>
      <c r="AU47" s="164">
        <v>526</v>
      </c>
      <c r="AV47" s="163">
        <v>3393</v>
      </c>
      <c r="AW47" s="220"/>
      <c r="AX47" s="151" t="s">
        <v>136</v>
      </c>
      <c r="AY47" s="158">
        <v>3</v>
      </c>
      <c r="AZ47" s="158">
        <v>1</v>
      </c>
      <c r="BA47" s="158">
        <v>26</v>
      </c>
      <c r="BB47" s="158">
        <v>144</v>
      </c>
      <c r="BC47" s="158">
        <v>333</v>
      </c>
      <c r="BD47" s="158">
        <v>327</v>
      </c>
      <c r="BE47" s="158">
        <v>679</v>
      </c>
      <c r="BF47" s="158">
        <v>111</v>
      </c>
      <c r="BG47" s="164">
        <v>343</v>
      </c>
      <c r="BH47" s="163">
        <v>1967</v>
      </c>
    </row>
    <row r="48" spans="1:60" ht="13.5" customHeight="1">
      <c r="A48" s="256" t="s">
        <v>161</v>
      </c>
      <c r="B48" s="257" t="s">
        <v>87</v>
      </c>
      <c r="C48" s="258"/>
      <c r="D48" s="258"/>
      <c r="E48" s="258"/>
      <c r="F48" s="258"/>
      <c r="G48" s="258"/>
      <c r="H48" s="258"/>
      <c r="I48" s="258"/>
      <c r="J48" s="258"/>
      <c r="K48" s="258"/>
      <c r="L48" s="258"/>
      <c r="M48" s="256" t="s">
        <v>161</v>
      </c>
      <c r="N48" s="257" t="s">
        <v>87</v>
      </c>
      <c r="O48" s="258"/>
      <c r="P48" s="258"/>
      <c r="Q48" s="258"/>
      <c r="R48" s="258"/>
      <c r="S48" s="258"/>
      <c r="T48" s="258"/>
      <c r="U48" s="258"/>
      <c r="V48" s="258"/>
      <c r="W48" s="258"/>
      <c r="X48" s="258"/>
      <c r="Y48" s="154" t="s">
        <v>142</v>
      </c>
      <c r="Z48" s="221" t="s">
        <v>87</v>
      </c>
      <c r="AA48" s="225"/>
      <c r="AB48" s="225"/>
      <c r="AC48" s="225"/>
      <c r="AD48" s="225"/>
      <c r="AE48" s="225"/>
      <c r="AF48" s="225"/>
      <c r="AG48" s="225"/>
      <c r="AH48" s="225"/>
      <c r="AI48" s="225"/>
      <c r="AJ48" s="225"/>
      <c r="AK48" s="154" t="s">
        <v>142</v>
      </c>
      <c r="AL48" s="221" t="s">
        <v>87</v>
      </c>
      <c r="AM48" s="221"/>
      <c r="AN48" s="221"/>
      <c r="AO48" s="221"/>
      <c r="AP48" s="221"/>
      <c r="AQ48" s="221"/>
      <c r="AR48" s="221"/>
      <c r="AS48" s="221"/>
      <c r="AT48" s="221"/>
      <c r="AU48" s="221"/>
      <c r="AV48" s="221"/>
      <c r="AW48" s="154" t="s">
        <v>142</v>
      </c>
      <c r="AX48" s="221" t="s">
        <v>87</v>
      </c>
      <c r="AY48" s="221"/>
      <c r="AZ48" s="221"/>
      <c r="BA48" s="221"/>
      <c r="BB48" s="221"/>
      <c r="BC48" s="221"/>
      <c r="BD48" s="221"/>
      <c r="BE48" s="221"/>
      <c r="BF48" s="221"/>
      <c r="BG48" s="221"/>
      <c r="BH48" s="221"/>
    </row>
    <row r="49" spans="1:60" ht="13.5">
      <c r="A49" s="256"/>
      <c r="B49" s="259"/>
      <c r="C49" s="259"/>
      <c r="D49" s="259"/>
      <c r="E49" s="259"/>
      <c r="F49" s="259"/>
      <c r="G49" s="259"/>
      <c r="H49" s="259"/>
      <c r="I49" s="259"/>
      <c r="J49" s="259"/>
      <c r="K49" s="259"/>
      <c r="L49" s="259"/>
      <c r="M49" s="256"/>
      <c r="N49" s="259"/>
      <c r="O49" s="259"/>
      <c r="P49" s="259"/>
      <c r="Q49" s="259"/>
      <c r="R49" s="259"/>
      <c r="S49" s="259"/>
      <c r="T49" s="259"/>
      <c r="U49" s="259"/>
      <c r="V49" s="259"/>
      <c r="W49" s="259"/>
      <c r="X49" s="259"/>
      <c r="Y49" s="154"/>
      <c r="Z49" s="226"/>
      <c r="AA49" s="226"/>
      <c r="AB49" s="226"/>
      <c r="AC49" s="226"/>
      <c r="AD49" s="226"/>
      <c r="AE49" s="226"/>
      <c r="AF49" s="226"/>
      <c r="AG49" s="226"/>
      <c r="AH49" s="226"/>
      <c r="AI49" s="226"/>
      <c r="AJ49" s="226"/>
      <c r="AK49" s="154"/>
      <c r="AL49" s="222"/>
      <c r="AM49" s="222"/>
      <c r="AN49" s="222"/>
      <c r="AO49" s="222"/>
      <c r="AP49" s="222"/>
      <c r="AQ49" s="222"/>
      <c r="AR49" s="222"/>
      <c r="AS49" s="222"/>
      <c r="AT49" s="222"/>
      <c r="AU49" s="222"/>
      <c r="AV49" s="222"/>
      <c r="AW49" s="154"/>
      <c r="AX49" s="222"/>
      <c r="AY49" s="222"/>
      <c r="AZ49" s="222"/>
      <c r="BA49" s="222"/>
      <c r="BB49" s="222"/>
      <c r="BC49" s="222"/>
      <c r="BD49" s="222"/>
      <c r="BE49" s="222"/>
      <c r="BF49" s="222"/>
      <c r="BG49" s="222"/>
      <c r="BH49" s="222"/>
    </row>
  </sheetData>
  <sheetProtection/>
  <mergeCells count="65">
    <mergeCell ref="B32:L33"/>
    <mergeCell ref="A37:B38"/>
    <mergeCell ref="A39:A47"/>
    <mergeCell ref="C37:L37"/>
    <mergeCell ref="Y39:Y47"/>
    <mergeCell ref="Z17:AJ18"/>
    <mergeCell ref="Y21:Z22"/>
    <mergeCell ref="AA21:AJ21"/>
    <mergeCell ref="Y23:Y31"/>
    <mergeCell ref="M23:M31"/>
    <mergeCell ref="N32:X33"/>
    <mergeCell ref="AX48:BH49"/>
    <mergeCell ref="AK23:AK31"/>
    <mergeCell ref="AL32:AV33"/>
    <mergeCell ref="BG2:BH2"/>
    <mergeCell ref="AW6:AX7"/>
    <mergeCell ref="AY6:BH6"/>
    <mergeCell ref="AW8:AW16"/>
    <mergeCell ref="M39:M47"/>
    <mergeCell ref="A6:B7"/>
    <mergeCell ref="C6:L6"/>
    <mergeCell ref="A8:A16"/>
    <mergeCell ref="M37:N38"/>
    <mergeCell ref="O37:X37"/>
    <mergeCell ref="B17:L18"/>
    <mergeCell ref="A21:B22"/>
    <mergeCell ref="C21:L21"/>
    <mergeCell ref="A23:A31"/>
    <mergeCell ref="N48:X49"/>
    <mergeCell ref="B48:L49"/>
    <mergeCell ref="W2:X2"/>
    <mergeCell ref="M6:N7"/>
    <mergeCell ref="O6:X6"/>
    <mergeCell ref="M8:M16"/>
    <mergeCell ref="N17:X18"/>
    <mergeCell ref="M21:N22"/>
    <mergeCell ref="O21:X21"/>
    <mergeCell ref="K2:L2"/>
    <mergeCell ref="AI2:AJ2"/>
    <mergeCell ref="Y6:Z7"/>
    <mergeCell ref="AA6:AJ6"/>
    <mergeCell ref="Y8:Y16"/>
    <mergeCell ref="AK37:AL38"/>
    <mergeCell ref="AM37:AV37"/>
    <mergeCell ref="Z32:AJ33"/>
    <mergeCell ref="Y37:Z38"/>
    <mergeCell ref="AL48:AV49"/>
    <mergeCell ref="Z48:AJ49"/>
    <mergeCell ref="AU2:AV2"/>
    <mergeCell ref="AK6:AL7"/>
    <mergeCell ref="AM6:AV6"/>
    <mergeCell ref="AK8:AK16"/>
    <mergeCell ref="AL17:AV18"/>
    <mergeCell ref="AK21:AL22"/>
    <mergeCell ref="AM21:AV21"/>
    <mergeCell ref="AA37:AJ37"/>
    <mergeCell ref="AK39:AK47"/>
    <mergeCell ref="AX17:BH18"/>
    <mergeCell ref="AW21:AX22"/>
    <mergeCell ref="AY21:BH21"/>
    <mergeCell ref="AW23:AW31"/>
    <mergeCell ref="AX32:BH33"/>
    <mergeCell ref="AW37:AX38"/>
    <mergeCell ref="AY37:BH37"/>
    <mergeCell ref="AW39:AW47"/>
  </mergeCells>
  <printOptions/>
  <pageMargins left="0.3937007874015748" right="0.3937007874015748" top="0.5905511811023623" bottom="0.5905511811023623"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福井県</dc:creator>
  <cp:keywords/>
  <dc:description/>
  <cp:lastModifiedBy>expert</cp:lastModifiedBy>
  <cp:lastPrinted>2014-05-27T01:16:49Z</cp:lastPrinted>
  <dcterms:created xsi:type="dcterms:W3CDTF">2004-05-11T01:27:08Z</dcterms:created>
  <dcterms:modified xsi:type="dcterms:W3CDTF">2014-06-23T01:49:26Z</dcterms:modified>
  <cp:category/>
  <cp:version/>
  <cp:contentType/>
  <cp:contentStatus/>
</cp:coreProperties>
</file>