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0185" windowHeight="102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O35" i="9"/>
  <c r="BW35" i="9"/>
  <c r="AM35" i="9"/>
  <c r="C35" i="9"/>
  <c r="C36" i="9" s="1"/>
  <c r="CO34" i="9"/>
  <c r="BW34" i="9"/>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<sst xmlns="http://schemas.openxmlformats.org/spreadsheetml/2006/main" count="1055" uniqueCount="552">
  <si>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</si>
  <si>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</si>
  <si>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</si>
  <si>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</si>
  <si>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</si>
  <si>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</si>
  <si>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</si>
  <si>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</si>
  <si>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</si>
  <si>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</si>
  <si>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</si>
  <si>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</si>
  <si>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</si>
  <si>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</si>
  <si>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</si>
  <si>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</si>
  <si>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</si>
  <si>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</si>
  <si>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</si>
  <si>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</si>
  <si>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</si>
  <si>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</si>
  <si>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</si>
  <si>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</si>
  <si>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</si>
  <si>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</si>
  <si>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</si>
  <si>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</si>
  <si>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</si>
  <si>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</si>
  <si>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</si>
  <si>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</si>
  <si>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</si>
  <si>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</si>
  <si>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</si>
  <si>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</si>
  <si>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</si>
  <si>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</si>
  <si>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</si>
  <si>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</si>
  <si>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</si>
  <si>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</si>
  <si>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</si>
  <si>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</si>
  <si>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</si>
  <si>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</si>
  <si>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</si>
  <si>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</si>
  <si>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</si>
  <si>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</si>
  <si>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</si>
  <si>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</si>
  <si>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</si>
  <si>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</si>
  <si>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</si>
  <si>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</si>
  <si>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</si>
  <si>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</si>
  <si>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</si>
  <si>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</si>
  <si>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</si>
  <si>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</si>
  <si>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</si>
  <si>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</si>
  <si>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</si>
  <si>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</si>
  <si>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</si>
  <si>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</si>
  <si>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</si>
  <si>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</si>
  <si>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</si>
  <si>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</si>
  <si>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</si>
  <si>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</si>
  <si>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</si>
  <si>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</si>
  <si>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</si>
  <si>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</si>
  <si>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</si>
  <si>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</si>
  <si>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</si>
  <si>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</si>
  <si>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</si>
  <si>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</si>
  <si>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</si>
  <si>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</si>
  <si>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</si>
  <si>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</si>
  <si>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</si>
  <si>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</si>
  <si>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</si>
  <si>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</si>
  <si>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</si>
  <si>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</si>
  <si>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</si>
  <si>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</si>
  <si>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</si>
  <si>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</si>
  <si>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</si>
  <si>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</si>
  <si>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</si>
  <si>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</si>
  <si>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</si>
  <si>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</si>
  <si>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</si>
  <si>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</si>
  <si>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</si>
  <si>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</si>
  <si>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</si>
  <si>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</si>
  <si>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</si>
  <si>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</si>
  <si>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</si>
  <si>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</si>
  <si>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</si>
  <si>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</si>
  <si>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</si>
  <si>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</si>
  <si>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</si>
  <si>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</si>
  <si>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</si>
  <si>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</si>
  <si>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</si>
  <si>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</si>
  <si>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</si>
  <si>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</si>
  <si>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</si>
  <si>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</si>
  <si>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</si>
  <si>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</si>
  <si>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</si>
  <si>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</si>
  <si>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</si>
  <si>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</si>
  <si>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</si>
  <si>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</si>
  <si>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</si>
  <si>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</si>
  <si>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</si>
  <si>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</si>
  <si>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</si>
  <si>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</si>
  <si>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</si>
  <si>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</si>
  <si>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</si>
  <si>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</si>
  <si>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</si>
  <si>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</si>
  <si>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</si>
  <si>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</si>
  <si>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</si>
  <si>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</si>
  <si>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</si>
  <si>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</si>
  <si>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</si>
  <si>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</si>
  <si>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</si>
  <si>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</si>
  <si>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</si>
  <si>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</si>
  <si>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</si>
  <si>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</si>
  <si>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</si>
  <si>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</si>
  <si>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</si>
  <si>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</si>
  <si>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</si>
  <si>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</si>
  <si>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</si>
  <si>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</si>
  <si>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</si>
  <si>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</si>
  <si>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</si>
  <si>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</si>
  <si>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</si>
  <si>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</si>
  <si>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</si>
  <si>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</si>
  <si>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</si>
  <si>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</si>
  <si>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</si>
  <si>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</si>
  <si>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</si>
  <si>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</si>
  <si>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</si>
  <si>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</si>
  <si>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</si>
  <si>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</si>
  <si>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</si>
  <si>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</si>
  <si>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</si>
  <si>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</si>
  <si>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</si>
  <si>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</si>
  <si>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</si>
  <si>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</si>
  <si>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福井県高浜町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</si>
  <si>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</si>
  <si>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</si>
  <si>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</si>
  <si>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</si>
  <si>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</si>
  <si>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</si>
  <si>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</si>
  <si>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</si>
  <si>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</si>
  <si>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</si>
  <si>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</si>
  <si>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</si>
  <si>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</si>
  <si>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</si>
  <si>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</si>
  <si>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</si>
  <si>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</si>
  <si>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</si>
  <si>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</si>
  <si>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</si>
  <si>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</si>
  <si>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</si>
  <si>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</si>
  <si>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</si>
  <si>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</si>
  <si>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</si>
  <si>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</si>
  <si>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</si>
  <si>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</si>
  <si>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</si>
  <si>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</si>
  <si>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</si>
  <si>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</si>
  <si>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</si>
  <si>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</si>
  <si>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</si>
  <si>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</si>
  <si>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</si>
  <si>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</si>
  <si>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</si>
  <si>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</si>
  <si>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</si>
  <si>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</si>
  <si>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</si>
  <si>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</si>
  <si>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</si>
  <si>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</si>
  <si>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</si>
  <si>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</si>
  <si>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</si>
  <si>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</si>
  <si>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</si>
  <si>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</si>
  <si>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</si>
  <si>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</si>
  <si>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</si>
  <si>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</si>
  <si>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</si>
  <si>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</si>
  <si>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</si>
  <si>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</si>
  <si>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</si>
  <si>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</si>
  <si>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</si>
  <si>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</si>
  <si>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</si>
  <si>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</si>
  <si>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</si>
  <si>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</si>
  <si>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</si>
  <si>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</si>
  <si>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</si>
  <si>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</si>
  <si>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</si>
  <si>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</si>
  <si>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</si>
  <si>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</si>
  <si>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</si>
  <si>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</si>
  <si>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</si>
  <si>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</si>
  <si>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</si>
  <si>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</si>
  <si>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</si>
  <si>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</si>
  <si>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</si>
  <si>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</si>
  <si>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</si>
  <si>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</si>
  <si>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</si>
  <si>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</si>
  <si>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</si>
  <si>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</si>
  <si>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</si>
  <si>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</si>
  <si>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</si>
  <si>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</si>
  <si>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</si>
  <si>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</si>
  <si>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</si>
  <si>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</si>
  <si>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</si>
  <si>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</si>
  <si>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</si>
  <si>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</si>
  <si>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</si>
  <si>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</si>
  <si>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</si>
  <si>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</si>
  <si>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</si>
  <si>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</si>
  <si>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</si>
  <si>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</si>
  <si>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</si>
  <si>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</si>
  <si>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</si>
  <si>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</si>
  <si>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</si>
  <si>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</si>
  <si>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</si>
  <si>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</si>
  <si>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</si>
  <si>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</si>
  <si>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</si>
  <si>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</si>
  <si>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</si>
  <si>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</si>
  <si>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</si>
  <si>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</si>
  <si>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</si>
  <si>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</si>
  <si>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</si>
  <si>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</si>
  <si>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</si>
  <si>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</si>
  <si>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</si>
  <si>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</si>
  <si>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</si>
  <si>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</si>
  <si>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</si>
  <si>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</si>
  <si>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</si>
  <si>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</si>
  <si>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</si>
  <si>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</si>
  <si>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</si>
  <si>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</si>
  <si>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</si>
  <si>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</si>
  <si>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</si>
  <si>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福井県高浜町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</si>
  <si>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</si>
  <si>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</si>
  <si>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</si>
  <si>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</si>
  <si>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</si>
  <si>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</si>
  <si>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</si>
  <si>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</si>
  <si>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</si>
  <si>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</si>
  <si>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</si>
  <si>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</si>
  <si>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</si>
  <si>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</si>
  <si>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</si>
  <si>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</si>
  <si>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</si>
  <si>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</si>
  <si>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</si>
  <si>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</si>
  <si>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公有水面埋立事業特別会計</t>
    <phoneticPr fontId="5"/>
  </si>
  <si>
    <t>宅地分譲事業特別会計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</si>
  <si>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</si>
  <si>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</si>
  <si>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</si>
  <si>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</si>
  <si>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</si>
  <si>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</si>
  <si>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</si>
  <si>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</si>
  <si>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</si>
  <si>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</si>
  <si>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</si>
  <si>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</si>
  <si>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</si>
  <si>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</si>
  <si>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</si>
  <si>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</si>
  <si>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</si>
  <si>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水道事業特別会計</t>
    <phoneticPr fontId="5"/>
  </si>
  <si>
    <t>法適用企業</t>
    <phoneticPr fontId="5"/>
  </si>
  <si>
    <t>簡易水道事業特別会計</t>
    <phoneticPr fontId="5"/>
  </si>
  <si>
    <t>法非適用企業</t>
    <phoneticPr fontId="5"/>
  </si>
  <si>
    <t>公共下水道事業特別会計</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</si>
  <si>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</si>
  <si>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</si>
  <si>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</si>
  <si>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</si>
  <si>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</si>
  <si>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</si>
  <si>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</si>
  <si>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</si>
  <si>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</si>
  <si>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</si>
  <si>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</si>
  <si>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</si>
  <si>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</si>
  <si>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</si>
  <si>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</si>
  <si>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</si>
  <si>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</si>
  <si>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</si>
  <si>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</si>
  <si>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</si>
  <si>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</si>
  <si>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</si>
  <si>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</si>
  <si>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</si>
  <si>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</si>
  <si>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</si>
  <si>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</si>
  <si>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</si>
  <si>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</si>
  <si>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</si>
  <si>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</si>
  <si>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</si>
  <si>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</si>
  <si>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</si>
  <si>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</si>
  <si>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</si>
  <si>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</si>
  <si>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</si>
  <si>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</si>
  <si>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</si>
  <si>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</si>
  <si>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</si>
  <si>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</si>
  <si>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</si>
  <si>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</si>
  <si>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</si>
  <si>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</si>
  <si>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</si>
  <si>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</si>
  <si>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</si>
  <si>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</si>
  <si>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</si>
  <si>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</si>
  <si>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</si>
  <si>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</si>
  <si>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</si>
  <si>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</si>
  <si>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</si>
  <si>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</si>
  <si>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</si>
  <si>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</si>
  <si>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</si>
  <si>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</si>
  <si>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</si>
  <si>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</si>
  <si>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</si>
  <si>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</si>
  <si>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</si>
  <si>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</si>
  <si>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</si>
  <si>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</si>
  <si>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</si>
  <si>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</si>
  <si>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</si>
  <si>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</si>
  <si>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</si>
  <si>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</si>
  <si>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</si>
  <si>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</si>
  <si>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</si>
  <si>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</si>
  <si>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</si>
  <si>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</si>
  <si>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</si>
  <si>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</si>
  <si>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</si>
  <si>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</si>
  <si>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</si>
  <si>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</si>
  <si>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</si>
  <si>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</si>
  <si>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</si>
  <si>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</si>
  <si>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</si>
  <si>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</si>
  <si>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</si>
  <si>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</si>
  <si>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</si>
  <si>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</si>
  <si>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</si>
  <si>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</si>
  <si>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</si>
  <si>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</si>
  <si>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</si>
  <si>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</si>
  <si>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</si>
  <si>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</si>
  <si>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</si>
  <si>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</si>
  <si>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</si>
  <si>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</si>
  <si>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</si>
  <si>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</si>
  <si>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</si>
  <si>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</si>
  <si>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</si>
  <si>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</si>
  <si>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</si>
  <si>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</si>
  <si>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</si>
  <si>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</si>
  <si>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</si>
  <si>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</si>
  <si>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</si>
  <si>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</si>
  <si>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</si>
  <si>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</si>
  <si>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</si>
  <si>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</si>
  <si>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</si>
  <si>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</si>
  <si>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</si>
  <si>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</si>
  <si>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1.63</t>
  </si>
  <si>
    <t>▲ 6.55</t>
  </si>
  <si>
    <t>▲ 6.36</t>
  </si>
  <si>
    <t>水道事業特別会計</t>
  </si>
  <si>
    <t>一般会計</t>
  </si>
  <si>
    <t>介護保険特別会計</t>
  </si>
  <si>
    <t>宅地分譲事業特別会計</t>
  </si>
  <si>
    <t>国民健康保険特別会計</t>
  </si>
  <si>
    <t>後期高齢者医療特別会計</t>
  </si>
  <si>
    <t>公有水面埋立事業特別会計</t>
  </si>
  <si>
    <t>国民健康保険診療所特別会計</t>
  </si>
  <si>
    <t>その他会計（赤字）</t>
  </si>
  <si>
    <t>その他会計（黒字）</t>
  </si>
  <si>
    <t>-</t>
    <phoneticPr fontId="2"/>
  </si>
  <si>
    <t>-</t>
    <phoneticPr fontId="2"/>
  </si>
  <si>
    <t>-</t>
    <phoneticPr fontId="2"/>
  </si>
  <si>
    <t>-</t>
    <phoneticPr fontId="2"/>
  </si>
  <si>
    <t>-</t>
    <phoneticPr fontId="2"/>
  </si>
  <si>
    <t>-</t>
    <phoneticPr fontId="2"/>
  </si>
  <si>
    <t>若狭消防組合</t>
    <phoneticPr fontId="2"/>
  </si>
  <si>
    <t>福井県市町総合事務組合（一般会計）</t>
    <phoneticPr fontId="2"/>
  </si>
  <si>
    <t>福井県市町総合事務組合（特別会計）</t>
    <phoneticPr fontId="2"/>
  </si>
  <si>
    <t>福井県後期高齢者医療広域連合(一般会計）</t>
    <phoneticPr fontId="2"/>
  </si>
  <si>
    <t>福井県後期高齢者医療広域連合(特別会計）</t>
    <phoneticPr fontId="2"/>
  </si>
  <si>
    <t>福井県自治会館組合</t>
    <phoneticPr fontId="2"/>
  </si>
  <si>
    <t>嶺南広域行政組合</t>
    <phoneticPr fontId="2"/>
  </si>
  <si>
    <t>株式会社いきいきタウン高浜</t>
    <rPh sb="0" eb="4">
      <t>カブシキガイシャ</t>
    </rPh>
    <rPh sb="11" eb="13">
      <t>タカハマ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</si>
</sst>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80883</c:v>
                </c:pt>
                <c:pt idx="1">
                  <c:v>163452</c:v>
                </c:pt>
                <c:pt idx="2">
                  <c:v>130107</c:v>
                </c:pt>
                <c:pt idx="3">
                  <c:v>171643</c:v>
                </c:pt>
                <c:pt idx="4">
                  <c:v>246098</c:v>
                </c:pt>
              </c:numCache>
            </c:numRef>
          </c:val>
          <c:smooth val="0"/>
        </c:ser>
        <c:dLbls>
          <c:showLegendKey val="0"/>
          <c:showVal val="0"/>
          <c:showCatName val="0"/>
          <c:showSerName val="0"/>
          <c:showPercent val="0"/>
          <c:showBubbleSize val="0"/>
        </c:dLbls>
        <c:marker val="1"/>
        <c:smooth val="0"/>
        <c:axId val="32511872"/>
        <c:axId val="32514048"/>
      </c:lineChart>
      <c:catAx>
        <c:axId val="32511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14048"/>
        <c:crosses val="autoZero"/>
        <c:auto val="1"/>
        <c:lblAlgn val="ctr"/>
        <c:lblOffset val="100"/>
        <c:tickLblSkip val="1"/>
        <c:tickMarkSkip val="1"/>
        <c:noMultiLvlLbl val="0"/>
      </c:catAx>
      <c:valAx>
        <c:axId val="325140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11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7.71</c:v>
                </c:pt>
                <c:pt idx="1">
                  <c:v>5.72</c:v>
                </c:pt>
                <c:pt idx="2">
                  <c:v>3.11</c:v>
                </c:pt>
                <c:pt idx="3">
                  <c:v>5.42</c:v>
                </c:pt>
                <c:pt idx="4">
                  <c:v>1.37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60.35</c:v>
                </c:pt>
                <c:pt idx="1">
                  <c:v>62.2</c:v>
                </c:pt>
                <c:pt idx="2">
                  <c:v>59.05</c:v>
                </c:pt>
                <c:pt idx="3">
                  <c:v>60.36</c:v>
                </c:pt>
                <c:pt idx="4">
                  <c:v>59.36</c:v>
                </c:pt>
              </c:numCache>
            </c:numRef>
          </c:val>
        </c:ser>
        <c:dLbls>
          <c:showLegendKey val="0"/>
          <c:showVal val="0"/>
          <c:showCatName val="0"/>
          <c:showSerName val="0"/>
          <c:showPercent val="0"/>
          <c:showBubbleSize val="0"/>
        </c:dLbls>
        <c:gapWidth val="250"/>
        <c:overlap val="100"/>
        <c:axId val="34866304"/>
        <c:axId val="34868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-1.63</c:v>
                </c:pt>
                <c:pt idx="1">
                  <c:v>9.2799999999999994</c:v>
                </c:pt>
                <c:pt idx="2">
                  <c:v>-6.55</c:v>
                </c:pt>
                <c:pt idx="3">
                  <c:v>2.58</c:v>
                </c:pt>
                <c:pt idx="4">
                  <c:v>-6.36</c:v>
                </c:pt>
              </c:numCache>
            </c:numRef>
          </c:val>
          <c:smooth val="0"/>
        </c:ser>
        <c:dLbls>
          <c:showLegendKey val="0"/>
          <c:showVal val="0"/>
          <c:showCatName val="0"/>
          <c:showSerName val="0"/>
          <c:showPercent val="0"/>
          <c:showBubbleSize val="0"/>
        </c:dLbls>
        <c:marker val="1"/>
        <c:smooth val="0"/>
        <c:axId val="34866304"/>
        <c:axId val="34868224"/>
      </c:lineChart>
      <c:catAx>
        <c:axId val="348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868224"/>
        <c:crosses val="autoZero"/>
        <c:auto val="1"/>
        <c:lblAlgn val="ctr"/>
        <c:lblOffset val="100"/>
        <c:tickLblSkip val="1"/>
        <c:tickMarkSkip val="1"/>
        <c:noMultiLvlLbl val="0"/>
      </c:catAx>
      <c:valAx>
        <c:axId val="3486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6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2.31</c:v>
                </c:pt>
                <c:pt idx="2">
                  <c:v>#N/A</c:v>
                </c:pt>
                <c:pt idx="3">
                  <c:v>2.2599999999999998</c:v>
                </c:pt>
                <c:pt idx="4">
                  <c:v>#N/A</c:v>
                </c:pt>
                <c:pt idx="5">
                  <c:v>1.82</c:v>
                </c:pt>
                <c:pt idx="6">
                  <c:v>#N/A</c:v>
                </c:pt>
                <c:pt idx="7">
                  <c:v>1.55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公有水面埋立事業特別会計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0.01</c:v>
                </c:pt>
                <c:pt idx="4">
                  <c:v>#N/A</c:v>
                </c:pt>
                <c:pt idx="5">
                  <c:v>0.03</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0.82</c:v>
                </c:pt>
                <c:pt idx="2">
                  <c:v>#N/A</c:v>
                </c:pt>
                <c:pt idx="3">
                  <c:v>0.21</c:v>
                </c:pt>
                <c:pt idx="4">
                  <c:v>#N/A</c:v>
                </c:pt>
                <c:pt idx="5">
                  <c:v>0.67</c:v>
                </c:pt>
                <c:pt idx="6">
                  <c:v>#N/A</c:v>
                </c:pt>
                <c:pt idx="7">
                  <c:v>0.16</c:v>
                </c:pt>
                <c:pt idx="8">
                  <c:v>#N/A</c:v>
                </c:pt>
                <c:pt idx="9">
                  <c:v>0</c:v>
                </c:pt>
              </c:numCache>
            </c:numRef>
          </c:val>
        </c:ser>
        <c:ser>
          <c:idx val="6"/>
          <c:order val="6"/>
          <c:tx>
            <c:strRef>
              <c:f>データシート!$A$33</c:f>
              <c:strCache>
                <c:ptCount val="1"/>
                <c:pt idx="0">
                  <c:v>宅地分譲事業特別会計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0.12</c:v>
                </c:pt>
                <c:pt idx="2">
                  <c:v>#N/A</c:v>
                </c:pt>
                <c:pt idx="3">
                  <c:v>0.01</c:v>
                </c:pt>
                <c:pt idx="4">
                  <c:v>#N/A</c:v>
                </c:pt>
                <c:pt idx="5">
                  <c:v>0.23</c:v>
                </c:pt>
                <c:pt idx="6">
                  <c:v>#N/A</c:v>
                </c:pt>
                <c:pt idx="7">
                  <c:v>0.14000000000000001</c:v>
                </c:pt>
                <c:pt idx="8">
                  <c:v>#N/A</c:v>
                </c:pt>
                <c:pt idx="9">
                  <c:v>0.33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7.7</c:v>
                </c:pt>
                <c:pt idx="2">
                  <c:v>#N/A</c:v>
                </c:pt>
                <c:pt idx="3">
                  <c:v>5.71</c:v>
                </c:pt>
                <c:pt idx="4">
                  <c:v>#N/A</c:v>
                </c:pt>
                <c:pt idx="5">
                  <c:v>3.11</c:v>
                </c:pt>
                <c:pt idx="6">
                  <c:v>#N/A</c:v>
                </c:pt>
                <c:pt idx="7">
                  <c:v>5.41</c:v>
                </c:pt>
                <c:pt idx="8">
                  <c:v>#N/A</c:v>
                </c:pt>
                <c:pt idx="9">
                  <c:v>1.33</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12.88</c:v>
                </c:pt>
                <c:pt idx="2">
                  <c:v>#N/A</c:v>
                </c:pt>
                <c:pt idx="3">
                  <c:v>15.16</c:v>
                </c:pt>
                <c:pt idx="4">
                  <c:v>#N/A</c:v>
                </c:pt>
                <c:pt idx="5">
                  <c:v>17.11</c:v>
                </c:pt>
                <c:pt idx="6">
                  <c:v>#N/A</c:v>
                </c:pt>
                <c:pt idx="7">
                  <c:v>18.77</c:v>
                </c:pt>
                <c:pt idx="8">
                  <c:v>#N/A</c:v>
                </c:pt>
                <c:pt idx="9">
                  <c:v>20.88</c:v>
                </c:pt>
              </c:numCache>
            </c:numRef>
          </c:val>
        </c:ser>
        <c:dLbls>
          <c:showLegendKey val="0"/>
          <c:showVal val="0"/>
          <c:showCatName val="0"/>
          <c:showSerName val="0"/>
          <c:showPercent val="0"/>
          <c:showBubbleSize val="0"/>
        </c:dLbls>
        <c:gapWidth val="150"/>
        <c:overlap val="100"/>
        <c:axId val="35032064"/>
        <c:axId val="35046144"/>
      </c:barChart>
      <c:catAx>
        <c:axId val="3503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46144"/>
        <c:crosses val="autoZero"/>
        <c:auto val="1"/>
        <c:lblAlgn val="ctr"/>
        <c:lblOffset val="100"/>
        <c:tickLblSkip val="1"/>
        <c:tickMarkSkip val="1"/>
        <c:noMultiLvlLbl val="0"/>
      </c:catAx>
      <c:valAx>
        <c:axId val="3504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32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616</c:v>
                </c:pt>
                <c:pt idx="5">
                  <c:v>608</c:v>
                </c:pt>
                <c:pt idx="8">
                  <c:v>618</c:v>
                </c:pt>
                <c:pt idx="11">
                  <c:v>636</c:v>
                </c:pt>
                <c:pt idx="14">
                  <c:v>607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1</c:v>
                </c:pt>
                <c:pt idx="9">
                  <c:v>1</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c:v>
                </c:pt>
                <c:pt idx="3">
                  <c:v>4</c:v>
                </c:pt>
                <c:pt idx="6">
                  <c:v>4</c:v>
                </c:pt>
                <c:pt idx="9">
                  <c:v>4</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484</c:v>
                </c:pt>
                <c:pt idx="3">
                  <c:v>507</c:v>
                </c:pt>
                <c:pt idx="6">
                  <c:v>470</c:v>
                </c:pt>
                <c:pt idx="9">
                  <c:v>459</c:v>
                </c:pt>
                <c:pt idx="12">
                  <c:v>459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521</c:v>
                </c:pt>
                <c:pt idx="3">
                  <c:v>487</c:v>
                </c:pt>
                <c:pt idx="6">
                  <c:v>532</c:v>
                </c:pt>
                <c:pt idx="9">
                  <c:v>467</c:v>
                </c:pt>
                <c:pt idx="12">
                  <c:v>370</c:v>
                </c:pt>
              </c:numCache>
            </c:numRef>
          </c:val>
        </c:ser>
        <c:dLbls>
          <c:showLegendKey val="0"/>
          <c:showVal val="0"/>
          <c:showCatName val="0"/>
          <c:showSerName val="0"/>
          <c:showPercent val="0"/>
          <c:showBubbleSize val="0"/>
        </c:dLbls>
        <c:gapWidth val="100"/>
        <c:overlap val="100"/>
        <c:axId val="35105792"/>
        <c:axId val="33816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393</c:v>
                </c:pt>
                <c:pt idx="2">
                  <c:v>#N/A</c:v>
                </c:pt>
                <c:pt idx="3">
                  <c:v>#N/A</c:v>
                </c:pt>
                <c:pt idx="4">
                  <c:v>390</c:v>
                </c:pt>
                <c:pt idx="5">
                  <c:v>#N/A</c:v>
                </c:pt>
                <c:pt idx="6">
                  <c:v>#N/A</c:v>
                </c:pt>
                <c:pt idx="7">
                  <c:v>389</c:v>
                </c:pt>
                <c:pt idx="8">
                  <c:v>#N/A</c:v>
                </c:pt>
                <c:pt idx="9">
                  <c:v>#N/A</c:v>
                </c:pt>
                <c:pt idx="10">
                  <c:v>295</c:v>
                </c:pt>
                <c:pt idx="11">
                  <c:v>#N/A</c:v>
                </c:pt>
                <c:pt idx="12">
                  <c:v>#N/A</c:v>
                </c:pt>
                <c:pt idx="13">
                  <c:v>233</c:v>
                </c:pt>
                <c:pt idx="14">
                  <c:v>#N/A</c:v>
                </c:pt>
              </c:numCache>
            </c:numRef>
          </c:val>
          <c:smooth val="0"/>
        </c:ser>
        <c:dLbls>
          <c:showLegendKey val="0"/>
          <c:showVal val="0"/>
          <c:showCatName val="0"/>
          <c:showSerName val="0"/>
          <c:showPercent val="0"/>
          <c:showBubbleSize val="0"/>
        </c:dLbls>
        <c:marker val="1"/>
        <c:smooth val="0"/>
        <c:axId val="35105792"/>
        <c:axId val="33816960"/>
      </c:lineChart>
      <c:catAx>
        <c:axId val="3510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816960"/>
        <c:crosses val="autoZero"/>
        <c:auto val="1"/>
        <c:lblAlgn val="ctr"/>
        <c:lblOffset val="100"/>
        <c:tickLblSkip val="1"/>
        <c:tickMarkSkip val="1"/>
        <c:noMultiLvlLbl val="0"/>
      </c:catAx>
      <c:valAx>
        <c:axId val="3381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0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7152</c:v>
                </c:pt>
                <c:pt idx="5">
                  <c:v>6897</c:v>
                </c:pt>
                <c:pt idx="8">
                  <c:v>6451</c:v>
                </c:pt>
                <c:pt idx="11">
                  <c:v>6253</c:v>
                </c:pt>
                <c:pt idx="14">
                  <c:v>6162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c:v>
                </c:pt>
                <c:pt idx="5">
                  <c:v>3</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4975</c:v>
                </c:pt>
                <c:pt idx="5">
                  <c:v>4905</c:v>
                </c:pt>
                <c:pt idx="8">
                  <c:v>4778</c:v>
                </c:pt>
                <c:pt idx="11">
                  <c:v>5466</c:v>
                </c:pt>
                <c:pt idx="14">
                  <c:v>5497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558</c:v>
                </c:pt>
                <c:pt idx="3">
                  <c:v>561</c:v>
                </c:pt>
                <c:pt idx="6">
                  <c:v>582</c:v>
                </c:pt>
                <c:pt idx="9">
                  <c:v>481</c:v>
                </c:pt>
                <c:pt idx="12">
                  <c:v>347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22</c:v>
                </c:pt>
                <c:pt idx="3">
                  <c:v>76</c:v>
                </c:pt>
                <c:pt idx="6">
                  <c:v>48</c:v>
                </c:pt>
                <c:pt idx="9">
                  <c:v>47</c:v>
                </c:pt>
                <c:pt idx="12">
                  <c:v>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6884</c:v>
                </c:pt>
                <c:pt idx="3">
                  <c:v>6700</c:v>
                </c:pt>
                <c:pt idx="6">
                  <c:v>6393</c:v>
                </c:pt>
                <c:pt idx="9">
                  <c:v>6142</c:v>
                </c:pt>
                <c:pt idx="12">
                  <c:v>5612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5</c:v>
                </c:pt>
                <c:pt idx="9">
                  <c:v>18</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3526</c:v>
                </c:pt>
                <c:pt idx="3">
                  <c:v>2871</c:v>
                </c:pt>
                <c:pt idx="6">
                  <c:v>2444</c:v>
                </c:pt>
                <c:pt idx="9">
                  <c:v>2236</c:v>
                </c:pt>
                <c:pt idx="12">
                  <c:v>2009</c:v>
                </c:pt>
              </c:numCache>
            </c:numRef>
          </c:val>
        </c:ser>
        <c:dLbls>
          <c:showLegendKey val="0"/>
          <c:showVal val="0"/>
          <c:showCatName val="0"/>
          <c:showSerName val="0"/>
          <c:showPercent val="0"/>
          <c:showBubbleSize val="0"/>
        </c:dLbls>
        <c:gapWidth val="100"/>
        <c:overlap val="100"/>
        <c:axId val="34035584"/>
        <c:axId val="3403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4035584"/>
        <c:axId val="34037760"/>
      </c:lineChart>
      <c:catAx>
        <c:axId val="3403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037760"/>
        <c:crosses val="autoZero"/>
        <c:auto val="1"/>
        <c:lblAlgn val="ctr"/>
        <c:lblOffset val="100"/>
        <c:tickLblSkip val="1"/>
        <c:tickMarkSkip val="1"/>
        <c:noMultiLvlLbl val="0"/>
      </c:catAx>
      <c:valAx>
        <c:axId val="3403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3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10,841
10,679
72.40
9,948,298
9,881,519
51,065
3,733,590
2,009,358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大型事業所により類似団体平均を上回る税収があるため、</a:t>
          </a:r>
          <a:r>
            <a:rPr kumimoji="1" lang="en-US" altLang="ja-JP" sz="1300">
              <a:latin typeface="ＭＳ Ｐゴシック"/>
            </a:rPr>
            <a:t>0.96</a:t>
          </a:r>
          <a:r>
            <a:rPr kumimoji="1" lang="ja-JP" altLang="en-US" sz="1300">
              <a:latin typeface="ＭＳ Ｐゴシック"/>
            </a:rPr>
            <a:t>となっており、近年はほぼ横ばいの状況である。引き続き、歳入の確保に努めるとともに歳出の抑制を図っていく。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45659</xdr:rowOff>
    </xdr:from>
    <xdr:to>
      <xdr:col>7</xdr:col>
      <xdr:colOff>152400</xdr:colOff>
      <xdr:row>39</xdr:row>
      <xdr:rowOff>57150</xdr:rowOff>
    </xdr:to>
    <xdr:cxnSp macro="">
      <xdr:nvCxnSpPr>
        <xdr:cNvPr id="68" name="直線コネクタ 67"/>
        <xdr:cNvCxnSpPr/>
      </xdr:nvCxnSpPr>
      <xdr:spPr>
        <a:xfrm>
          <a:off x="4114800" y="67322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45659</xdr:rowOff>
    </xdr:from>
    <xdr:to>
      <xdr:col>6</xdr:col>
      <xdr:colOff>0</xdr:colOff>
      <xdr:row>39</xdr:row>
      <xdr:rowOff>45659</xdr:rowOff>
    </xdr:to>
    <xdr:cxnSp macro="">
      <xdr:nvCxnSpPr>
        <xdr:cNvPr id="71" name="直線コネクタ 70"/>
        <xdr:cNvCxnSpPr/>
      </xdr:nvCxnSpPr>
      <xdr:spPr>
        <a:xfrm>
          <a:off x="3225800" y="6732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45659</xdr:rowOff>
    </xdr:from>
    <xdr:to>
      <xdr:col>4</xdr:col>
      <xdr:colOff>482600</xdr:colOff>
      <xdr:row>39</xdr:row>
      <xdr:rowOff>68641</xdr:rowOff>
    </xdr:to>
    <xdr:cxnSp macro="">
      <xdr:nvCxnSpPr>
        <xdr:cNvPr id="74" name="直線コネクタ 73"/>
        <xdr:cNvCxnSpPr/>
      </xdr:nvCxnSpPr>
      <xdr:spPr>
        <a:xfrm flipV="1">
          <a:off x="2336800" y="673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68641</xdr:rowOff>
    </xdr:from>
    <xdr:to>
      <xdr:col>3</xdr:col>
      <xdr:colOff>279400</xdr:colOff>
      <xdr:row>39</xdr:row>
      <xdr:rowOff>80131</xdr:rowOff>
    </xdr:to>
    <xdr:cxnSp macro="">
      <xdr:nvCxnSpPr>
        <xdr:cNvPr id="77" name="直線コネクタ 76"/>
        <xdr:cNvCxnSpPr/>
      </xdr:nvCxnSpPr>
      <xdr:spPr>
        <a:xfrm flipV="1">
          <a:off x="1447800" y="67551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81" name="テキスト ボックス 80"/>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166309</xdr:rowOff>
    </xdr:from>
    <xdr:to>
      <xdr:col>6</xdr:col>
      <xdr:colOff>50800</xdr:colOff>
      <xdr:row>39</xdr:row>
      <xdr:rowOff>96459</xdr:rowOff>
    </xdr:to>
    <xdr:sp macro="" textlink="">
      <xdr:nvSpPr>
        <xdr:cNvPr id="89" name="円/楕円 88"/>
        <xdr:cNvSpPr/>
      </xdr:nvSpPr>
      <xdr:spPr>
        <a:xfrm>
          <a:off x="4064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106636</xdr:rowOff>
    </xdr:from>
    <xdr:ext cx="736600" cy="259045"/>
    <xdr:sp macro="" textlink="">
      <xdr:nvSpPr>
        <xdr:cNvPr id="90" name="テキスト ボックス 89"/>
        <xdr:cNvSpPr txBox="1"/>
      </xdr:nvSpPr>
      <xdr:spPr>
        <a:xfrm>
          <a:off x="3733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166309</xdr:rowOff>
    </xdr:from>
    <xdr:to>
      <xdr:col>4</xdr:col>
      <xdr:colOff>533400</xdr:colOff>
      <xdr:row>39</xdr:row>
      <xdr:rowOff>96459</xdr:rowOff>
    </xdr:to>
    <xdr:sp macro="" textlink="">
      <xdr:nvSpPr>
        <xdr:cNvPr id="91" name="円/楕円 90"/>
        <xdr:cNvSpPr/>
      </xdr:nvSpPr>
      <xdr:spPr>
        <a:xfrm>
          <a:off x="3175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106636</xdr:rowOff>
    </xdr:from>
    <xdr:ext cx="762000" cy="259045"/>
    <xdr:sp macro="" textlink="">
      <xdr:nvSpPr>
        <xdr:cNvPr id="92" name="テキスト ボックス 91"/>
        <xdr:cNvSpPr txBox="1"/>
      </xdr:nvSpPr>
      <xdr:spPr>
        <a:xfrm>
          <a:off x="2844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17841</xdr:rowOff>
    </xdr:from>
    <xdr:to>
      <xdr:col>3</xdr:col>
      <xdr:colOff>330200</xdr:colOff>
      <xdr:row>39</xdr:row>
      <xdr:rowOff>119441</xdr:rowOff>
    </xdr:to>
    <xdr:sp macro="" textlink="">
      <xdr:nvSpPr>
        <xdr:cNvPr id="93" name="円/楕円 92"/>
        <xdr:cNvSpPr/>
      </xdr:nvSpPr>
      <xdr:spPr>
        <a:xfrm>
          <a:off x="2286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129618</xdr:rowOff>
    </xdr:from>
    <xdr:ext cx="762000" cy="259045"/>
    <xdr:sp macro="" textlink="">
      <xdr:nvSpPr>
        <xdr:cNvPr id="94" name="テキスト ボックス 93"/>
        <xdr:cNvSpPr txBox="1"/>
      </xdr:nvSpPr>
      <xdr:spPr>
        <a:xfrm>
          <a:off x="1955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29331</xdr:rowOff>
    </xdr:from>
    <xdr:to>
      <xdr:col>2</xdr:col>
      <xdr:colOff>127000</xdr:colOff>
      <xdr:row>39</xdr:row>
      <xdr:rowOff>130931</xdr:rowOff>
    </xdr:to>
    <xdr:sp macro="" textlink="">
      <xdr:nvSpPr>
        <xdr:cNvPr id="95" name="円/楕円 94"/>
        <xdr:cNvSpPr/>
      </xdr:nvSpPr>
      <xdr:spPr>
        <a:xfrm>
          <a:off x="1397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141108</xdr:rowOff>
    </xdr:from>
    <xdr:ext cx="762000" cy="259045"/>
    <xdr:sp macro="" textlink="">
      <xdr:nvSpPr>
        <xdr:cNvPr id="96" name="テキスト ボックス 95"/>
        <xdr:cNvSpPr txBox="1"/>
      </xdr:nvSpPr>
      <xdr:spPr>
        <a:xfrm>
          <a:off x="1066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3.8</a:t>
          </a:r>
          <a:r>
            <a:rPr kumimoji="1" lang="ja-JP" altLang="en-US" sz="1300">
              <a:latin typeface="ＭＳ Ｐゴシック"/>
            </a:rPr>
            <a:t>ポイント増の</a:t>
          </a:r>
          <a:r>
            <a:rPr kumimoji="1" lang="en-US" altLang="ja-JP" sz="1300">
              <a:latin typeface="ＭＳ Ｐゴシック"/>
            </a:rPr>
            <a:t>94.9</a:t>
          </a:r>
          <a:r>
            <a:rPr kumimoji="1" lang="ja-JP" altLang="en-US" sz="1300">
              <a:latin typeface="ＭＳ Ｐゴシック"/>
            </a:rPr>
            <a:t>％となった。その要因としては、臨時財政対策債の発行抑制により経常一般財源等総額が減少したことに加え、人件費、物件費、補助費等の増加により経常経費充当一般財源等が増加したことによる。今後、事務事業の見直しをさらに進め、経常経費の削減を行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97155</xdr:rowOff>
    </xdr:from>
    <xdr:to>
      <xdr:col>7</xdr:col>
      <xdr:colOff>152400</xdr:colOff>
      <xdr:row>66</xdr:row>
      <xdr:rowOff>78529</xdr:rowOff>
    </xdr:to>
    <xdr:cxnSp macro="">
      <xdr:nvCxnSpPr>
        <xdr:cNvPr id="131" name="直線コネクタ 130"/>
        <xdr:cNvCxnSpPr/>
      </xdr:nvCxnSpPr>
      <xdr:spPr>
        <a:xfrm>
          <a:off x="4114800" y="11241405"/>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97155</xdr:rowOff>
    </xdr:from>
    <xdr:to>
      <xdr:col>6</xdr:col>
      <xdr:colOff>0</xdr:colOff>
      <xdr:row>68</xdr:row>
      <xdr:rowOff>21167</xdr:rowOff>
    </xdr:to>
    <xdr:cxnSp macro="">
      <xdr:nvCxnSpPr>
        <xdr:cNvPr id="134" name="直線コネクタ 133"/>
        <xdr:cNvCxnSpPr/>
      </xdr:nvCxnSpPr>
      <xdr:spPr>
        <a:xfrm flipV="1">
          <a:off x="3225800" y="11241405"/>
          <a:ext cx="889000" cy="43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6138</xdr:rowOff>
    </xdr:from>
    <xdr:to>
      <xdr:col>4</xdr:col>
      <xdr:colOff>482600</xdr:colOff>
      <xdr:row>68</xdr:row>
      <xdr:rowOff>21167</xdr:rowOff>
    </xdr:to>
    <xdr:cxnSp macro="">
      <xdr:nvCxnSpPr>
        <xdr:cNvPr id="137" name="直線コネクタ 136"/>
        <xdr:cNvCxnSpPr/>
      </xdr:nvCxnSpPr>
      <xdr:spPr>
        <a:xfrm>
          <a:off x="2336800" y="11321838"/>
          <a:ext cx="889000" cy="35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6138</xdr:rowOff>
    </xdr:from>
    <xdr:to>
      <xdr:col>3</xdr:col>
      <xdr:colOff>279400</xdr:colOff>
      <xdr:row>66</xdr:row>
      <xdr:rowOff>22225</xdr:rowOff>
    </xdr:to>
    <xdr:cxnSp macro="">
      <xdr:nvCxnSpPr>
        <xdr:cNvPr id="140" name="直線コネクタ 139"/>
        <xdr:cNvCxnSpPr/>
      </xdr:nvCxnSpPr>
      <xdr:spPr>
        <a:xfrm flipV="1">
          <a:off x="1447800" y="113218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27729</xdr:rowOff>
    </xdr:from>
    <xdr:to>
      <xdr:col>7</xdr:col>
      <xdr:colOff>203200</xdr:colOff>
      <xdr:row>66</xdr:row>
      <xdr:rowOff>129329</xdr:rowOff>
    </xdr:to>
    <xdr:sp macro="" textlink="">
      <xdr:nvSpPr>
        <xdr:cNvPr id="150" name="円/楕円 149"/>
        <xdr:cNvSpPr/>
      </xdr:nvSpPr>
      <xdr:spPr>
        <a:xfrm>
          <a:off x="49022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171256</xdr:rowOff>
    </xdr:from>
    <xdr:ext cx="762000" cy="259045"/>
    <xdr:sp macro="" textlink="">
      <xdr:nvSpPr>
        <xdr:cNvPr id="151" name="財政構造の弾力性該当値テキスト"/>
        <xdr:cNvSpPr txBox="1"/>
      </xdr:nvSpPr>
      <xdr:spPr>
        <a:xfrm>
          <a:off x="5041900" y="113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46355</xdr:rowOff>
    </xdr:from>
    <xdr:to>
      <xdr:col>6</xdr:col>
      <xdr:colOff>50800</xdr:colOff>
      <xdr:row>65</xdr:row>
      <xdr:rowOff>147955</xdr:rowOff>
    </xdr:to>
    <xdr:sp macro="" textlink="">
      <xdr:nvSpPr>
        <xdr:cNvPr id="152" name="円/楕円 151"/>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132732</xdr:rowOff>
    </xdr:from>
    <xdr:ext cx="736600" cy="259045"/>
    <xdr:sp macro="" textlink="">
      <xdr:nvSpPr>
        <xdr:cNvPr id="153" name="テキスト ボックス 152"/>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141817</xdr:rowOff>
    </xdr:from>
    <xdr:to>
      <xdr:col>4</xdr:col>
      <xdr:colOff>533400</xdr:colOff>
      <xdr:row>68</xdr:row>
      <xdr:rowOff>71967</xdr:rowOff>
    </xdr:to>
    <xdr:sp macro="" textlink="">
      <xdr:nvSpPr>
        <xdr:cNvPr id="154" name="円/楕円 153"/>
        <xdr:cNvSpPr/>
      </xdr:nvSpPr>
      <xdr:spPr>
        <a:xfrm>
          <a:off x="3175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68</xdr:row>
      <xdr:rowOff>56744</xdr:rowOff>
    </xdr:from>
    <xdr:ext cx="762000" cy="259045"/>
    <xdr:sp macro="" textlink="">
      <xdr:nvSpPr>
        <xdr:cNvPr id="155" name="テキスト ボックス 154"/>
        <xdr:cNvSpPr txBox="1"/>
      </xdr:nvSpPr>
      <xdr:spPr>
        <a:xfrm>
          <a:off x="2844800" y="1171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126788</xdr:rowOff>
    </xdr:from>
    <xdr:to>
      <xdr:col>3</xdr:col>
      <xdr:colOff>330200</xdr:colOff>
      <xdr:row>66</xdr:row>
      <xdr:rowOff>56938</xdr:rowOff>
    </xdr:to>
    <xdr:sp macro="" textlink="">
      <xdr:nvSpPr>
        <xdr:cNvPr id="156" name="円/楕円 155"/>
        <xdr:cNvSpPr/>
      </xdr:nvSpPr>
      <xdr:spPr>
        <a:xfrm>
          <a:off x="2286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41715</xdr:rowOff>
    </xdr:from>
    <xdr:ext cx="762000" cy="259045"/>
    <xdr:sp macro="" textlink="">
      <xdr:nvSpPr>
        <xdr:cNvPr id="157" name="テキスト ボックス 156"/>
        <xdr:cNvSpPr txBox="1"/>
      </xdr:nvSpPr>
      <xdr:spPr>
        <a:xfrm>
          <a:off x="1955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142875</xdr:rowOff>
    </xdr:from>
    <xdr:to>
      <xdr:col>2</xdr:col>
      <xdr:colOff>127000</xdr:colOff>
      <xdr:row>66</xdr:row>
      <xdr:rowOff>73025</xdr:rowOff>
    </xdr:to>
    <xdr:sp macro="" textlink="">
      <xdr:nvSpPr>
        <xdr:cNvPr id="158" name="円/楕円 157"/>
        <xdr:cNvSpPr/>
      </xdr:nvSpPr>
      <xdr:spPr>
        <a:xfrm>
          <a:off x="1397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57802</xdr:rowOff>
    </xdr:from>
    <xdr:ext cx="762000" cy="259045"/>
    <xdr:sp macro="" textlink="">
      <xdr:nvSpPr>
        <xdr:cNvPr id="159" name="テキスト ボックス 158"/>
        <xdr:cNvSpPr txBox="1"/>
      </xdr:nvSpPr>
      <xdr:spPr>
        <a:xfrm>
          <a:off x="1066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[246,920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決算額の金額が類似団体平均を上回っているのは、公共施設の維持に係る人件費、物件費が多いことが主な要因となっている。これは保育所や各施設の運営を直営で行なっていることに起因していることから、今後は民間でも実施可能な部分については、指定管理者制度の導入などにより委託化を進め、コストの低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95213</xdr:rowOff>
    </xdr:from>
    <xdr:to>
      <xdr:col>7</xdr:col>
      <xdr:colOff>152400</xdr:colOff>
      <xdr:row>85</xdr:row>
      <xdr:rowOff>16886</xdr:rowOff>
    </xdr:to>
    <xdr:cxnSp macro="">
      <xdr:nvCxnSpPr>
        <xdr:cNvPr id="192" name="直線コネクタ 191"/>
        <xdr:cNvCxnSpPr/>
      </xdr:nvCxnSpPr>
      <xdr:spPr>
        <a:xfrm>
          <a:off x="4114800" y="14497013"/>
          <a:ext cx="838200" cy="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95213</xdr:rowOff>
    </xdr:from>
    <xdr:to>
      <xdr:col>6</xdr:col>
      <xdr:colOff>0</xdr:colOff>
      <xdr:row>84</xdr:row>
      <xdr:rowOff>124315</xdr:rowOff>
    </xdr:to>
    <xdr:cxnSp macro="">
      <xdr:nvCxnSpPr>
        <xdr:cNvPr id="195" name="直線コネクタ 194"/>
        <xdr:cNvCxnSpPr/>
      </xdr:nvCxnSpPr>
      <xdr:spPr>
        <a:xfrm flipV="1">
          <a:off x="3225800" y="14497013"/>
          <a:ext cx="889000" cy="2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124315</xdr:rowOff>
    </xdr:from>
    <xdr:to>
      <xdr:col>4</xdr:col>
      <xdr:colOff>482600</xdr:colOff>
      <xdr:row>84</xdr:row>
      <xdr:rowOff>170123</xdr:rowOff>
    </xdr:to>
    <xdr:cxnSp macro="">
      <xdr:nvCxnSpPr>
        <xdr:cNvPr id="198" name="直線コネクタ 197"/>
        <xdr:cNvCxnSpPr/>
      </xdr:nvCxnSpPr>
      <xdr:spPr>
        <a:xfrm flipV="1">
          <a:off x="2336800" y="14526115"/>
          <a:ext cx="889000" cy="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150650</xdr:rowOff>
    </xdr:from>
    <xdr:to>
      <xdr:col>3</xdr:col>
      <xdr:colOff>279400</xdr:colOff>
      <xdr:row>84</xdr:row>
      <xdr:rowOff>170123</xdr:rowOff>
    </xdr:to>
    <xdr:cxnSp macro="">
      <xdr:nvCxnSpPr>
        <xdr:cNvPr id="201" name="直線コネクタ 200"/>
        <xdr:cNvCxnSpPr/>
      </xdr:nvCxnSpPr>
      <xdr:spPr>
        <a:xfrm>
          <a:off x="1447800" y="14552450"/>
          <a:ext cx="889000" cy="1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137536</xdr:rowOff>
    </xdr:from>
    <xdr:to>
      <xdr:col>7</xdr:col>
      <xdr:colOff>203200</xdr:colOff>
      <xdr:row>85</xdr:row>
      <xdr:rowOff>67686</xdr:rowOff>
    </xdr:to>
    <xdr:sp macro="" textlink="">
      <xdr:nvSpPr>
        <xdr:cNvPr id="211" name="円/楕円 210"/>
        <xdr:cNvSpPr/>
      </xdr:nvSpPr>
      <xdr:spPr>
        <a:xfrm>
          <a:off x="4902200" y="145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109613</xdr:rowOff>
    </xdr:from>
    <xdr:ext cx="762000" cy="259045"/>
    <xdr:sp macro="" textlink="">
      <xdr:nvSpPr>
        <xdr:cNvPr id="212" name="人件費・物件費等の状況該当値テキスト"/>
        <xdr:cNvSpPr txBox="1"/>
      </xdr:nvSpPr>
      <xdr:spPr>
        <a:xfrm>
          <a:off x="5041900" y="1451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246,920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44413</xdr:rowOff>
    </xdr:from>
    <xdr:to>
      <xdr:col>6</xdr:col>
      <xdr:colOff>50800</xdr:colOff>
      <xdr:row>84</xdr:row>
      <xdr:rowOff>146013</xdr:rowOff>
    </xdr:to>
    <xdr:sp macro="" textlink="">
      <xdr:nvSpPr>
        <xdr:cNvPr id="213" name="円/楕円 212"/>
        <xdr:cNvSpPr/>
      </xdr:nvSpPr>
      <xdr:spPr>
        <a:xfrm>
          <a:off x="4064000" y="144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130790</xdr:rowOff>
    </xdr:from>
    <xdr:ext cx="736600" cy="259045"/>
    <xdr:sp macro="" textlink="">
      <xdr:nvSpPr>
        <xdr:cNvPr id="214" name="テキスト ボックス 213"/>
        <xdr:cNvSpPr txBox="1"/>
      </xdr:nvSpPr>
      <xdr:spPr>
        <a:xfrm>
          <a:off x="3733800" y="145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227,624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73515</xdr:rowOff>
    </xdr:from>
    <xdr:to>
      <xdr:col>4</xdr:col>
      <xdr:colOff>533400</xdr:colOff>
      <xdr:row>85</xdr:row>
      <xdr:rowOff>3665</xdr:rowOff>
    </xdr:to>
    <xdr:sp macro="" textlink="">
      <xdr:nvSpPr>
        <xdr:cNvPr id="215" name="円/楕円 214"/>
        <xdr:cNvSpPr/>
      </xdr:nvSpPr>
      <xdr:spPr>
        <a:xfrm>
          <a:off x="3175000" y="144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159892</xdr:rowOff>
    </xdr:from>
    <xdr:ext cx="762000" cy="259045"/>
    <xdr:sp macro="" textlink="">
      <xdr:nvSpPr>
        <xdr:cNvPr id="216" name="テキスト ボックス 215"/>
        <xdr:cNvSpPr txBox="1"/>
      </xdr:nvSpPr>
      <xdr:spPr>
        <a:xfrm>
          <a:off x="2844800" y="145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233,654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119323</xdr:rowOff>
    </xdr:from>
    <xdr:to>
      <xdr:col>3</xdr:col>
      <xdr:colOff>330200</xdr:colOff>
      <xdr:row>85</xdr:row>
      <xdr:rowOff>49473</xdr:rowOff>
    </xdr:to>
    <xdr:sp macro="" textlink="">
      <xdr:nvSpPr>
        <xdr:cNvPr id="217" name="円/楕円 216"/>
        <xdr:cNvSpPr/>
      </xdr:nvSpPr>
      <xdr:spPr>
        <a:xfrm>
          <a:off x="2286000" y="1452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34250</xdr:rowOff>
    </xdr:from>
    <xdr:ext cx="762000" cy="259045"/>
    <xdr:sp macro="" textlink="">
      <xdr:nvSpPr>
        <xdr:cNvPr id="218" name="テキスト ボックス 217"/>
        <xdr:cNvSpPr txBox="1"/>
      </xdr:nvSpPr>
      <xdr:spPr>
        <a:xfrm>
          <a:off x="1955800" y="1460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243,146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99850</xdr:rowOff>
    </xdr:from>
    <xdr:to>
      <xdr:col>2</xdr:col>
      <xdr:colOff>127000</xdr:colOff>
      <xdr:row>85</xdr:row>
      <xdr:rowOff>30000</xdr:rowOff>
    </xdr:to>
    <xdr:sp macro="" textlink="">
      <xdr:nvSpPr>
        <xdr:cNvPr id="219" name="円/楕円 218"/>
        <xdr:cNvSpPr/>
      </xdr:nvSpPr>
      <xdr:spPr>
        <a:xfrm>
          <a:off x="1397000" y="145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14777</xdr:rowOff>
    </xdr:from>
    <xdr:ext cx="762000" cy="259045"/>
    <xdr:sp macro="" textlink="">
      <xdr:nvSpPr>
        <xdr:cNvPr id="220" name="テキスト ボックス 219"/>
        <xdr:cNvSpPr txBox="1"/>
      </xdr:nvSpPr>
      <xdr:spPr>
        <a:xfrm>
          <a:off x="1066800" y="145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239,111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類似団体平均を大幅に下回っており、勤務評価等により給与の適正化を図っていく。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4657</xdr:rowOff>
    </xdr:from>
    <xdr:to>
      <xdr:col>24</xdr:col>
      <xdr:colOff>558800</xdr:colOff>
      <xdr:row>83</xdr:row>
      <xdr:rowOff>12700</xdr:rowOff>
    </xdr:to>
    <xdr:cxnSp macro="">
      <xdr:nvCxnSpPr>
        <xdr:cNvPr id="254" name="直線コネクタ 253"/>
        <xdr:cNvCxnSpPr/>
      </xdr:nvCxnSpPr>
      <xdr:spPr>
        <a:xfrm>
          <a:off x="16179800" y="1423500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4657</xdr:rowOff>
    </xdr:from>
    <xdr:to>
      <xdr:col>23</xdr:col>
      <xdr:colOff>406400</xdr:colOff>
      <xdr:row>86</xdr:row>
      <xdr:rowOff>37254</xdr:rowOff>
    </xdr:to>
    <xdr:cxnSp macro="">
      <xdr:nvCxnSpPr>
        <xdr:cNvPr id="257" name="直線コネクタ 256"/>
        <xdr:cNvCxnSpPr/>
      </xdr:nvCxnSpPr>
      <xdr:spPr>
        <a:xfrm flipV="1">
          <a:off x="15290800" y="14235007"/>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86</xdr:row>
      <xdr:rowOff>149861</xdr:rowOff>
    </xdr:to>
    <xdr:cxnSp macro="">
      <xdr:nvCxnSpPr>
        <xdr:cNvPr id="260" name="直線コネクタ 259"/>
        <xdr:cNvCxnSpPr/>
      </xdr:nvCxnSpPr>
      <xdr:spPr>
        <a:xfrm flipV="1">
          <a:off x="14401800" y="14781954"/>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95673</xdr:rowOff>
    </xdr:from>
    <xdr:to>
      <xdr:col>21</xdr:col>
      <xdr:colOff>0</xdr:colOff>
      <xdr:row>86</xdr:row>
      <xdr:rowOff>149861</xdr:rowOff>
    </xdr:to>
    <xdr:cxnSp macro="">
      <xdr:nvCxnSpPr>
        <xdr:cNvPr id="263" name="直線コネクタ 262"/>
        <xdr:cNvCxnSpPr/>
      </xdr:nvCxnSpPr>
      <xdr:spPr>
        <a:xfrm>
          <a:off x="13512800" y="14154573"/>
          <a:ext cx="889000" cy="7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3" name="円/楕円 272"/>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4"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125307</xdr:rowOff>
    </xdr:from>
    <xdr:to>
      <xdr:col>23</xdr:col>
      <xdr:colOff>457200</xdr:colOff>
      <xdr:row>83</xdr:row>
      <xdr:rowOff>55457</xdr:rowOff>
    </xdr:to>
    <xdr:sp macro="" textlink="">
      <xdr:nvSpPr>
        <xdr:cNvPr id="275" name="円/楕円 274"/>
        <xdr:cNvSpPr/>
      </xdr:nvSpPr>
      <xdr:spPr>
        <a:xfrm>
          <a:off x="16129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65634</xdr:rowOff>
    </xdr:from>
    <xdr:ext cx="736600" cy="259045"/>
    <xdr:sp macro="" textlink="">
      <xdr:nvSpPr>
        <xdr:cNvPr id="276" name="テキスト ボックス 275"/>
        <xdr:cNvSpPr txBox="1"/>
      </xdr:nvSpPr>
      <xdr:spPr>
        <a:xfrm>
          <a:off x="15798800" y="1395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157904</xdr:rowOff>
    </xdr:from>
    <xdr:to>
      <xdr:col>22</xdr:col>
      <xdr:colOff>254000</xdr:colOff>
      <xdr:row>86</xdr:row>
      <xdr:rowOff>88054</xdr:rowOff>
    </xdr:to>
    <xdr:sp macro="" textlink="">
      <xdr:nvSpPr>
        <xdr:cNvPr id="277" name="円/楕円 276"/>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98231</xdr:rowOff>
    </xdr:from>
    <xdr:ext cx="762000" cy="259045"/>
    <xdr:sp macro="" textlink="">
      <xdr:nvSpPr>
        <xdr:cNvPr id="278" name="テキスト ボックス 277"/>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99061</xdr:rowOff>
    </xdr:from>
    <xdr:to>
      <xdr:col>21</xdr:col>
      <xdr:colOff>50800</xdr:colOff>
      <xdr:row>87</xdr:row>
      <xdr:rowOff>29211</xdr:rowOff>
    </xdr:to>
    <xdr:sp macro="" textlink="">
      <xdr:nvSpPr>
        <xdr:cNvPr id="279" name="円/楕円 278"/>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39388</xdr:rowOff>
    </xdr:from>
    <xdr:ext cx="762000" cy="259045"/>
    <xdr:sp macro="" textlink="">
      <xdr:nvSpPr>
        <xdr:cNvPr id="280" name="テキスト ボックス 279"/>
        <xdr:cNvSpPr txBox="1"/>
      </xdr:nvSpPr>
      <xdr:spPr>
        <a:xfrm>
          <a:off x="14020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44873</xdr:rowOff>
    </xdr:from>
    <xdr:to>
      <xdr:col>19</xdr:col>
      <xdr:colOff>533400</xdr:colOff>
      <xdr:row>82</xdr:row>
      <xdr:rowOff>146473</xdr:rowOff>
    </xdr:to>
    <xdr:sp macro="" textlink="">
      <xdr:nvSpPr>
        <xdr:cNvPr id="281" name="円/楕円 280"/>
        <xdr:cNvSpPr/>
      </xdr:nvSpPr>
      <xdr:spPr>
        <a:xfrm>
          <a:off x="13462000" y="141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156650</xdr:rowOff>
    </xdr:from>
    <xdr:ext cx="762000" cy="259045"/>
    <xdr:sp macro="" textlink="">
      <xdr:nvSpPr>
        <xdr:cNvPr id="282" name="テキスト ボックス 281"/>
        <xdr:cNvSpPr txBox="1"/>
      </xdr:nvSpPr>
      <xdr:spPr>
        <a:xfrm>
          <a:off x="13131800" y="1387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が類似団体平均を大幅に上回っているのは、保育所や各施設の運営を直営で行なっていることが主な要因となっている。また、今後の見通しとして、定員管理計画において、平成２６年度から平成３１年度まで新規大規模事業が続くことにより一定数の増員を見込んでおり、事業終了後に不補充により減員を図る計画としていることから、内部管理事務の抜本的見直しにより増員計画の抑制を図るとともに、指定管理者制度導入施設の拡充、直営施設の民営化を推進し、職員削減を図っ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19228</xdr:rowOff>
    </xdr:from>
    <xdr:to>
      <xdr:col>24</xdr:col>
      <xdr:colOff>558800</xdr:colOff>
      <xdr:row>63</xdr:row>
      <xdr:rowOff>30811</xdr:rowOff>
    </xdr:to>
    <xdr:cxnSp macro="">
      <xdr:nvCxnSpPr>
        <xdr:cNvPr id="314" name="直線コネクタ 313"/>
        <xdr:cNvCxnSpPr/>
      </xdr:nvCxnSpPr>
      <xdr:spPr>
        <a:xfrm>
          <a:off x="16179800" y="10820578"/>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11506</xdr:rowOff>
    </xdr:from>
    <xdr:to>
      <xdr:col>23</xdr:col>
      <xdr:colOff>406400</xdr:colOff>
      <xdr:row>63</xdr:row>
      <xdr:rowOff>19228</xdr:rowOff>
    </xdr:to>
    <xdr:cxnSp macro="">
      <xdr:nvCxnSpPr>
        <xdr:cNvPr id="317" name="直線コネクタ 316"/>
        <xdr:cNvCxnSpPr/>
      </xdr:nvCxnSpPr>
      <xdr:spPr>
        <a:xfrm>
          <a:off x="15290800" y="1081285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11506</xdr:rowOff>
    </xdr:from>
    <xdr:to>
      <xdr:col>22</xdr:col>
      <xdr:colOff>203200</xdr:colOff>
      <xdr:row>63</xdr:row>
      <xdr:rowOff>14884</xdr:rowOff>
    </xdr:to>
    <xdr:cxnSp macro="">
      <xdr:nvCxnSpPr>
        <xdr:cNvPr id="320" name="直線コネクタ 319"/>
        <xdr:cNvCxnSpPr/>
      </xdr:nvCxnSpPr>
      <xdr:spPr>
        <a:xfrm flipV="1">
          <a:off x="14401800" y="1081285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158344</xdr:rowOff>
    </xdr:from>
    <xdr:to>
      <xdr:col>21</xdr:col>
      <xdr:colOff>0</xdr:colOff>
      <xdr:row>63</xdr:row>
      <xdr:rowOff>14884</xdr:rowOff>
    </xdr:to>
    <xdr:cxnSp macro="">
      <xdr:nvCxnSpPr>
        <xdr:cNvPr id="323" name="直線コネクタ 322"/>
        <xdr:cNvCxnSpPr/>
      </xdr:nvCxnSpPr>
      <xdr:spPr>
        <a:xfrm>
          <a:off x="13512800" y="10788244"/>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7" name="テキスト ボックス 326"/>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151461</xdr:rowOff>
    </xdr:from>
    <xdr:to>
      <xdr:col>24</xdr:col>
      <xdr:colOff>609600</xdr:colOff>
      <xdr:row>63</xdr:row>
      <xdr:rowOff>81611</xdr:rowOff>
    </xdr:to>
    <xdr:sp macro="" textlink="">
      <xdr:nvSpPr>
        <xdr:cNvPr id="333" name="円/楕円 332"/>
        <xdr:cNvSpPr/>
      </xdr:nvSpPr>
      <xdr:spPr>
        <a:xfrm>
          <a:off x="16967200" y="107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123538</xdr:rowOff>
    </xdr:from>
    <xdr:ext cx="762000" cy="259045"/>
    <xdr:sp macro="" textlink="">
      <xdr:nvSpPr>
        <xdr:cNvPr id="334" name="定員管理の状況該当値テキスト"/>
        <xdr:cNvSpPr txBox="1"/>
      </xdr:nvSpPr>
      <xdr:spPr>
        <a:xfrm>
          <a:off x="17106900" y="1075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139878</xdr:rowOff>
    </xdr:from>
    <xdr:to>
      <xdr:col>23</xdr:col>
      <xdr:colOff>457200</xdr:colOff>
      <xdr:row>63</xdr:row>
      <xdr:rowOff>70028</xdr:rowOff>
    </xdr:to>
    <xdr:sp macro="" textlink="">
      <xdr:nvSpPr>
        <xdr:cNvPr id="335" name="円/楕円 334"/>
        <xdr:cNvSpPr/>
      </xdr:nvSpPr>
      <xdr:spPr>
        <a:xfrm>
          <a:off x="16129000" y="107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54805</xdr:rowOff>
    </xdr:from>
    <xdr:ext cx="736600" cy="259045"/>
    <xdr:sp macro="" textlink="">
      <xdr:nvSpPr>
        <xdr:cNvPr id="336" name="テキスト ボックス 335"/>
        <xdr:cNvSpPr txBox="1"/>
      </xdr:nvSpPr>
      <xdr:spPr>
        <a:xfrm>
          <a:off x="15798800" y="1085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132156</xdr:rowOff>
    </xdr:from>
    <xdr:to>
      <xdr:col>22</xdr:col>
      <xdr:colOff>254000</xdr:colOff>
      <xdr:row>63</xdr:row>
      <xdr:rowOff>62306</xdr:rowOff>
    </xdr:to>
    <xdr:sp macro="" textlink="">
      <xdr:nvSpPr>
        <xdr:cNvPr id="337" name="円/楕円 336"/>
        <xdr:cNvSpPr/>
      </xdr:nvSpPr>
      <xdr:spPr>
        <a:xfrm>
          <a:off x="15240000" y="107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47083</xdr:rowOff>
    </xdr:from>
    <xdr:ext cx="762000" cy="259045"/>
    <xdr:sp macro="" textlink="">
      <xdr:nvSpPr>
        <xdr:cNvPr id="338" name="テキスト ボックス 337"/>
        <xdr:cNvSpPr txBox="1"/>
      </xdr:nvSpPr>
      <xdr:spPr>
        <a:xfrm>
          <a:off x="14909800" y="1084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135534</xdr:rowOff>
    </xdr:from>
    <xdr:to>
      <xdr:col>21</xdr:col>
      <xdr:colOff>50800</xdr:colOff>
      <xdr:row>63</xdr:row>
      <xdr:rowOff>65684</xdr:rowOff>
    </xdr:to>
    <xdr:sp macro="" textlink="">
      <xdr:nvSpPr>
        <xdr:cNvPr id="339" name="円/楕円 338"/>
        <xdr:cNvSpPr/>
      </xdr:nvSpPr>
      <xdr:spPr>
        <a:xfrm>
          <a:off x="14351000" y="107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50461</xdr:rowOff>
    </xdr:from>
    <xdr:ext cx="762000" cy="259045"/>
    <xdr:sp macro="" textlink="">
      <xdr:nvSpPr>
        <xdr:cNvPr id="340" name="テキスト ボックス 339"/>
        <xdr:cNvSpPr txBox="1"/>
      </xdr:nvSpPr>
      <xdr:spPr>
        <a:xfrm>
          <a:off x="14020800" y="1085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107544</xdr:rowOff>
    </xdr:from>
    <xdr:to>
      <xdr:col>19</xdr:col>
      <xdr:colOff>533400</xdr:colOff>
      <xdr:row>63</xdr:row>
      <xdr:rowOff>37694</xdr:rowOff>
    </xdr:to>
    <xdr:sp macro="" textlink="">
      <xdr:nvSpPr>
        <xdr:cNvPr id="341" name="円/楕円 340"/>
        <xdr:cNvSpPr/>
      </xdr:nvSpPr>
      <xdr:spPr>
        <a:xfrm>
          <a:off x="13462000" y="1073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22471</xdr:rowOff>
    </xdr:from>
    <xdr:ext cx="762000" cy="259045"/>
    <xdr:sp macro="" textlink="">
      <xdr:nvSpPr>
        <xdr:cNvPr id="342" name="テキスト ボックス 341"/>
        <xdr:cNvSpPr txBox="1"/>
      </xdr:nvSpPr>
      <xdr:spPr>
        <a:xfrm>
          <a:off x="13131800" y="1082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大規模事業の財源とした既発債の償還を迎えており、数値は改善している。今後も計画的な償還管理を行い、弾力的な財政運営を図っていく。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93435</xdr:rowOff>
    </xdr:from>
    <xdr:to>
      <xdr:col>24</xdr:col>
      <xdr:colOff>558800</xdr:colOff>
      <xdr:row>42</xdr:row>
      <xdr:rowOff>25400</xdr:rowOff>
    </xdr:to>
    <xdr:cxnSp macro="">
      <xdr:nvCxnSpPr>
        <xdr:cNvPr id="377" name="直線コネクタ 376"/>
        <xdr:cNvCxnSpPr/>
      </xdr:nvCxnSpPr>
      <xdr:spPr>
        <a:xfrm flipV="1">
          <a:off x="16179800" y="7122885"/>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87449</xdr:rowOff>
    </xdr:to>
    <xdr:cxnSp macro="">
      <xdr:nvCxnSpPr>
        <xdr:cNvPr id="380" name="直線コネクタ 379"/>
        <xdr:cNvCxnSpPr/>
      </xdr:nvCxnSpPr>
      <xdr:spPr>
        <a:xfrm flipV="1">
          <a:off x="15290800" y="72263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87449</xdr:rowOff>
    </xdr:from>
    <xdr:to>
      <xdr:col>22</xdr:col>
      <xdr:colOff>203200</xdr:colOff>
      <xdr:row>42</xdr:row>
      <xdr:rowOff>115026</xdr:rowOff>
    </xdr:to>
    <xdr:cxnSp macro="">
      <xdr:nvCxnSpPr>
        <xdr:cNvPr id="383" name="直線コネクタ 382"/>
        <xdr:cNvCxnSpPr/>
      </xdr:nvCxnSpPr>
      <xdr:spPr>
        <a:xfrm flipV="1">
          <a:off x="14401800" y="72883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115026</xdr:rowOff>
    </xdr:from>
    <xdr:to>
      <xdr:col>21</xdr:col>
      <xdr:colOff>0</xdr:colOff>
      <xdr:row>42</xdr:row>
      <xdr:rowOff>135709</xdr:rowOff>
    </xdr:to>
    <xdr:cxnSp macro="">
      <xdr:nvCxnSpPr>
        <xdr:cNvPr id="386" name="直線コネクタ 385"/>
        <xdr:cNvCxnSpPr/>
      </xdr:nvCxnSpPr>
      <xdr:spPr>
        <a:xfrm flipV="1">
          <a:off x="13512800" y="731592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42635</xdr:rowOff>
    </xdr:from>
    <xdr:to>
      <xdr:col>24</xdr:col>
      <xdr:colOff>609600</xdr:colOff>
      <xdr:row>41</xdr:row>
      <xdr:rowOff>144235</xdr:rowOff>
    </xdr:to>
    <xdr:sp macro="" textlink="">
      <xdr:nvSpPr>
        <xdr:cNvPr id="396" name="円/楕円 395"/>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14712</xdr:rowOff>
    </xdr:from>
    <xdr:ext cx="762000" cy="259045"/>
    <xdr:sp macro="" textlink="">
      <xdr:nvSpPr>
        <xdr:cNvPr id="397" name="公債費負担の状況該当値テキスト"/>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8" name="円/楕円 397"/>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9" name="テキスト ボックス 398"/>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36649</xdr:rowOff>
    </xdr:from>
    <xdr:to>
      <xdr:col>22</xdr:col>
      <xdr:colOff>254000</xdr:colOff>
      <xdr:row>42</xdr:row>
      <xdr:rowOff>138249</xdr:rowOff>
    </xdr:to>
    <xdr:sp macro="" textlink="">
      <xdr:nvSpPr>
        <xdr:cNvPr id="400" name="円/楕円 399"/>
        <xdr:cNvSpPr/>
      </xdr:nvSpPr>
      <xdr:spPr>
        <a:xfrm>
          <a:off x="15240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123026</xdr:rowOff>
    </xdr:from>
    <xdr:ext cx="762000" cy="259045"/>
    <xdr:sp macro="" textlink="">
      <xdr:nvSpPr>
        <xdr:cNvPr id="401" name="テキスト ボックス 400"/>
        <xdr:cNvSpPr txBox="1"/>
      </xdr:nvSpPr>
      <xdr:spPr>
        <a:xfrm>
          <a:off x="14909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64226</xdr:rowOff>
    </xdr:from>
    <xdr:to>
      <xdr:col>21</xdr:col>
      <xdr:colOff>50800</xdr:colOff>
      <xdr:row>42</xdr:row>
      <xdr:rowOff>165826</xdr:rowOff>
    </xdr:to>
    <xdr:sp macro="" textlink="">
      <xdr:nvSpPr>
        <xdr:cNvPr id="402" name="円/楕円 401"/>
        <xdr:cNvSpPr/>
      </xdr:nvSpPr>
      <xdr:spPr>
        <a:xfrm>
          <a:off x="14351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150603</xdr:rowOff>
    </xdr:from>
    <xdr:ext cx="762000" cy="259045"/>
    <xdr:sp macro="" textlink="">
      <xdr:nvSpPr>
        <xdr:cNvPr id="403" name="テキスト ボックス 402"/>
        <xdr:cNvSpPr txBox="1"/>
      </xdr:nvSpPr>
      <xdr:spPr>
        <a:xfrm>
          <a:off x="14020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84909</xdr:rowOff>
    </xdr:from>
    <xdr:to>
      <xdr:col>19</xdr:col>
      <xdr:colOff>533400</xdr:colOff>
      <xdr:row>43</xdr:row>
      <xdr:rowOff>15059</xdr:rowOff>
    </xdr:to>
    <xdr:sp macro="" textlink="">
      <xdr:nvSpPr>
        <xdr:cNvPr id="404" name="円/楕円 403"/>
        <xdr:cNvSpPr/>
      </xdr:nvSpPr>
      <xdr:spPr>
        <a:xfrm>
          <a:off x="13462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171286</xdr:rowOff>
    </xdr:from>
    <xdr:ext cx="762000" cy="259045"/>
    <xdr:sp macro="" textlink="">
      <xdr:nvSpPr>
        <xdr:cNvPr id="405" name="テキスト ボックス 404"/>
        <xdr:cNvSpPr txBox="1"/>
      </xdr:nvSpPr>
      <xdr:spPr>
        <a:xfrm>
          <a:off x="13131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本年度も数値なしとなった。類似団体平均を下回っている主な要因としては、大規模事業の財源とした既発債の償還が終了したことにより将来負担額が減少していることによる。今後も将来への負担を少しでも軽減するよう、新規事業の実施等について総点検を行い、財政の健全化を図っ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3" name="フローチャート : 判断 442"/>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4" name="テキスト ボックス 443"/>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10,841
10,679
72.40
9,948,298
9,881,519
51,065
3,733,590
2,009,358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と比較して低いものの、職員数が多いため経常収支比率の人件費分が高くなっている。これは、保育所や各施設の運営を直営で行なっていることに起因していることから、指定管理者制度導入施設の拡充、直営施設の民営化を推進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44704</xdr:rowOff>
    </xdr:from>
    <xdr:to>
      <xdr:col>7</xdr:col>
      <xdr:colOff>15875</xdr:colOff>
      <xdr:row>38</xdr:row>
      <xdr:rowOff>140716</xdr:rowOff>
    </xdr:to>
    <xdr:cxnSp macro="">
      <xdr:nvCxnSpPr>
        <xdr:cNvPr id="62" name="直線コネクタ 61"/>
        <xdr:cNvCxnSpPr/>
      </xdr:nvCxnSpPr>
      <xdr:spPr>
        <a:xfrm>
          <a:off x="3987800" y="655980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44704</xdr:rowOff>
    </xdr:from>
    <xdr:to>
      <xdr:col>5</xdr:col>
      <xdr:colOff>549275</xdr:colOff>
      <xdr:row>39</xdr:row>
      <xdr:rowOff>42418</xdr:rowOff>
    </xdr:to>
    <xdr:cxnSp macro="">
      <xdr:nvCxnSpPr>
        <xdr:cNvPr id="65" name="直線コネクタ 64"/>
        <xdr:cNvCxnSpPr/>
      </xdr:nvCxnSpPr>
      <xdr:spPr>
        <a:xfrm flipV="1">
          <a:off x="3098800" y="65598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85852</xdr:rowOff>
    </xdr:from>
    <xdr:to>
      <xdr:col>4</xdr:col>
      <xdr:colOff>346075</xdr:colOff>
      <xdr:row>39</xdr:row>
      <xdr:rowOff>42418</xdr:rowOff>
    </xdr:to>
    <xdr:cxnSp macro="">
      <xdr:nvCxnSpPr>
        <xdr:cNvPr id="68" name="直線コネクタ 67"/>
        <xdr:cNvCxnSpPr/>
      </xdr:nvCxnSpPr>
      <xdr:spPr>
        <a:xfrm>
          <a:off x="2209800" y="66009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85852</xdr:rowOff>
    </xdr:to>
    <xdr:cxnSp macro="">
      <xdr:nvCxnSpPr>
        <xdr:cNvPr id="71" name="直線コネクタ 70"/>
        <xdr:cNvCxnSpPr/>
      </xdr:nvCxnSpPr>
      <xdr:spPr>
        <a:xfrm>
          <a:off x="1320800" y="6527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89916</xdr:rowOff>
    </xdr:from>
    <xdr:to>
      <xdr:col>7</xdr:col>
      <xdr:colOff>66675</xdr:colOff>
      <xdr:row>39</xdr:row>
      <xdr:rowOff>20066</xdr:rowOff>
    </xdr:to>
    <xdr:sp macro="" textlink="">
      <xdr:nvSpPr>
        <xdr:cNvPr id="81" name="円/楕円 80"/>
        <xdr:cNvSpPr/>
      </xdr:nvSpPr>
      <xdr:spPr>
        <a:xfrm>
          <a:off x="4775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61993</xdr:rowOff>
    </xdr:from>
    <xdr:ext cx="762000" cy="259045"/>
    <xdr:sp macro="" textlink="">
      <xdr:nvSpPr>
        <xdr:cNvPr id="82" name="人件費該当値テキスト"/>
        <xdr:cNvSpPr txBox="1"/>
      </xdr:nvSpPr>
      <xdr:spPr>
        <a:xfrm>
          <a:off x="4914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3" name="円/楕円 82"/>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4" name="テキスト ボックス 83"/>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163068</xdr:rowOff>
    </xdr:from>
    <xdr:to>
      <xdr:col>4</xdr:col>
      <xdr:colOff>396875</xdr:colOff>
      <xdr:row>39</xdr:row>
      <xdr:rowOff>93218</xdr:rowOff>
    </xdr:to>
    <xdr:sp macro="" textlink="">
      <xdr:nvSpPr>
        <xdr:cNvPr id="85" name="円/楕円 84"/>
        <xdr:cNvSpPr/>
      </xdr:nvSpPr>
      <xdr:spPr>
        <a:xfrm>
          <a:off x="3048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77995</xdr:rowOff>
    </xdr:from>
    <xdr:ext cx="762000" cy="259045"/>
    <xdr:sp macro="" textlink="">
      <xdr:nvSpPr>
        <xdr:cNvPr id="86" name="テキスト ボックス 85"/>
        <xdr:cNvSpPr txBox="1"/>
      </xdr:nvSpPr>
      <xdr:spPr>
        <a:xfrm>
          <a:off x="2717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35052</xdr:rowOff>
    </xdr:from>
    <xdr:to>
      <xdr:col>3</xdr:col>
      <xdr:colOff>193675</xdr:colOff>
      <xdr:row>38</xdr:row>
      <xdr:rowOff>136652</xdr:rowOff>
    </xdr:to>
    <xdr:sp macro="" textlink="">
      <xdr:nvSpPr>
        <xdr:cNvPr id="87" name="円/楕円 86"/>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121429</xdr:rowOff>
    </xdr:from>
    <xdr:ext cx="762000" cy="259045"/>
    <xdr:sp macro="" textlink="">
      <xdr:nvSpPr>
        <xdr:cNvPr id="88" name="テキスト ボックス 87"/>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89" name="円/楕円 88"/>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0" name="テキスト ボックス 89"/>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と比較して極端に高い値を示している。これは、類似団体とも比較して公共施設が多いことが要因と考えられるため、指定管理者制度導入の拡充など、より効率的な運営を図ることはもとより、抜本的な見直しを行い施設の統廃合を推進し、維持管理コストの低減に努め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66040</xdr:rowOff>
    </xdr:from>
    <xdr:to>
      <xdr:col>24</xdr:col>
      <xdr:colOff>31750</xdr:colOff>
      <xdr:row>21</xdr:row>
      <xdr:rowOff>8890</xdr:rowOff>
    </xdr:to>
    <xdr:cxnSp macro="">
      <xdr:nvCxnSpPr>
        <xdr:cNvPr id="123" name="直線コネクタ 122"/>
        <xdr:cNvCxnSpPr/>
      </xdr:nvCxnSpPr>
      <xdr:spPr>
        <a:xfrm>
          <a:off x="15671800" y="3495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66040</xdr:rowOff>
    </xdr:from>
    <xdr:to>
      <xdr:col>22</xdr:col>
      <xdr:colOff>565150</xdr:colOff>
      <xdr:row>21</xdr:row>
      <xdr:rowOff>62230</xdr:rowOff>
    </xdr:to>
    <xdr:cxnSp macro="">
      <xdr:nvCxnSpPr>
        <xdr:cNvPr id="126" name="直線コネクタ 125"/>
        <xdr:cNvCxnSpPr/>
      </xdr:nvCxnSpPr>
      <xdr:spPr>
        <a:xfrm flipV="1">
          <a:off x="14782800" y="34950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119380</xdr:rowOff>
    </xdr:from>
    <xdr:to>
      <xdr:col>21</xdr:col>
      <xdr:colOff>361950</xdr:colOff>
      <xdr:row>21</xdr:row>
      <xdr:rowOff>62230</xdr:rowOff>
    </xdr:to>
    <xdr:cxnSp macro="">
      <xdr:nvCxnSpPr>
        <xdr:cNvPr id="129" name="直線コネクタ 128"/>
        <xdr:cNvCxnSpPr/>
      </xdr:nvCxnSpPr>
      <xdr:spPr>
        <a:xfrm>
          <a:off x="13893800" y="3548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119380</xdr:rowOff>
    </xdr:from>
    <xdr:to>
      <xdr:col>20</xdr:col>
      <xdr:colOff>158750</xdr:colOff>
      <xdr:row>20</xdr:row>
      <xdr:rowOff>165100</xdr:rowOff>
    </xdr:to>
    <xdr:cxnSp macro="">
      <xdr:nvCxnSpPr>
        <xdr:cNvPr id="132" name="直線コネクタ 131"/>
        <xdr:cNvCxnSpPr/>
      </xdr:nvCxnSpPr>
      <xdr:spPr>
        <a:xfrm flipV="1">
          <a:off x="13004800" y="354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129540</xdr:rowOff>
    </xdr:from>
    <xdr:to>
      <xdr:col>24</xdr:col>
      <xdr:colOff>82550</xdr:colOff>
      <xdr:row>21</xdr:row>
      <xdr:rowOff>59690</xdr:rowOff>
    </xdr:to>
    <xdr:sp macro="" textlink="">
      <xdr:nvSpPr>
        <xdr:cNvPr id="142" name="円/楕円 141"/>
        <xdr:cNvSpPr/>
      </xdr:nvSpPr>
      <xdr:spPr>
        <a:xfrm>
          <a:off x="164592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38117</xdr:rowOff>
    </xdr:from>
    <xdr:ext cx="762000" cy="259045"/>
    <xdr:sp macro="" textlink="">
      <xdr:nvSpPr>
        <xdr:cNvPr id="143" name="物件費該当値テキスト"/>
        <xdr:cNvSpPr txBox="1"/>
      </xdr:nvSpPr>
      <xdr:spPr>
        <a:xfrm>
          <a:off x="165989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15240</xdr:rowOff>
    </xdr:from>
    <xdr:to>
      <xdr:col>22</xdr:col>
      <xdr:colOff>615950</xdr:colOff>
      <xdr:row>20</xdr:row>
      <xdr:rowOff>116840</xdr:rowOff>
    </xdr:to>
    <xdr:sp macro="" textlink="">
      <xdr:nvSpPr>
        <xdr:cNvPr id="144" name="円/楕円 143"/>
        <xdr:cNvSpPr/>
      </xdr:nvSpPr>
      <xdr:spPr>
        <a:xfrm>
          <a:off x="15621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101617</xdr:rowOff>
    </xdr:from>
    <xdr:ext cx="736600" cy="259045"/>
    <xdr:sp macro="" textlink="">
      <xdr:nvSpPr>
        <xdr:cNvPr id="145" name="テキスト ボックス 144"/>
        <xdr:cNvSpPr txBox="1"/>
      </xdr:nvSpPr>
      <xdr:spPr>
        <a:xfrm>
          <a:off x="15290800" y="353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11430</xdr:rowOff>
    </xdr:from>
    <xdr:to>
      <xdr:col>21</xdr:col>
      <xdr:colOff>412750</xdr:colOff>
      <xdr:row>21</xdr:row>
      <xdr:rowOff>113030</xdr:rowOff>
    </xdr:to>
    <xdr:sp macro="" textlink="">
      <xdr:nvSpPr>
        <xdr:cNvPr id="146" name="円/楕円 145"/>
        <xdr:cNvSpPr/>
      </xdr:nvSpPr>
      <xdr:spPr>
        <a:xfrm>
          <a:off x="14732000" y="36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97807</xdr:rowOff>
    </xdr:from>
    <xdr:ext cx="762000" cy="259045"/>
    <xdr:sp macro="" textlink="">
      <xdr:nvSpPr>
        <xdr:cNvPr id="147" name="テキスト ボックス 146"/>
        <xdr:cNvSpPr txBox="1"/>
      </xdr:nvSpPr>
      <xdr:spPr>
        <a:xfrm>
          <a:off x="14401800" y="36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68580</xdr:rowOff>
    </xdr:from>
    <xdr:to>
      <xdr:col>20</xdr:col>
      <xdr:colOff>209550</xdr:colOff>
      <xdr:row>20</xdr:row>
      <xdr:rowOff>170180</xdr:rowOff>
    </xdr:to>
    <xdr:sp macro="" textlink="">
      <xdr:nvSpPr>
        <xdr:cNvPr id="148" name="円/楕円 147"/>
        <xdr:cNvSpPr/>
      </xdr:nvSpPr>
      <xdr:spPr>
        <a:xfrm>
          <a:off x="13843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154957</xdr:rowOff>
    </xdr:from>
    <xdr:ext cx="762000" cy="259045"/>
    <xdr:sp macro="" textlink="">
      <xdr:nvSpPr>
        <xdr:cNvPr id="149" name="テキスト ボックス 148"/>
        <xdr:cNvSpPr txBox="1"/>
      </xdr:nvSpPr>
      <xdr:spPr>
        <a:xfrm>
          <a:off x="13512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114300</xdr:rowOff>
    </xdr:from>
    <xdr:to>
      <xdr:col>19</xdr:col>
      <xdr:colOff>6350</xdr:colOff>
      <xdr:row>21</xdr:row>
      <xdr:rowOff>44450</xdr:rowOff>
    </xdr:to>
    <xdr:sp macro="" textlink="">
      <xdr:nvSpPr>
        <xdr:cNvPr id="150" name="円/楕円 149"/>
        <xdr:cNvSpPr/>
      </xdr:nvSpPr>
      <xdr:spPr>
        <a:xfrm>
          <a:off x="12954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29227</xdr:rowOff>
    </xdr:from>
    <xdr:ext cx="762000" cy="259045"/>
    <xdr:sp macro="" textlink="">
      <xdr:nvSpPr>
        <xdr:cNvPr id="151" name="テキスト ボックス 150"/>
        <xdr:cNvSpPr txBox="1"/>
      </xdr:nvSpPr>
      <xdr:spPr>
        <a:xfrm>
          <a:off x="12623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扶助費に係る経常収支比率は、類似団体平均並みである。今後も引き続き、扶助事業の整理を検討し、類似団体平均を維持していく。</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50800</xdr:rowOff>
    </xdr:to>
    <xdr:cxnSp macro="">
      <xdr:nvCxnSpPr>
        <xdr:cNvPr id="184" name="直線コネクタ 183"/>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107950</xdr:rowOff>
    </xdr:to>
    <xdr:cxnSp macro="">
      <xdr:nvCxnSpPr>
        <xdr:cNvPr id="187" name="直線コネクタ 186"/>
        <xdr:cNvCxnSpPr/>
      </xdr:nvCxnSpPr>
      <xdr:spPr>
        <a:xfrm flipV="1">
          <a:off x="3098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107950</xdr:rowOff>
    </xdr:to>
    <xdr:cxnSp macro="">
      <xdr:nvCxnSpPr>
        <xdr:cNvPr id="190" name="直線コネクタ 189"/>
        <xdr:cNvCxnSpPr/>
      </xdr:nvCxnSpPr>
      <xdr:spPr>
        <a:xfrm>
          <a:off x="2209800" y="955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55</xdr:row>
      <xdr:rowOff>146050</xdr:rowOff>
    </xdr:to>
    <xdr:cxnSp macro="">
      <xdr:nvCxnSpPr>
        <xdr:cNvPr id="193" name="直線コネクタ 192"/>
        <xdr:cNvCxnSpPr/>
      </xdr:nvCxnSpPr>
      <xdr:spPr>
        <a:xfrm flipV="1">
          <a:off x="1320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3" name="円/楕円 202"/>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4"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5" name="円/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6" name="テキスト ボックス 205"/>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7" name="円/楕円 206"/>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8" name="テキスト ボックス 207"/>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09" name="円/楕円 208"/>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10" name="テキスト ボックス 209"/>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1" name="円/楕円 210"/>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2" name="テキスト ボックス 211"/>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経常一般財源等の増額により類似団体平均程度を維持している。しかしながら、下水道事業債などの償還に係る公営企業に対する繰出金負担が大きいことから、維持管理費のさらなる縮減を図るとともに、独立採算の原則に立ち返り料金の値上げによる受益者負担の適正化を図り、公営企業の財政健全化を推し進める必要がある。　</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69850</xdr:rowOff>
    </xdr:to>
    <xdr:cxnSp macro="">
      <xdr:nvCxnSpPr>
        <xdr:cNvPr id="245" name="直線コネクタ 244"/>
        <xdr:cNvCxnSpPr/>
      </xdr:nvCxnSpPr>
      <xdr:spPr>
        <a:xfrm>
          <a:off x="15671800" y="9751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85090</xdr:rowOff>
    </xdr:to>
    <xdr:cxnSp macro="">
      <xdr:nvCxnSpPr>
        <xdr:cNvPr id="248" name="直線コネクタ 247"/>
        <xdr:cNvCxnSpPr/>
      </xdr:nvCxnSpPr>
      <xdr:spPr>
        <a:xfrm flipV="1">
          <a:off x="14782800" y="9751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85090</xdr:rowOff>
    </xdr:to>
    <xdr:cxnSp macro="">
      <xdr:nvCxnSpPr>
        <xdr:cNvPr id="251" name="直線コネクタ 250"/>
        <xdr:cNvCxnSpPr/>
      </xdr:nvCxnSpPr>
      <xdr:spPr>
        <a:xfrm>
          <a:off x="13893800" y="978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69850</xdr:rowOff>
    </xdr:to>
    <xdr:cxnSp macro="">
      <xdr:nvCxnSpPr>
        <xdr:cNvPr id="254" name="直線コネクタ 253"/>
        <xdr:cNvCxnSpPr/>
      </xdr:nvCxnSpPr>
      <xdr:spPr>
        <a:xfrm flipV="1">
          <a:off x="13004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4" name="円/楕円 26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6" name="円/楕円 265"/>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67" name="テキスト ボックス 26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68" name="円/楕円 267"/>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69" name="テキスト ボックス 26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0" name="円/楕円 269"/>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1" name="テキスト ボックス 270"/>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2" name="円/楕円 27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3" name="テキスト ボックス 27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補助費等に係る経常収支比率は、類似団体平均を下回っている。今後も引き続き歳入に見合った歳出構造への変革を進め、現在の比率の維持に努める。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81280</xdr:rowOff>
    </xdr:to>
    <xdr:cxnSp macro="">
      <xdr:nvCxnSpPr>
        <xdr:cNvPr id="303" name="直線コネクタ 302"/>
        <xdr:cNvCxnSpPr/>
      </xdr:nvCxnSpPr>
      <xdr:spPr>
        <a:xfrm>
          <a:off x="15671800" y="620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49276</xdr:rowOff>
    </xdr:to>
    <xdr:cxnSp macro="">
      <xdr:nvCxnSpPr>
        <xdr:cNvPr id="306" name="直線コネクタ 305"/>
        <xdr:cNvCxnSpPr/>
      </xdr:nvCxnSpPr>
      <xdr:spPr>
        <a:xfrm flipV="1">
          <a:off x="14782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49276</xdr:rowOff>
    </xdr:to>
    <xdr:cxnSp macro="">
      <xdr:nvCxnSpPr>
        <xdr:cNvPr id="309" name="直線コネクタ 308"/>
        <xdr:cNvCxnSpPr/>
      </xdr:nvCxnSpPr>
      <xdr:spPr>
        <a:xfrm>
          <a:off x="13893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44704</xdr:rowOff>
    </xdr:to>
    <xdr:cxnSp macro="">
      <xdr:nvCxnSpPr>
        <xdr:cNvPr id="312" name="直線コネクタ 311"/>
        <xdr:cNvCxnSpPr/>
      </xdr:nvCxnSpPr>
      <xdr:spPr>
        <a:xfrm>
          <a:off x="13004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2" name="円/楕円 321"/>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3"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4" name="円/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6" name="円/楕円 325"/>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7" name="テキスト ボックス 32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8" name="円/楕円 327"/>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9" name="テキスト ボックス 328"/>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0" name="円/楕円 329"/>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1" name="テキスト ボックス 330"/>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の公債費に係る経常収支比率は、類似団体平均を下回っている。今後、新規大規模事業において町債発行を予定しているものの、既発債が順次償還期間終了を迎えるため以降も漸減傾向は続く見通し。</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xdr:rowOff>
    </xdr:from>
    <xdr:to>
      <xdr:col>7</xdr:col>
      <xdr:colOff>15875</xdr:colOff>
      <xdr:row>76</xdr:row>
      <xdr:rowOff>108713</xdr:rowOff>
    </xdr:to>
    <xdr:cxnSp macro="">
      <xdr:nvCxnSpPr>
        <xdr:cNvPr id="361" name="直線コネクタ 360"/>
        <xdr:cNvCxnSpPr/>
      </xdr:nvCxnSpPr>
      <xdr:spPr>
        <a:xfrm flipV="1">
          <a:off x="3987800" y="13038328"/>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77</xdr:row>
      <xdr:rowOff>65278</xdr:rowOff>
    </xdr:to>
    <xdr:cxnSp macro="">
      <xdr:nvCxnSpPr>
        <xdr:cNvPr id="364" name="直線コネクタ 363"/>
        <xdr:cNvCxnSpPr/>
      </xdr:nvCxnSpPr>
      <xdr:spPr>
        <a:xfrm flipV="1">
          <a:off x="3098800" y="131389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77</xdr:row>
      <xdr:rowOff>65278</xdr:rowOff>
    </xdr:to>
    <xdr:cxnSp macro="">
      <xdr:nvCxnSpPr>
        <xdr:cNvPr id="367" name="直線コネクタ 366"/>
        <xdr:cNvCxnSpPr/>
      </xdr:nvCxnSpPr>
      <xdr:spPr>
        <a:xfrm>
          <a:off x="2209800" y="131389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149861</xdr:rowOff>
    </xdr:to>
    <xdr:cxnSp macro="">
      <xdr:nvCxnSpPr>
        <xdr:cNvPr id="370" name="直線コネクタ 369"/>
        <xdr:cNvCxnSpPr/>
      </xdr:nvCxnSpPr>
      <xdr:spPr>
        <a:xfrm flipV="1">
          <a:off x="1320800" y="131389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128778</xdr:rowOff>
    </xdr:from>
    <xdr:to>
      <xdr:col>7</xdr:col>
      <xdr:colOff>66675</xdr:colOff>
      <xdr:row>76</xdr:row>
      <xdr:rowOff>58928</xdr:rowOff>
    </xdr:to>
    <xdr:sp macro="" textlink="">
      <xdr:nvSpPr>
        <xdr:cNvPr id="380" name="円/楕円 379"/>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145305</xdr:rowOff>
    </xdr:from>
    <xdr:ext cx="762000" cy="259045"/>
    <xdr:sp macro="" textlink="">
      <xdr:nvSpPr>
        <xdr:cNvPr id="381" name="公債費該当値テキスト"/>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2" name="円/楕円 381"/>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3" name="テキスト ボックス 382"/>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14478</xdr:rowOff>
    </xdr:from>
    <xdr:to>
      <xdr:col>4</xdr:col>
      <xdr:colOff>396875</xdr:colOff>
      <xdr:row>77</xdr:row>
      <xdr:rowOff>116078</xdr:rowOff>
    </xdr:to>
    <xdr:sp macro="" textlink="">
      <xdr:nvSpPr>
        <xdr:cNvPr id="384" name="円/楕円 383"/>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126255</xdr:rowOff>
    </xdr:from>
    <xdr:ext cx="762000" cy="259045"/>
    <xdr:sp macro="" textlink="">
      <xdr:nvSpPr>
        <xdr:cNvPr id="385" name="テキスト ボックス 384"/>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86" name="円/楕円 385"/>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87" name="テキスト ボックス 386"/>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円/楕円 387"/>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89" name="テキスト ボックス 388"/>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公債費以外の経常収支比率は前年度から</a:t>
          </a:r>
          <a:r>
            <a:rPr kumimoji="1" lang="en-US" altLang="ja-JP" sz="1300">
              <a:latin typeface="ＭＳ Ｐゴシック"/>
            </a:rPr>
            <a:t>6.0</a:t>
          </a:r>
          <a:r>
            <a:rPr kumimoji="1" lang="ja-JP" altLang="en-US" sz="1300">
              <a:latin typeface="ＭＳ Ｐゴシック"/>
            </a:rPr>
            <a:t>ポイント悪化し、依然として類似団体平均よりも大幅に高い状態となっている。各経費の分析のとおり、施設の統廃合やさらなる行政運営の効率化を図り経常経費の歳出規模を低減させていく必要がある。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69850</xdr:rowOff>
    </xdr:from>
    <xdr:to>
      <xdr:col>24</xdr:col>
      <xdr:colOff>31750</xdr:colOff>
      <xdr:row>80</xdr:row>
      <xdr:rowOff>127000</xdr:rowOff>
    </xdr:to>
    <xdr:cxnSp macro="">
      <xdr:nvCxnSpPr>
        <xdr:cNvPr id="422" name="直線コネクタ 421"/>
        <xdr:cNvCxnSpPr/>
      </xdr:nvCxnSpPr>
      <xdr:spPr>
        <a:xfrm>
          <a:off x="15671800" y="136144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69850</xdr:rowOff>
    </xdr:from>
    <xdr:to>
      <xdr:col>22</xdr:col>
      <xdr:colOff>565150</xdr:colOff>
      <xdr:row>81</xdr:row>
      <xdr:rowOff>35561</xdr:rowOff>
    </xdr:to>
    <xdr:cxnSp macro="">
      <xdr:nvCxnSpPr>
        <xdr:cNvPr id="425" name="直線コネクタ 424"/>
        <xdr:cNvCxnSpPr/>
      </xdr:nvCxnSpPr>
      <xdr:spPr>
        <a:xfrm flipV="1">
          <a:off x="14782800" y="13614400"/>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146050</xdr:rowOff>
    </xdr:from>
    <xdr:to>
      <xdr:col>21</xdr:col>
      <xdr:colOff>361950</xdr:colOff>
      <xdr:row>81</xdr:row>
      <xdr:rowOff>35561</xdr:rowOff>
    </xdr:to>
    <xdr:cxnSp macro="">
      <xdr:nvCxnSpPr>
        <xdr:cNvPr id="428" name="直線コネクタ 427"/>
        <xdr:cNvCxnSpPr/>
      </xdr:nvCxnSpPr>
      <xdr:spPr>
        <a:xfrm>
          <a:off x="13893800" y="1369060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127000</xdr:rowOff>
    </xdr:from>
    <xdr:to>
      <xdr:col>20</xdr:col>
      <xdr:colOff>158750</xdr:colOff>
      <xdr:row>79</xdr:row>
      <xdr:rowOff>146050</xdr:rowOff>
    </xdr:to>
    <xdr:cxnSp macro="">
      <xdr:nvCxnSpPr>
        <xdr:cNvPr id="431" name="直線コネクタ 430"/>
        <xdr:cNvCxnSpPr/>
      </xdr:nvCxnSpPr>
      <xdr:spPr>
        <a:xfrm>
          <a:off x="13004800" y="1367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76200</xdr:rowOff>
    </xdr:from>
    <xdr:to>
      <xdr:col>24</xdr:col>
      <xdr:colOff>82550</xdr:colOff>
      <xdr:row>81</xdr:row>
      <xdr:rowOff>6350</xdr:rowOff>
    </xdr:to>
    <xdr:sp macro="" textlink="">
      <xdr:nvSpPr>
        <xdr:cNvPr id="441" name="円/楕円 440"/>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156227</xdr:rowOff>
    </xdr:from>
    <xdr:ext cx="762000" cy="259045"/>
    <xdr:sp macro="" textlink="">
      <xdr:nvSpPr>
        <xdr:cNvPr id="442" name="公債費以外該当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19050</xdr:rowOff>
    </xdr:from>
    <xdr:to>
      <xdr:col>22</xdr:col>
      <xdr:colOff>615950</xdr:colOff>
      <xdr:row>79</xdr:row>
      <xdr:rowOff>120650</xdr:rowOff>
    </xdr:to>
    <xdr:sp macro="" textlink="">
      <xdr:nvSpPr>
        <xdr:cNvPr id="443" name="円/楕円 442"/>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105427</xdr:rowOff>
    </xdr:from>
    <xdr:ext cx="736600" cy="259045"/>
    <xdr:sp macro="" textlink="">
      <xdr:nvSpPr>
        <xdr:cNvPr id="444" name="テキスト ボックス 443"/>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156211</xdr:rowOff>
    </xdr:from>
    <xdr:to>
      <xdr:col>21</xdr:col>
      <xdr:colOff>412750</xdr:colOff>
      <xdr:row>81</xdr:row>
      <xdr:rowOff>86361</xdr:rowOff>
    </xdr:to>
    <xdr:sp macro="" textlink="">
      <xdr:nvSpPr>
        <xdr:cNvPr id="445" name="円/楕円 444"/>
        <xdr:cNvSpPr/>
      </xdr:nvSpPr>
      <xdr:spPr>
        <a:xfrm>
          <a:off x="14732000" y="138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71138</xdr:rowOff>
    </xdr:from>
    <xdr:ext cx="762000" cy="259045"/>
    <xdr:sp macro="" textlink="">
      <xdr:nvSpPr>
        <xdr:cNvPr id="446" name="テキスト ボックス 445"/>
        <xdr:cNvSpPr txBox="1"/>
      </xdr:nvSpPr>
      <xdr:spPr>
        <a:xfrm>
          <a:off x="14401800" y="1395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95250</xdr:rowOff>
    </xdr:from>
    <xdr:to>
      <xdr:col>20</xdr:col>
      <xdr:colOff>209550</xdr:colOff>
      <xdr:row>80</xdr:row>
      <xdr:rowOff>25400</xdr:rowOff>
    </xdr:to>
    <xdr:sp macro="" textlink="">
      <xdr:nvSpPr>
        <xdr:cNvPr id="447" name="円/楕円 446"/>
        <xdr:cNvSpPr/>
      </xdr:nvSpPr>
      <xdr:spPr>
        <a:xfrm>
          <a:off x="13843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10177</xdr:rowOff>
    </xdr:from>
    <xdr:ext cx="762000" cy="259045"/>
    <xdr:sp macro="" textlink="">
      <xdr:nvSpPr>
        <xdr:cNvPr id="448" name="テキスト ボックス 447"/>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76200</xdr:rowOff>
    </xdr:from>
    <xdr:to>
      <xdr:col>19</xdr:col>
      <xdr:colOff>6350</xdr:colOff>
      <xdr:row>80</xdr:row>
      <xdr:rowOff>6350</xdr:rowOff>
    </xdr:to>
    <xdr:sp macro="" textlink="">
      <xdr:nvSpPr>
        <xdr:cNvPr id="449" name="円/楕円 448"/>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162577</xdr:rowOff>
    </xdr:from>
    <xdr:ext cx="762000" cy="259045"/>
    <xdr:sp macro="" textlink="">
      <xdr:nvSpPr>
        <xdr:cNvPr id="450" name="テキスト ボックス 449"/>
        <xdr:cNvSpPr txBox="1"/>
      </xdr:nvSpPr>
      <xdr:spPr>
        <a:xfrm>
          <a:off x="12623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福井県高浜町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64988</xdr:rowOff>
    </xdr:from>
    <xdr:to>
      <xdr:col>4</xdr:col>
      <xdr:colOff>1117600</xdr:colOff>
      <xdr:row>16</xdr:row>
      <xdr:rowOff>106617</xdr:rowOff>
    </xdr:to>
    <xdr:cxnSp macro="">
      <xdr:nvCxnSpPr>
        <xdr:cNvPr id="50" name="直線コネクタ 49"/>
        <xdr:cNvCxnSpPr/>
      </xdr:nvCxnSpPr>
      <xdr:spPr bwMode="auto">
        <a:xfrm flipV="1">
          <a:off x="5003800" y="2855813"/>
          <a:ext cx="647700" cy="4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64538</xdr:rowOff>
    </xdr:from>
    <xdr:ext cx="762000" cy="259045"/>
    <xdr:sp macro="" textlink="">
      <xdr:nvSpPr>
        <xdr:cNvPr id="51" name="人口1人当たり決算額の推移平均値テキスト130"/>
        <xdr:cNvSpPr txBox="1"/>
      </xdr:nvSpPr>
      <xdr:spPr>
        <a:xfrm>
          <a:off x="5740400" y="302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62710</xdr:rowOff>
    </xdr:from>
    <xdr:to>
      <xdr:col>4</xdr:col>
      <xdr:colOff>469900</xdr:colOff>
      <xdr:row>16</xdr:row>
      <xdr:rowOff>106617</xdr:rowOff>
    </xdr:to>
    <xdr:cxnSp macro="">
      <xdr:nvCxnSpPr>
        <xdr:cNvPr id="53" name="直線コネクタ 52"/>
        <xdr:cNvCxnSpPr/>
      </xdr:nvCxnSpPr>
      <xdr:spPr bwMode="auto">
        <a:xfrm>
          <a:off x="4305300" y="2853535"/>
          <a:ext cx="698500" cy="4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53635</xdr:rowOff>
    </xdr:from>
    <xdr:to>
      <xdr:col>3</xdr:col>
      <xdr:colOff>904875</xdr:colOff>
      <xdr:row>16</xdr:row>
      <xdr:rowOff>62710</xdr:rowOff>
    </xdr:to>
    <xdr:cxnSp macro="">
      <xdr:nvCxnSpPr>
        <xdr:cNvPr id="56" name="直線コネクタ 55"/>
        <xdr:cNvCxnSpPr/>
      </xdr:nvCxnSpPr>
      <xdr:spPr bwMode="auto">
        <a:xfrm>
          <a:off x="3606800" y="2844460"/>
          <a:ext cx="698500" cy="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53635</xdr:rowOff>
    </xdr:from>
    <xdr:to>
      <xdr:col>3</xdr:col>
      <xdr:colOff>206375</xdr:colOff>
      <xdr:row>16</xdr:row>
      <xdr:rowOff>111501</xdr:rowOff>
    </xdr:to>
    <xdr:cxnSp macro="">
      <xdr:nvCxnSpPr>
        <xdr:cNvPr id="59" name="直線コネクタ 58"/>
        <xdr:cNvCxnSpPr/>
      </xdr:nvCxnSpPr>
      <xdr:spPr bwMode="auto">
        <a:xfrm flipV="1">
          <a:off x="2908300" y="2844460"/>
          <a:ext cx="698500" cy="5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14188</xdr:rowOff>
    </xdr:from>
    <xdr:to>
      <xdr:col>5</xdr:col>
      <xdr:colOff>34925</xdr:colOff>
      <xdr:row>16</xdr:row>
      <xdr:rowOff>115788</xdr:rowOff>
    </xdr:to>
    <xdr:sp macro="" textlink="">
      <xdr:nvSpPr>
        <xdr:cNvPr id="69" name="円/楕円 68"/>
        <xdr:cNvSpPr/>
      </xdr:nvSpPr>
      <xdr:spPr bwMode="auto">
        <a:xfrm>
          <a:off x="5600700" y="280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30715</xdr:rowOff>
    </xdr:from>
    <xdr:ext cx="762000" cy="259045"/>
    <xdr:sp macro="" textlink="">
      <xdr:nvSpPr>
        <xdr:cNvPr id="70" name="人口1人当たり決算額の推移該当値テキスト130"/>
        <xdr:cNvSpPr txBox="1"/>
      </xdr:nvSpPr>
      <xdr:spPr>
        <a:xfrm>
          <a:off x="5740400" y="26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141,888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55817</xdr:rowOff>
    </xdr:from>
    <xdr:to>
      <xdr:col>4</xdr:col>
      <xdr:colOff>520700</xdr:colOff>
      <xdr:row>16</xdr:row>
      <xdr:rowOff>157417</xdr:rowOff>
    </xdr:to>
    <xdr:sp macro="" textlink="">
      <xdr:nvSpPr>
        <xdr:cNvPr id="71" name="円/楕円 70"/>
        <xdr:cNvSpPr/>
      </xdr:nvSpPr>
      <xdr:spPr bwMode="auto">
        <a:xfrm>
          <a:off x="4953000" y="284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167594</xdr:rowOff>
    </xdr:from>
    <xdr:ext cx="736600" cy="259045"/>
    <xdr:sp macro="" textlink="">
      <xdr:nvSpPr>
        <xdr:cNvPr id="72" name="テキスト ボックス 71"/>
        <xdr:cNvSpPr txBox="1"/>
      </xdr:nvSpPr>
      <xdr:spPr>
        <a:xfrm>
          <a:off x="4622800" y="2615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136,425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11910</xdr:rowOff>
    </xdr:from>
    <xdr:to>
      <xdr:col>3</xdr:col>
      <xdr:colOff>955675</xdr:colOff>
      <xdr:row>16</xdr:row>
      <xdr:rowOff>113510</xdr:rowOff>
    </xdr:to>
    <xdr:sp macro="" textlink="">
      <xdr:nvSpPr>
        <xdr:cNvPr id="73" name="円/楕円 72"/>
        <xdr:cNvSpPr/>
      </xdr:nvSpPr>
      <xdr:spPr bwMode="auto">
        <a:xfrm>
          <a:off x="4254500" y="280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123687</xdr:rowOff>
    </xdr:from>
    <xdr:ext cx="762000" cy="259045"/>
    <xdr:sp macro="" textlink="">
      <xdr:nvSpPr>
        <xdr:cNvPr id="74" name="テキスト ボックス 73"/>
        <xdr:cNvSpPr txBox="1"/>
      </xdr:nvSpPr>
      <xdr:spPr>
        <a:xfrm>
          <a:off x="3924300" y="257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2835</xdr:rowOff>
    </xdr:from>
    <xdr:to>
      <xdr:col>3</xdr:col>
      <xdr:colOff>257175</xdr:colOff>
      <xdr:row>16</xdr:row>
      <xdr:rowOff>104435</xdr:rowOff>
    </xdr:to>
    <xdr:sp macro="" textlink="">
      <xdr:nvSpPr>
        <xdr:cNvPr id="75" name="円/楕円 74"/>
        <xdr:cNvSpPr/>
      </xdr:nvSpPr>
      <xdr:spPr bwMode="auto">
        <a:xfrm>
          <a:off x="3556000" y="279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114612</xdr:rowOff>
    </xdr:from>
    <xdr:ext cx="762000" cy="259045"/>
    <xdr:sp macro="" textlink="">
      <xdr:nvSpPr>
        <xdr:cNvPr id="76" name="テキスト ボックス 75"/>
        <xdr:cNvSpPr txBox="1"/>
      </xdr:nvSpPr>
      <xdr:spPr>
        <a:xfrm>
          <a:off x="3225800" y="256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143,378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60701</xdr:rowOff>
    </xdr:from>
    <xdr:to>
      <xdr:col>2</xdr:col>
      <xdr:colOff>692150</xdr:colOff>
      <xdr:row>16</xdr:row>
      <xdr:rowOff>162301</xdr:rowOff>
    </xdr:to>
    <xdr:sp macro="" textlink="">
      <xdr:nvSpPr>
        <xdr:cNvPr id="77" name="円/楕円 76"/>
        <xdr:cNvSpPr/>
      </xdr:nvSpPr>
      <xdr:spPr bwMode="auto">
        <a:xfrm>
          <a:off x="2857500" y="285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1028</xdr:rowOff>
    </xdr:from>
    <xdr:ext cx="762000" cy="259045"/>
    <xdr:sp macro="" textlink="">
      <xdr:nvSpPr>
        <xdr:cNvPr id="78" name="テキスト ボックス 77"/>
        <xdr:cNvSpPr txBox="1"/>
      </xdr:nvSpPr>
      <xdr:spPr>
        <a:xfrm>
          <a:off x="2527300" y="262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225743</xdr:rowOff>
    </xdr:from>
    <xdr:to>
      <xdr:col>4</xdr:col>
      <xdr:colOff>1117600</xdr:colOff>
      <xdr:row>35</xdr:row>
      <xdr:rowOff>293218</xdr:rowOff>
    </xdr:to>
    <xdr:cxnSp macro="">
      <xdr:nvCxnSpPr>
        <xdr:cNvPr id="111" name="直線コネクタ 110"/>
        <xdr:cNvCxnSpPr/>
      </xdr:nvCxnSpPr>
      <xdr:spPr bwMode="auto">
        <a:xfrm>
          <a:off x="5003800" y="6836093"/>
          <a:ext cx="647700" cy="67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115786</xdr:rowOff>
    </xdr:from>
    <xdr:to>
      <xdr:col>4</xdr:col>
      <xdr:colOff>469900</xdr:colOff>
      <xdr:row>35</xdr:row>
      <xdr:rowOff>225743</xdr:rowOff>
    </xdr:to>
    <xdr:cxnSp macro="">
      <xdr:nvCxnSpPr>
        <xdr:cNvPr id="114" name="直線コネクタ 113"/>
        <xdr:cNvCxnSpPr/>
      </xdr:nvCxnSpPr>
      <xdr:spPr bwMode="auto">
        <a:xfrm>
          <a:off x="4305300" y="6726136"/>
          <a:ext cx="698500" cy="109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112433</xdr:rowOff>
    </xdr:from>
    <xdr:to>
      <xdr:col>3</xdr:col>
      <xdr:colOff>904875</xdr:colOff>
      <xdr:row>35</xdr:row>
      <xdr:rowOff>115786</xdr:rowOff>
    </xdr:to>
    <xdr:cxnSp macro="">
      <xdr:nvCxnSpPr>
        <xdr:cNvPr id="117" name="直線コネクタ 116"/>
        <xdr:cNvCxnSpPr/>
      </xdr:nvCxnSpPr>
      <xdr:spPr bwMode="auto">
        <a:xfrm>
          <a:off x="3606800" y="6722783"/>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112433</xdr:rowOff>
    </xdr:from>
    <xdr:to>
      <xdr:col>3</xdr:col>
      <xdr:colOff>206375</xdr:colOff>
      <xdr:row>35</xdr:row>
      <xdr:rowOff>115684</xdr:rowOff>
    </xdr:to>
    <xdr:cxnSp macro="">
      <xdr:nvCxnSpPr>
        <xdr:cNvPr id="120" name="直線コネクタ 119"/>
        <xdr:cNvCxnSpPr/>
      </xdr:nvCxnSpPr>
      <xdr:spPr bwMode="auto">
        <a:xfrm flipV="1">
          <a:off x="2908300" y="6722783"/>
          <a:ext cx="698500" cy="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242418</xdr:rowOff>
    </xdr:from>
    <xdr:to>
      <xdr:col>5</xdr:col>
      <xdr:colOff>34925</xdr:colOff>
      <xdr:row>36</xdr:row>
      <xdr:rowOff>1118</xdr:rowOff>
    </xdr:to>
    <xdr:sp macro="" textlink="">
      <xdr:nvSpPr>
        <xdr:cNvPr id="130" name="円/楕円 129"/>
        <xdr:cNvSpPr/>
      </xdr:nvSpPr>
      <xdr:spPr bwMode="auto">
        <a:xfrm>
          <a:off x="5600700" y="685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214495</xdr:rowOff>
    </xdr:from>
    <xdr:ext cx="762000" cy="259045"/>
    <xdr:sp macro="" textlink="">
      <xdr:nvSpPr>
        <xdr:cNvPr id="131" name="人口1人当たり決算額の推移該当値テキスト445"/>
        <xdr:cNvSpPr txBox="1"/>
      </xdr:nvSpPr>
      <xdr:spPr>
        <a:xfrm>
          <a:off x="5740400" y="68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174943</xdr:rowOff>
    </xdr:from>
    <xdr:to>
      <xdr:col>4</xdr:col>
      <xdr:colOff>520700</xdr:colOff>
      <xdr:row>35</xdr:row>
      <xdr:rowOff>276543</xdr:rowOff>
    </xdr:to>
    <xdr:sp macro="" textlink="">
      <xdr:nvSpPr>
        <xdr:cNvPr id="132" name="円/楕円 131"/>
        <xdr:cNvSpPr/>
      </xdr:nvSpPr>
      <xdr:spPr bwMode="auto">
        <a:xfrm>
          <a:off x="4953000" y="6785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286720</xdr:rowOff>
    </xdr:from>
    <xdr:ext cx="736600" cy="259045"/>
    <xdr:sp macro="" textlink="">
      <xdr:nvSpPr>
        <xdr:cNvPr id="133" name="テキスト ボックス 132"/>
        <xdr:cNvSpPr txBox="1"/>
      </xdr:nvSpPr>
      <xdr:spPr>
        <a:xfrm>
          <a:off x="4622800" y="6554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64986</xdr:rowOff>
    </xdr:from>
    <xdr:to>
      <xdr:col>3</xdr:col>
      <xdr:colOff>955675</xdr:colOff>
      <xdr:row>35</xdr:row>
      <xdr:rowOff>166586</xdr:rowOff>
    </xdr:to>
    <xdr:sp macro="" textlink="">
      <xdr:nvSpPr>
        <xdr:cNvPr id="134" name="円/楕円 133"/>
        <xdr:cNvSpPr/>
      </xdr:nvSpPr>
      <xdr:spPr bwMode="auto">
        <a:xfrm>
          <a:off x="4254500" y="667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176763</xdr:rowOff>
    </xdr:from>
    <xdr:ext cx="762000" cy="259045"/>
    <xdr:sp macro="" textlink="">
      <xdr:nvSpPr>
        <xdr:cNvPr id="135" name="テキスト ボックス 134"/>
        <xdr:cNvSpPr txBox="1"/>
      </xdr:nvSpPr>
      <xdr:spPr>
        <a:xfrm>
          <a:off x="3924300" y="64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61633</xdr:rowOff>
    </xdr:from>
    <xdr:to>
      <xdr:col>3</xdr:col>
      <xdr:colOff>257175</xdr:colOff>
      <xdr:row>35</xdr:row>
      <xdr:rowOff>163233</xdr:rowOff>
    </xdr:to>
    <xdr:sp macro="" textlink="">
      <xdr:nvSpPr>
        <xdr:cNvPr id="136" name="円/楕円 135"/>
        <xdr:cNvSpPr/>
      </xdr:nvSpPr>
      <xdr:spPr bwMode="auto">
        <a:xfrm>
          <a:off x="3556000" y="667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173410</xdr:rowOff>
    </xdr:from>
    <xdr:ext cx="762000" cy="259045"/>
    <xdr:sp macro="" textlink="">
      <xdr:nvSpPr>
        <xdr:cNvPr id="137" name="テキスト ボックス 136"/>
        <xdr:cNvSpPr txBox="1"/>
      </xdr:nvSpPr>
      <xdr:spPr>
        <a:xfrm>
          <a:off x="3225800" y="644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64884</xdr:rowOff>
    </xdr:from>
    <xdr:to>
      <xdr:col>2</xdr:col>
      <xdr:colOff>692150</xdr:colOff>
      <xdr:row>35</xdr:row>
      <xdr:rowOff>166484</xdr:rowOff>
    </xdr:to>
    <xdr:sp macro="" textlink="">
      <xdr:nvSpPr>
        <xdr:cNvPr id="138" name="円/楕円 137"/>
        <xdr:cNvSpPr/>
      </xdr:nvSpPr>
      <xdr:spPr bwMode="auto">
        <a:xfrm>
          <a:off x="2857500" y="667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176661</xdr:rowOff>
    </xdr:from>
    <xdr:ext cx="762000" cy="259045"/>
    <xdr:sp macro="" textlink="">
      <xdr:nvSpPr>
        <xdr:cNvPr id="139" name="テキスト ボックス 138"/>
        <xdr:cNvSpPr txBox="1"/>
      </xdr:nvSpPr>
      <xdr:spPr>
        <a:xfrm>
          <a:off x="2527300" y="64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実質収支額は継続的に黒字を確保している。また、標準財政規模に対する財政調整基金残高についても</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％前後の数値を示しており、良好であるといえる。今後も一定の財政調整基金残高を維持し健全な財政運営を行なっていく。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一般会計及び特別会計の一部で実質収支額が減少したが、引き続き効率的で効果的な執行管理により実質黒字を維持していく。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大規模事業の財源とした既発債の償還が終了したことにより償還額が減少している。今後、分母である標準財政規模は縮小していくことが想定されるため、分子となる元利償還金と準元利償還金を現在の水準から増やさ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及び公営企業会計の地方債残高の減少に伴い将来負担額が減少しており、分子は引き続きマイナスとなっているものの、新規大規模事業により基金取り崩しを予定していることから、計画的な基金造成や地方債発行、償還管理を行い、将来負担比率が大きく上昇することのないよう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9948298</v>
      </c>
      <c r="BO4" s="349"/>
      <c r="BP4" s="349"/>
      <c r="BQ4" s="349"/>
      <c r="BR4" s="349"/>
      <c r="BS4" s="349"/>
      <c r="BT4" s="349"/>
      <c r="BU4" s="350"/>
      <c r="BV4" s="348">
        <v>9190610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1.4</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9881519</v>
      </c>
      <c r="BO5" s="417"/>
      <c r="BP5" s="417"/>
      <c r="BQ5" s="417"/>
      <c r="BR5" s="417"/>
      <c r="BS5" s="417"/>
      <c r="BT5" s="417"/>
      <c r="BU5" s="418"/>
      <c r="BV5" s="416">
        <v>8957227</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94.9</v>
      </c>
      <c r="CU5" s="383"/>
      <c r="CV5" s="383"/>
      <c r="CW5" s="383"/>
      <c r="CX5" s="383"/>
      <c r="CY5" s="383"/>
      <c r="CZ5" s="383"/>
      <c r="DA5" s="384"/>
      <c r="DB5" s="382">
        <v>91.1</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66779</v>
      </c>
      <c r="BO6" s="417"/>
      <c r="BP6" s="417"/>
      <c r="BQ6" s="417"/>
      <c r="BR6" s="417"/>
      <c r="BS6" s="417"/>
      <c r="BT6" s="417"/>
      <c r="BU6" s="418"/>
      <c r="BV6" s="416">
        <v>233383</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98</v>
      </c>
      <c r="CU6" s="423"/>
      <c r="CV6" s="423"/>
      <c r="CW6" s="423"/>
      <c r="CX6" s="423"/>
      <c r="CY6" s="423"/>
      <c r="CZ6" s="423"/>
      <c r="DA6" s="424"/>
      <c r="DB6" s="422">
        <v>96.9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15714</v>
      </c>
      <c r="BO7" s="417"/>
      <c r="BP7" s="417"/>
      <c r="BQ7" s="417"/>
      <c r="BR7" s="417"/>
      <c r="BS7" s="417"/>
      <c r="BT7" s="417"/>
      <c r="BU7" s="418"/>
      <c r="BV7" s="416">
        <v>27008</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3733590</v>
      </c>
      <c r="CU7" s="417"/>
      <c r="CV7" s="417"/>
      <c r="CW7" s="417"/>
      <c r="CX7" s="417"/>
      <c r="CY7" s="417"/>
      <c r="CZ7" s="417"/>
      <c r="DA7" s="418"/>
      <c r="DB7" s="416">
        <v>3808081</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51065</v>
      </c>
      <c r="BO8" s="417"/>
      <c r="BP8" s="417"/>
      <c r="BQ8" s="417"/>
      <c r="BR8" s="417"/>
      <c r="BS8" s="417"/>
      <c r="BT8" s="417"/>
      <c r="BU8" s="418"/>
      <c r="BV8" s="416">
        <v>206375</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0.96</v>
      </c>
      <c r="CU8" s="426"/>
      <c r="CV8" s="426"/>
      <c r="CW8" s="426"/>
      <c r="CX8" s="426"/>
      <c r="CY8" s="426"/>
      <c r="CZ8" s="426"/>
      <c r="DA8" s="427"/>
      <c r="DB8" s="425">
        <v>0.97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11062</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-155310</v>
      </c>
      <c r="BO9" s="417"/>
      <c r="BP9" s="417"/>
      <c r="BQ9" s="417"/>
      <c r="BR9" s="417"/>
      <c r="BS9" s="417"/>
      <c r="BT9" s="417"/>
      <c r="BU9" s="418"/>
      <c r="BV9" s="416">
        <v>85896</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5</v>
      </c>
      <c r="CU9" s="383"/>
      <c r="CV9" s="383"/>
      <c r="CW9" s="383"/>
      <c r="CX9" s="383"/>
      <c r="CY9" s="383"/>
      <c r="CZ9" s="383"/>
      <c r="DA9" s="384"/>
      <c r="DB9" s="382">
        <v>6.9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09"/>
      <c r="N10" s="409"/>
      <c r="O10" s="409"/>
      <c r="P10" s="409"/>
      <c r="Q10" s="410"/>
      <c r="R10" s="436">
        <v>11630</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17696</v>
      </c>
      <c r="BO10" s="417"/>
      <c r="BP10" s="417"/>
      <c r="BQ10" s="417"/>
      <c r="BR10" s="417"/>
      <c r="BS10" s="417"/>
      <c r="BT10" s="417"/>
      <c r="BU10" s="418"/>
      <c r="BV10" s="416">
        <v>12360</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110</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10841</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v>100000</v>
      </c>
      <c r="BO12" s="417"/>
      <c r="BP12" s="417"/>
      <c r="BQ12" s="417"/>
      <c r="BR12" s="417"/>
      <c r="BS12" s="417"/>
      <c r="BT12" s="417"/>
      <c r="BU12" s="418"/>
      <c r="BV12" s="416" t="s">
        <v>121</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10679</v>
      </c>
      <c r="S13" s="467"/>
      <c r="T13" s="467"/>
      <c r="U13" s="467"/>
      <c r="V13" s="468"/>
      <c r="W13" s="395" t="s">
        <v>124</v>
      </c>
      <c r="X13" s="396"/>
      <c r="Y13" s="396"/>
      <c r="Z13" s="396"/>
      <c r="AA13" s="396"/>
      <c r="AB13" s="386"/>
      <c r="AC13" s="436">
        <v>428</v>
      </c>
      <c r="AD13" s="437"/>
      <c r="AE13" s="437"/>
      <c r="AF13" s="437"/>
      <c r="AG13" s="476"/>
      <c r="AH13" s="436">
        <v>520</v>
      </c>
      <c r="AI13" s="437"/>
      <c r="AJ13" s="437"/>
      <c r="AK13" s="437"/>
      <c r="AL13" s="438"/>
      <c r="AM13" s="408" t="s">
        <v>125</v>
      </c>
      <c r="AN13" s="409"/>
      <c r="AO13" s="409"/>
      <c r="AP13" s="409"/>
      <c r="AQ13" s="409"/>
      <c r="AR13" s="409"/>
      <c r="AS13" s="409"/>
      <c r="AT13" s="410"/>
      <c r="AU13" s="411" t="s">
        <v>126</v>
      </c>
      <c r="AV13" s="412"/>
      <c r="AW13" s="412"/>
      <c r="AX13" s="412"/>
      <c r="AY13" s="413" t="s">
        <v>127</v>
      </c>
      <c r="AZ13" s="414"/>
      <c r="BA13" s="414"/>
      <c r="BB13" s="414"/>
      <c r="BC13" s="414"/>
      <c r="BD13" s="414"/>
      <c r="BE13" s="414"/>
      <c r="BF13" s="414"/>
      <c r="BG13" s="414"/>
      <c r="BH13" s="414"/>
      <c r="BI13" s="414"/>
      <c r="BJ13" s="414"/>
      <c r="BK13" s="414"/>
      <c r="BL13" s="414"/>
      <c r="BM13" s="415"/>
      <c r="BN13" s="416">
        <v>-237614</v>
      </c>
      <c r="BO13" s="417"/>
      <c r="BP13" s="417"/>
      <c r="BQ13" s="417"/>
      <c r="BR13" s="417"/>
      <c r="BS13" s="417"/>
      <c r="BT13" s="417"/>
      <c r="BU13" s="418"/>
      <c r="BV13" s="416">
        <v>98256</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9.5</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11010</v>
      </c>
      <c r="S14" s="467"/>
      <c r="T14" s="467"/>
      <c r="U14" s="467"/>
      <c r="V14" s="468"/>
      <c r="W14" s="375"/>
      <c r="X14" s="376"/>
      <c r="Y14" s="376"/>
      <c r="Z14" s="376"/>
      <c r="AA14" s="376"/>
      <c r="AB14" s="365"/>
      <c r="AC14" s="469">
        <v>7.6</v>
      </c>
      <c r="AD14" s="470"/>
      <c r="AE14" s="470"/>
      <c r="AF14" s="470"/>
      <c r="AG14" s="471"/>
      <c r="AH14" s="469">
        <v>9</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10851</v>
      </c>
      <c r="S15" s="467"/>
      <c r="T15" s="467"/>
      <c r="U15" s="467"/>
      <c r="V15" s="468"/>
      <c r="W15" s="395" t="s">
        <v>131</v>
      </c>
      <c r="X15" s="396"/>
      <c r="Y15" s="396"/>
      <c r="Z15" s="396"/>
      <c r="AA15" s="396"/>
      <c r="AB15" s="386"/>
      <c r="AC15" s="436">
        <v>1519</v>
      </c>
      <c r="AD15" s="437"/>
      <c r="AE15" s="437"/>
      <c r="AF15" s="437"/>
      <c r="AG15" s="476"/>
      <c r="AH15" s="436">
        <v>1615</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2576573</v>
      </c>
      <c r="BO15" s="349"/>
      <c r="BP15" s="349"/>
      <c r="BQ15" s="349"/>
      <c r="BR15" s="349"/>
      <c r="BS15" s="349"/>
      <c r="BT15" s="349"/>
      <c r="BU15" s="350"/>
      <c r="BV15" s="348">
        <v>2533100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27</v>
      </c>
      <c r="AD16" s="470"/>
      <c r="AE16" s="470"/>
      <c r="AF16" s="470"/>
      <c r="AG16" s="471"/>
      <c r="AH16" s="469">
        <v>27.8</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2692652</v>
      </c>
      <c r="BO16" s="417"/>
      <c r="BP16" s="417"/>
      <c r="BQ16" s="417"/>
      <c r="BR16" s="417"/>
      <c r="BS16" s="417"/>
      <c r="BT16" s="417"/>
      <c r="BU16" s="418"/>
      <c r="BV16" s="416">
        <v>2714295</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137</v>
      </c>
      <c r="N17" s="492"/>
      <c r="O17" s="492"/>
      <c r="P17" s="492"/>
      <c r="Q17" s="493"/>
      <c r="R17" s="488" t="s">
        <v>138</v>
      </c>
      <c r="S17" s="489"/>
      <c r="T17" s="489"/>
      <c r="U17" s="489"/>
      <c r="V17" s="490"/>
      <c r="W17" s="395" t="s">
        <v>139</v>
      </c>
      <c r="X17" s="396"/>
      <c r="Y17" s="396"/>
      <c r="Z17" s="396"/>
      <c r="AA17" s="396"/>
      <c r="AB17" s="386"/>
      <c r="AC17" s="436">
        <v>3686</v>
      </c>
      <c r="AD17" s="437"/>
      <c r="AE17" s="437"/>
      <c r="AF17" s="437"/>
      <c r="AG17" s="476"/>
      <c r="AH17" s="436">
        <v>3665</v>
      </c>
      <c r="AI17" s="437"/>
      <c r="AJ17" s="437"/>
      <c r="AK17" s="437"/>
      <c r="AL17" s="438"/>
      <c r="AM17" s="408"/>
      <c r="AN17" s="409"/>
      <c r="AO17" s="409"/>
      <c r="AP17" s="409"/>
      <c r="AQ17" s="409"/>
      <c r="AR17" s="409"/>
      <c r="AS17" s="409"/>
      <c r="AT17" s="410"/>
      <c r="AU17" s="411"/>
      <c r="AV17" s="412"/>
      <c r="AW17" s="412"/>
      <c r="AX17" s="412"/>
      <c r="AY17" s="413" t="s">
        <v>140</v>
      </c>
      <c r="AZ17" s="414"/>
      <c r="BA17" s="414"/>
      <c r="BB17" s="414"/>
      <c r="BC17" s="414"/>
      <c r="BD17" s="414"/>
      <c r="BE17" s="414"/>
      <c r="BF17" s="414"/>
      <c r="BG17" s="414"/>
      <c r="BH17" s="414"/>
      <c r="BI17" s="414"/>
      <c r="BJ17" s="414"/>
      <c r="BK17" s="414"/>
      <c r="BL17" s="414"/>
      <c r="BM17" s="415"/>
      <c r="BN17" s="416">
        <v>3370490</v>
      </c>
      <c r="BO17" s="417"/>
      <c r="BP17" s="417"/>
      <c r="BQ17" s="417"/>
      <c r="BR17" s="417"/>
      <c r="BS17" s="417"/>
      <c r="BT17" s="417"/>
      <c r="BU17" s="418"/>
      <c r="BV17" s="416">
        <v>3325077</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72.400000000000006</v>
      </c>
      <c r="M18" s="498"/>
      <c r="N18" s="498"/>
      <c r="O18" s="498"/>
      <c r="P18" s="498"/>
      <c r="Q18" s="498"/>
      <c r="R18" s="499"/>
      <c r="S18" s="499"/>
      <c r="T18" s="499"/>
      <c r="U18" s="499"/>
      <c r="V18" s="500"/>
      <c r="W18" s="397"/>
      <c r="X18" s="398"/>
      <c r="Y18" s="398"/>
      <c r="Z18" s="398"/>
      <c r="AA18" s="398"/>
      <c r="AB18" s="389"/>
      <c r="AC18" s="501">
        <v>65.400000000000006</v>
      </c>
      <c r="AD18" s="502"/>
      <c r="AE18" s="502"/>
      <c r="AF18" s="502"/>
      <c r="AG18" s="503"/>
      <c r="AH18" s="501">
        <v>63.2</v>
      </c>
      <c r="AI18" s="502"/>
      <c r="AJ18" s="502"/>
      <c r="AK18" s="502"/>
      <c r="AL18" s="504"/>
      <c r="AM18" s="408"/>
      <c r="AN18" s="409"/>
      <c r="AO18" s="409"/>
      <c r="AP18" s="409"/>
      <c r="AQ18" s="409"/>
      <c r="AR18" s="409"/>
      <c r="AS18" s="409"/>
      <c r="AT18" s="410"/>
      <c r="AU18" s="411"/>
      <c r="AV18" s="412"/>
      <c r="AW18" s="412"/>
      <c r="AX18" s="412"/>
      <c r="AY18" s="413" t="s">
        <v>142</v>
      </c>
      <c r="AZ18" s="414"/>
      <c r="BA18" s="414"/>
      <c r="BB18" s="414"/>
      <c r="BC18" s="414"/>
      <c r="BD18" s="414"/>
      <c r="BE18" s="414"/>
      <c r="BF18" s="414"/>
      <c r="BG18" s="414"/>
      <c r="BH18" s="414"/>
      <c r="BI18" s="414"/>
      <c r="BJ18" s="414"/>
      <c r="BK18" s="414"/>
      <c r="BL18" s="414"/>
      <c r="BM18" s="415"/>
      <c r="BN18" s="416">
        <v>3541635</v>
      </c>
      <c r="BO18" s="417"/>
      <c r="BP18" s="417"/>
      <c r="BQ18" s="417"/>
      <c r="BR18" s="417"/>
      <c r="BS18" s="417"/>
      <c r="BT18" s="417"/>
      <c r="BU18" s="418"/>
      <c r="BV18" s="416">
        <v>3512043</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153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144</v>
      </c>
      <c r="AZ19" s="414"/>
      <c r="BA19" s="414"/>
      <c r="BB19" s="414"/>
      <c r="BC19" s="414"/>
      <c r="BD19" s="414"/>
      <c r="BE19" s="414"/>
      <c r="BF19" s="414"/>
      <c r="BG19" s="414"/>
      <c r="BH19" s="414"/>
      <c r="BI19" s="414"/>
      <c r="BJ19" s="414"/>
      <c r="BK19" s="414"/>
      <c r="BL19" s="414"/>
      <c r="BM19" s="415"/>
      <c r="BN19" s="416">
        <v>7424754</v>
      </c>
      <c r="BO19" s="417"/>
      <c r="BP19" s="417"/>
      <c r="BQ19" s="417"/>
      <c r="BR19" s="417"/>
      <c r="BS19" s="417"/>
      <c r="BT19" s="417"/>
      <c r="BU19" s="418"/>
      <c r="BV19" s="416">
        <v>6721469</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4044</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1" t="s">
        <v>1</v>
      </c>
      <c r="F22" s="396"/>
      <c r="G22" s="396"/>
      <c r="H22" s="396"/>
      <c r="I22" s="396"/>
      <c r="J22" s="396"/>
      <c r="K22" s="386"/>
      <c r="L22" s="391" t="s">
        <v>148</v>
      </c>
      <c r="M22" s="396"/>
      <c r="N22" s="396"/>
      <c r="O22" s="396"/>
      <c r="P22" s="386"/>
      <c r="Q22" s="524" t="s">
        <v>149</v>
      </c>
      <c r="R22" s="525"/>
      <c r="S22" s="525"/>
      <c r="T22" s="525"/>
      <c r="U22" s="525"/>
      <c r="V22" s="526"/>
      <c r="W22" s="530" t="s">
        <v>150</v>
      </c>
      <c r="X22" s="516"/>
      <c r="Y22" s="517"/>
      <c r="Z22" s="391" t="s">
        <v>1</v>
      </c>
      <c r="AA22" s="396"/>
      <c r="AB22" s="396"/>
      <c r="AC22" s="396"/>
      <c r="AD22" s="396"/>
      <c r="AE22" s="396"/>
      <c r="AF22" s="396"/>
      <c r="AG22" s="386"/>
      <c r="AH22" s="535" t="s">
        <v>151</v>
      </c>
      <c r="AI22" s="396"/>
      <c r="AJ22" s="396"/>
      <c r="AK22" s="396"/>
      <c r="AL22" s="386"/>
      <c r="AM22" s="535" t="s">
        <v>152</v>
      </c>
      <c r="AN22" s="536"/>
      <c r="AO22" s="536"/>
      <c r="AP22" s="536"/>
      <c r="AQ22" s="536"/>
      <c r="AR22" s="537"/>
      <c r="AS22" s="524" t="s">
        <v>149</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153</v>
      </c>
      <c r="AZ23" s="346"/>
      <c r="BA23" s="346"/>
      <c r="BB23" s="346"/>
      <c r="BC23" s="346"/>
      <c r="BD23" s="346"/>
      <c r="BE23" s="346"/>
      <c r="BF23" s="346"/>
      <c r="BG23" s="346"/>
      <c r="BH23" s="346"/>
      <c r="BI23" s="346"/>
      <c r="BJ23" s="346"/>
      <c r="BK23" s="346"/>
      <c r="BL23" s="346"/>
      <c r="BM23" s="347"/>
      <c r="BN23" s="416">
        <v>2009358</v>
      </c>
      <c r="BO23" s="417"/>
      <c r="BP23" s="417"/>
      <c r="BQ23" s="417"/>
      <c r="BR23" s="417"/>
      <c r="BS23" s="417"/>
      <c r="BT23" s="417"/>
      <c r="BU23" s="418"/>
      <c r="BV23" s="416">
        <v>2235750</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09"/>
      <c r="G24" s="409"/>
      <c r="H24" s="409"/>
      <c r="I24" s="409"/>
      <c r="J24" s="409"/>
      <c r="K24" s="410"/>
      <c r="L24" s="436">
        <v>1</v>
      </c>
      <c r="M24" s="437"/>
      <c r="N24" s="437"/>
      <c r="O24" s="437"/>
      <c r="P24" s="476"/>
      <c r="Q24" s="436">
        <v>8500</v>
      </c>
      <c r="R24" s="437"/>
      <c r="S24" s="437"/>
      <c r="T24" s="437"/>
      <c r="U24" s="437"/>
      <c r="V24" s="476"/>
      <c r="W24" s="531"/>
      <c r="X24" s="519"/>
      <c r="Y24" s="520"/>
      <c r="Z24" s="435" t="s">
        <v>155</v>
      </c>
      <c r="AA24" s="409"/>
      <c r="AB24" s="409"/>
      <c r="AC24" s="409"/>
      <c r="AD24" s="409"/>
      <c r="AE24" s="409"/>
      <c r="AF24" s="409"/>
      <c r="AG24" s="410"/>
      <c r="AH24" s="436">
        <v>171</v>
      </c>
      <c r="AI24" s="437"/>
      <c r="AJ24" s="437"/>
      <c r="AK24" s="437"/>
      <c r="AL24" s="476"/>
      <c r="AM24" s="436">
        <v>474183</v>
      </c>
      <c r="AN24" s="437"/>
      <c r="AO24" s="437"/>
      <c r="AP24" s="437"/>
      <c r="AQ24" s="437"/>
      <c r="AR24" s="476"/>
      <c r="AS24" s="436">
        <v>2773</v>
      </c>
      <c r="AT24" s="437"/>
      <c r="AU24" s="437"/>
      <c r="AV24" s="437"/>
      <c r="AW24" s="437"/>
      <c r="AX24" s="438"/>
      <c r="AY24" s="543" t="s">
        <v>156</v>
      </c>
      <c r="AZ24" s="544"/>
      <c r="BA24" s="544"/>
      <c r="BB24" s="544"/>
      <c r="BC24" s="544"/>
      <c r="BD24" s="544"/>
      <c r="BE24" s="544"/>
      <c r="BF24" s="544"/>
      <c r="BG24" s="544"/>
      <c r="BH24" s="544"/>
      <c r="BI24" s="544"/>
      <c r="BJ24" s="544"/>
      <c r="BK24" s="544"/>
      <c r="BL24" s="544"/>
      <c r="BM24" s="545"/>
      <c r="BN24" s="416">
        <v>1282685</v>
      </c>
      <c r="BO24" s="417"/>
      <c r="BP24" s="417"/>
      <c r="BQ24" s="417"/>
      <c r="BR24" s="417"/>
      <c r="BS24" s="417"/>
      <c r="BT24" s="417"/>
      <c r="BU24" s="418"/>
      <c r="BV24" s="416">
        <v>1279724</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09"/>
      <c r="G25" s="409"/>
      <c r="H25" s="409"/>
      <c r="I25" s="409"/>
      <c r="J25" s="409"/>
      <c r="K25" s="410"/>
      <c r="L25" s="436">
        <v>1</v>
      </c>
      <c r="M25" s="437"/>
      <c r="N25" s="437"/>
      <c r="O25" s="437"/>
      <c r="P25" s="476"/>
      <c r="Q25" s="436">
        <v>6700</v>
      </c>
      <c r="R25" s="437"/>
      <c r="S25" s="437"/>
      <c r="T25" s="437"/>
      <c r="U25" s="437"/>
      <c r="V25" s="476"/>
      <c r="W25" s="531"/>
      <c r="X25" s="519"/>
      <c r="Y25" s="520"/>
      <c r="Z25" s="435" t="s">
        <v>158</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169370</v>
      </c>
      <c r="BO25" s="349"/>
      <c r="BP25" s="349"/>
      <c r="BQ25" s="349"/>
      <c r="BR25" s="349"/>
      <c r="BS25" s="349"/>
      <c r="BT25" s="349"/>
      <c r="BU25" s="350"/>
      <c r="BV25" s="348">
        <v>110771</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09"/>
      <c r="G26" s="409"/>
      <c r="H26" s="409"/>
      <c r="I26" s="409"/>
      <c r="J26" s="409"/>
      <c r="K26" s="410"/>
      <c r="L26" s="436">
        <v>1</v>
      </c>
      <c r="M26" s="437"/>
      <c r="N26" s="437"/>
      <c r="O26" s="437"/>
      <c r="P26" s="476"/>
      <c r="Q26" s="436">
        <v>5600</v>
      </c>
      <c r="R26" s="437"/>
      <c r="S26" s="437"/>
      <c r="T26" s="437"/>
      <c r="U26" s="437"/>
      <c r="V26" s="476"/>
      <c r="W26" s="531"/>
      <c r="X26" s="519"/>
      <c r="Y26" s="520"/>
      <c r="Z26" s="435" t="s">
        <v>161</v>
      </c>
      <c r="AA26" s="549"/>
      <c r="AB26" s="549"/>
      <c r="AC26" s="549"/>
      <c r="AD26" s="549"/>
      <c r="AE26" s="549"/>
      <c r="AF26" s="549"/>
      <c r="AG26" s="550"/>
      <c r="AH26" s="436">
        <v>15</v>
      </c>
      <c r="AI26" s="437"/>
      <c r="AJ26" s="437"/>
      <c r="AK26" s="437"/>
      <c r="AL26" s="476"/>
      <c r="AM26" s="436">
        <v>33690</v>
      </c>
      <c r="AN26" s="437"/>
      <c r="AO26" s="437"/>
      <c r="AP26" s="437"/>
      <c r="AQ26" s="437"/>
      <c r="AR26" s="476"/>
      <c r="AS26" s="436">
        <v>2246</v>
      </c>
      <c r="AT26" s="437"/>
      <c r="AU26" s="437"/>
      <c r="AV26" s="437"/>
      <c r="AW26" s="437"/>
      <c r="AX26" s="438"/>
      <c r="AY26" s="419" t="s">
        <v>162</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09"/>
      <c r="G27" s="409"/>
      <c r="H27" s="409"/>
      <c r="I27" s="409"/>
      <c r="J27" s="409"/>
      <c r="K27" s="410"/>
      <c r="L27" s="436">
        <v>1</v>
      </c>
      <c r="M27" s="437"/>
      <c r="N27" s="437"/>
      <c r="O27" s="437"/>
      <c r="P27" s="476"/>
      <c r="Q27" s="436">
        <v>3000</v>
      </c>
      <c r="R27" s="437"/>
      <c r="S27" s="437"/>
      <c r="T27" s="437"/>
      <c r="U27" s="437"/>
      <c r="V27" s="476"/>
      <c r="W27" s="531"/>
      <c r="X27" s="519"/>
      <c r="Y27" s="520"/>
      <c r="Z27" s="435" t="s">
        <v>164</v>
      </c>
      <c r="AA27" s="409"/>
      <c r="AB27" s="409"/>
      <c r="AC27" s="409"/>
      <c r="AD27" s="409"/>
      <c r="AE27" s="409"/>
      <c r="AF27" s="409"/>
      <c r="AG27" s="410"/>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46" t="s">
        <v>121</v>
      </c>
      <c r="BO27" s="547"/>
      <c r="BP27" s="547"/>
      <c r="BQ27" s="547"/>
      <c r="BR27" s="547"/>
      <c r="BS27" s="547"/>
      <c r="BT27" s="547"/>
      <c r="BU27" s="548"/>
      <c r="BV27" s="546" t="s">
        <v>121</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09"/>
      <c r="G28" s="409"/>
      <c r="H28" s="409"/>
      <c r="I28" s="409"/>
      <c r="J28" s="409"/>
      <c r="K28" s="410"/>
      <c r="L28" s="436">
        <v>1</v>
      </c>
      <c r="M28" s="437"/>
      <c r="N28" s="437"/>
      <c r="O28" s="437"/>
      <c r="P28" s="476"/>
      <c r="Q28" s="436">
        <v>2450</v>
      </c>
      <c r="R28" s="437"/>
      <c r="S28" s="437"/>
      <c r="T28" s="437"/>
      <c r="U28" s="437"/>
      <c r="V28" s="476"/>
      <c r="W28" s="531"/>
      <c r="X28" s="519"/>
      <c r="Y28" s="520"/>
      <c r="Z28" s="435" t="s">
        <v>167</v>
      </c>
      <c r="AA28" s="409"/>
      <c r="AB28" s="409"/>
      <c r="AC28" s="409"/>
      <c r="AD28" s="409"/>
      <c r="AE28" s="409"/>
      <c r="AF28" s="409"/>
      <c r="AG28" s="410"/>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2216389</v>
      </c>
      <c r="BO28" s="349"/>
      <c r="BP28" s="349"/>
      <c r="BQ28" s="349"/>
      <c r="BR28" s="349"/>
      <c r="BS28" s="349"/>
      <c r="BT28" s="349"/>
      <c r="BU28" s="350"/>
      <c r="BV28" s="348">
        <v>2298693</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09"/>
      <c r="G29" s="409"/>
      <c r="H29" s="409"/>
      <c r="I29" s="409"/>
      <c r="J29" s="409"/>
      <c r="K29" s="410"/>
      <c r="L29" s="436">
        <v>12</v>
      </c>
      <c r="M29" s="437"/>
      <c r="N29" s="437"/>
      <c r="O29" s="437"/>
      <c r="P29" s="476"/>
      <c r="Q29" s="436">
        <v>2350</v>
      </c>
      <c r="R29" s="437"/>
      <c r="S29" s="437"/>
      <c r="T29" s="437"/>
      <c r="U29" s="437"/>
      <c r="V29" s="476"/>
      <c r="W29" s="532"/>
      <c r="X29" s="533"/>
      <c r="Y29" s="534"/>
      <c r="Z29" s="435" t="s">
        <v>171</v>
      </c>
      <c r="AA29" s="409"/>
      <c r="AB29" s="409"/>
      <c r="AC29" s="409"/>
      <c r="AD29" s="409"/>
      <c r="AE29" s="409"/>
      <c r="AF29" s="409"/>
      <c r="AG29" s="410"/>
      <c r="AH29" s="436">
        <v>171</v>
      </c>
      <c r="AI29" s="437"/>
      <c r="AJ29" s="437"/>
      <c r="AK29" s="437"/>
      <c r="AL29" s="476"/>
      <c r="AM29" s="436">
        <v>474183</v>
      </c>
      <c r="AN29" s="437"/>
      <c r="AO29" s="437"/>
      <c r="AP29" s="437"/>
      <c r="AQ29" s="437"/>
      <c r="AR29" s="476"/>
      <c r="AS29" s="436">
        <v>2773</v>
      </c>
      <c r="AT29" s="437"/>
      <c r="AU29" s="437"/>
      <c r="AV29" s="437"/>
      <c r="AW29" s="437"/>
      <c r="AX29" s="438"/>
      <c r="AY29" s="560"/>
      <c r="AZ29" s="561"/>
      <c r="BA29" s="561"/>
      <c r="BB29" s="562"/>
      <c r="BC29" s="413" t="s">
        <v>172</v>
      </c>
      <c r="BD29" s="414"/>
      <c r="BE29" s="414"/>
      <c r="BF29" s="414"/>
      <c r="BG29" s="414"/>
      <c r="BH29" s="414"/>
      <c r="BI29" s="414"/>
      <c r="BJ29" s="414"/>
      <c r="BK29" s="414"/>
      <c r="BL29" s="414"/>
      <c r="BM29" s="415"/>
      <c r="BN29" s="416">
        <v>157003</v>
      </c>
      <c r="BO29" s="417"/>
      <c r="BP29" s="417"/>
      <c r="BQ29" s="417"/>
      <c r="BR29" s="417"/>
      <c r="BS29" s="417"/>
      <c r="BT29" s="417"/>
      <c r="BU29" s="418"/>
      <c r="BV29" s="416">
        <v>157003</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173</v>
      </c>
      <c r="X30" s="555"/>
      <c r="Y30" s="555"/>
      <c r="Z30" s="555"/>
      <c r="AA30" s="555"/>
      <c r="AB30" s="555"/>
      <c r="AC30" s="555"/>
      <c r="AD30" s="555"/>
      <c r="AE30" s="555"/>
      <c r="AF30" s="555"/>
      <c r="AG30" s="556"/>
      <c r="AH30" s="501">
        <v>90.5</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174</v>
      </c>
      <c r="BD30" s="544"/>
      <c r="BE30" s="544"/>
      <c r="BF30" s="544"/>
      <c r="BG30" s="544"/>
      <c r="BH30" s="544"/>
      <c r="BI30" s="544"/>
      <c r="BJ30" s="544"/>
      <c r="BK30" s="544"/>
      <c r="BL30" s="544"/>
      <c r="BM30" s="545"/>
      <c r="BN30" s="546">
        <v>4085664</v>
      </c>
      <c r="BO30" s="547"/>
      <c r="BP30" s="547"/>
      <c r="BQ30" s="547"/>
      <c r="BR30" s="547"/>
      <c r="BS30" s="547"/>
      <c r="BT30" s="547"/>
      <c r="BU30" s="548"/>
      <c r="BV30" s="546">
        <v>3842272</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181</v>
      </c>
      <c r="D33" s="403"/>
      <c r="E33" s="374" t="s">
        <v>182</v>
      </c>
      <c r="F33" s="374"/>
      <c r="G33" s="374"/>
      <c r="H33" s="374"/>
      <c r="I33" s="374"/>
      <c r="J33" s="374"/>
      <c r="K33" s="374"/>
      <c r="L33" s="374"/>
      <c r="M33" s="374"/>
      <c r="N33" s="374"/>
      <c r="O33" s="374"/>
      <c r="P33" s="374"/>
      <c r="Q33" s="374"/>
      <c r="R33" s="374"/>
      <c r="S33" s="374"/>
      <c r="T33" s="167"/>
      <c r="U33" s="403" t="s">
        <v>181</v>
      </c>
      <c r="V33" s="403"/>
      <c r="W33" s="374" t="s">
        <v>182</v>
      </c>
      <c r="X33" s="374"/>
      <c r="Y33" s="374"/>
      <c r="Z33" s="374"/>
      <c r="AA33" s="374"/>
      <c r="AB33" s="374"/>
      <c r="AC33" s="374"/>
      <c r="AD33" s="374"/>
      <c r="AE33" s="374"/>
      <c r="AF33" s="374"/>
      <c r="AG33" s="374"/>
      <c r="AH33" s="374"/>
      <c r="AI33" s="374"/>
      <c r="AJ33" s="374"/>
      <c r="AK33" s="374"/>
      <c r="AL33" s="167"/>
      <c r="AM33" s="403" t="s">
        <v>181</v>
      </c>
      <c r="AN33" s="403"/>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3" t="s">
        <v>183</v>
      </c>
      <c r="BX33" s="403"/>
      <c r="BY33" s="374" t="s">
        <v>185</v>
      </c>
      <c r="BZ33" s="374"/>
      <c r="CA33" s="374"/>
      <c r="CB33" s="374"/>
      <c r="CC33" s="374"/>
      <c r="CD33" s="374"/>
      <c r="CE33" s="374"/>
      <c r="CF33" s="374"/>
      <c r="CG33" s="374"/>
      <c r="CH33" s="374"/>
      <c r="CI33" s="374"/>
      <c r="CJ33" s="374"/>
      <c r="CK33" s="374"/>
      <c r="CL33" s="374"/>
      <c r="CM33" s="374"/>
      <c r="CN33" s="167"/>
      <c r="CO33" s="403" t="s">
        <v>181</v>
      </c>
      <c r="CP33" s="403"/>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水道事業特別会計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若狭消防組合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株式会社いきいきタウン高浜</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公有水面埋立事業特別会計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IF('各会計、関係団体の財政状況及び健全化判断比率'!B34="","",'各会計、関係団体の財政状況及び健全化判断比率'!B34)</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福井県市町総合事務組合（一般会計）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宅地分譲事業特別会計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IF('各会計、関係団体の財政状況及び健全化判断比率'!B35="","",'各会計、関係団体の財政状況及び健全化判断比率'!B35)</f>
        <v>集落排水事業特別会計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福井県市町総合事務組合（特別会計）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福井県後期高齢者医療広域連合(一般会計）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福井県後期高齢者医療広域連合(特別会計）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福井県自治会館組合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嶺南広域行政組合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9" t="s">
        <v>24</v>
      </c>
      <c r="C41" s="1170"/>
      <c r="D41" s="81"/>
      <c r="E41" s="1175" t="s">
        <v>25</v>
      </c>
      <c r="F41" s="1175"/>
      <c r="G41" s="1175"/>
      <c r="H41" s="1176"/>
      <c r="I41" s="82">
        <v>3526</v>
      </c>
      <c r="J41" s="83">
        <v>2871</v>
      </c>
      <c r="K41" s="83">
        <v>2444</v>
      </c>
      <c r="L41" s="83">
        <v>2236</v>
      </c>
      <c r="M41" s="84">
        <v>2009</v>
      </c>
    </row>
    <row r="42" spans="2:13" ht="27.75" customHeight="1">
      <c r="B42" s="1171"/>
      <c r="C42" s="1172"/>
      <c r="D42" s="85"/>
      <c r="E42" s="1177" t="s">
        <v>26</v>
      </c>
      <c r="F42" s="1177"/>
      <c r="G42" s="1177"/>
      <c r="H42" s="1178"/>
      <c r="I42" s="86" t="s">
        <v>481</v>
      </c>
      <c r="J42" s="87" t="s">
        <v>481</v>
      </c>
      <c r="K42" s="87">
        <v>5</v>
      </c>
      <c r="L42" s="87">
        <v>18</v>
      </c>
      <c r="M42" s="88">
        <v>27</v>
      </c>
    </row>
    <row r="43" spans="2:13" ht="27.75" customHeight="1">
      <c r="B43" s="1171"/>
      <c r="C43" s="1172"/>
      <c r="D43" s="85"/>
      <c r="E43" s="1177" t="s">
        <v>27</v>
      </c>
      <c r="F43" s="1177"/>
      <c r="G43" s="1177"/>
      <c r="H43" s="1178"/>
      <c r="I43" s="86">
        <v>6884</v>
      </c>
      <c r="J43" s="87">
        <v>6700</v>
      </c>
      <c r="K43" s="87">
        <v>6393</v>
      </c>
      <c r="L43" s="87">
        <v>6142</v>
      </c>
      <c r="M43" s="88">
        <v>5612</v>
      </c>
    </row>
    <row r="44" spans="2:13" ht="27.75" customHeight="1">
      <c r="B44" s="1171"/>
      <c r="C44" s="1172"/>
      <c r="D44" s="85"/>
      <c r="E44" s="1177" t="s">
        <v>28</v>
      </c>
      <c r="F44" s="1177"/>
      <c r="G44" s="1177"/>
      <c r="H44" s="1178"/>
      <c r="I44" s="86">
        <v>22</v>
      </c>
      <c r="J44" s="87">
        <v>76</v>
      </c>
      <c r="K44" s="87">
        <v>48</v>
      </c>
      <c r="L44" s="87">
        <v>47</v>
      </c>
      <c r="M44" s="88">
        <v>88</v>
      </c>
    </row>
    <row r="45" spans="2:13" ht="27.75" customHeight="1">
      <c r="B45" s="1171"/>
      <c r="C45" s="1172"/>
      <c r="D45" s="85"/>
      <c r="E45" s="1177" t="s">
        <v>29</v>
      </c>
      <c r="F45" s="1177"/>
      <c r="G45" s="1177"/>
      <c r="H45" s="1178"/>
      <c r="I45" s="86">
        <v>558</v>
      </c>
      <c r="J45" s="87">
        <v>561</v>
      </c>
      <c r="K45" s="87">
        <v>582</v>
      </c>
      <c r="L45" s="87">
        <v>481</v>
      </c>
      <c r="M45" s="88">
        <v>347</v>
      </c>
    </row>
    <row r="46" spans="2:13" ht="27.75" customHeight="1">
      <c r="B46" s="1171"/>
      <c r="C46" s="1172"/>
      <c r="D46" s="85"/>
      <c r="E46" s="1177" t="s">
        <v>30</v>
      </c>
      <c r="F46" s="1177"/>
      <c r="G46" s="1177"/>
      <c r="H46" s="1178"/>
      <c r="I46" s="86" t="s">
        <v>481</v>
      </c>
      <c r="J46" s="87" t="s">
        <v>481</v>
      </c>
      <c r="K46" s="87" t="s">
        <v>481</v>
      </c>
      <c r="L46" s="87" t="s">
        <v>481</v>
      </c>
      <c r="M46" s="88" t="s">
        <v>481</v>
      </c>
    </row>
    <row r="47" spans="2:13" ht="27.75" customHeight="1">
      <c r="B47" s="1171"/>
      <c r="C47" s="1172"/>
      <c r="D47" s="85"/>
      <c r="E47" s="1177" t="s">
        <v>31</v>
      </c>
      <c r="F47" s="1177"/>
      <c r="G47" s="1177"/>
      <c r="H47" s="1178"/>
      <c r="I47" s="86" t="s">
        <v>481</v>
      </c>
      <c r="J47" s="87" t="s">
        <v>481</v>
      </c>
      <c r="K47" s="87" t="s">
        <v>481</v>
      </c>
      <c r="L47" s="87" t="s">
        <v>481</v>
      </c>
      <c r="M47" s="88" t="s">
        <v>481</v>
      </c>
    </row>
    <row r="48" spans="2:13" ht="27.75" customHeight="1">
      <c r="B48" s="1173"/>
      <c r="C48" s="1174"/>
      <c r="D48" s="85"/>
      <c r="E48" s="1177" t="s">
        <v>32</v>
      </c>
      <c r="F48" s="1177"/>
      <c r="G48" s="1177"/>
      <c r="H48" s="1178"/>
      <c r="I48" s="86" t="s">
        <v>481</v>
      </c>
      <c r="J48" s="87" t="s">
        <v>481</v>
      </c>
      <c r="K48" s="87" t="s">
        <v>481</v>
      </c>
      <c r="L48" s="87" t="s">
        <v>481</v>
      </c>
      <c r="M48" s="88" t="s">
        <v>481</v>
      </c>
    </row>
    <row r="49" spans="2:13" ht="27.75" customHeight="1">
      <c r="B49" s="1179" t="s">
        <v>33</v>
      </c>
      <c r="C49" s="1180"/>
      <c r="D49" s="89"/>
      <c r="E49" s="1177" t="s">
        <v>34</v>
      </c>
      <c r="F49" s="1177"/>
      <c r="G49" s="1177"/>
      <c r="H49" s="1178"/>
      <c r="I49" s="86">
        <v>4975</v>
      </c>
      <c r="J49" s="87">
        <v>4905</v>
      </c>
      <c r="K49" s="87">
        <v>4778</v>
      </c>
      <c r="L49" s="87">
        <v>5466</v>
      </c>
      <c r="M49" s="88">
        <v>5497</v>
      </c>
    </row>
    <row r="50" spans="2:13" ht="27.75" customHeight="1">
      <c r="B50" s="1171"/>
      <c r="C50" s="1172"/>
      <c r="D50" s="85"/>
      <c r="E50" s="1177" t="s">
        <v>35</v>
      </c>
      <c r="F50" s="1177"/>
      <c r="G50" s="1177"/>
      <c r="H50" s="1178"/>
      <c r="I50" s="86">
        <v>5</v>
      </c>
      <c r="J50" s="87">
        <v>3</v>
      </c>
      <c r="K50" s="87">
        <v>1</v>
      </c>
      <c r="L50" s="87" t="s">
        <v>481</v>
      </c>
      <c r="M50" s="88" t="s">
        <v>481</v>
      </c>
    </row>
    <row r="51" spans="2:13" ht="27.75" customHeight="1">
      <c r="B51" s="1173"/>
      <c r="C51" s="1174"/>
      <c r="D51" s="85"/>
      <c r="E51" s="1177" t="s">
        <v>36</v>
      </c>
      <c r="F51" s="1177"/>
      <c r="G51" s="1177"/>
      <c r="H51" s="1178"/>
      <c r="I51" s="86">
        <v>7152</v>
      </c>
      <c r="J51" s="87">
        <v>6897</v>
      </c>
      <c r="K51" s="87">
        <v>6451</v>
      </c>
      <c r="L51" s="87">
        <v>6253</v>
      </c>
      <c r="M51" s="88">
        <v>6162</v>
      </c>
    </row>
    <row r="52" spans="2:13" ht="27.75" customHeight="1" thickBot="1">
      <c r="B52" s="1181" t="s">
        <v>37</v>
      </c>
      <c r="C52" s="1182"/>
      <c r="D52" s="90"/>
      <c r="E52" s="1183" t="s">
        <v>38</v>
      </c>
      <c r="F52" s="1183"/>
      <c r="G52" s="1183"/>
      <c r="H52" s="1184"/>
      <c r="I52" s="91">
        <v>-1142</v>
      </c>
      <c r="J52" s="92">
        <v>-1598</v>
      </c>
      <c r="K52" s="92">
        <v>-1758</v>
      </c>
      <c r="L52" s="92">
        <v>-2795</v>
      </c>
      <c r="M52" s="93">
        <v>-3575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80883</v>
      </c>
      <c r="E3" s="116"/>
      <c r="F3" s="117">
        <v>89245</v>
      </c>
      <c r="G3" s="118"/>
      <c r="H3" s="119"/>
    </row>
    <row r="4" spans="1:8">
      <c r="A4" s="120"/>
      <c r="B4" s="121"/>
      <c r="C4" s="122"/>
      <c r="D4" s="123">
        <v>62958</v>
      </c>
      <c r="E4" s="124"/>
      <c r="F4" s="125">
        <v>42966</v>
      </c>
      <c r="G4" s="126"/>
      <c r="H4" s="127"/>
    </row>
    <row r="5" spans="1:8">
      <c r="A5" s="108" t="s">
        <v>514</v>
      </c>
      <c r="B5" s="113"/>
      <c r="C5" s="114"/>
      <c r="D5" s="115">
        <v>163452</v>
      </c>
      <c r="E5" s="116"/>
      <c r="F5" s="117">
        <v>70897</v>
      </c>
      <c r="G5" s="118"/>
      <c r="H5" s="119"/>
    </row>
    <row r="6" spans="1:8">
      <c r="A6" s="120"/>
      <c r="B6" s="121"/>
      <c r="C6" s="122"/>
      <c r="D6" s="123">
        <v>147983</v>
      </c>
      <c r="E6" s="124"/>
      <c r="F6" s="125">
        <v>39878</v>
      </c>
      <c r="G6" s="126"/>
      <c r="H6" s="127"/>
    </row>
    <row r="7" spans="1:8">
      <c r="A7" s="108" t="s">
        <v>515</v>
      </c>
      <c r="B7" s="113"/>
      <c r="C7" s="114"/>
      <c r="D7" s="115">
        <v>130107</v>
      </c>
      <c r="E7" s="116"/>
      <c r="F7" s="117">
        <v>66496</v>
      </c>
      <c r="G7" s="118"/>
      <c r="H7" s="119"/>
    </row>
    <row r="8" spans="1:8">
      <c r="A8" s="120"/>
      <c r="B8" s="121"/>
      <c r="C8" s="122"/>
      <c r="D8" s="123">
        <v>125707</v>
      </c>
      <c r="E8" s="124"/>
      <c r="F8" s="125">
        <v>36530</v>
      </c>
      <c r="G8" s="126"/>
      <c r="H8" s="127"/>
    </row>
    <row r="9" spans="1:8">
      <c r="A9" s="108" t="s">
        <v>516</v>
      </c>
      <c r="B9" s="113"/>
      <c r="C9" s="114"/>
      <c r="D9" s="115">
        <v>171643</v>
      </c>
      <c r="E9" s="116"/>
      <c r="F9" s="117">
        <v>82748</v>
      </c>
      <c r="G9" s="118"/>
      <c r="H9" s="119"/>
    </row>
    <row r="10" spans="1:8">
      <c r="A10" s="120"/>
      <c r="B10" s="121"/>
      <c r="C10" s="122"/>
      <c r="D10" s="123">
        <v>136412</v>
      </c>
      <c r="E10" s="124"/>
      <c r="F10" s="125">
        <v>44732</v>
      </c>
      <c r="G10" s="126"/>
      <c r="H10" s="127"/>
    </row>
    <row r="11" spans="1:8">
      <c r="A11" s="108" t="s">
        <v>517</v>
      </c>
      <c r="B11" s="113"/>
      <c r="C11" s="114"/>
      <c r="D11" s="115">
        <v>246098</v>
      </c>
      <c r="E11" s="116"/>
      <c r="F11" s="117">
        <v>91837</v>
      </c>
      <c r="G11" s="118"/>
      <c r="H11" s="119"/>
    </row>
    <row r="12" spans="1:8">
      <c r="A12" s="120"/>
      <c r="B12" s="121"/>
      <c r="C12" s="128"/>
      <c r="D12" s="123">
        <v>195419</v>
      </c>
      <c r="E12" s="124"/>
      <c r="F12" s="125">
        <v>54439</v>
      </c>
      <c r="G12" s="126"/>
      <c r="H12" s="127"/>
    </row>
    <row r="13" spans="1:8">
      <c r="A13" s="108"/>
      <c r="B13" s="113"/>
      <c r="C13" s="129"/>
      <c r="D13" s="130">
        <v>158437</v>
      </c>
      <c r="E13" s="131"/>
      <c r="F13" s="132">
        <v>80245</v>
      </c>
      <c r="G13" s="133"/>
      <c r="H13" s="119"/>
    </row>
    <row r="14" spans="1:8">
      <c r="A14" s="120"/>
      <c r="B14" s="121"/>
      <c r="C14" s="122"/>
      <c r="D14" s="123">
        <v>133696</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7.71</v>
      </c>
      <c r="C19" s="134">
        <f>ROUND(VALUE(SUBSTITUTE(実質収支比率等に係る経年分析!G$48,"▲","-")),2)</f>
        <v>5.72</v>
      </c>
      <c r="D19" s="134">
        <f>ROUND(VALUE(SUBSTITUTE(実質収支比率等に係る経年分析!H$48,"▲","-")),2)</f>
        <v>3.11</v>
      </c>
      <c r="E19" s="134">
        <f>ROUND(VALUE(SUBSTITUTE(実質収支比率等に係る経年分析!I$48,"▲","-")),2)</f>
        <v>5.42</v>
      </c>
      <c r="F19" s="134">
        <f>ROUND(VALUE(SUBSTITUTE(実質収支比率等に係る経年分析!J$48,"▲","-")),2)</f>
        <v>1.37</v>
      </c>
    </row>
    <row r="20" spans="1:11">
      <c r="A20" s="134" t="s">
        <v>43</v>
      </c>
      <c r="B20" s="134">
        <f>ROUND(VALUE(SUBSTITUTE(実質収支比率等に係る経年分析!F$47,"▲","-")),2)</f>
        <v>60.35</v>
      </c>
      <c r="C20" s="134">
        <f>ROUND(VALUE(SUBSTITUTE(実質収支比率等に係る経年分析!G$47,"▲","-")),2)</f>
        <v>62.2</v>
      </c>
      <c r="D20" s="134">
        <f>ROUND(VALUE(SUBSTITUTE(実質収支比率等に係る経年分析!H$47,"▲","-")),2)</f>
        <v>59.05</v>
      </c>
      <c r="E20" s="134">
        <f>ROUND(VALUE(SUBSTITUTE(実質収支比率等に係る経年分析!I$47,"▲","-")),2)</f>
        <v>60.36</v>
      </c>
      <c r="F20" s="134">
        <f>ROUND(VALUE(SUBSTITUTE(実質収支比率等に係る経年分析!J$47,"▲","-")),2)</f>
        <v>59.36</v>
      </c>
    </row>
    <row r="21" spans="1:11">
      <c r="A21" s="134" t="s">
        <v>44</v>
      </c>
      <c r="B21" s="134">
        <f>IF(ISNUMBER(VALUE(SUBSTITUTE(実質収支比率等に係る経年分析!F$49,"▲","-"))),ROUND(VALUE(SUBSTITUTE(実質収支比率等に係る経年分析!F$49,"▲","-")),2),NA())</f>
        <v>-1.63</v>
      </c>
      <c r="C21" s="134">
        <f>IF(ISNUMBER(VALUE(SUBSTITUTE(実質収支比率等に係る経年分析!G$49,"▲","-"))),ROUND(VALUE(SUBSTITUTE(実質収支比率等に係る経年分析!G$49,"▲","-")),2),NA())</f>
        <v>9.2799999999999994</v>
      </c>
      <c r="D21" s="134">
        <f>IF(ISNUMBER(VALUE(SUBSTITUTE(実質収支比率等に係る経年分析!H$49,"▲","-"))),ROUND(VALUE(SUBSTITUTE(実質収支比率等に係る経年分析!H$49,"▲","-")),2),NA())</f>
        <v>-6.55</v>
      </c>
      <c r="E21" s="134">
        <f>IF(ISNUMBER(VALUE(SUBSTITUTE(実質収支比率等に係る経年分析!I$49,"▲","-"))),ROUND(VALUE(SUBSTITUTE(実質収支比率等に係る経年分析!I$49,"▲","-")),2),NA())</f>
        <v>2.58</v>
      </c>
      <c r="F21" s="134">
        <f>IF(ISNUMBER(VALUE(SUBSTITUTE(実質収支比率等に係る経年分析!J$49,"▲","-"))),ROUND(VALUE(SUBSTITUTE(実質収支比率等に係る経年分析!J$49,"▲","-")),2),NA())</f>
        <v>-6.36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2.2599999999999998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1.82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1.55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公有水面埋立事業特別会計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宅地分譲事業特別会計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0.14000000000000001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20.88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616</v>
      </c>
      <c r="E42" s="136"/>
      <c r="F42" s="136"/>
      <c r="G42" s="136">
        <f>'実質公債費比率（分子）の構造'!L$52</f>
        <v>608</v>
      </c>
      <c r="H42" s="136"/>
      <c r="I42" s="136"/>
      <c r="J42" s="136">
        <f>'実質公債費比率（分子）の構造'!M$52</f>
        <v>618</v>
      </c>
      <c r="K42" s="136"/>
      <c r="L42" s="136"/>
      <c r="M42" s="136">
        <f>'実質公債費比率（分子）の構造'!N$52</f>
        <v>636</v>
      </c>
      <c r="N42" s="136"/>
      <c r="O42" s="136"/>
      <c r="P42" s="136">
        <f>'実質公債費比率（分子）の構造'!O$52</f>
        <v>607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1</v>
      </c>
      <c r="I44" s="136"/>
      <c r="J44" s="136"/>
      <c r="K44" s="136">
        <f>'実質公債費比率（分子）の構造'!N$50</f>
        <v>1</v>
      </c>
      <c r="L44" s="136"/>
      <c r="M44" s="136"/>
      <c r="N44" s="136">
        <f>'実質公債費比率（分子）の構造'!O$50</f>
        <v>4</v>
      </c>
      <c r="O44" s="136"/>
      <c r="P44" s="136"/>
    </row>
    <row r="45" spans="1:16">
      <c r="A45" s="136" t="s">
        <v>54</v>
      </c>
      <c r="B45" s="136">
        <f>'実質公債費比率（分子）の構造'!K$49</f>
        <v>4</v>
      </c>
      <c r="C45" s="136"/>
      <c r="D45" s="136"/>
      <c r="E45" s="136">
        <f>'実質公債費比率（分子）の構造'!L$49</f>
        <v>4</v>
      </c>
      <c r="F45" s="136"/>
      <c r="G45" s="136"/>
      <c r="H45" s="136">
        <f>'実質公債費比率（分子）の構造'!M$49</f>
        <v>4</v>
      </c>
      <c r="I45" s="136"/>
      <c r="J45" s="136"/>
      <c r="K45" s="136">
        <f>'実質公債費比率（分子）の構造'!N$49</f>
        <v>4</v>
      </c>
      <c r="L45" s="136"/>
      <c r="M45" s="136"/>
      <c r="N45" s="136">
        <f>'実質公債費比率（分子）の構造'!O$49</f>
        <v>7</v>
      </c>
      <c r="O45" s="136"/>
      <c r="P45" s="136"/>
    </row>
    <row r="46" spans="1:16">
      <c r="A46" s="136" t="s">
        <v>55</v>
      </c>
      <c r="B46" s="136">
        <f>'実質公債費比率（分子）の構造'!K$48</f>
        <v>484</v>
      </c>
      <c r="C46" s="136"/>
      <c r="D46" s="136"/>
      <c r="E46" s="136">
        <f>'実質公債費比率（分子）の構造'!L$48</f>
        <v>507</v>
      </c>
      <c r="F46" s="136"/>
      <c r="G46" s="136"/>
      <c r="H46" s="136">
        <f>'実質公債費比率（分子）の構造'!M$48</f>
        <v>470</v>
      </c>
      <c r="I46" s="136"/>
      <c r="J46" s="136"/>
      <c r="K46" s="136">
        <f>'実質公債費比率（分子）の構造'!N$48</f>
        <v>459</v>
      </c>
      <c r="L46" s="136"/>
      <c r="M46" s="136"/>
      <c r="N46" s="136">
        <f>'実質公債費比率（分子）の構造'!O$48</f>
        <v>459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521</v>
      </c>
      <c r="C49" s="136"/>
      <c r="D49" s="136"/>
      <c r="E49" s="136">
        <f>'実質公債費比率（分子）の構造'!L$45</f>
        <v>487</v>
      </c>
      <c r="F49" s="136"/>
      <c r="G49" s="136"/>
      <c r="H49" s="136">
        <f>'実質公債費比率（分子）の構造'!M$45</f>
        <v>532</v>
      </c>
      <c r="I49" s="136"/>
      <c r="J49" s="136"/>
      <c r="K49" s="136">
        <f>'実質公債費比率（分子）の構造'!N$45</f>
        <v>467</v>
      </c>
      <c r="L49" s="136"/>
      <c r="M49" s="136"/>
      <c r="N49" s="136">
        <f>'実質公債費比率（分子）の構造'!O$45</f>
        <v>370</v>
      </c>
      <c r="O49" s="136"/>
      <c r="P49" s="136"/>
    </row>
    <row r="50" spans="1:16">
      <c r="A50" s="136" t="s">
        <v>59</v>
      </c>
      <c r="B50" s="136" t="e">
        <f>NA()</f>
        <v>#N/A</v>
      </c>
      <c r="C50" s="136">
        <f>IF(ISNUMBER('実質公債費比率（分子）の構造'!K$53),'実質公債費比率（分子）の構造'!K$53,NA())</f>
        <v>393</v>
      </c>
      <c r="D50" s="136" t="e">
        <f>NA()</f>
        <v>#N/A</v>
      </c>
      <c r="E50" s="136" t="e">
        <f>NA()</f>
        <v>#N/A</v>
      </c>
      <c r="F50" s="136">
        <f>IF(ISNUMBER('実質公債費比率（分子）の構造'!L$53),'実質公債費比率（分子）の構造'!L$53,NA())</f>
        <v>390</v>
      </c>
      <c r="G50" s="136" t="e">
        <f>NA()</f>
        <v>#N/A</v>
      </c>
      <c r="H50" s="136" t="e">
        <f>NA()</f>
        <v>#N/A</v>
      </c>
      <c r="I50" s="136">
        <f>IF(ISNUMBER('実質公債費比率（分子）の構造'!M$53),'実質公債費比率（分子）の構造'!M$53,NA())</f>
        <v>389</v>
      </c>
      <c r="J50" s="136" t="e">
        <f>NA()</f>
        <v>#N/A</v>
      </c>
      <c r="K50" s="136" t="e">
        <f>NA()</f>
        <v>#N/A</v>
      </c>
      <c r="L50" s="136">
        <f>IF(ISNUMBER('実質公債費比率（分子）の構造'!N$53),'実質公債費比率（分子）の構造'!N$53,NA())</f>
        <v>295</v>
      </c>
      <c r="M50" s="136" t="e">
        <f>NA()</f>
        <v>#N/A</v>
      </c>
      <c r="N50" s="136" t="e">
        <f>NA()</f>
        <v>#N/A</v>
      </c>
      <c r="O50" s="136">
        <f>IF(ISNUMBER('実質公債費比率（分子）の構造'!O$53),'実質公債費比率（分子）の構造'!O$53,NA())</f>
        <v>233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7152</v>
      </c>
      <c r="E56" s="135"/>
      <c r="F56" s="135"/>
      <c r="G56" s="135">
        <f>'将来負担比率（分子）の構造'!J$51</f>
        <v>6897</v>
      </c>
      <c r="H56" s="135"/>
      <c r="I56" s="135"/>
      <c r="J56" s="135">
        <f>'将来負担比率（分子）の構造'!K$51</f>
        <v>6451</v>
      </c>
      <c r="K56" s="135"/>
      <c r="L56" s="135"/>
      <c r="M56" s="135">
        <f>'将来負担比率（分子）の構造'!L$51</f>
        <v>6253</v>
      </c>
      <c r="N56" s="135"/>
      <c r="O56" s="135"/>
      <c r="P56" s="135">
        <f>'将来負担比率（分子）の構造'!M$51</f>
        <v>6162</v>
      </c>
    </row>
    <row r="57" spans="1:16">
      <c r="A57" s="135" t="s">
        <v>35</v>
      </c>
      <c r="B57" s="135"/>
      <c r="C57" s="135"/>
      <c r="D57" s="135">
        <f>'将来負担比率（分子）の構造'!I$50</f>
        <v>5</v>
      </c>
      <c r="E57" s="135"/>
      <c r="F57" s="135"/>
      <c r="G57" s="135">
        <f>'将来負担比率（分子）の構造'!J$50</f>
        <v>3</v>
      </c>
      <c r="H57" s="135"/>
      <c r="I57" s="135"/>
      <c r="J57" s="135">
        <f>'将来負担比率（分子）の構造'!K$50</f>
        <v>1</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4975</v>
      </c>
      <c r="E58" s="135"/>
      <c r="F58" s="135"/>
      <c r="G58" s="135">
        <f>'将来負担比率（分子）の構造'!J$49</f>
        <v>4905</v>
      </c>
      <c r="H58" s="135"/>
      <c r="I58" s="135"/>
      <c r="J58" s="135">
        <f>'将来負担比率（分子）の構造'!K$49</f>
        <v>4778</v>
      </c>
      <c r="K58" s="135"/>
      <c r="L58" s="135"/>
      <c r="M58" s="135">
        <f>'将来負担比率（分子）の構造'!L$49</f>
        <v>5466</v>
      </c>
      <c r="N58" s="135"/>
      <c r="O58" s="135"/>
      <c r="P58" s="135">
        <f>'将来負担比率（分子）の構造'!M$49</f>
        <v>5497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558</v>
      </c>
      <c r="C62" s="135"/>
      <c r="D62" s="135"/>
      <c r="E62" s="135">
        <f>'将来負担比率（分子）の構造'!J$45</f>
        <v>561</v>
      </c>
      <c r="F62" s="135"/>
      <c r="G62" s="135"/>
      <c r="H62" s="135">
        <f>'将来負担比率（分子）の構造'!K$45</f>
        <v>582</v>
      </c>
      <c r="I62" s="135"/>
      <c r="J62" s="135"/>
      <c r="K62" s="135">
        <f>'将来負担比率（分子）の構造'!L$45</f>
        <v>481</v>
      </c>
      <c r="L62" s="135"/>
      <c r="M62" s="135"/>
      <c r="N62" s="135">
        <f>'将来負担比率（分子）の構造'!M$45</f>
        <v>347</v>
      </c>
      <c r="O62" s="135"/>
      <c r="P62" s="135"/>
    </row>
    <row r="63" spans="1:16">
      <c r="A63" s="135" t="s">
        <v>28</v>
      </c>
      <c r="B63" s="135">
        <f>'将来負担比率（分子）の構造'!I$44</f>
        <v>22</v>
      </c>
      <c r="C63" s="135"/>
      <c r="D63" s="135"/>
      <c r="E63" s="135">
        <f>'将来負担比率（分子）の構造'!J$44</f>
        <v>76</v>
      </c>
      <c r="F63" s="135"/>
      <c r="G63" s="135"/>
      <c r="H63" s="135">
        <f>'将来負担比率（分子）の構造'!K$44</f>
        <v>48</v>
      </c>
      <c r="I63" s="135"/>
      <c r="J63" s="135"/>
      <c r="K63" s="135">
        <f>'将来負担比率（分子）の構造'!L$44</f>
        <v>47</v>
      </c>
      <c r="L63" s="135"/>
      <c r="M63" s="135"/>
      <c r="N63" s="135">
        <f>'将来負担比率（分子）の構造'!M$44</f>
        <v>88</v>
      </c>
      <c r="O63" s="135"/>
      <c r="P63" s="135"/>
    </row>
    <row r="64" spans="1:16">
      <c r="A64" s="135" t="s">
        <v>27</v>
      </c>
      <c r="B64" s="135">
        <f>'将来負担比率（分子）の構造'!I$43</f>
        <v>6884</v>
      </c>
      <c r="C64" s="135"/>
      <c r="D64" s="135"/>
      <c r="E64" s="135">
        <f>'将来負担比率（分子）の構造'!J$43</f>
        <v>6700</v>
      </c>
      <c r="F64" s="135"/>
      <c r="G64" s="135"/>
      <c r="H64" s="135">
        <f>'将来負担比率（分子）の構造'!K$43</f>
        <v>6393</v>
      </c>
      <c r="I64" s="135"/>
      <c r="J64" s="135"/>
      <c r="K64" s="135">
        <f>'将来負担比率（分子）の構造'!L$43</f>
        <v>6142</v>
      </c>
      <c r="L64" s="135"/>
      <c r="M64" s="135"/>
      <c r="N64" s="135">
        <f>'将来負担比率（分子）の構造'!M$43</f>
        <v>5612</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5</v>
      </c>
      <c r="I65" s="135"/>
      <c r="J65" s="135"/>
      <c r="K65" s="135">
        <f>'将来負担比率（分子）の構造'!L$42</f>
        <v>18</v>
      </c>
      <c r="L65" s="135"/>
      <c r="M65" s="135"/>
      <c r="N65" s="135">
        <f>'将来負担比率（分子）の構造'!M$42</f>
        <v>27</v>
      </c>
      <c r="O65" s="135"/>
      <c r="P65" s="135"/>
    </row>
    <row r="66" spans="1:16">
      <c r="A66" s="135" t="s">
        <v>25</v>
      </c>
      <c r="B66" s="135">
        <f>'将来負担比率（分子）の構造'!I$41</f>
        <v>3526</v>
      </c>
      <c r="C66" s="135"/>
      <c r="D66" s="135"/>
      <c r="E66" s="135">
        <f>'将来負担比率（分子）の構造'!J$41</f>
        <v>2871</v>
      </c>
      <c r="F66" s="135"/>
      <c r="G66" s="135"/>
      <c r="H66" s="135">
        <f>'将来負担比率（分子）の構造'!K$41</f>
        <v>2444</v>
      </c>
      <c r="I66" s="135"/>
      <c r="J66" s="135"/>
      <c r="K66" s="135">
        <f>'将来負担比率（分子）の構造'!L$41</f>
        <v>2236</v>
      </c>
      <c r="L66" s="135"/>
      <c r="M66" s="135"/>
      <c r="N66" s="135">
        <f>'将来負担比率（分子）の構造'!M$41</f>
        <v>2009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3272909</v>
      </c>
      <c r="S5" s="583"/>
      <c r="T5" s="583"/>
      <c r="U5" s="583"/>
      <c r="V5" s="583"/>
      <c r="W5" s="583"/>
      <c r="X5" s="583"/>
      <c r="Y5" s="584"/>
      <c r="Z5" s="585">
        <v>32.9</v>
      </c>
      <c r="AA5" s="585"/>
      <c r="AB5" s="585"/>
      <c r="AC5" s="585"/>
      <c r="AD5" s="586">
        <v>3272909</v>
      </c>
      <c r="AE5" s="586"/>
      <c r="AF5" s="586"/>
      <c r="AG5" s="586"/>
      <c r="AH5" s="586"/>
      <c r="AI5" s="586"/>
      <c r="AJ5" s="586"/>
      <c r="AK5" s="586"/>
      <c r="AL5" s="587">
        <v>90.6</v>
      </c>
      <c r="AM5" s="588"/>
      <c r="AN5" s="588"/>
      <c r="AO5" s="589"/>
      <c r="AP5" s="579" t="s">
        <v>209</v>
      </c>
      <c r="AQ5" s="580"/>
      <c r="AR5" s="580"/>
      <c r="AS5" s="580"/>
      <c r="AT5" s="580"/>
      <c r="AU5" s="580"/>
      <c r="AV5" s="580"/>
      <c r="AW5" s="580"/>
      <c r="AX5" s="580"/>
      <c r="AY5" s="580"/>
      <c r="AZ5" s="580"/>
      <c r="BA5" s="580"/>
      <c r="BB5" s="580"/>
      <c r="BC5" s="580"/>
      <c r="BD5" s="580"/>
      <c r="BE5" s="580"/>
      <c r="BF5" s="581"/>
      <c r="BG5" s="593">
        <v>3272909</v>
      </c>
      <c r="BH5" s="594"/>
      <c r="BI5" s="594"/>
      <c r="BJ5" s="594"/>
      <c r="BK5" s="594"/>
      <c r="BL5" s="594"/>
      <c r="BM5" s="594"/>
      <c r="BN5" s="595"/>
      <c r="BO5" s="596">
        <v>100</v>
      </c>
      <c r="BP5" s="596"/>
      <c r="BQ5" s="596"/>
      <c r="BR5" s="596"/>
      <c r="BS5" s="597">
        <v>14460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47307</v>
      </c>
      <c r="S6" s="594"/>
      <c r="T6" s="594"/>
      <c r="U6" s="594"/>
      <c r="V6" s="594"/>
      <c r="W6" s="594"/>
      <c r="X6" s="594"/>
      <c r="Y6" s="595"/>
      <c r="Z6" s="596">
        <v>0.5</v>
      </c>
      <c r="AA6" s="596"/>
      <c r="AB6" s="596"/>
      <c r="AC6" s="596"/>
      <c r="AD6" s="597">
        <v>47307</v>
      </c>
      <c r="AE6" s="597"/>
      <c r="AF6" s="597"/>
      <c r="AG6" s="597"/>
      <c r="AH6" s="597"/>
      <c r="AI6" s="597"/>
      <c r="AJ6" s="597"/>
      <c r="AK6" s="597"/>
      <c r="AL6" s="598">
        <v>1.3</v>
      </c>
      <c r="AM6" s="599"/>
      <c r="AN6" s="599"/>
      <c r="AO6" s="600"/>
      <c r="AP6" s="590" t="s">
        <v>214</v>
      </c>
      <c r="AQ6" s="591"/>
      <c r="AR6" s="591"/>
      <c r="AS6" s="591"/>
      <c r="AT6" s="591"/>
      <c r="AU6" s="591"/>
      <c r="AV6" s="591"/>
      <c r="AW6" s="591"/>
      <c r="AX6" s="591"/>
      <c r="AY6" s="591"/>
      <c r="AZ6" s="591"/>
      <c r="BA6" s="591"/>
      <c r="BB6" s="591"/>
      <c r="BC6" s="591"/>
      <c r="BD6" s="591"/>
      <c r="BE6" s="591"/>
      <c r="BF6" s="592"/>
      <c r="BG6" s="593">
        <v>3272909</v>
      </c>
      <c r="BH6" s="594"/>
      <c r="BI6" s="594"/>
      <c r="BJ6" s="594"/>
      <c r="BK6" s="594"/>
      <c r="BL6" s="594"/>
      <c r="BM6" s="594"/>
      <c r="BN6" s="595"/>
      <c r="BO6" s="596">
        <v>100</v>
      </c>
      <c r="BP6" s="596"/>
      <c r="BQ6" s="596"/>
      <c r="BR6" s="596"/>
      <c r="BS6" s="597">
        <v>14460</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102614</v>
      </c>
      <c r="CS6" s="594"/>
      <c r="CT6" s="594"/>
      <c r="CU6" s="594"/>
      <c r="CV6" s="594"/>
      <c r="CW6" s="594"/>
      <c r="CX6" s="594"/>
      <c r="CY6" s="595"/>
      <c r="CZ6" s="596">
        <v>1</v>
      </c>
      <c r="DA6" s="596"/>
      <c r="DB6" s="596"/>
      <c r="DC6" s="596"/>
      <c r="DD6" s="602" t="s">
        <v>216</v>
      </c>
      <c r="DE6" s="594"/>
      <c r="DF6" s="594"/>
      <c r="DG6" s="594"/>
      <c r="DH6" s="594"/>
      <c r="DI6" s="594"/>
      <c r="DJ6" s="594"/>
      <c r="DK6" s="594"/>
      <c r="DL6" s="594"/>
      <c r="DM6" s="594"/>
      <c r="DN6" s="594"/>
      <c r="DO6" s="594"/>
      <c r="DP6" s="595"/>
      <c r="DQ6" s="602">
        <v>102494</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3335</v>
      </c>
      <c r="S7" s="594"/>
      <c r="T7" s="594"/>
      <c r="U7" s="594"/>
      <c r="V7" s="594"/>
      <c r="W7" s="594"/>
      <c r="X7" s="594"/>
      <c r="Y7" s="595"/>
      <c r="Z7" s="596">
        <v>0</v>
      </c>
      <c r="AA7" s="596"/>
      <c r="AB7" s="596"/>
      <c r="AC7" s="596"/>
      <c r="AD7" s="597">
        <v>3335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597835</v>
      </c>
      <c r="BH7" s="594"/>
      <c r="BI7" s="594"/>
      <c r="BJ7" s="594"/>
      <c r="BK7" s="594"/>
      <c r="BL7" s="594"/>
      <c r="BM7" s="594"/>
      <c r="BN7" s="595"/>
      <c r="BO7" s="596">
        <v>18.3</v>
      </c>
      <c r="BP7" s="596"/>
      <c r="BQ7" s="596"/>
      <c r="BR7" s="596"/>
      <c r="BS7" s="597">
        <v>14460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2868361</v>
      </c>
      <c r="CS7" s="594"/>
      <c r="CT7" s="594"/>
      <c r="CU7" s="594"/>
      <c r="CV7" s="594"/>
      <c r="CW7" s="594"/>
      <c r="CX7" s="594"/>
      <c r="CY7" s="595"/>
      <c r="CZ7" s="596">
        <v>29</v>
      </c>
      <c r="DA7" s="596"/>
      <c r="DB7" s="596"/>
      <c r="DC7" s="596"/>
      <c r="DD7" s="602">
        <v>1427976</v>
      </c>
      <c r="DE7" s="594"/>
      <c r="DF7" s="594"/>
      <c r="DG7" s="594"/>
      <c r="DH7" s="594"/>
      <c r="DI7" s="594"/>
      <c r="DJ7" s="594"/>
      <c r="DK7" s="594"/>
      <c r="DL7" s="594"/>
      <c r="DM7" s="594"/>
      <c r="DN7" s="594"/>
      <c r="DO7" s="594"/>
      <c r="DP7" s="595"/>
      <c r="DQ7" s="602">
        <v>2438050</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11035</v>
      </c>
      <c r="S8" s="594"/>
      <c r="T8" s="594"/>
      <c r="U8" s="594"/>
      <c r="V8" s="594"/>
      <c r="W8" s="594"/>
      <c r="X8" s="594"/>
      <c r="Y8" s="595"/>
      <c r="Z8" s="596">
        <v>0.1</v>
      </c>
      <c r="AA8" s="596"/>
      <c r="AB8" s="596"/>
      <c r="AC8" s="596"/>
      <c r="AD8" s="597">
        <v>11035</v>
      </c>
      <c r="AE8" s="597"/>
      <c r="AF8" s="597"/>
      <c r="AG8" s="597"/>
      <c r="AH8" s="597"/>
      <c r="AI8" s="597"/>
      <c r="AJ8" s="597"/>
      <c r="AK8" s="597"/>
      <c r="AL8" s="598">
        <v>0.3</v>
      </c>
      <c r="AM8" s="599"/>
      <c r="AN8" s="599"/>
      <c r="AO8" s="600"/>
      <c r="AP8" s="590" t="s">
        <v>221</v>
      </c>
      <c r="AQ8" s="591"/>
      <c r="AR8" s="591"/>
      <c r="AS8" s="591"/>
      <c r="AT8" s="591"/>
      <c r="AU8" s="591"/>
      <c r="AV8" s="591"/>
      <c r="AW8" s="591"/>
      <c r="AX8" s="591"/>
      <c r="AY8" s="591"/>
      <c r="AZ8" s="591"/>
      <c r="BA8" s="591"/>
      <c r="BB8" s="591"/>
      <c r="BC8" s="591"/>
      <c r="BD8" s="591"/>
      <c r="BE8" s="591"/>
      <c r="BF8" s="592"/>
      <c r="BG8" s="593">
        <v>17939</v>
      </c>
      <c r="BH8" s="594"/>
      <c r="BI8" s="594"/>
      <c r="BJ8" s="594"/>
      <c r="BK8" s="594"/>
      <c r="BL8" s="594"/>
      <c r="BM8" s="594"/>
      <c r="BN8" s="595"/>
      <c r="BO8" s="596">
        <v>0.5</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1540193</v>
      </c>
      <c r="CS8" s="594"/>
      <c r="CT8" s="594"/>
      <c r="CU8" s="594"/>
      <c r="CV8" s="594"/>
      <c r="CW8" s="594"/>
      <c r="CX8" s="594"/>
      <c r="CY8" s="595"/>
      <c r="CZ8" s="596">
        <v>15.6</v>
      </c>
      <c r="DA8" s="596"/>
      <c r="DB8" s="596"/>
      <c r="DC8" s="596"/>
      <c r="DD8" s="602">
        <v>23429</v>
      </c>
      <c r="DE8" s="594"/>
      <c r="DF8" s="594"/>
      <c r="DG8" s="594"/>
      <c r="DH8" s="594"/>
      <c r="DI8" s="594"/>
      <c r="DJ8" s="594"/>
      <c r="DK8" s="594"/>
      <c r="DL8" s="594"/>
      <c r="DM8" s="594"/>
      <c r="DN8" s="594"/>
      <c r="DO8" s="594"/>
      <c r="DP8" s="595"/>
      <c r="DQ8" s="602">
        <v>1004425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6357</v>
      </c>
      <c r="S9" s="594"/>
      <c r="T9" s="594"/>
      <c r="U9" s="594"/>
      <c r="V9" s="594"/>
      <c r="W9" s="594"/>
      <c r="X9" s="594"/>
      <c r="Y9" s="595"/>
      <c r="Z9" s="596">
        <v>0.1</v>
      </c>
      <c r="AA9" s="596"/>
      <c r="AB9" s="596"/>
      <c r="AC9" s="596"/>
      <c r="AD9" s="597">
        <v>6357</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446153</v>
      </c>
      <c r="BH9" s="594"/>
      <c r="BI9" s="594"/>
      <c r="BJ9" s="594"/>
      <c r="BK9" s="594"/>
      <c r="BL9" s="594"/>
      <c r="BM9" s="594"/>
      <c r="BN9" s="595"/>
      <c r="BO9" s="596">
        <v>13.6</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952823</v>
      </c>
      <c r="CS9" s="594"/>
      <c r="CT9" s="594"/>
      <c r="CU9" s="594"/>
      <c r="CV9" s="594"/>
      <c r="CW9" s="594"/>
      <c r="CX9" s="594"/>
      <c r="CY9" s="595"/>
      <c r="CZ9" s="596">
        <v>9.6</v>
      </c>
      <c r="DA9" s="596"/>
      <c r="DB9" s="596"/>
      <c r="DC9" s="596"/>
      <c r="DD9" s="602">
        <v>197445</v>
      </c>
      <c r="DE9" s="594"/>
      <c r="DF9" s="594"/>
      <c r="DG9" s="594"/>
      <c r="DH9" s="594"/>
      <c r="DI9" s="594"/>
      <c r="DJ9" s="594"/>
      <c r="DK9" s="594"/>
      <c r="DL9" s="594"/>
      <c r="DM9" s="594"/>
      <c r="DN9" s="594"/>
      <c r="DO9" s="594"/>
      <c r="DP9" s="595"/>
      <c r="DQ9" s="602">
        <v>733211</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123215</v>
      </c>
      <c r="S10" s="594"/>
      <c r="T10" s="594"/>
      <c r="U10" s="594"/>
      <c r="V10" s="594"/>
      <c r="W10" s="594"/>
      <c r="X10" s="594"/>
      <c r="Y10" s="595"/>
      <c r="Z10" s="596">
        <v>1.2</v>
      </c>
      <c r="AA10" s="596"/>
      <c r="AB10" s="596"/>
      <c r="AC10" s="596"/>
      <c r="AD10" s="597">
        <v>123215</v>
      </c>
      <c r="AE10" s="597"/>
      <c r="AF10" s="597"/>
      <c r="AG10" s="597"/>
      <c r="AH10" s="597"/>
      <c r="AI10" s="597"/>
      <c r="AJ10" s="597"/>
      <c r="AK10" s="597"/>
      <c r="AL10" s="598">
        <v>3.4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38440</v>
      </c>
      <c r="BH10" s="594"/>
      <c r="BI10" s="594"/>
      <c r="BJ10" s="594"/>
      <c r="BK10" s="594"/>
      <c r="BL10" s="594"/>
      <c r="BM10" s="594"/>
      <c r="BN10" s="595"/>
      <c r="BO10" s="596">
        <v>1.2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45989</v>
      </c>
      <c r="CS10" s="594"/>
      <c r="CT10" s="594"/>
      <c r="CU10" s="594"/>
      <c r="CV10" s="594"/>
      <c r="CW10" s="594"/>
      <c r="CX10" s="594"/>
      <c r="CY10" s="595"/>
      <c r="CZ10" s="596">
        <v>0.5</v>
      </c>
      <c r="DA10" s="596"/>
      <c r="DB10" s="596"/>
      <c r="DC10" s="596"/>
      <c r="DD10" s="602" t="s">
        <v>112</v>
      </c>
      <c r="DE10" s="594"/>
      <c r="DF10" s="594"/>
      <c r="DG10" s="594"/>
      <c r="DH10" s="594"/>
      <c r="DI10" s="594"/>
      <c r="DJ10" s="594"/>
      <c r="DK10" s="594"/>
      <c r="DL10" s="594"/>
      <c r="DM10" s="594"/>
      <c r="DN10" s="594"/>
      <c r="DO10" s="594"/>
      <c r="DP10" s="595"/>
      <c r="DQ10" s="602">
        <v>11589</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48</v>
      </c>
      <c r="S11" s="594"/>
      <c r="T11" s="594"/>
      <c r="U11" s="594"/>
      <c r="V11" s="594"/>
      <c r="W11" s="594"/>
      <c r="X11" s="594"/>
      <c r="Y11" s="595"/>
      <c r="Z11" s="596">
        <v>0</v>
      </c>
      <c r="AA11" s="596"/>
      <c r="AB11" s="596"/>
      <c r="AC11" s="596"/>
      <c r="AD11" s="597">
        <v>48</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95303</v>
      </c>
      <c r="BH11" s="594"/>
      <c r="BI11" s="594"/>
      <c r="BJ11" s="594"/>
      <c r="BK11" s="594"/>
      <c r="BL11" s="594"/>
      <c r="BM11" s="594"/>
      <c r="BN11" s="595"/>
      <c r="BO11" s="596">
        <v>2.9</v>
      </c>
      <c r="BP11" s="596"/>
      <c r="BQ11" s="596"/>
      <c r="BR11" s="596"/>
      <c r="BS11" s="602">
        <v>14460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1509499</v>
      </c>
      <c r="CS11" s="594"/>
      <c r="CT11" s="594"/>
      <c r="CU11" s="594"/>
      <c r="CV11" s="594"/>
      <c r="CW11" s="594"/>
      <c r="CX11" s="594"/>
      <c r="CY11" s="595"/>
      <c r="CZ11" s="596">
        <v>15.3</v>
      </c>
      <c r="DA11" s="596"/>
      <c r="DB11" s="596"/>
      <c r="DC11" s="596"/>
      <c r="DD11" s="602">
        <v>451307</v>
      </c>
      <c r="DE11" s="594"/>
      <c r="DF11" s="594"/>
      <c r="DG11" s="594"/>
      <c r="DH11" s="594"/>
      <c r="DI11" s="594"/>
      <c r="DJ11" s="594"/>
      <c r="DK11" s="594"/>
      <c r="DL11" s="594"/>
      <c r="DM11" s="594"/>
      <c r="DN11" s="594"/>
      <c r="DO11" s="594"/>
      <c r="DP11" s="595"/>
      <c r="DQ11" s="602">
        <v>489396</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2547239</v>
      </c>
      <c r="BH12" s="594"/>
      <c r="BI12" s="594"/>
      <c r="BJ12" s="594"/>
      <c r="BK12" s="594"/>
      <c r="BL12" s="594"/>
      <c r="BM12" s="594"/>
      <c r="BN12" s="595"/>
      <c r="BO12" s="596">
        <v>77.8</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441492</v>
      </c>
      <c r="CS12" s="594"/>
      <c r="CT12" s="594"/>
      <c r="CU12" s="594"/>
      <c r="CV12" s="594"/>
      <c r="CW12" s="594"/>
      <c r="CX12" s="594"/>
      <c r="CY12" s="595"/>
      <c r="CZ12" s="596">
        <v>4.5</v>
      </c>
      <c r="DA12" s="596"/>
      <c r="DB12" s="596"/>
      <c r="DC12" s="596"/>
      <c r="DD12" s="602">
        <v>51831</v>
      </c>
      <c r="DE12" s="594"/>
      <c r="DF12" s="594"/>
      <c r="DG12" s="594"/>
      <c r="DH12" s="594"/>
      <c r="DI12" s="594"/>
      <c r="DJ12" s="594"/>
      <c r="DK12" s="594"/>
      <c r="DL12" s="594"/>
      <c r="DM12" s="594"/>
      <c r="DN12" s="594"/>
      <c r="DO12" s="594"/>
      <c r="DP12" s="595"/>
      <c r="DQ12" s="602">
        <v>293414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6416</v>
      </c>
      <c r="S13" s="594"/>
      <c r="T13" s="594"/>
      <c r="U13" s="594"/>
      <c r="V13" s="594"/>
      <c r="W13" s="594"/>
      <c r="X13" s="594"/>
      <c r="Y13" s="595"/>
      <c r="Z13" s="596">
        <v>0.1</v>
      </c>
      <c r="AA13" s="596"/>
      <c r="AB13" s="596"/>
      <c r="AC13" s="596"/>
      <c r="AD13" s="597">
        <v>6416</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2544495</v>
      </c>
      <c r="BH13" s="594"/>
      <c r="BI13" s="594"/>
      <c r="BJ13" s="594"/>
      <c r="BK13" s="594"/>
      <c r="BL13" s="594"/>
      <c r="BM13" s="594"/>
      <c r="BN13" s="595"/>
      <c r="BO13" s="596">
        <v>77.7</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927026</v>
      </c>
      <c r="CS13" s="594"/>
      <c r="CT13" s="594"/>
      <c r="CU13" s="594"/>
      <c r="CV13" s="594"/>
      <c r="CW13" s="594"/>
      <c r="CX13" s="594"/>
      <c r="CY13" s="595"/>
      <c r="CZ13" s="596">
        <v>9.4</v>
      </c>
      <c r="DA13" s="596"/>
      <c r="DB13" s="596"/>
      <c r="DC13" s="596"/>
      <c r="DD13" s="602">
        <v>284530</v>
      </c>
      <c r="DE13" s="594"/>
      <c r="DF13" s="594"/>
      <c r="DG13" s="594"/>
      <c r="DH13" s="594"/>
      <c r="DI13" s="594"/>
      <c r="DJ13" s="594"/>
      <c r="DK13" s="594"/>
      <c r="DL13" s="594"/>
      <c r="DM13" s="594"/>
      <c r="DN13" s="594"/>
      <c r="DO13" s="594"/>
      <c r="DP13" s="595"/>
      <c r="DQ13" s="602">
        <v>888398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23376</v>
      </c>
      <c r="BH14" s="594"/>
      <c r="BI14" s="594"/>
      <c r="BJ14" s="594"/>
      <c r="BK14" s="594"/>
      <c r="BL14" s="594"/>
      <c r="BM14" s="594"/>
      <c r="BN14" s="595"/>
      <c r="BO14" s="596">
        <v>0.7</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248718</v>
      </c>
      <c r="CS14" s="594"/>
      <c r="CT14" s="594"/>
      <c r="CU14" s="594"/>
      <c r="CV14" s="594"/>
      <c r="CW14" s="594"/>
      <c r="CX14" s="594"/>
      <c r="CY14" s="595"/>
      <c r="CZ14" s="596">
        <v>2.5</v>
      </c>
      <c r="DA14" s="596"/>
      <c r="DB14" s="596"/>
      <c r="DC14" s="596"/>
      <c r="DD14" s="602">
        <v>4320</v>
      </c>
      <c r="DE14" s="594"/>
      <c r="DF14" s="594"/>
      <c r="DG14" s="594"/>
      <c r="DH14" s="594"/>
      <c r="DI14" s="594"/>
      <c r="DJ14" s="594"/>
      <c r="DK14" s="594"/>
      <c r="DL14" s="594"/>
      <c r="DM14" s="594"/>
      <c r="DN14" s="594"/>
      <c r="DO14" s="594"/>
      <c r="DP14" s="595"/>
      <c r="DQ14" s="602">
        <v>243718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4273</v>
      </c>
      <c r="S15" s="594"/>
      <c r="T15" s="594"/>
      <c r="U15" s="594"/>
      <c r="V15" s="594"/>
      <c r="W15" s="594"/>
      <c r="X15" s="594"/>
      <c r="Y15" s="595"/>
      <c r="Z15" s="596">
        <v>0</v>
      </c>
      <c r="AA15" s="596"/>
      <c r="AB15" s="596"/>
      <c r="AC15" s="596"/>
      <c r="AD15" s="597">
        <v>4273</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104459</v>
      </c>
      <c r="BH15" s="594"/>
      <c r="BI15" s="594"/>
      <c r="BJ15" s="594"/>
      <c r="BK15" s="594"/>
      <c r="BL15" s="594"/>
      <c r="BM15" s="594"/>
      <c r="BN15" s="595"/>
      <c r="BO15" s="596">
        <v>3.2</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864919</v>
      </c>
      <c r="CS15" s="594"/>
      <c r="CT15" s="594"/>
      <c r="CU15" s="594"/>
      <c r="CV15" s="594"/>
      <c r="CW15" s="594"/>
      <c r="CX15" s="594"/>
      <c r="CY15" s="595"/>
      <c r="CZ15" s="596">
        <v>8.8000000000000007</v>
      </c>
      <c r="DA15" s="596"/>
      <c r="DB15" s="596"/>
      <c r="DC15" s="596"/>
      <c r="DD15" s="602">
        <v>227110</v>
      </c>
      <c r="DE15" s="594"/>
      <c r="DF15" s="594"/>
      <c r="DG15" s="594"/>
      <c r="DH15" s="594"/>
      <c r="DI15" s="594"/>
      <c r="DJ15" s="594"/>
      <c r="DK15" s="594"/>
      <c r="DL15" s="594"/>
      <c r="DM15" s="594"/>
      <c r="DN15" s="594"/>
      <c r="DO15" s="594"/>
      <c r="DP15" s="595"/>
      <c r="DQ15" s="602">
        <v>780541</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220354</v>
      </c>
      <c r="S16" s="594"/>
      <c r="T16" s="594"/>
      <c r="U16" s="594"/>
      <c r="V16" s="594"/>
      <c r="W16" s="594"/>
      <c r="X16" s="594"/>
      <c r="Y16" s="595"/>
      <c r="Z16" s="596">
        <v>2.2000000000000002</v>
      </c>
      <c r="AA16" s="596"/>
      <c r="AB16" s="596"/>
      <c r="AC16" s="596"/>
      <c r="AD16" s="597">
        <v>121993</v>
      </c>
      <c r="AE16" s="597"/>
      <c r="AF16" s="597"/>
      <c r="AG16" s="597"/>
      <c r="AH16" s="597"/>
      <c r="AI16" s="597"/>
      <c r="AJ16" s="597"/>
      <c r="AK16" s="597"/>
      <c r="AL16" s="598">
        <v>3.4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7146</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121993</v>
      </c>
      <c r="S17" s="594"/>
      <c r="T17" s="594"/>
      <c r="U17" s="594"/>
      <c r="V17" s="594"/>
      <c r="W17" s="594"/>
      <c r="X17" s="594"/>
      <c r="Y17" s="595"/>
      <c r="Z17" s="596">
        <v>1.2</v>
      </c>
      <c r="AA17" s="596"/>
      <c r="AB17" s="596"/>
      <c r="AC17" s="596"/>
      <c r="AD17" s="597">
        <v>121993</v>
      </c>
      <c r="AE17" s="597"/>
      <c r="AF17" s="597"/>
      <c r="AG17" s="597"/>
      <c r="AH17" s="597"/>
      <c r="AI17" s="597"/>
      <c r="AJ17" s="597"/>
      <c r="AK17" s="597"/>
      <c r="AL17" s="598">
        <v>3.4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370092</v>
      </c>
      <c r="CS17" s="594"/>
      <c r="CT17" s="594"/>
      <c r="CU17" s="594"/>
      <c r="CV17" s="594"/>
      <c r="CW17" s="594"/>
      <c r="CX17" s="594"/>
      <c r="CY17" s="595"/>
      <c r="CZ17" s="596">
        <v>3.7</v>
      </c>
      <c r="DA17" s="596"/>
      <c r="DB17" s="596"/>
      <c r="DC17" s="596"/>
      <c r="DD17" s="602" t="s">
        <v>112</v>
      </c>
      <c r="DE17" s="594"/>
      <c r="DF17" s="594"/>
      <c r="DG17" s="594"/>
      <c r="DH17" s="594"/>
      <c r="DI17" s="594"/>
      <c r="DJ17" s="594"/>
      <c r="DK17" s="594"/>
      <c r="DL17" s="594"/>
      <c r="DM17" s="594"/>
      <c r="DN17" s="594"/>
      <c r="DO17" s="594"/>
      <c r="DP17" s="595"/>
      <c r="DQ17" s="602">
        <v>370092</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98360</v>
      </c>
      <c r="S18" s="594"/>
      <c r="T18" s="594"/>
      <c r="U18" s="594"/>
      <c r="V18" s="594"/>
      <c r="W18" s="594"/>
      <c r="X18" s="594"/>
      <c r="Y18" s="595"/>
      <c r="Z18" s="596">
        <v>1</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2647</v>
      </c>
      <c r="CS18" s="594"/>
      <c r="CT18" s="594"/>
      <c r="CU18" s="594"/>
      <c r="CV18" s="594"/>
      <c r="CW18" s="594"/>
      <c r="CX18" s="594"/>
      <c r="CY18" s="595"/>
      <c r="CZ18" s="596">
        <v>0</v>
      </c>
      <c r="DA18" s="596"/>
      <c r="DB18" s="596"/>
      <c r="DC18" s="596"/>
      <c r="DD18" s="602" t="s">
        <v>112</v>
      </c>
      <c r="DE18" s="594"/>
      <c r="DF18" s="594"/>
      <c r="DG18" s="594"/>
      <c r="DH18" s="594"/>
      <c r="DI18" s="594"/>
      <c r="DJ18" s="594"/>
      <c r="DK18" s="594"/>
      <c r="DL18" s="594"/>
      <c r="DM18" s="594"/>
      <c r="DN18" s="594"/>
      <c r="DO18" s="594"/>
      <c r="DP18" s="595"/>
      <c r="DQ18" s="602">
        <v>2647</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3695249</v>
      </c>
      <c r="S20" s="594"/>
      <c r="T20" s="594"/>
      <c r="U20" s="594"/>
      <c r="V20" s="594"/>
      <c r="W20" s="594"/>
      <c r="X20" s="594"/>
      <c r="Y20" s="595"/>
      <c r="Z20" s="596">
        <v>37.1</v>
      </c>
      <c r="AA20" s="596"/>
      <c r="AB20" s="596"/>
      <c r="AC20" s="596"/>
      <c r="AD20" s="597">
        <v>3596888</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9881519</v>
      </c>
      <c r="CS20" s="594"/>
      <c r="CT20" s="594"/>
      <c r="CU20" s="594"/>
      <c r="CV20" s="594"/>
      <c r="CW20" s="594"/>
      <c r="CX20" s="594"/>
      <c r="CY20" s="595"/>
      <c r="CZ20" s="596">
        <v>100</v>
      </c>
      <c r="DA20" s="596"/>
      <c r="DB20" s="596"/>
      <c r="DC20" s="596"/>
      <c r="DD20" s="602">
        <v>2667948</v>
      </c>
      <c r="DE20" s="594"/>
      <c r="DF20" s="594"/>
      <c r="DG20" s="594"/>
      <c r="DH20" s="594"/>
      <c r="DI20" s="594"/>
      <c r="DJ20" s="594"/>
      <c r="DK20" s="594"/>
      <c r="DL20" s="594"/>
      <c r="DM20" s="594"/>
      <c r="DN20" s="594"/>
      <c r="DO20" s="594"/>
      <c r="DP20" s="595"/>
      <c r="DQ20" s="602">
        <v>7357975</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970</v>
      </c>
      <c r="S21" s="594"/>
      <c r="T21" s="594"/>
      <c r="U21" s="594"/>
      <c r="V21" s="594"/>
      <c r="W21" s="594"/>
      <c r="X21" s="594"/>
      <c r="Y21" s="595"/>
      <c r="Z21" s="596">
        <v>0</v>
      </c>
      <c r="AA21" s="596"/>
      <c r="AB21" s="596"/>
      <c r="AC21" s="596"/>
      <c r="AD21" s="597">
        <v>970</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11480</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105647</v>
      </c>
      <c r="S23" s="594"/>
      <c r="T23" s="594"/>
      <c r="U23" s="594"/>
      <c r="V23" s="594"/>
      <c r="W23" s="594"/>
      <c r="X23" s="594"/>
      <c r="Y23" s="595"/>
      <c r="Z23" s="596">
        <v>1.1000000000000001</v>
      </c>
      <c r="AA23" s="596"/>
      <c r="AB23" s="596"/>
      <c r="AC23" s="596"/>
      <c r="AD23" s="597">
        <v>905</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15228</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2192786</v>
      </c>
      <c r="CS24" s="583"/>
      <c r="CT24" s="583"/>
      <c r="CU24" s="583"/>
      <c r="CV24" s="583"/>
      <c r="CW24" s="583"/>
      <c r="CX24" s="583"/>
      <c r="CY24" s="584"/>
      <c r="CZ24" s="620">
        <v>22.2</v>
      </c>
      <c r="DA24" s="621"/>
      <c r="DB24" s="621"/>
      <c r="DC24" s="622"/>
      <c r="DD24" s="619">
        <v>1745887</v>
      </c>
      <c r="DE24" s="583"/>
      <c r="DF24" s="583"/>
      <c r="DG24" s="583"/>
      <c r="DH24" s="583"/>
      <c r="DI24" s="583"/>
      <c r="DJ24" s="583"/>
      <c r="DK24" s="584"/>
      <c r="DL24" s="619">
        <v>1684764</v>
      </c>
      <c r="DM24" s="583"/>
      <c r="DN24" s="583"/>
      <c r="DO24" s="583"/>
      <c r="DP24" s="583"/>
      <c r="DQ24" s="583"/>
      <c r="DR24" s="583"/>
      <c r="DS24" s="583"/>
      <c r="DT24" s="583"/>
      <c r="DU24" s="583"/>
      <c r="DV24" s="584"/>
      <c r="DW24" s="587">
        <v>45.1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2274890</v>
      </c>
      <c r="S25" s="594"/>
      <c r="T25" s="594"/>
      <c r="U25" s="594"/>
      <c r="V25" s="594"/>
      <c r="W25" s="594"/>
      <c r="X25" s="594"/>
      <c r="Y25" s="595"/>
      <c r="Z25" s="596">
        <v>22.9</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1246446</v>
      </c>
      <c r="CS25" s="623"/>
      <c r="CT25" s="623"/>
      <c r="CU25" s="623"/>
      <c r="CV25" s="623"/>
      <c r="CW25" s="623"/>
      <c r="CX25" s="623"/>
      <c r="CY25" s="624"/>
      <c r="CZ25" s="631">
        <v>12.6</v>
      </c>
      <c r="DA25" s="632"/>
      <c r="DB25" s="632"/>
      <c r="DC25" s="633"/>
      <c r="DD25" s="602">
        <v>1154570</v>
      </c>
      <c r="DE25" s="623"/>
      <c r="DF25" s="623"/>
      <c r="DG25" s="623"/>
      <c r="DH25" s="623"/>
      <c r="DI25" s="623"/>
      <c r="DJ25" s="623"/>
      <c r="DK25" s="624"/>
      <c r="DL25" s="602">
        <v>1129822</v>
      </c>
      <c r="DM25" s="623"/>
      <c r="DN25" s="623"/>
      <c r="DO25" s="623"/>
      <c r="DP25" s="623"/>
      <c r="DQ25" s="623"/>
      <c r="DR25" s="623"/>
      <c r="DS25" s="623"/>
      <c r="DT25" s="623"/>
      <c r="DU25" s="623"/>
      <c r="DV25" s="624"/>
      <c r="DW25" s="598">
        <v>30.3</v>
      </c>
      <c r="DX25" s="625"/>
      <c r="DY25" s="625"/>
      <c r="DZ25" s="625"/>
      <c r="EA25" s="625"/>
      <c r="EB25" s="625"/>
      <c r="EC25" s="626"/>
    </row>
    <row r="26" spans="2:133" ht="11.25" customHeight="1">
      <c r="B26" s="627" t="s">
        <v>277</v>
      </c>
      <c r="C26" s="628"/>
      <c r="D26" s="628"/>
      <c r="E26" s="628"/>
      <c r="F26" s="628"/>
      <c r="G26" s="628"/>
      <c r="H26" s="628"/>
      <c r="I26" s="628"/>
      <c r="J26" s="628"/>
      <c r="K26" s="628"/>
      <c r="L26" s="628"/>
      <c r="M26" s="628"/>
      <c r="N26" s="628"/>
      <c r="O26" s="628"/>
      <c r="P26" s="628"/>
      <c r="Q26" s="629"/>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0"/>
      <c r="AR26" s="630"/>
      <c r="AS26" s="630"/>
      <c r="AT26" s="630"/>
      <c r="AU26" s="630"/>
      <c r="AV26" s="630"/>
      <c r="AW26" s="630"/>
      <c r="AX26" s="630"/>
      <c r="AY26" s="630"/>
      <c r="AZ26" s="630"/>
      <c r="BA26" s="630"/>
      <c r="BB26" s="630"/>
      <c r="BC26" s="630"/>
      <c r="BD26" s="630"/>
      <c r="BE26" s="630"/>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802758</v>
      </c>
      <c r="CS26" s="594"/>
      <c r="CT26" s="594"/>
      <c r="CU26" s="594"/>
      <c r="CV26" s="594"/>
      <c r="CW26" s="594"/>
      <c r="CX26" s="594"/>
      <c r="CY26" s="595"/>
      <c r="CZ26" s="631">
        <v>8.1</v>
      </c>
      <c r="DA26" s="632"/>
      <c r="DB26" s="632"/>
      <c r="DC26" s="633"/>
      <c r="DD26" s="602">
        <v>715498</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1857523</v>
      </c>
      <c r="S27" s="594"/>
      <c r="T27" s="594"/>
      <c r="U27" s="594"/>
      <c r="V27" s="594"/>
      <c r="W27" s="594"/>
      <c r="X27" s="594"/>
      <c r="Y27" s="595"/>
      <c r="Z27" s="596">
        <v>18.7</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3272909</v>
      </c>
      <c r="BH27" s="594"/>
      <c r="BI27" s="594"/>
      <c r="BJ27" s="594"/>
      <c r="BK27" s="594"/>
      <c r="BL27" s="594"/>
      <c r="BM27" s="594"/>
      <c r="BN27" s="595"/>
      <c r="BO27" s="596">
        <v>100</v>
      </c>
      <c r="BP27" s="596"/>
      <c r="BQ27" s="596"/>
      <c r="BR27" s="596"/>
      <c r="BS27" s="602">
        <v>14460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576248</v>
      </c>
      <c r="CS27" s="623"/>
      <c r="CT27" s="623"/>
      <c r="CU27" s="623"/>
      <c r="CV27" s="623"/>
      <c r="CW27" s="623"/>
      <c r="CX27" s="623"/>
      <c r="CY27" s="624"/>
      <c r="CZ27" s="631">
        <v>5.8</v>
      </c>
      <c r="DA27" s="632"/>
      <c r="DB27" s="632"/>
      <c r="DC27" s="633"/>
      <c r="DD27" s="602">
        <v>221225</v>
      </c>
      <c r="DE27" s="623"/>
      <c r="DF27" s="623"/>
      <c r="DG27" s="623"/>
      <c r="DH27" s="623"/>
      <c r="DI27" s="623"/>
      <c r="DJ27" s="623"/>
      <c r="DK27" s="624"/>
      <c r="DL27" s="602">
        <v>184850</v>
      </c>
      <c r="DM27" s="623"/>
      <c r="DN27" s="623"/>
      <c r="DO27" s="623"/>
      <c r="DP27" s="623"/>
      <c r="DQ27" s="623"/>
      <c r="DR27" s="623"/>
      <c r="DS27" s="623"/>
      <c r="DT27" s="623"/>
      <c r="DU27" s="623"/>
      <c r="DV27" s="624"/>
      <c r="DW27" s="598">
        <v>5</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35764</v>
      </c>
      <c r="S28" s="594"/>
      <c r="T28" s="594"/>
      <c r="U28" s="594"/>
      <c r="V28" s="594"/>
      <c r="W28" s="594"/>
      <c r="X28" s="594"/>
      <c r="Y28" s="595"/>
      <c r="Z28" s="596">
        <v>0.4</v>
      </c>
      <c r="AA28" s="596"/>
      <c r="AB28" s="596"/>
      <c r="AC28" s="596"/>
      <c r="AD28" s="597">
        <v>12728</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370092</v>
      </c>
      <c r="CS28" s="594"/>
      <c r="CT28" s="594"/>
      <c r="CU28" s="594"/>
      <c r="CV28" s="594"/>
      <c r="CW28" s="594"/>
      <c r="CX28" s="594"/>
      <c r="CY28" s="595"/>
      <c r="CZ28" s="631">
        <v>3.7</v>
      </c>
      <c r="DA28" s="632"/>
      <c r="DB28" s="632"/>
      <c r="DC28" s="633"/>
      <c r="DD28" s="602">
        <v>370092</v>
      </c>
      <c r="DE28" s="594"/>
      <c r="DF28" s="594"/>
      <c r="DG28" s="594"/>
      <c r="DH28" s="594"/>
      <c r="DI28" s="594"/>
      <c r="DJ28" s="594"/>
      <c r="DK28" s="595"/>
      <c r="DL28" s="602">
        <v>370092</v>
      </c>
      <c r="DM28" s="594"/>
      <c r="DN28" s="594"/>
      <c r="DO28" s="594"/>
      <c r="DP28" s="594"/>
      <c r="DQ28" s="594"/>
      <c r="DR28" s="594"/>
      <c r="DS28" s="594"/>
      <c r="DT28" s="594"/>
      <c r="DU28" s="594"/>
      <c r="DV28" s="595"/>
      <c r="DW28" s="598">
        <v>9.9</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321</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48" t="s">
        <v>288</v>
      </c>
      <c r="CE29" s="649"/>
      <c r="CF29" s="607" t="s">
        <v>289</v>
      </c>
      <c r="CG29" s="608"/>
      <c r="CH29" s="608"/>
      <c r="CI29" s="608"/>
      <c r="CJ29" s="608"/>
      <c r="CK29" s="608"/>
      <c r="CL29" s="608"/>
      <c r="CM29" s="608"/>
      <c r="CN29" s="608"/>
      <c r="CO29" s="608"/>
      <c r="CP29" s="608"/>
      <c r="CQ29" s="609"/>
      <c r="CR29" s="593">
        <v>370092</v>
      </c>
      <c r="CS29" s="623"/>
      <c r="CT29" s="623"/>
      <c r="CU29" s="623"/>
      <c r="CV29" s="623"/>
      <c r="CW29" s="623"/>
      <c r="CX29" s="623"/>
      <c r="CY29" s="624"/>
      <c r="CZ29" s="631">
        <v>3.7</v>
      </c>
      <c r="DA29" s="632"/>
      <c r="DB29" s="632"/>
      <c r="DC29" s="633"/>
      <c r="DD29" s="602">
        <v>370092</v>
      </c>
      <c r="DE29" s="623"/>
      <c r="DF29" s="623"/>
      <c r="DG29" s="623"/>
      <c r="DH29" s="623"/>
      <c r="DI29" s="623"/>
      <c r="DJ29" s="623"/>
      <c r="DK29" s="624"/>
      <c r="DL29" s="602">
        <v>370092</v>
      </c>
      <c r="DM29" s="623"/>
      <c r="DN29" s="623"/>
      <c r="DO29" s="623"/>
      <c r="DP29" s="623"/>
      <c r="DQ29" s="623"/>
      <c r="DR29" s="623"/>
      <c r="DS29" s="623"/>
      <c r="DT29" s="623"/>
      <c r="DU29" s="623"/>
      <c r="DV29" s="624"/>
      <c r="DW29" s="598">
        <v>9.9</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943453</v>
      </c>
      <c r="S30" s="594"/>
      <c r="T30" s="594"/>
      <c r="U30" s="594"/>
      <c r="V30" s="594"/>
      <c r="W30" s="594"/>
      <c r="X30" s="594"/>
      <c r="Y30" s="595"/>
      <c r="Z30" s="596">
        <v>9.5</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7">
        <v>99.3</v>
      </c>
      <c r="BH30" s="658"/>
      <c r="BI30" s="658"/>
      <c r="BJ30" s="658"/>
      <c r="BK30" s="658"/>
      <c r="BL30" s="658"/>
      <c r="BM30" s="588">
        <v>98.4</v>
      </c>
      <c r="BN30" s="658"/>
      <c r="BO30" s="658"/>
      <c r="BP30" s="658"/>
      <c r="BQ30" s="659"/>
      <c r="BR30" s="657">
        <v>99.5</v>
      </c>
      <c r="BS30" s="658"/>
      <c r="BT30" s="658"/>
      <c r="BU30" s="658"/>
      <c r="BV30" s="658"/>
      <c r="BW30" s="658"/>
      <c r="BX30" s="588">
        <v>98.6</v>
      </c>
      <c r="BY30" s="658"/>
      <c r="BZ30" s="658"/>
      <c r="CA30" s="658"/>
      <c r="CB30" s="659"/>
      <c r="CD30" s="650"/>
      <c r="CE30" s="651"/>
      <c r="CF30" s="607" t="s">
        <v>293</v>
      </c>
      <c r="CG30" s="608"/>
      <c r="CH30" s="608"/>
      <c r="CI30" s="608"/>
      <c r="CJ30" s="608"/>
      <c r="CK30" s="608"/>
      <c r="CL30" s="608"/>
      <c r="CM30" s="608"/>
      <c r="CN30" s="608"/>
      <c r="CO30" s="608"/>
      <c r="CP30" s="608"/>
      <c r="CQ30" s="609"/>
      <c r="CR30" s="593">
        <v>346392</v>
      </c>
      <c r="CS30" s="594"/>
      <c r="CT30" s="594"/>
      <c r="CU30" s="594"/>
      <c r="CV30" s="594"/>
      <c r="CW30" s="594"/>
      <c r="CX30" s="594"/>
      <c r="CY30" s="595"/>
      <c r="CZ30" s="631">
        <v>3.5</v>
      </c>
      <c r="DA30" s="632"/>
      <c r="DB30" s="632"/>
      <c r="DC30" s="633"/>
      <c r="DD30" s="602">
        <v>346392</v>
      </c>
      <c r="DE30" s="594"/>
      <c r="DF30" s="594"/>
      <c r="DG30" s="594"/>
      <c r="DH30" s="594"/>
      <c r="DI30" s="594"/>
      <c r="DJ30" s="594"/>
      <c r="DK30" s="595"/>
      <c r="DL30" s="602">
        <v>346392</v>
      </c>
      <c r="DM30" s="594"/>
      <c r="DN30" s="594"/>
      <c r="DO30" s="594"/>
      <c r="DP30" s="594"/>
      <c r="DQ30" s="594"/>
      <c r="DR30" s="594"/>
      <c r="DS30" s="594"/>
      <c r="DT30" s="594"/>
      <c r="DU30" s="594"/>
      <c r="DV30" s="595"/>
      <c r="DW30" s="598">
        <v>9.3000000000000007</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292062</v>
      </c>
      <c r="S31" s="594"/>
      <c r="T31" s="594"/>
      <c r="U31" s="594"/>
      <c r="V31" s="594"/>
      <c r="W31" s="594"/>
      <c r="X31" s="594"/>
      <c r="Y31" s="595"/>
      <c r="Z31" s="596">
        <v>2.9</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54">
        <v>98.9</v>
      </c>
      <c r="BH31" s="623"/>
      <c r="BI31" s="623"/>
      <c r="BJ31" s="623"/>
      <c r="BK31" s="623"/>
      <c r="BL31" s="623"/>
      <c r="BM31" s="599">
        <v>98.5</v>
      </c>
      <c r="BN31" s="655"/>
      <c r="BO31" s="655"/>
      <c r="BP31" s="655"/>
      <c r="BQ31" s="656"/>
      <c r="BR31" s="654">
        <v>98.9</v>
      </c>
      <c r="BS31" s="623"/>
      <c r="BT31" s="623"/>
      <c r="BU31" s="623"/>
      <c r="BV31" s="623"/>
      <c r="BW31" s="623"/>
      <c r="BX31" s="599">
        <v>98.5</v>
      </c>
      <c r="BY31" s="655"/>
      <c r="BZ31" s="655"/>
      <c r="CA31" s="655"/>
      <c r="CB31" s="656"/>
      <c r="CD31" s="650"/>
      <c r="CE31" s="651"/>
      <c r="CF31" s="607" t="s">
        <v>297</v>
      </c>
      <c r="CG31" s="608"/>
      <c r="CH31" s="608"/>
      <c r="CI31" s="608"/>
      <c r="CJ31" s="608"/>
      <c r="CK31" s="608"/>
      <c r="CL31" s="608"/>
      <c r="CM31" s="608"/>
      <c r="CN31" s="608"/>
      <c r="CO31" s="608"/>
      <c r="CP31" s="608"/>
      <c r="CQ31" s="609"/>
      <c r="CR31" s="593">
        <v>23700</v>
      </c>
      <c r="CS31" s="623"/>
      <c r="CT31" s="623"/>
      <c r="CU31" s="623"/>
      <c r="CV31" s="623"/>
      <c r="CW31" s="623"/>
      <c r="CX31" s="623"/>
      <c r="CY31" s="624"/>
      <c r="CZ31" s="631">
        <v>0.2</v>
      </c>
      <c r="DA31" s="632"/>
      <c r="DB31" s="632"/>
      <c r="DC31" s="633"/>
      <c r="DD31" s="602">
        <v>23700</v>
      </c>
      <c r="DE31" s="623"/>
      <c r="DF31" s="623"/>
      <c r="DG31" s="623"/>
      <c r="DH31" s="623"/>
      <c r="DI31" s="623"/>
      <c r="DJ31" s="623"/>
      <c r="DK31" s="624"/>
      <c r="DL31" s="602">
        <v>23700</v>
      </c>
      <c r="DM31" s="623"/>
      <c r="DN31" s="623"/>
      <c r="DO31" s="623"/>
      <c r="DP31" s="623"/>
      <c r="DQ31" s="623"/>
      <c r="DR31" s="623"/>
      <c r="DS31" s="623"/>
      <c r="DT31" s="623"/>
      <c r="DU31" s="623"/>
      <c r="DV31" s="624"/>
      <c r="DW31" s="598">
        <v>0.6</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595711</v>
      </c>
      <c r="S32" s="594"/>
      <c r="T32" s="594"/>
      <c r="U32" s="594"/>
      <c r="V32" s="594"/>
      <c r="W32" s="594"/>
      <c r="X32" s="594"/>
      <c r="Y32" s="595"/>
      <c r="Z32" s="596">
        <v>6</v>
      </c>
      <c r="AA32" s="596"/>
      <c r="AB32" s="596"/>
      <c r="AC32" s="596"/>
      <c r="AD32" s="597">
        <v>1014</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99.4</v>
      </c>
      <c r="BH32" s="661"/>
      <c r="BI32" s="661"/>
      <c r="BJ32" s="661"/>
      <c r="BK32" s="661"/>
      <c r="BL32" s="661"/>
      <c r="BM32" s="662">
        <v>98.4</v>
      </c>
      <c r="BN32" s="661"/>
      <c r="BO32" s="661"/>
      <c r="BP32" s="661"/>
      <c r="BQ32" s="663"/>
      <c r="BR32" s="660">
        <v>99.6</v>
      </c>
      <c r="BS32" s="661"/>
      <c r="BT32" s="661"/>
      <c r="BU32" s="661"/>
      <c r="BV32" s="661"/>
      <c r="BW32" s="661"/>
      <c r="BX32" s="662">
        <v>98.6</v>
      </c>
      <c r="BY32" s="661"/>
      <c r="BZ32" s="661"/>
      <c r="CA32" s="661"/>
      <c r="CB32" s="663"/>
      <c r="CD32" s="652"/>
      <c r="CE32" s="653"/>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31" t="s">
        <v>112</v>
      </c>
      <c r="DA32" s="632"/>
      <c r="DB32" s="632"/>
      <c r="DC32" s="633"/>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120000</v>
      </c>
      <c r="S33" s="594"/>
      <c r="T33" s="594"/>
      <c r="U33" s="594"/>
      <c r="V33" s="594"/>
      <c r="W33" s="594"/>
      <c r="X33" s="594"/>
      <c r="Y33" s="595"/>
      <c r="Z33" s="596">
        <v>1.2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5013639</v>
      </c>
      <c r="CS33" s="623"/>
      <c r="CT33" s="623"/>
      <c r="CU33" s="623"/>
      <c r="CV33" s="623"/>
      <c r="CW33" s="623"/>
      <c r="CX33" s="623"/>
      <c r="CY33" s="624"/>
      <c r="CZ33" s="631">
        <v>50.7</v>
      </c>
      <c r="DA33" s="632"/>
      <c r="DB33" s="632"/>
      <c r="DC33" s="633"/>
      <c r="DD33" s="602">
        <v>3418368</v>
      </c>
      <c r="DE33" s="623"/>
      <c r="DF33" s="623"/>
      <c r="DG33" s="623"/>
      <c r="DH33" s="623"/>
      <c r="DI33" s="623"/>
      <c r="DJ33" s="623"/>
      <c r="DK33" s="624"/>
      <c r="DL33" s="602">
        <v>1856871</v>
      </c>
      <c r="DM33" s="623"/>
      <c r="DN33" s="623"/>
      <c r="DO33" s="623"/>
      <c r="DP33" s="623"/>
      <c r="DQ33" s="623"/>
      <c r="DR33" s="623"/>
      <c r="DS33" s="623"/>
      <c r="DT33" s="623"/>
      <c r="DU33" s="623"/>
      <c r="DV33" s="624"/>
      <c r="DW33" s="598">
        <v>49.7</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1459426</v>
      </c>
      <c r="CS34" s="594"/>
      <c r="CT34" s="594"/>
      <c r="CU34" s="594"/>
      <c r="CV34" s="594"/>
      <c r="CW34" s="594"/>
      <c r="CX34" s="594"/>
      <c r="CY34" s="595"/>
      <c r="CZ34" s="631">
        <v>14.8</v>
      </c>
      <c r="DA34" s="632"/>
      <c r="DB34" s="632"/>
      <c r="DC34" s="633"/>
      <c r="DD34" s="602">
        <v>1201639</v>
      </c>
      <c r="DE34" s="594"/>
      <c r="DF34" s="594"/>
      <c r="DG34" s="594"/>
      <c r="DH34" s="594"/>
      <c r="DI34" s="594"/>
      <c r="DJ34" s="594"/>
      <c r="DK34" s="595"/>
      <c r="DL34" s="602">
        <v>865322</v>
      </c>
      <c r="DM34" s="594"/>
      <c r="DN34" s="594"/>
      <c r="DO34" s="594"/>
      <c r="DP34" s="594"/>
      <c r="DQ34" s="594"/>
      <c r="DR34" s="594"/>
      <c r="DS34" s="594"/>
      <c r="DT34" s="594"/>
      <c r="DU34" s="594"/>
      <c r="DV34" s="595"/>
      <c r="DW34" s="598">
        <v>23.2</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120000</v>
      </c>
      <c r="S35" s="594"/>
      <c r="T35" s="594"/>
      <c r="U35" s="594"/>
      <c r="V35" s="594"/>
      <c r="W35" s="594"/>
      <c r="X35" s="594"/>
      <c r="Y35" s="595"/>
      <c r="Z35" s="596">
        <v>1.2</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1164325</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185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60990</v>
      </c>
      <c r="CS35" s="623"/>
      <c r="CT35" s="623"/>
      <c r="CU35" s="623"/>
      <c r="CV35" s="623"/>
      <c r="CW35" s="623"/>
      <c r="CX35" s="623"/>
      <c r="CY35" s="624"/>
      <c r="CZ35" s="631">
        <v>0.6</v>
      </c>
      <c r="DA35" s="632"/>
      <c r="DB35" s="632"/>
      <c r="DC35" s="633"/>
      <c r="DD35" s="602">
        <v>44301</v>
      </c>
      <c r="DE35" s="623"/>
      <c r="DF35" s="623"/>
      <c r="DG35" s="623"/>
      <c r="DH35" s="623"/>
      <c r="DI35" s="623"/>
      <c r="DJ35" s="623"/>
      <c r="DK35" s="624"/>
      <c r="DL35" s="602">
        <v>44301</v>
      </c>
      <c r="DM35" s="623"/>
      <c r="DN35" s="623"/>
      <c r="DO35" s="623"/>
      <c r="DP35" s="623"/>
      <c r="DQ35" s="623"/>
      <c r="DR35" s="623"/>
      <c r="DS35" s="623"/>
      <c r="DT35" s="623"/>
      <c r="DU35" s="623"/>
      <c r="DV35" s="624"/>
      <c r="DW35" s="598">
        <v>1.2</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9948298</v>
      </c>
      <c r="S36" s="666"/>
      <c r="T36" s="666"/>
      <c r="U36" s="666"/>
      <c r="V36" s="666"/>
      <c r="W36" s="666"/>
      <c r="X36" s="666"/>
      <c r="Y36" s="667"/>
      <c r="Z36" s="668">
        <v>100</v>
      </c>
      <c r="AA36" s="668"/>
      <c r="AB36" s="668"/>
      <c r="AC36" s="668"/>
      <c r="AD36" s="669">
        <v>3612505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701907</v>
      </c>
      <c r="BA36" s="594"/>
      <c r="BB36" s="594"/>
      <c r="BC36" s="594"/>
      <c r="BD36" s="623"/>
      <c r="BE36" s="623"/>
      <c r="BF36" s="656"/>
      <c r="BG36" s="607" t="s">
        <v>313</v>
      </c>
      <c r="BH36" s="608"/>
      <c r="BI36" s="608"/>
      <c r="BJ36" s="608"/>
      <c r="BK36" s="608"/>
      <c r="BL36" s="608"/>
      <c r="BM36" s="608"/>
      <c r="BN36" s="608"/>
      <c r="BO36" s="608"/>
      <c r="BP36" s="608"/>
      <c r="BQ36" s="608"/>
      <c r="BR36" s="608"/>
      <c r="BS36" s="608"/>
      <c r="BT36" s="608"/>
      <c r="BU36" s="609"/>
      <c r="BV36" s="593">
        <v>360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790667</v>
      </c>
      <c r="CS36" s="594"/>
      <c r="CT36" s="594"/>
      <c r="CU36" s="594"/>
      <c r="CV36" s="594"/>
      <c r="CW36" s="594"/>
      <c r="CX36" s="594"/>
      <c r="CY36" s="595"/>
      <c r="CZ36" s="631">
        <v>8</v>
      </c>
      <c r="DA36" s="632"/>
      <c r="DB36" s="632"/>
      <c r="DC36" s="633"/>
      <c r="DD36" s="602">
        <v>658711</v>
      </c>
      <c r="DE36" s="594"/>
      <c r="DF36" s="594"/>
      <c r="DG36" s="594"/>
      <c r="DH36" s="594"/>
      <c r="DI36" s="594"/>
      <c r="DJ36" s="594"/>
      <c r="DK36" s="595"/>
      <c r="DL36" s="602">
        <v>429271</v>
      </c>
      <c r="DM36" s="594"/>
      <c r="DN36" s="594"/>
      <c r="DO36" s="594"/>
      <c r="DP36" s="594"/>
      <c r="DQ36" s="594"/>
      <c r="DR36" s="594"/>
      <c r="DS36" s="594"/>
      <c r="DT36" s="594"/>
      <c r="DU36" s="594"/>
      <c r="DV36" s="595"/>
      <c r="DW36" s="598">
        <v>11.5</v>
      </c>
      <c r="DX36" s="625"/>
      <c r="DY36" s="625"/>
      <c r="DZ36" s="625"/>
      <c r="EA36" s="625"/>
      <c r="EB36" s="625"/>
      <c r="EC36" s="626"/>
    </row>
    <row r="37" spans="2:133" ht="11.25" customHeight="1">
      <c r="AQ37" s="672" t="s">
        <v>315</v>
      </c>
      <c r="AR37" s="673"/>
      <c r="AS37" s="673"/>
      <c r="AT37" s="673"/>
      <c r="AU37" s="673"/>
      <c r="AV37" s="673"/>
      <c r="AW37" s="673"/>
      <c r="AX37" s="673"/>
      <c r="AY37" s="674"/>
      <c r="AZ37" s="593">
        <v>67296</v>
      </c>
      <c r="BA37" s="594"/>
      <c r="BB37" s="594"/>
      <c r="BC37" s="594"/>
      <c r="BD37" s="623"/>
      <c r="BE37" s="623"/>
      <c r="BF37" s="656"/>
      <c r="BG37" s="607" t="s">
        <v>316</v>
      </c>
      <c r="BH37" s="608"/>
      <c r="BI37" s="608"/>
      <c r="BJ37" s="608"/>
      <c r="BK37" s="608"/>
      <c r="BL37" s="608"/>
      <c r="BM37" s="608"/>
      <c r="BN37" s="608"/>
      <c r="BO37" s="608"/>
      <c r="BP37" s="608"/>
      <c r="BQ37" s="608"/>
      <c r="BR37" s="608"/>
      <c r="BS37" s="608"/>
      <c r="BT37" s="608"/>
      <c r="BU37" s="609"/>
      <c r="BV37" s="593">
        <v>1591</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249595</v>
      </c>
      <c r="CS37" s="623"/>
      <c r="CT37" s="623"/>
      <c r="CU37" s="623"/>
      <c r="CV37" s="623"/>
      <c r="CW37" s="623"/>
      <c r="CX37" s="623"/>
      <c r="CY37" s="624"/>
      <c r="CZ37" s="631">
        <v>2.5</v>
      </c>
      <c r="DA37" s="632"/>
      <c r="DB37" s="632"/>
      <c r="DC37" s="633"/>
      <c r="DD37" s="602">
        <v>249595</v>
      </c>
      <c r="DE37" s="623"/>
      <c r="DF37" s="623"/>
      <c r="DG37" s="623"/>
      <c r="DH37" s="623"/>
      <c r="DI37" s="623"/>
      <c r="DJ37" s="623"/>
      <c r="DK37" s="624"/>
      <c r="DL37" s="602">
        <v>222033</v>
      </c>
      <c r="DM37" s="623"/>
      <c r="DN37" s="623"/>
      <c r="DO37" s="623"/>
      <c r="DP37" s="623"/>
      <c r="DQ37" s="623"/>
      <c r="DR37" s="623"/>
      <c r="DS37" s="623"/>
      <c r="DT37" s="623"/>
      <c r="DU37" s="623"/>
      <c r="DV37" s="624"/>
      <c r="DW37" s="598">
        <v>5.9</v>
      </c>
      <c r="DX37" s="625"/>
      <c r="DY37" s="625"/>
      <c r="DZ37" s="625"/>
      <c r="EA37" s="625"/>
      <c r="EB37" s="625"/>
      <c r="EC37" s="626"/>
    </row>
    <row r="38" spans="2:133" ht="11.25" customHeight="1">
      <c r="AQ38" s="672" t="s">
        <v>318</v>
      </c>
      <c r="AR38" s="673"/>
      <c r="AS38" s="673"/>
      <c r="AT38" s="673"/>
      <c r="AU38" s="673"/>
      <c r="AV38" s="673"/>
      <c r="AW38" s="673"/>
      <c r="AX38" s="673"/>
      <c r="AY38" s="674"/>
      <c r="AZ38" s="593" t="s">
        <v>319</v>
      </c>
      <c r="BA38" s="594"/>
      <c r="BB38" s="594"/>
      <c r="BC38" s="594"/>
      <c r="BD38" s="623"/>
      <c r="BE38" s="623"/>
      <c r="BF38" s="656"/>
      <c r="BG38" s="607" t="s">
        <v>320</v>
      </c>
      <c r="BH38" s="608"/>
      <c r="BI38" s="608"/>
      <c r="BJ38" s="608"/>
      <c r="BK38" s="608"/>
      <c r="BL38" s="608"/>
      <c r="BM38" s="608"/>
      <c r="BN38" s="608"/>
      <c r="BO38" s="608"/>
      <c r="BP38" s="608"/>
      <c r="BQ38" s="608"/>
      <c r="BR38" s="608"/>
      <c r="BS38" s="608"/>
      <c r="BT38" s="608"/>
      <c r="BU38" s="609"/>
      <c r="BV38" s="593">
        <v>2786</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1164325</v>
      </c>
      <c r="CS38" s="594"/>
      <c r="CT38" s="594"/>
      <c r="CU38" s="594"/>
      <c r="CV38" s="594"/>
      <c r="CW38" s="594"/>
      <c r="CX38" s="594"/>
      <c r="CY38" s="595"/>
      <c r="CZ38" s="631">
        <v>11.8</v>
      </c>
      <c r="DA38" s="632"/>
      <c r="DB38" s="632"/>
      <c r="DC38" s="633"/>
      <c r="DD38" s="602">
        <v>1110842</v>
      </c>
      <c r="DE38" s="594"/>
      <c r="DF38" s="594"/>
      <c r="DG38" s="594"/>
      <c r="DH38" s="594"/>
      <c r="DI38" s="594"/>
      <c r="DJ38" s="594"/>
      <c r="DK38" s="595"/>
      <c r="DL38" s="602">
        <v>517977</v>
      </c>
      <c r="DM38" s="594"/>
      <c r="DN38" s="594"/>
      <c r="DO38" s="594"/>
      <c r="DP38" s="594"/>
      <c r="DQ38" s="594"/>
      <c r="DR38" s="594"/>
      <c r="DS38" s="594"/>
      <c r="DT38" s="594"/>
      <c r="DU38" s="594"/>
      <c r="DV38" s="595"/>
      <c r="DW38" s="598">
        <v>13.9</v>
      </c>
      <c r="DX38" s="625"/>
      <c r="DY38" s="625"/>
      <c r="DZ38" s="625"/>
      <c r="EA38" s="625"/>
      <c r="EB38" s="625"/>
      <c r="EC38" s="626"/>
    </row>
    <row r="39" spans="2:133" ht="11.25" customHeight="1">
      <c r="AQ39" s="672" t="s">
        <v>322</v>
      </c>
      <c r="AR39" s="673"/>
      <c r="AS39" s="673"/>
      <c r="AT39" s="673"/>
      <c r="AU39" s="673"/>
      <c r="AV39" s="673"/>
      <c r="AW39" s="673"/>
      <c r="AX39" s="673"/>
      <c r="AY39" s="674"/>
      <c r="AZ39" s="593" t="s">
        <v>319</v>
      </c>
      <c r="BA39" s="594"/>
      <c r="BB39" s="594"/>
      <c r="BC39" s="594"/>
      <c r="BD39" s="623"/>
      <c r="BE39" s="623"/>
      <c r="BF39" s="656"/>
      <c r="BG39" s="675" t="s">
        <v>323</v>
      </c>
      <c r="BH39" s="676"/>
      <c r="BI39" s="676"/>
      <c r="BJ39" s="676"/>
      <c r="BK39" s="676"/>
      <c r="BL39" s="187"/>
      <c r="BM39" s="608" t="s">
        <v>324</v>
      </c>
      <c r="BN39" s="608"/>
      <c r="BO39" s="608"/>
      <c r="BP39" s="608"/>
      <c r="BQ39" s="608"/>
      <c r="BR39" s="608"/>
      <c r="BS39" s="608"/>
      <c r="BT39" s="608"/>
      <c r="BU39" s="609"/>
      <c r="BV39" s="593">
        <v>81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1104541</v>
      </c>
      <c r="CS39" s="623"/>
      <c r="CT39" s="623"/>
      <c r="CU39" s="623"/>
      <c r="CV39" s="623"/>
      <c r="CW39" s="623"/>
      <c r="CX39" s="623"/>
      <c r="CY39" s="624"/>
      <c r="CZ39" s="631">
        <v>11.2</v>
      </c>
      <c r="DA39" s="632"/>
      <c r="DB39" s="632"/>
      <c r="DC39" s="633"/>
      <c r="DD39" s="602">
        <v>402875</v>
      </c>
      <c r="DE39" s="623"/>
      <c r="DF39" s="623"/>
      <c r="DG39" s="623"/>
      <c r="DH39" s="623"/>
      <c r="DI39" s="623"/>
      <c r="DJ39" s="623"/>
      <c r="DK39" s="624"/>
      <c r="DL39" s="602" t="s">
        <v>319</v>
      </c>
      <c r="DM39" s="623"/>
      <c r="DN39" s="623"/>
      <c r="DO39" s="623"/>
      <c r="DP39" s="623"/>
      <c r="DQ39" s="623"/>
      <c r="DR39" s="623"/>
      <c r="DS39" s="623"/>
      <c r="DT39" s="623"/>
      <c r="DU39" s="623"/>
      <c r="DV39" s="624"/>
      <c r="DW39" s="598" t="s">
        <v>319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98365</v>
      </c>
      <c r="BA40" s="594"/>
      <c r="BB40" s="594"/>
      <c r="BC40" s="594"/>
      <c r="BD40" s="623"/>
      <c r="BE40" s="623"/>
      <c r="BF40" s="656"/>
      <c r="BG40" s="675"/>
      <c r="BH40" s="676"/>
      <c r="BI40" s="676"/>
      <c r="BJ40" s="676"/>
      <c r="BK40" s="676"/>
      <c r="BL40" s="187"/>
      <c r="BM40" s="608" t="s">
        <v>327</v>
      </c>
      <c r="BN40" s="608"/>
      <c r="BO40" s="608"/>
      <c r="BP40" s="608"/>
      <c r="BQ40" s="608"/>
      <c r="BR40" s="608"/>
      <c r="BS40" s="608"/>
      <c r="BT40" s="608"/>
      <c r="BU40" s="609"/>
      <c r="BV40" s="593">
        <v>93</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433690</v>
      </c>
      <c r="CS40" s="594"/>
      <c r="CT40" s="594"/>
      <c r="CU40" s="594"/>
      <c r="CV40" s="594"/>
      <c r="CW40" s="594"/>
      <c r="CX40" s="594"/>
      <c r="CY40" s="595"/>
      <c r="CZ40" s="631">
        <v>4.4000000000000004</v>
      </c>
      <c r="DA40" s="632"/>
      <c r="DB40" s="632"/>
      <c r="DC40" s="633"/>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296757</v>
      </c>
      <c r="BA41" s="666"/>
      <c r="BB41" s="666"/>
      <c r="BC41" s="666"/>
      <c r="BD41" s="661"/>
      <c r="BE41" s="661"/>
      <c r="BF41" s="663"/>
      <c r="BG41" s="677"/>
      <c r="BH41" s="678"/>
      <c r="BI41" s="678"/>
      <c r="BJ41" s="678"/>
      <c r="BK41" s="678"/>
      <c r="BL41" s="189"/>
      <c r="BM41" s="614" t="s">
        <v>330</v>
      </c>
      <c r="BN41" s="614"/>
      <c r="BO41" s="614"/>
      <c r="BP41" s="614"/>
      <c r="BQ41" s="614"/>
      <c r="BR41" s="614"/>
      <c r="BS41" s="614"/>
      <c r="BT41" s="614"/>
      <c r="BU41" s="615"/>
      <c r="BV41" s="665">
        <v>267</v>
      </c>
      <c r="BW41" s="666"/>
      <c r="BX41" s="666"/>
      <c r="BY41" s="666"/>
      <c r="BZ41" s="666"/>
      <c r="CA41" s="666"/>
      <c r="CB41" s="679"/>
      <c r="CD41" s="607" t="s">
        <v>331</v>
      </c>
      <c r="CE41" s="608"/>
      <c r="CF41" s="608"/>
      <c r="CG41" s="608"/>
      <c r="CH41" s="608"/>
      <c r="CI41" s="608"/>
      <c r="CJ41" s="608"/>
      <c r="CK41" s="608"/>
      <c r="CL41" s="608"/>
      <c r="CM41" s="608"/>
      <c r="CN41" s="608"/>
      <c r="CO41" s="608"/>
      <c r="CP41" s="608"/>
      <c r="CQ41" s="609"/>
      <c r="CR41" s="593" t="s">
        <v>332</v>
      </c>
      <c r="CS41" s="623"/>
      <c r="CT41" s="623"/>
      <c r="CU41" s="623"/>
      <c r="CV41" s="623"/>
      <c r="CW41" s="623"/>
      <c r="CX41" s="623"/>
      <c r="CY41" s="624"/>
      <c r="CZ41" s="631" t="s">
        <v>332</v>
      </c>
      <c r="DA41" s="632"/>
      <c r="DB41" s="632"/>
      <c r="DC41" s="633"/>
      <c r="DD41" s="602" t="s">
        <v>332</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2675094</v>
      </c>
      <c r="CS42" s="594"/>
      <c r="CT42" s="594"/>
      <c r="CU42" s="594"/>
      <c r="CV42" s="594"/>
      <c r="CW42" s="594"/>
      <c r="CX42" s="594"/>
      <c r="CY42" s="595"/>
      <c r="CZ42" s="631">
        <v>27.1</v>
      </c>
      <c r="DA42" s="686"/>
      <c r="DB42" s="686"/>
      <c r="DC42" s="687"/>
      <c r="DD42" s="602">
        <v>2193720</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39306</v>
      </c>
      <c r="CS43" s="623"/>
      <c r="CT43" s="623"/>
      <c r="CU43" s="623"/>
      <c r="CV43" s="623"/>
      <c r="CW43" s="623"/>
      <c r="CX43" s="623"/>
      <c r="CY43" s="624"/>
      <c r="CZ43" s="631">
        <v>0.4</v>
      </c>
      <c r="DA43" s="632"/>
      <c r="DB43" s="632"/>
      <c r="DC43" s="633"/>
      <c r="DD43" s="602">
        <v>39306</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2667948</v>
      </c>
      <c r="CS44" s="594"/>
      <c r="CT44" s="594"/>
      <c r="CU44" s="594"/>
      <c r="CV44" s="594"/>
      <c r="CW44" s="594"/>
      <c r="CX44" s="594"/>
      <c r="CY44" s="595"/>
      <c r="CZ44" s="631">
        <v>27</v>
      </c>
      <c r="DA44" s="686"/>
      <c r="DB44" s="686"/>
      <c r="DC44" s="687"/>
      <c r="DD44" s="602">
        <v>2193720</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339</v>
      </c>
      <c r="CG45" s="591"/>
      <c r="CH45" s="591"/>
      <c r="CI45" s="591"/>
      <c r="CJ45" s="591"/>
      <c r="CK45" s="591"/>
      <c r="CL45" s="591"/>
      <c r="CM45" s="591"/>
      <c r="CN45" s="591"/>
      <c r="CO45" s="591"/>
      <c r="CP45" s="591"/>
      <c r="CQ45" s="592"/>
      <c r="CR45" s="593">
        <v>534572</v>
      </c>
      <c r="CS45" s="623"/>
      <c r="CT45" s="623"/>
      <c r="CU45" s="623"/>
      <c r="CV45" s="623"/>
      <c r="CW45" s="623"/>
      <c r="CX45" s="623"/>
      <c r="CY45" s="624"/>
      <c r="CZ45" s="631">
        <v>5.4</v>
      </c>
      <c r="DA45" s="632"/>
      <c r="DB45" s="632"/>
      <c r="DC45" s="633"/>
      <c r="DD45" s="602">
        <v>182335</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340</v>
      </c>
      <c r="CG46" s="591"/>
      <c r="CH46" s="591"/>
      <c r="CI46" s="591"/>
      <c r="CJ46" s="591"/>
      <c r="CK46" s="591"/>
      <c r="CL46" s="591"/>
      <c r="CM46" s="591"/>
      <c r="CN46" s="591"/>
      <c r="CO46" s="591"/>
      <c r="CP46" s="591"/>
      <c r="CQ46" s="592"/>
      <c r="CR46" s="593">
        <v>2118535</v>
      </c>
      <c r="CS46" s="594"/>
      <c r="CT46" s="594"/>
      <c r="CU46" s="594"/>
      <c r="CV46" s="594"/>
      <c r="CW46" s="594"/>
      <c r="CX46" s="594"/>
      <c r="CY46" s="595"/>
      <c r="CZ46" s="631">
        <v>21.4</v>
      </c>
      <c r="DA46" s="686"/>
      <c r="DB46" s="686"/>
      <c r="DC46" s="687"/>
      <c r="DD46" s="602">
        <v>1998184</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341</v>
      </c>
      <c r="CG47" s="591"/>
      <c r="CH47" s="591"/>
      <c r="CI47" s="591"/>
      <c r="CJ47" s="591"/>
      <c r="CK47" s="591"/>
      <c r="CL47" s="591"/>
      <c r="CM47" s="591"/>
      <c r="CN47" s="591"/>
      <c r="CO47" s="591"/>
      <c r="CP47" s="591"/>
      <c r="CQ47" s="592"/>
      <c r="CR47" s="593">
        <v>7146</v>
      </c>
      <c r="CS47" s="623"/>
      <c r="CT47" s="623"/>
      <c r="CU47" s="623"/>
      <c r="CV47" s="623"/>
      <c r="CW47" s="623"/>
      <c r="CX47" s="623"/>
      <c r="CY47" s="624"/>
      <c r="CZ47" s="631">
        <v>0.1</v>
      </c>
      <c r="DA47" s="632"/>
      <c r="DB47" s="632"/>
      <c r="DC47" s="633"/>
      <c r="DD47" s="602" t="s">
        <v>342</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343</v>
      </c>
      <c r="CG48" s="591"/>
      <c r="CH48" s="591"/>
      <c r="CI48" s="591"/>
      <c r="CJ48" s="591"/>
      <c r="CK48" s="591"/>
      <c r="CL48" s="591"/>
      <c r="CM48" s="591"/>
      <c r="CN48" s="591"/>
      <c r="CO48" s="591"/>
      <c r="CP48" s="591"/>
      <c r="CQ48" s="592"/>
      <c r="CR48" s="593" t="s">
        <v>342</v>
      </c>
      <c r="CS48" s="594"/>
      <c r="CT48" s="594"/>
      <c r="CU48" s="594"/>
      <c r="CV48" s="594"/>
      <c r="CW48" s="594"/>
      <c r="CX48" s="594"/>
      <c r="CY48" s="595"/>
      <c r="CZ48" s="631" t="s">
        <v>342</v>
      </c>
      <c r="DA48" s="686"/>
      <c r="DB48" s="686"/>
      <c r="DC48" s="687"/>
      <c r="DD48" s="602" t="s">
        <v>342</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344</v>
      </c>
      <c r="CE49" s="637"/>
      <c r="CF49" s="637"/>
      <c r="CG49" s="637"/>
      <c r="CH49" s="637"/>
      <c r="CI49" s="637"/>
      <c r="CJ49" s="637"/>
      <c r="CK49" s="637"/>
      <c r="CL49" s="637"/>
      <c r="CM49" s="637"/>
      <c r="CN49" s="637"/>
      <c r="CO49" s="637"/>
      <c r="CP49" s="637"/>
      <c r="CQ49" s="638"/>
      <c r="CR49" s="665">
        <v>9881519</v>
      </c>
      <c r="CS49" s="661"/>
      <c r="CT49" s="661"/>
      <c r="CU49" s="661"/>
      <c r="CV49" s="661"/>
      <c r="CW49" s="661"/>
      <c r="CX49" s="661"/>
      <c r="CY49" s="688"/>
      <c r="CZ49" s="689">
        <v>100</v>
      </c>
      <c r="DA49" s="690"/>
      <c r="DB49" s="690"/>
      <c r="DC49" s="691"/>
      <c r="DD49" s="692">
        <v>7357975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9944</v>
      </c>
      <c r="R7" s="723"/>
      <c r="S7" s="723"/>
      <c r="T7" s="723"/>
      <c r="U7" s="723"/>
      <c r="V7" s="723">
        <v>9879</v>
      </c>
      <c r="W7" s="723"/>
      <c r="X7" s="723"/>
      <c r="Y7" s="723"/>
      <c r="Z7" s="723"/>
      <c r="AA7" s="723">
        <v>66</v>
      </c>
      <c r="AB7" s="723"/>
      <c r="AC7" s="723"/>
      <c r="AD7" s="723"/>
      <c r="AE7" s="724"/>
      <c r="AF7" s="725">
        <v>50</v>
      </c>
      <c r="AG7" s="726"/>
      <c r="AH7" s="726"/>
      <c r="AI7" s="726"/>
      <c r="AJ7" s="727"/>
      <c r="AK7" s="762">
        <v>961</v>
      </c>
      <c r="AL7" s="763"/>
      <c r="AM7" s="763"/>
      <c r="AN7" s="763"/>
      <c r="AO7" s="763"/>
      <c r="AP7" s="763">
        <v>1456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-16</v>
      </c>
      <c r="CI7" s="760"/>
      <c r="CJ7" s="760"/>
      <c r="CK7" s="760"/>
      <c r="CL7" s="761"/>
      <c r="CM7" s="759">
        <v>104</v>
      </c>
      <c r="CN7" s="760"/>
      <c r="CO7" s="760"/>
      <c r="CP7" s="760"/>
      <c r="CQ7" s="761"/>
      <c r="CR7" s="759">
        <v>57</v>
      </c>
      <c r="CS7" s="760"/>
      <c r="CT7" s="760"/>
      <c r="CU7" s="760"/>
      <c r="CV7" s="761"/>
      <c r="CW7" s="759" t="s">
        <v>540</v>
      </c>
      <c r="CX7" s="760"/>
      <c r="CY7" s="760"/>
      <c r="CZ7" s="760"/>
      <c r="DA7" s="761"/>
      <c r="DB7" s="759" t="s">
        <v>539</v>
      </c>
      <c r="DC7" s="760"/>
      <c r="DD7" s="760"/>
      <c r="DE7" s="760"/>
      <c r="DF7" s="761"/>
      <c r="DG7" s="759" t="s">
        <v>539</v>
      </c>
      <c r="DH7" s="760"/>
      <c r="DI7" s="760"/>
      <c r="DJ7" s="760"/>
      <c r="DK7" s="761"/>
      <c r="DL7" s="759" t="s">
        <v>539</v>
      </c>
      <c r="DM7" s="760"/>
      <c r="DN7" s="760"/>
      <c r="DO7" s="760"/>
      <c r="DP7" s="761"/>
      <c r="DQ7" s="759" t="s">
        <v>539</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190</v>
      </c>
      <c r="R8" s="747"/>
      <c r="S8" s="747"/>
      <c r="T8" s="747"/>
      <c r="U8" s="747"/>
      <c r="V8" s="747">
        <v>190</v>
      </c>
      <c r="W8" s="747"/>
      <c r="X8" s="747"/>
      <c r="Y8" s="747"/>
      <c r="Z8" s="747"/>
      <c r="AA8" s="747" t="s">
        <v>538</v>
      </c>
      <c r="AB8" s="747"/>
      <c r="AC8" s="747"/>
      <c r="AD8" s="747"/>
      <c r="AE8" s="748"/>
      <c r="AF8" s="749" t="s">
        <v>112</v>
      </c>
      <c r="AG8" s="750"/>
      <c r="AH8" s="750"/>
      <c r="AI8" s="750"/>
      <c r="AJ8" s="751"/>
      <c r="AK8" s="752">
        <v>190</v>
      </c>
      <c r="AL8" s="753"/>
      <c r="AM8" s="753"/>
      <c r="AN8" s="753"/>
      <c r="AO8" s="753"/>
      <c r="AP8" s="753">
        <v>553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369</v>
      </c>
      <c r="C9" s="744"/>
      <c r="D9" s="744"/>
      <c r="E9" s="744"/>
      <c r="F9" s="744"/>
      <c r="G9" s="744"/>
      <c r="H9" s="744"/>
      <c r="I9" s="744"/>
      <c r="J9" s="744"/>
      <c r="K9" s="744"/>
      <c r="L9" s="744"/>
      <c r="M9" s="744"/>
      <c r="N9" s="744"/>
      <c r="O9" s="744"/>
      <c r="P9" s="745"/>
      <c r="Q9" s="746">
        <v>22</v>
      </c>
      <c r="R9" s="747"/>
      <c r="S9" s="747"/>
      <c r="T9" s="747"/>
      <c r="U9" s="747"/>
      <c r="V9" s="747">
        <v>20</v>
      </c>
      <c r="W9" s="747"/>
      <c r="X9" s="747"/>
      <c r="Y9" s="747"/>
      <c r="Z9" s="747"/>
      <c r="AA9" s="747">
        <v>1</v>
      </c>
      <c r="AB9" s="747"/>
      <c r="AC9" s="747"/>
      <c r="AD9" s="747"/>
      <c r="AE9" s="748"/>
      <c r="AF9" s="749">
        <v>1</v>
      </c>
      <c r="AG9" s="750"/>
      <c r="AH9" s="750"/>
      <c r="AI9" s="750"/>
      <c r="AJ9" s="751"/>
      <c r="AK9" s="752" t="s">
        <v>540</v>
      </c>
      <c r="AL9" s="753"/>
      <c r="AM9" s="753"/>
      <c r="AN9" s="753"/>
      <c r="AO9" s="753"/>
      <c r="AP9" s="753" t="s">
        <v>539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10156</v>
      </c>
      <c r="R23" s="782"/>
      <c r="S23" s="782"/>
      <c r="T23" s="782"/>
      <c r="U23" s="782"/>
      <c r="V23" s="782">
        <v>10089</v>
      </c>
      <c r="W23" s="782"/>
      <c r="X23" s="782"/>
      <c r="Y23" s="782"/>
      <c r="Z23" s="782"/>
      <c r="AA23" s="782">
        <v>67</v>
      </c>
      <c r="AB23" s="782"/>
      <c r="AC23" s="782"/>
      <c r="AD23" s="782"/>
      <c r="AE23" s="783"/>
      <c r="AF23" s="784">
        <v>51</v>
      </c>
      <c r="AG23" s="782"/>
      <c r="AH23" s="782"/>
      <c r="AI23" s="782"/>
      <c r="AJ23" s="785"/>
      <c r="AK23" s="786"/>
      <c r="AL23" s="787"/>
      <c r="AM23" s="787"/>
      <c r="AN23" s="787"/>
      <c r="AO23" s="787"/>
      <c r="AP23" s="782">
        <v>2009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1147</v>
      </c>
      <c r="R28" s="811"/>
      <c r="S28" s="811"/>
      <c r="T28" s="811"/>
      <c r="U28" s="811"/>
      <c r="V28" s="811">
        <v>1146</v>
      </c>
      <c r="W28" s="811"/>
      <c r="X28" s="811"/>
      <c r="Y28" s="811"/>
      <c r="Z28" s="811"/>
      <c r="AA28" s="811">
        <v>0</v>
      </c>
      <c r="AB28" s="811"/>
      <c r="AC28" s="811"/>
      <c r="AD28" s="811"/>
      <c r="AE28" s="812"/>
      <c r="AF28" s="813">
        <v>0</v>
      </c>
      <c r="AG28" s="811"/>
      <c r="AH28" s="811"/>
      <c r="AI28" s="811"/>
      <c r="AJ28" s="814"/>
      <c r="AK28" s="815">
        <v>92</v>
      </c>
      <c r="AL28" s="806"/>
      <c r="AM28" s="806"/>
      <c r="AN28" s="806"/>
      <c r="AO28" s="806"/>
      <c r="AP28" s="806" t="s">
        <v>540</v>
      </c>
      <c r="AQ28" s="806"/>
      <c r="AR28" s="806"/>
      <c r="AS28" s="806"/>
      <c r="AT28" s="806"/>
      <c r="AU28" s="806" t="s">
        <v>540</v>
      </c>
      <c r="AV28" s="806"/>
      <c r="AW28" s="806"/>
      <c r="AX28" s="806"/>
      <c r="AY28" s="806"/>
      <c r="AZ28" s="807" t="s">
        <v>539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123</v>
      </c>
      <c r="R29" s="747"/>
      <c r="S29" s="747"/>
      <c r="T29" s="747"/>
      <c r="U29" s="747"/>
      <c r="V29" s="747">
        <v>123</v>
      </c>
      <c r="W29" s="747"/>
      <c r="X29" s="747"/>
      <c r="Y29" s="747"/>
      <c r="Z29" s="747"/>
      <c r="AA29" s="747" t="s">
        <v>539</v>
      </c>
      <c r="AB29" s="747"/>
      <c r="AC29" s="747"/>
      <c r="AD29" s="747"/>
      <c r="AE29" s="748"/>
      <c r="AF29" s="749" t="s">
        <v>112</v>
      </c>
      <c r="AG29" s="750"/>
      <c r="AH29" s="750"/>
      <c r="AI29" s="750"/>
      <c r="AJ29" s="751"/>
      <c r="AK29" s="818">
        <v>22</v>
      </c>
      <c r="AL29" s="819"/>
      <c r="AM29" s="819"/>
      <c r="AN29" s="819"/>
      <c r="AO29" s="819"/>
      <c r="AP29" s="819" t="s">
        <v>541</v>
      </c>
      <c r="AQ29" s="819"/>
      <c r="AR29" s="819"/>
      <c r="AS29" s="819"/>
      <c r="AT29" s="819"/>
      <c r="AU29" s="819" t="s">
        <v>542</v>
      </c>
      <c r="AV29" s="819"/>
      <c r="AW29" s="819"/>
      <c r="AX29" s="819"/>
      <c r="AY29" s="819"/>
      <c r="AZ29" s="820" t="s">
        <v>543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973</v>
      </c>
      <c r="R30" s="747"/>
      <c r="S30" s="747"/>
      <c r="T30" s="747"/>
      <c r="U30" s="747"/>
      <c r="V30" s="747">
        <v>960</v>
      </c>
      <c r="W30" s="747"/>
      <c r="X30" s="747"/>
      <c r="Y30" s="747"/>
      <c r="Z30" s="747"/>
      <c r="AA30" s="747">
        <v>13</v>
      </c>
      <c r="AB30" s="747"/>
      <c r="AC30" s="747"/>
      <c r="AD30" s="747"/>
      <c r="AE30" s="748"/>
      <c r="AF30" s="749">
        <v>13</v>
      </c>
      <c r="AG30" s="750"/>
      <c r="AH30" s="750"/>
      <c r="AI30" s="750"/>
      <c r="AJ30" s="751"/>
      <c r="AK30" s="818">
        <v>33</v>
      </c>
      <c r="AL30" s="819"/>
      <c r="AM30" s="819"/>
      <c r="AN30" s="819"/>
      <c r="AO30" s="819"/>
      <c r="AP30" s="819" t="s">
        <v>541</v>
      </c>
      <c r="AQ30" s="819"/>
      <c r="AR30" s="819"/>
      <c r="AS30" s="819"/>
      <c r="AT30" s="819"/>
      <c r="AU30" s="819" t="s">
        <v>540</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98</v>
      </c>
      <c r="R31" s="747"/>
      <c r="S31" s="747"/>
      <c r="T31" s="747"/>
      <c r="U31" s="747"/>
      <c r="V31" s="747">
        <v>98</v>
      </c>
      <c r="W31" s="747"/>
      <c r="X31" s="747"/>
      <c r="Y31" s="747"/>
      <c r="Z31" s="747"/>
      <c r="AA31" s="747">
        <v>0</v>
      </c>
      <c r="AB31" s="747"/>
      <c r="AC31" s="747"/>
      <c r="AD31" s="747"/>
      <c r="AE31" s="748"/>
      <c r="AF31" s="749">
        <v>0</v>
      </c>
      <c r="AG31" s="750"/>
      <c r="AH31" s="750"/>
      <c r="AI31" s="750"/>
      <c r="AJ31" s="751"/>
      <c r="AK31" s="818">
        <v>166</v>
      </c>
      <c r="AL31" s="819"/>
      <c r="AM31" s="819"/>
      <c r="AN31" s="819"/>
      <c r="AO31" s="819"/>
      <c r="AP31" s="819" t="s">
        <v>541</v>
      </c>
      <c r="AQ31" s="819"/>
      <c r="AR31" s="819"/>
      <c r="AS31" s="819"/>
      <c r="AT31" s="819"/>
      <c r="AU31" s="819" t="s">
        <v>539</v>
      </c>
      <c r="AV31" s="819"/>
      <c r="AW31" s="819"/>
      <c r="AX31" s="819"/>
      <c r="AY31" s="819"/>
      <c r="AZ31" s="820" t="s">
        <v>539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262</v>
      </c>
      <c r="R32" s="747"/>
      <c r="S32" s="747"/>
      <c r="T32" s="747"/>
      <c r="U32" s="747"/>
      <c r="V32" s="747">
        <v>240</v>
      </c>
      <c r="W32" s="747"/>
      <c r="X32" s="747"/>
      <c r="Y32" s="747"/>
      <c r="Z32" s="747"/>
      <c r="AA32" s="747">
        <v>22</v>
      </c>
      <c r="AB32" s="747"/>
      <c r="AC32" s="747"/>
      <c r="AD32" s="747"/>
      <c r="AE32" s="748"/>
      <c r="AF32" s="749">
        <v>780</v>
      </c>
      <c r="AG32" s="750"/>
      <c r="AH32" s="750"/>
      <c r="AI32" s="750"/>
      <c r="AJ32" s="751"/>
      <c r="AK32" s="818">
        <v>12</v>
      </c>
      <c r="AL32" s="819"/>
      <c r="AM32" s="819"/>
      <c r="AN32" s="819"/>
      <c r="AO32" s="819"/>
      <c r="AP32" s="819" t="s">
        <v>539</v>
      </c>
      <c r="AQ32" s="819"/>
      <c r="AR32" s="819"/>
      <c r="AS32" s="819"/>
      <c r="AT32" s="819"/>
      <c r="AU32" s="819" t="s">
        <v>539</v>
      </c>
      <c r="AV32" s="819"/>
      <c r="AW32" s="819"/>
      <c r="AX32" s="819"/>
      <c r="AY32" s="819"/>
      <c r="AZ32" s="820" t="s">
        <v>539</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74</v>
      </c>
      <c r="R33" s="747"/>
      <c r="S33" s="747"/>
      <c r="T33" s="747"/>
      <c r="U33" s="747"/>
      <c r="V33" s="747">
        <v>74</v>
      </c>
      <c r="W33" s="747"/>
      <c r="X33" s="747"/>
      <c r="Y33" s="747"/>
      <c r="Z33" s="747"/>
      <c r="AA33" s="747" t="s">
        <v>539</v>
      </c>
      <c r="AB33" s="747"/>
      <c r="AC33" s="747"/>
      <c r="AD33" s="747"/>
      <c r="AE33" s="748"/>
      <c r="AF33" s="749" t="s">
        <v>112</v>
      </c>
      <c r="AG33" s="750"/>
      <c r="AH33" s="750"/>
      <c r="AI33" s="750"/>
      <c r="AJ33" s="751"/>
      <c r="AK33" s="818">
        <v>67</v>
      </c>
      <c r="AL33" s="819"/>
      <c r="AM33" s="819"/>
      <c r="AN33" s="819"/>
      <c r="AO33" s="819"/>
      <c r="AP33" s="819">
        <v>206</v>
      </c>
      <c r="AQ33" s="819"/>
      <c r="AR33" s="819"/>
      <c r="AS33" s="819"/>
      <c r="AT33" s="819"/>
      <c r="AU33" s="819">
        <v>197</v>
      </c>
      <c r="AV33" s="819"/>
      <c r="AW33" s="819"/>
      <c r="AX33" s="819"/>
      <c r="AY33" s="819"/>
      <c r="AZ33" s="820" t="s">
        <v>540</v>
      </c>
      <c r="BA33" s="820"/>
      <c r="BB33" s="820"/>
      <c r="BC33" s="820"/>
      <c r="BD33" s="820"/>
      <c r="BE33" s="816" t="s">
        <v>390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746">
        <v>1278</v>
      </c>
      <c r="R34" s="747"/>
      <c r="S34" s="747"/>
      <c r="T34" s="747"/>
      <c r="U34" s="747"/>
      <c r="V34" s="747">
        <v>1277</v>
      </c>
      <c r="W34" s="747"/>
      <c r="X34" s="747"/>
      <c r="Y34" s="747"/>
      <c r="Z34" s="747"/>
      <c r="AA34" s="747">
        <v>0</v>
      </c>
      <c r="AB34" s="747"/>
      <c r="AC34" s="747"/>
      <c r="AD34" s="747"/>
      <c r="AE34" s="748"/>
      <c r="AF34" s="749" t="s">
        <v>112</v>
      </c>
      <c r="AG34" s="750"/>
      <c r="AH34" s="750"/>
      <c r="AI34" s="750"/>
      <c r="AJ34" s="751"/>
      <c r="AK34" s="818">
        <v>488</v>
      </c>
      <c r="AL34" s="819"/>
      <c r="AM34" s="819"/>
      <c r="AN34" s="819"/>
      <c r="AO34" s="819"/>
      <c r="AP34" s="819">
        <v>4765</v>
      </c>
      <c r="AQ34" s="819"/>
      <c r="AR34" s="819"/>
      <c r="AS34" s="819"/>
      <c r="AT34" s="819"/>
      <c r="AU34" s="819">
        <v>3920</v>
      </c>
      <c r="AV34" s="819"/>
      <c r="AW34" s="819"/>
      <c r="AX34" s="819"/>
      <c r="AY34" s="819"/>
      <c r="AZ34" s="820" t="s">
        <v>539</v>
      </c>
      <c r="BA34" s="820"/>
      <c r="BB34" s="820"/>
      <c r="BC34" s="820"/>
      <c r="BD34" s="820"/>
      <c r="BE34" s="816" t="s">
        <v>390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392</v>
      </c>
      <c r="C35" s="744"/>
      <c r="D35" s="744"/>
      <c r="E35" s="744"/>
      <c r="F35" s="744"/>
      <c r="G35" s="744"/>
      <c r="H35" s="744"/>
      <c r="I35" s="744"/>
      <c r="J35" s="744"/>
      <c r="K35" s="744"/>
      <c r="L35" s="744"/>
      <c r="M35" s="744"/>
      <c r="N35" s="744"/>
      <c r="O35" s="744"/>
      <c r="P35" s="745"/>
      <c r="Q35" s="746">
        <v>257</v>
      </c>
      <c r="R35" s="747"/>
      <c r="S35" s="747"/>
      <c r="T35" s="747"/>
      <c r="U35" s="747"/>
      <c r="V35" s="747">
        <v>257</v>
      </c>
      <c r="W35" s="747"/>
      <c r="X35" s="747"/>
      <c r="Y35" s="747"/>
      <c r="Z35" s="747"/>
      <c r="AA35" s="747" t="s">
        <v>539</v>
      </c>
      <c r="AB35" s="747"/>
      <c r="AC35" s="747"/>
      <c r="AD35" s="747"/>
      <c r="AE35" s="748"/>
      <c r="AF35" s="749" t="s">
        <v>112</v>
      </c>
      <c r="AG35" s="750"/>
      <c r="AH35" s="750"/>
      <c r="AI35" s="750"/>
      <c r="AJ35" s="751"/>
      <c r="AK35" s="818">
        <v>214</v>
      </c>
      <c r="AL35" s="819"/>
      <c r="AM35" s="819"/>
      <c r="AN35" s="819"/>
      <c r="AO35" s="819"/>
      <c r="AP35" s="819">
        <v>1556</v>
      </c>
      <c r="AQ35" s="819"/>
      <c r="AR35" s="819"/>
      <c r="AS35" s="819"/>
      <c r="AT35" s="819"/>
      <c r="AU35" s="819">
        <v>1501</v>
      </c>
      <c r="AV35" s="819"/>
      <c r="AW35" s="819"/>
      <c r="AX35" s="819"/>
      <c r="AY35" s="819"/>
      <c r="AZ35" s="820" t="s">
        <v>541</v>
      </c>
      <c r="BA35" s="820"/>
      <c r="BB35" s="820"/>
      <c r="BC35" s="820"/>
      <c r="BD35" s="820"/>
      <c r="BE35" s="816" t="s">
        <v>390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793</v>
      </c>
      <c r="AG63" s="830"/>
      <c r="AH63" s="830"/>
      <c r="AI63" s="830"/>
      <c r="AJ63" s="831"/>
      <c r="AK63" s="832"/>
      <c r="AL63" s="827"/>
      <c r="AM63" s="827"/>
      <c r="AN63" s="827"/>
      <c r="AO63" s="827"/>
      <c r="AP63" s="830">
        <v>6526</v>
      </c>
      <c r="AQ63" s="830"/>
      <c r="AR63" s="830"/>
      <c r="AS63" s="830"/>
      <c r="AT63" s="830"/>
      <c r="AU63" s="830">
        <v>5619</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397</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544</v>
      </c>
      <c r="C68" s="858"/>
      <c r="D68" s="858"/>
      <c r="E68" s="858"/>
      <c r="F68" s="858"/>
      <c r="G68" s="858"/>
      <c r="H68" s="858"/>
      <c r="I68" s="858"/>
      <c r="J68" s="858"/>
      <c r="K68" s="858"/>
      <c r="L68" s="858"/>
      <c r="M68" s="858"/>
      <c r="N68" s="858"/>
      <c r="O68" s="858"/>
      <c r="P68" s="859"/>
      <c r="Q68" s="860">
        <v>1526</v>
      </c>
      <c r="R68" s="854"/>
      <c r="S68" s="854"/>
      <c r="T68" s="854"/>
      <c r="U68" s="854"/>
      <c r="V68" s="854">
        <v>1503</v>
      </c>
      <c r="W68" s="854"/>
      <c r="X68" s="854"/>
      <c r="Y68" s="854"/>
      <c r="Z68" s="854"/>
      <c r="AA68" s="854">
        <v>23</v>
      </c>
      <c r="AB68" s="854"/>
      <c r="AC68" s="854"/>
      <c r="AD68" s="854"/>
      <c r="AE68" s="854"/>
      <c r="AF68" s="854">
        <v>23</v>
      </c>
      <c r="AG68" s="854"/>
      <c r="AH68" s="854"/>
      <c r="AI68" s="854"/>
      <c r="AJ68" s="854"/>
      <c r="AK68" s="854">
        <v>0</v>
      </c>
      <c r="AL68" s="854"/>
      <c r="AM68" s="854"/>
      <c r="AN68" s="854"/>
      <c r="AO68" s="854"/>
      <c r="AP68" s="854">
        <v>507</v>
      </c>
      <c r="AQ68" s="854"/>
      <c r="AR68" s="854"/>
      <c r="AS68" s="854"/>
      <c r="AT68" s="854"/>
      <c r="AU68" s="854">
        <v>88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545</v>
      </c>
      <c r="C69" s="862"/>
      <c r="D69" s="862"/>
      <c r="E69" s="862"/>
      <c r="F69" s="862"/>
      <c r="G69" s="862"/>
      <c r="H69" s="862"/>
      <c r="I69" s="862"/>
      <c r="J69" s="862"/>
      <c r="K69" s="862"/>
      <c r="L69" s="862"/>
      <c r="M69" s="862"/>
      <c r="N69" s="862"/>
      <c r="O69" s="862"/>
      <c r="P69" s="863"/>
      <c r="Q69" s="864">
        <v>4148</v>
      </c>
      <c r="R69" s="819"/>
      <c r="S69" s="819"/>
      <c r="T69" s="819"/>
      <c r="U69" s="819"/>
      <c r="V69" s="819">
        <v>4116</v>
      </c>
      <c r="W69" s="819"/>
      <c r="X69" s="819"/>
      <c r="Y69" s="819"/>
      <c r="Z69" s="819"/>
      <c r="AA69" s="819">
        <v>32</v>
      </c>
      <c r="AB69" s="819"/>
      <c r="AC69" s="819"/>
      <c r="AD69" s="819"/>
      <c r="AE69" s="819"/>
      <c r="AF69" s="819">
        <v>32</v>
      </c>
      <c r="AG69" s="819"/>
      <c r="AH69" s="819"/>
      <c r="AI69" s="819"/>
      <c r="AJ69" s="819"/>
      <c r="AK69" s="819" t="s">
        <v>540</v>
      </c>
      <c r="AL69" s="819"/>
      <c r="AM69" s="819"/>
      <c r="AN69" s="819"/>
      <c r="AO69" s="819"/>
      <c r="AP69" s="819" t="s">
        <v>539</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546</v>
      </c>
      <c r="C70" s="862"/>
      <c r="D70" s="862"/>
      <c r="E70" s="862"/>
      <c r="F70" s="862"/>
      <c r="G70" s="862"/>
      <c r="H70" s="862"/>
      <c r="I70" s="862"/>
      <c r="J70" s="862"/>
      <c r="K70" s="862"/>
      <c r="L70" s="862"/>
      <c r="M70" s="862"/>
      <c r="N70" s="862"/>
      <c r="O70" s="862"/>
      <c r="P70" s="863"/>
      <c r="Q70" s="864">
        <v>142</v>
      </c>
      <c r="R70" s="819"/>
      <c r="S70" s="819"/>
      <c r="T70" s="819"/>
      <c r="U70" s="819"/>
      <c r="V70" s="819">
        <v>126</v>
      </c>
      <c r="W70" s="819"/>
      <c r="X70" s="819"/>
      <c r="Y70" s="819"/>
      <c r="Z70" s="819"/>
      <c r="AA70" s="819">
        <v>16</v>
      </c>
      <c r="AB70" s="819"/>
      <c r="AC70" s="819"/>
      <c r="AD70" s="819"/>
      <c r="AE70" s="819"/>
      <c r="AF70" s="819">
        <v>16</v>
      </c>
      <c r="AG70" s="819"/>
      <c r="AH70" s="819"/>
      <c r="AI70" s="819"/>
      <c r="AJ70" s="819"/>
      <c r="AK70" s="819" t="s">
        <v>540</v>
      </c>
      <c r="AL70" s="819"/>
      <c r="AM70" s="819"/>
      <c r="AN70" s="819"/>
      <c r="AO70" s="819"/>
      <c r="AP70" s="819" t="s">
        <v>539</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547</v>
      </c>
      <c r="C71" s="862"/>
      <c r="D71" s="862"/>
      <c r="E71" s="862"/>
      <c r="F71" s="862"/>
      <c r="G71" s="862"/>
      <c r="H71" s="862"/>
      <c r="I71" s="862"/>
      <c r="J71" s="862"/>
      <c r="K71" s="862"/>
      <c r="L71" s="862"/>
      <c r="M71" s="862"/>
      <c r="N71" s="862"/>
      <c r="O71" s="862"/>
      <c r="P71" s="863"/>
      <c r="Q71" s="864">
        <v>457</v>
      </c>
      <c r="R71" s="819"/>
      <c r="S71" s="819"/>
      <c r="T71" s="819"/>
      <c r="U71" s="819"/>
      <c r="V71" s="819">
        <v>438</v>
      </c>
      <c r="W71" s="819"/>
      <c r="X71" s="819"/>
      <c r="Y71" s="819"/>
      <c r="Z71" s="819"/>
      <c r="AA71" s="819">
        <v>19</v>
      </c>
      <c r="AB71" s="819"/>
      <c r="AC71" s="819"/>
      <c r="AD71" s="819"/>
      <c r="AE71" s="819"/>
      <c r="AF71" s="819">
        <v>19</v>
      </c>
      <c r="AG71" s="819"/>
      <c r="AH71" s="819"/>
      <c r="AI71" s="819"/>
      <c r="AJ71" s="819"/>
      <c r="AK71" s="819" t="s">
        <v>540</v>
      </c>
      <c r="AL71" s="819"/>
      <c r="AM71" s="819"/>
      <c r="AN71" s="819"/>
      <c r="AO71" s="819"/>
      <c r="AP71" s="819" t="s">
        <v>539</v>
      </c>
      <c r="AQ71" s="819"/>
      <c r="AR71" s="819"/>
      <c r="AS71" s="819"/>
      <c r="AT71" s="819"/>
      <c r="AU71" s="819" t="s">
        <v>539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548</v>
      </c>
      <c r="C72" s="862"/>
      <c r="D72" s="862"/>
      <c r="E72" s="862"/>
      <c r="F72" s="862"/>
      <c r="G72" s="862"/>
      <c r="H72" s="862"/>
      <c r="I72" s="862"/>
      <c r="J72" s="862"/>
      <c r="K72" s="862"/>
      <c r="L72" s="862"/>
      <c r="M72" s="862"/>
      <c r="N72" s="862"/>
      <c r="O72" s="862"/>
      <c r="P72" s="863"/>
      <c r="Q72" s="864">
        <v>102711</v>
      </c>
      <c r="R72" s="819"/>
      <c r="S72" s="819"/>
      <c r="T72" s="819"/>
      <c r="U72" s="819"/>
      <c r="V72" s="819">
        <v>99754</v>
      </c>
      <c r="W72" s="819"/>
      <c r="X72" s="819"/>
      <c r="Y72" s="819"/>
      <c r="Z72" s="819"/>
      <c r="AA72" s="819">
        <v>2957</v>
      </c>
      <c r="AB72" s="819"/>
      <c r="AC72" s="819"/>
      <c r="AD72" s="819"/>
      <c r="AE72" s="819"/>
      <c r="AF72" s="819">
        <v>2957</v>
      </c>
      <c r="AG72" s="819"/>
      <c r="AH72" s="819"/>
      <c r="AI72" s="819"/>
      <c r="AJ72" s="819"/>
      <c r="AK72" s="819" t="s">
        <v>540</v>
      </c>
      <c r="AL72" s="819"/>
      <c r="AM72" s="819"/>
      <c r="AN72" s="819"/>
      <c r="AO72" s="819"/>
      <c r="AP72" s="819" t="s">
        <v>539</v>
      </c>
      <c r="AQ72" s="819"/>
      <c r="AR72" s="819"/>
      <c r="AS72" s="819"/>
      <c r="AT72" s="819"/>
      <c r="AU72" s="819" t="s">
        <v>539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549</v>
      </c>
      <c r="C73" s="862"/>
      <c r="D73" s="862"/>
      <c r="E73" s="862"/>
      <c r="F73" s="862"/>
      <c r="G73" s="862"/>
      <c r="H73" s="862"/>
      <c r="I73" s="862"/>
      <c r="J73" s="862"/>
      <c r="K73" s="862"/>
      <c r="L73" s="862"/>
      <c r="M73" s="862"/>
      <c r="N73" s="862"/>
      <c r="O73" s="862"/>
      <c r="P73" s="863"/>
      <c r="Q73" s="864">
        <v>132</v>
      </c>
      <c r="R73" s="819"/>
      <c r="S73" s="819"/>
      <c r="T73" s="819"/>
      <c r="U73" s="819"/>
      <c r="V73" s="819">
        <v>121</v>
      </c>
      <c r="W73" s="819"/>
      <c r="X73" s="819"/>
      <c r="Y73" s="819"/>
      <c r="Z73" s="819"/>
      <c r="AA73" s="819">
        <v>10</v>
      </c>
      <c r="AB73" s="819"/>
      <c r="AC73" s="819"/>
      <c r="AD73" s="819"/>
      <c r="AE73" s="819"/>
      <c r="AF73" s="819">
        <v>10</v>
      </c>
      <c r="AG73" s="819"/>
      <c r="AH73" s="819"/>
      <c r="AI73" s="819"/>
      <c r="AJ73" s="819"/>
      <c r="AK73" s="819" t="s">
        <v>540</v>
      </c>
      <c r="AL73" s="819"/>
      <c r="AM73" s="819"/>
      <c r="AN73" s="819"/>
      <c r="AO73" s="819"/>
      <c r="AP73" s="819" t="s">
        <v>539</v>
      </c>
      <c r="AQ73" s="819"/>
      <c r="AR73" s="819"/>
      <c r="AS73" s="819"/>
      <c r="AT73" s="819"/>
      <c r="AU73" s="819" t="s">
        <v>539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550</v>
      </c>
      <c r="C74" s="862"/>
      <c r="D74" s="862"/>
      <c r="E74" s="862"/>
      <c r="F74" s="862"/>
      <c r="G74" s="862"/>
      <c r="H74" s="862"/>
      <c r="I74" s="862"/>
      <c r="J74" s="862"/>
      <c r="K74" s="862"/>
      <c r="L74" s="862"/>
      <c r="M74" s="862"/>
      <c r="N74" s="862"/>
      <c r="O74" s="862"/>
      <c r="P74" s="863"/>
      <c r="Q74" s="864">
        <v>1037</v>
      </c>
      <c r="R74" s="819"/>
      <c r="S74" s="819"/>
      <c r="T74" s="819"/>
      <c r="U74" s="819"/>
      <c r="V74" s="819">
        <v>1036</v>
      </c>
      <c r="W74" s="819"/>
      <c r="X74" s="819"/>
      <c r="Y74" s="819"/>
      <c r="Z74" s="819"/>
      <c r="AA74" s="819">
        <v>1</v>
      </c>
      <c r="AB74" s="819"/>
      <c r="AC74" s="819"/>
      <c r="AD74" s="819"/>
      <c r="AE74" s="819"/>
      <c r="AF74" s="819">
        <v>1</v>
      </c>
      <c r="AG74" s="819"/>
      <c r="AH74" s="819"/>
      <c r="AI74" s="819"/>
      <c r="AJ74" s="819"/>
      <c r="AK74" s="819">
        <v>435</v>
      </c>
      <c r="AL74" s="819"/>
      <c r="AM74" s="819"/>
      <c r="AN74" s="819"/>
      <c r="AO74" s="819"/>
      <c r="AP74" s="819" t="s">
        <v>540</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3058</v>
      </c>
      <c r="AG88" s="830"/>
      <c r="AH88" s="830"/>
      <c r="AI88" s="830"/>
      <c r="AJ88" s="830"/>
      <c r="AK88" s="827"/>
      <c r="AL88" s="827"/>
      <c r="AM88" s="827"/>
      <c r="AN88" s="827"/>
      <c r="AO88" s="827"/>
      <c r="AP88" s="830">
        <v>507</v>
      </c>
      <c r="AQ88" s="830"/>
      <c r="AR88" s="830"/>
      <c r="AS88" s="830"/>
      <c r="AT88" s="830"/>
      <c r="AU88" s="830">
        <v>88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57</v>
      </c>
      <c r="CS102" s="838"/>
      <c r="CT102" s="838"/>
      <c r="CU102" s="838"/>
      <c r="CV102" s="881"/>
      <c r="CW102" s="880" t="s">
        <v>539</v>
      </c>
      <c r="CX102" s="838"/>
      <c r="CY102" s="838"/>
      <c r="CZ102" s="838"/>
      <c r="DA102" s="881"/>
      <c r="DB102" s="880" t="s">
        <v>539</v>
      </c>
      <c r="DC102" s="838"/>
      <c r="DD102" s="838"/>
      <c r="DE102" s="838"/>
      <c r="DF102" s="881"/>
      <c r="DG102" s="880" t="s">
        <v>541</v>
      </c>
      <c r="DH102" s="838"/>
      <c r="DI102" s="838"/>
      <c r="DJ102" s="838"/>
      <c r="DK102" s="881"/>
      <c r="DL102" s="880" t="s">
        <v>541</v>
      </c>
      <c r="DM102" s="838"/>
      <c r="DN102" s="838"/>
      <c r="DO102" s="838"/>
      <c r="DP102" s="881"/>
      <c r="DQ102" s="880" t="s">
        <v>541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287</v>
      </c>
      <c r="AG109" s="883"/>
      <c r="AH109" s="883"/>
      <c r="AI109" s="883"/>
      <c r="AJ109" s="884"/>
      <c r="AK109" s="882" t="s">
        <v>286</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287</v>
      </c>
      <c r="BW109" s="883"/>
      <c r="BX109" s="883"/>
      <c r="BY109" s="883"/>
      <c r="BZ109" s="884"/>
      <c r="CA109" s="882" t="s">
        <v>286</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287</v>
      </c>
      <c r="DM109" s="883"/>
      <c r="DN109" s="883"/>
      <c r="DO109" s="883"/>
      <c r="DP109" s="884"/>
      <c r="DQ109" s="882" t="s">
        <v>286</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532138</v>
      </c>
      <c r="AB110" s="890"/>
      <c r="AC110" s="890"/>
      <c r="AD110" s="890"/>
      <c r="AE110" s="891"/>
      <c r="AF110" s="892">
        <v>466635</v>
      </c>
      <c r="AG110" s="890"/>
      <c r="AH110" s="890"/>
      <c r="AI110" s="890"/>
      <c r="AJ110" s="891"/>
      <c r="AK110" s="892">
        <v>370092</v>
      </c>
      <c r="AL110" s="890"/>
      <c r="AM110" s="890"/>
      <c r="AN110" s="890"/>
      <c r="AO110" s="891"/>
      <c r="AP110" s="893">
        <v>11.8</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2444198</v>
      </c>
      <c r="BR110" s="927"/>
      <c r="BS110" s="927"/>
      <c r="BT110" s="927"/>
      <c r="BU110" s="927"/>
      <c r="BV110" s="927">
        <v>2235750</v>
      </c>
      <c r="BW110" s="927"/>
      <c r="BX110" s="927"/>
      <c r="BY110" s="927"/>
      <c r="BZ110" s="927"/>
      <c r="CA110" s="927">
        <v>2009358</v>
      </c>
      <c r="CB110" s="927"/>
      <c r="CC110" s="927"/>
      <c r="CD110" s="927"/>
      <c r="CE110" s="927"/>
      <c r="CF110" s="941">
        <v>64.3</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4751</v>
      </c>
      <c r="BR111" s="920"/>
      <c r="BS111" s="920"/>
      <c r="BT111" s="920"/>
      <c r="BU111" s="920"/>
      <c r="BV111" s="920">
        <v>17746</v>
      </c>
      <c r="BW111" s="920"/>
      <c r="BX111" s="920"/>
      <c r="BY111" s="920"/>
      <c r="BZ111" s="920"/>
      <c r="CA111" s="920">
        <v>27473</v>
      </c>
      <c r="CB111" s="920"/>
      <c r="CC111" s="920"/>
      <c r="CD111" s="920"/>
      <c r="CE111" s="920"/>
      <c r="CF111" s="914">
        <v>0.9</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6392713</v>
      </c>
      <c r="BR112" s="920"/>
      <c r="BS112" s="920"/>
      <c r="BT112" s="920"/>
      <c r="BU112" s="920"/>
      <c r="BV112" s="920">
        <v>6142460</v>
      </c>
      <c r="BW112" s="920"/>
      <c r="BX112" s="920"/>
      <c r="BY112" s="920"/>
      <c r="BZ112" s="920"/>
      <c r="CA112" s="920">
        <v>5612460</v>
      </c>
      <c r="CB112" s="920"/>
      <c r="CC112" s="920"/>
      <c r="CD112" s="920"/>
      <c r="CE112" s="920"/>
      <c r="CF112" s="914">
        <v>179.5</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469983</v>
      </c>
      <c r="AB113" s="934"/>
      <c r="AC113" s="934"/>
      <c r="AD113" s="934"/>
      <c r="AE113" s="935"/>
      <c r="AF113" s="936">
        <v>459384</v>
      </c>
      <c r="AG113" s="934"/>
      <c r="AH113" s="934"/>
      <c r="AI113" s="934"/>
      <c r="AJ113" s="935"/>
      <c r="AK113" s="936">
        <v>458535</v>
      </c>
      <c r="AL113" s="934"/>
      <c r="AM113" s="934"/>
      <c r="AN113" s="934"/>
      <c r="AO113" s="935"/>
      <c r="AP113" s="937">
        <v>14.7</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47846</v>
      </c>
      <c r="BR113" s="920"/>
      <c r="BS113" s="920"/>
      <c r="BT113" s="920"/>
      <c r="BU113" s="920"/>
      <c r="BV113" s="920">
        <v>47210</v>
      </c>
      <c r="BW113" s="920"/>
      <c r="BX113" s="920"/>
      <c r="BY113" s="920"/>
      <c r="BZ113" s="920"/>
      <c r="CA113" s="920">
        <v>87911</v>
      </c>
      <c r="CB113" s="920"/>
      <c r="CC113" s="920"/>
      <c r="CD113" s="920"/>
      <c r="CE113" s="920"/>
      <c r="CF113" s="914">
        <v>2.8</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4130</v>
      </c>
      <c r="AB114" s="959"/>
      <c r="AC114" s="959"/>
      <c r="AD114" s="959"/>
      <c r="AE114" s="960"/>
      <c r="AF114" s="961">
        <v>3931</v>
      </c>
      <c r="AG114" s="959"/>
      <c r="AH114" s="959"/>
      <c r="AI114" s="959"/>
      <c r="AJ114" s="960"/>
      <c r="AK114" s="961">
        <v>6764</v>
      </c>
      <c r="AL114" s="959"/>
      <c r="AM114" s="959"/>
      <c r="AN114" s="959"/>
      <c r="AO114" s="960"/>
      <c r="AP114" s="962">
        <v>0.2</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581866</v>
      </c>
      <c r="BR114" s="920"/>
      <c r="BS114" s="920"/>
      <c r="BT114" s="920"/>
      <c r="BU114" s="920"/>
      <c r="BV114" s="920">
        <v>481435</v>
      </c>
      <c r="BW114" s="920"/>
      <c r="BX114" s="920"/>
      <c r="BY114" s="920"/>
      <c r="BZ114" s="920"/>
      <c r="CA114" s="920">
        <v>346660</v>
      </c>
      <c r="CB114" s="920"/>
      <c r="CC114" s="920"/>
      <c r="CD114" s="920"/>
      <c r="CE114" s="920"/>
      <c r="CF114" s="914">
        <v>11.1</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856</v>
      </c>
      <c r="AB115" s="934"/>
      <c r="AC115" s="934"/>
      <c r="AD115" s="934"/>
      <c r="AE115" s="935"/>
      <c r="AF115" s="936">
        <v>634</v>
      </c>
      <c r="AG115" s="934"/>
      <c r="AH115" s="934"/>
      <c r="AI115" s="934"/>
      <c r="AJ115" s="935"/>
      <c r="AK115" s="936">
        <v>4085</v>
      </c>
      <c r="AL115" s="934"/>
      <c r="AM115" s="934"/>
      <c r="AN115" s="934"/>
      <c r="AO115" s="935"/>
      <c r="AP115" s="937">
        <v>0.1</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1007107</v>
      </c>
      <c r="AB117" s="966"/>
      <c r="AC117" s="966"/>
      <c r="AD117" s="966"/>
      <c r="AE117" s="967"/>
      <c r="AF117" s="965">
        <v>930584</v>
      </c>
      <c r="AG117" s="966"/>
      <c r="AH117" s="966"/>
      <c r="AI117" s="966"/>
      <c r="AJ117" s="967"/>
      <c r="AK117" s="965">
        <v>839476</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287</v>
      </c>
      <c r="AG118" s="883"/>
      <c r="AH118" s="883"/>
      <c r="AI118" s="883"/>
      <c r="AJ118" s="884"/>
      <c r="AK118" s="882" t="s">
        <v>286</v>
      </c>
      <c r="AL118" s="883"/>
      <c r="AM118" s="883"/>
      <c r="AN118" s="883"/>
      <c r="AO118" s="884"/>
      <c r="AP118" s="990" t="s">
        <v>408</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436</v>
      </c>
      <c r="BP118" s="994"/>
      <c r="BQ118" s="985">
        <v>9471374</v>
      </c>
      <c r="BR118" s="986"/>
      <c r="BS118" s="986"/>
      <c r="BT118" s="986"/>
      <c r="BU118" s="986"/>
      <c r="BV118" s="986">
        <v>8924601</v>
      </c>
      <c r="BW118" s="986"/>
      <c r="BX118" s="986"/>
      <c r="BY118" s="986"/>
      <c r="BZ118" s="986"/>
      <c r="CA118" s="986">
        <v>8083862</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4777685</v>
      </c>
      <c r="BR119" s="927"/>
      <c r="BS119" s="927"/>
      <c r="BT119" s="927"/>
      <c r="BU119" s="927"/>
      <c r="BV119" s="927">
        <v>5465978</v>
      </c>
      <c r="BW119" s="927"/>
      <c r="BX119" s="927"/>
      <c r="BY119" s="927"/>
      <c r="BZ119" s="927"/>
      <c r="CA119" s="927">
        <v>5497367</v>
      </c>
      <c r="CB119" s="927"/>
      <c r="CC119" s="927"/>
      <c r="CD119" s="927"/>
      <c r="CE119" s="927"/>
      <c r="CF119" s="941">
        <v>175.8</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4751</v>
      </c>
      <c r="DH119" s="998"/>
      <c r="DI119" s="998"/>
      <c r="DJ119" s="998"/>
      <c r="DK119" s="999"/>
      <c r="DL119" s="1000">
        <v>17746</v>
      </c>
      <c r="DM119" s="998"/>
      <c r="DN119" s="998"/>
      <c r="DO119" s="998"/>
      <c r="DP119" s="999"/>
      <c r="DQ119" s="1000">
        <v>27473</v>
      </c>
      <c r="DR119" s="998"/>
      <c r="DS119" s="998"/>
      <c r="DT119" s="998"/>
      <c r="DU119" s="999"/>
      <c r="DV119" s="1001">
        <v>0.9</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1013</v>
      </c>
      <c r="BR120" s="920"/>
      <c r="BS120" s="920"/>
      <c r="BT120" s="920"/>
      <c r="BU120" s="920"/>
      <c r="BV120" s="920" t="s">
        <v>112</v>
      </c>
      <c r="BW120" s="920"/>
      <c r="BX120" s="920"/>
      <c r="BY120" s="920"/>
      <c r="BZ120" s="920"/>
      <c r="CA120" s="920" t="s">
        <v>112</v>
      </c>
      <c r="CB120" s="920"/>
      <c r="CC120" s="920"/>
      <c r="CD120" s="920"/>
      <c r="CE120" s="920"/>
      <c r="CF120" s="914" t="s">
        <v>112</v>
      </c>
      <c r="CG120" s="915"/>
      <c r="CH120" s="915"/>
      <c r="CI120" s="915"/>
      <c r="CJ120" s="915"/>
      <c r="CK120" s="1013" t="s">
        <v>442</v>
      </c>
      <c r="CL120" s="1014"/>
      <c r="CM120" s="1014"/>
      <c r="CN120" s="1014"/>
      <c r="CO120" s="1015"/>
      <c r="CP120" s="1021" t="s">
        <v>391</v>
      </c>
      <c r="CQ120" s="1022"/>
      <c r="CR120" s="1022"/>
      <c r="CS120" s="1022"/>
      <c r="CT120" s="1022"/>
      <c r="CU120" s="1022"/>
      <c r="CV120" s="1022"/>
      <c r="CW120" s="1022"/>
      <c r="CX120" s="1022"/>
      <c r="CY120" s="1022"/>
      <c r="CZ120" s="1022"/>
      <c r="DA120" s="1022"/>
      <c r="DB120" s="1022"/>
      <c r="DC120" s="1022"/>
      <c r="DD120" s="1022"/>
      <c r="DE120" s="1022"/>
      <c r="DF120" s="1023"/>
      <c r="DG120" s="926">
        <v>4457325</v>
      </c>
      <c r="DH120" s="927"/>
      <c r="DI120" s="927"/>
      <c r="DJ120" s="927"/>
      <c r="DK120" s="927"/>
      <c r="DL120" s="927">
        <v>4309426</v>
      </c>
      <c r="DM120" s="927"/>
      <c r="DN120" s="927"/>
      <c r="DO120" s="927"/>
      <c r="DP120" s="927"/>
      <c r="DQ120" s="927">
        <v>3920351</v>
      </c>
      <c r="DR120" s="927"/>
      <c r="DS120" s="927"/>
      <c r="DT120" s="927"/>
      <c r="DU120" s="927"/>
      <c r="DV120" s="928">
        <v>125.4</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6450756</v>
      </c>
      <c r="BR121" s="986"/>
      <c r="BS121" s="986"/>
      <c r="BT121" s="986"/>
      <c r="BU121" s="986"/>
      <c r="BV121" s="986">
        <v>6253438</v>
      </c>
      <c r="BW121" s="986"/>
      <c r="BX121" s="986"/>
      <c r="BY121" s="986"/>
      <c r="BZ121" s="986"/>
      <c r="CA121" s="986">
        <v>6161630</v>
      </c>
      <c r="CB121" s="986"/>
      <c r="CC121" s="986"/>
      <c r="CD121" s="986"/>
      <c r="CE121" s="986"/>
      <c r="CF121" s="1024">
        <v>197.1</v>
      </c>
      <c r="CG121" s="1025"/>
      <c r="CH121" s="1025"/>
      <c r="CI121" s="1025"/>
      <c r="CJ121" s="1025"/>
      <c r="CK121" s="1016"/>
      <c r="CL121" s="1017"/>
      <c r="CM121" s="1017"/>
      <c r="CN121" s="1017"/>
      <c r="CO121" s="1018"/>
      <c r="CP121" s="1007" t="s">
        <v>392</v>
      </c>
      <c r="CQ121" s="1008"/>
      <c r="CR121" s="1008"/>
      <c r="CS121" s="1008"/>
      <c r="CT121" s="1008"/>
      <c r="CU121" s="1008"/>
      <c r="CV121" s="1008"/>
      <c r="CW121" s="1008"/>
      <c r="CX121" s="1008"/>
      <c r="CY121" s="1008"/>
      <c r="CZ121" s="1008"/>
      <c r="DA121" s="1008"/>
      <c r="DB121" s="1008"/>
      <c r="DC121" s="1008"/>
      <c r="DD121" s="1008"/>
      <c r="DE121" s="1008"/>
      <c r="DF121" s="1009"/>
      <c r="DG121" s="919">
        <v>1717884</v>
      </c>
      <c r="DH121" s="920"/>
      <c r="DI121" s="920"/>
      <c r="DJ121" s="920"/>
      <c r="DK121" s="920"/>
      <c r="DL121" s="920">
        <v>1629964</v>
      </c>
      <c r="DM121" s="920"/>
      <c r="DN121" s="920"/>
      <c r="DO121" s="920"/>
      <c r="DP121" s="920"/>
      <c r="DQ121" s="920">
        <v>1494792</v>
      </c>
      <c r="DR121" s="920"/>
      <c r="DS121" s="920"/>
      <c r="DT121" s="920"/>
      <c r="DU121" s="920"/>
      <c r="DV121" s="921">
        <v>47.8</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445</v>
      </c>
      <c r="BP122" s="994"/>
      <c r="BQ122" s="1034">
        <v>11229454</v>
      </c>
      <c r="BR122" s="1035"/>
      <c r="BS122" s="1035"/>
      <c r="BT122" s="1035"/>
      <c r="BU122" s="1035"/>
      <c r="BV122" s="1035">
        <v>11719416</v>
      </c>
      <c r="BW122" s="1035"/>
      <c r="BX122" s="1035"/>
      <c r="BY122" s="1035"/>
      <c r="BZ122" s="1035"/>
      <c r="CA122" s="1035">
        <v>11658997</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v>217504</v>
      </c>
      <c r="DH122" s="920"/>
      <c r="DI122" s="920"/>
      <c r="DJ122" s="920"/>
      <c r="DK122" s="920"/>
      <c r="DL122" s="920">
        <v>203070</v>
      </c>
      <c r="DM122" s="920"/>
      <c r="DN122" s="920"/>
      <c r="DO122" s="920"/>
      <c r="DP122" s="920"/>
      <c r="DQ122" s="920">
        <v>197317</v>
      </c>
      <c r="DR122" s="920"/>
      <c r="DS122" s="920"/>
      <c r="DT122" s="920"/>
      <c r="DU122" s="920"/>
      <c r="DV122" s="921">
        <v>6.3</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856</v>
      </c>
      <c r="AB127" s="959"/>
      <c r="AC127" s="959"/>
      <c r="AD127" s="959"/>
      <c r="AE127" s="960"/>
      <c r="AF127" s="961">
        <v>634</v>
      </c>
      <c r="AG127" s="959"/>
      <c r="AH127" s="959"/>
      <c r="AI127" s="959"/>
      <c r="AJ127" s="960"/>
      <c r="AK127" s="961">
        <v>4085</v>
      </c>
      <c r="AL127" s="959"/>
      <c r="AM127" s="959"/>
      <c r="AN127" s="959"/>
      <c r="AO127" s="960"/>
      <c r="AP127" s="962">
        <v>0.1</v>
      </c>
      <c r="AQ127" s="963"/>
      <c r="AR127" s="963"/>
      <c r="AS127" s="963"/>
      <c r="AT127" s="964"/>
      <c r="AU127" s="233"/>
      <c r="AV127" s="233"/>
      <c r="AW127" s="233"/>
      <c r="AX127" s="886" t="s">
        <v>456</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75">
        <v>2022</v>
      </c>
      <c r="AB128" s="1076"/>
      <c r="AC128" s="1076"/>
      <c r="AD128" s="1076"/>
      <c r="AE128" s="1077"/>
      <c r="AF128" s="1078">
        <v>1050</v>
      </c>
      <c r="AG128" s="1076"/>
      <c r="AH128" s="1076"/>
      <c r="AI128" s="1076"/>
      <c r="AJ128" s="1077"/>
      <c r="AK128" s="1078" t="s">
        <v>112</v>
      </c>
      <c r="AL128" s="1076"/>
      <c r="AM128" s="1076"/>
      <c r="AN128" s="1076"/>
      <c r="AO128" s="1077"/>
      <c r="AP128" s="1079"/>
      <c r="AQ128" s="1080"/>
      <c r="AR128" s="1080"/>
      <c r="AS128" s="1080"/>
      <c r="AT128" s="1081"/>
      <c r="AU128" s="235"/>
      <c r="AV128" s="235"/>
      <c r="AW128" s="235"/>
      <c r="AX128" s="1054" t="s">
        <v>460</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3871616</v>
      </c>
      <c r="AB129" s="959"/>
      <c r="AC129" s="959"/>
      <c r="AD129" s="959"/>
      <c r="AE129" s="960"/>
      <c r="AF129" s="961">
        <v>3808081</v>
      </c>
      <c r="AG129" s="959"/>
      <c r="AH129" s="959"/>
      <c r="AI129" s="959"/>
      <c r="AJ129" s="960"/>
      <c r="AK129" s="961">
        <v>3733590</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9.5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615903</v>
      </c>
      <c r="AB130" s="959"/>
      <c r="AC130" s="959"/>
      <c r="AD130" s="959"/>
      <c r="AE130" s="960"/>
      <c r="AF130" s="961">
        <v>635291</v>
      </c>
      <c r="AG130" s="959"/>
      <c r="AH130" s="959"/>
      <c r="AI130" s="959"/>
      <c r="AJ130" s="960"/>
      <c r="AK130" s="961">
        <v>607346</v>
      </c>
      <c r="AL130" s="959"/>
      <c r="AM130" s="959"/>
      <c r="AN130" s="959"/>
      <c r="AO130" s="960"/>
      <c r="AP130" s="1063"/>
      <c r="AQ130" s="1064"/>
      <c r="AR130" s="1064"/>
      <c r="AS130" s="1064"/>
      <c r="AT130" s="1065"/>
      <c r="AU130" s="235"/>
      <c r="AV130" s="235"/>
      <c r="AW130" s="235"/>
      <c r="AX130" s="1099" t="s">
        <v>465</v>
      </c>
      <c r="AY130" s="1045"/>
      <c r="AZ130" s="1045"/>
      <c r="BA130" s="1045"/>
      <c r="BB130" s="1045"/>
      <c r="BC130" s="1045"/>
      <c r="BD130" s="1045"/>
      <c r="BE130" s="1046"/>
      <c r="BF130" s="1100" t="s">
        <v>112</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466</v>
      </c>
      <c r="X131" s="1109"/>
      <c r="Y131" s="1109"/>
      <c r="Z131" s="1110"/>
      <c r="AA131" s="997">
        <v>3255713</v>
      </c>
      <c r="AB131" s="998"/>
      <c r="AC131" s="998"/>
      <c r="AD131" s="998"/>
      <c r="AE131" s="999"/>
      <c r="AF131" s="1000">
        <v>3172790</v>
      </c>
      <c r="AG131" s="998"/>
      <c r="AH131" s="998"/>
      <c r="AI131" s="998"/>
      <c r="AJ131" s="999"/>
      <c r="AK131" s="1000">
        <v>3126244</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467</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468</v>
      </c>
      <c r="W132" s="1087"/>
      <c r="X132" s="1087"/>
      <c r="Y132" s="1087"/>
      <c r="Z132" s="1088"/>
      <c r="AA132" s="1089">
        <v>11.953817799999999</v>
      </c>
      <c r="AB132" s="1090"/>
      <c r="AC132" s="1090"/>
      <c r="AD132" s="1090"/>
      <c r="AE132" s="1091"/>
      <c r="AF132" s="1092">
        <v>9.2739513169999999</v>
      </c>
      <c r="AG132" s="1090"/>
      <c r="AH132" s="1090"/>
      <c r="AI132" s="1090"/>
      <c r="AJ132" s="1091"/>
      <c r="AK132" s="1092">
        <v>7.4252041750000002</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469</v>
      </c>
      <c r="W133" s="1094"/>
      <c r="X133" s="1094"/>
      <c r="Y133" s="1094"/>
      <c r="Z133" s="1095"/>
      <c r="AA133" s="1096">
        <v>11.9</v>
      </c>
      <c r="AB133" s="1097"/>
      <c r="AC133" s="1097"/>
      <c r="AD133" s="1097"/>
      <c r="AE133" s="1098"/>
      <c r="AF133" s="1096">
        <v>11</v>
      </c>
      <c r="AG133" s="1097"/>
      <c r="AH133" s="1097"/>
      <c r="AI133" s="1097"/>
      <c r="AJ133" s="1098"/>
      <c r="AK133" s="1096">
        <v>9.5</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1246446</v>
      </c>
      <c r="L9" s="264">
        <v>114975</v>
      </c>
      <c r="M9" s="265">
        <v>89595</v>
      </c>
      <c r="N9" s="266">
        <v>28.3</v>
      </c>
    </row>
    <row r="10" spans="1:16">
      <c r="A10" s="248"/>
      <c r="B10" s="244"/>
      <c r="C10" s="244"/>
      <c r="D10" s="244"/>
      <c r="E10" s="244"/>
      <c r="F10" s="244"/>
      <c r="G10" s="1119" t="s">
        <v>478</v>
      </c>
      <c r="H10" s="1120"/>
      <c r="I10" s="1120"/>
      <c r="J10" s="1121"/>
      <c r="K10" s="267">
        <v>94023</v>
      </c>
      <c r="L10" s="268">
        <v>8673</v>
      </c>
      <c r="M10" s="269">
        <v>8996</v>
      </c>
      <c r="N10" s="270">
        <v>-3.6</v>
      </c>
    </row>
    <row r="11" spans="1:16" ht="13.5" customHeight="1">
      <c r="A11" s="248"/>
      <c r="B11" s="244"/>
      <c r="C11" s="244"/>
      <c r="D11" s="244"/>
      <c r="E11" s="244"/>
      <c r="F11" s="244"/>
      <c r="G11" s="1119" t="s">
        <v>479</v>
      </c>
      <c r="H11" s="1120"/>
      <c r="I11" s="1120"/>
      <c r="J11" s="1121"/>
      <c r="K11" s="267">
        <v>176179</v>
      </c>
      <c r="L11" s="268">
        <v>16251</v>
      </c>
      <c r="M11" s="269">
        <v>12730</v>
      </c>
      <c r="N11" s="270">
        <v>27.7</v>
      </c>
    </row>
    <row r="12" spans="1:16" ht="13.5" customHeight="1">
      <c r="A12" s="248"/>
      <c r="B12" s="244"/>
      <c r="C12" s="244"/>
      <c r="D12" s="244"/>
      <c r="E12" s="244"/>
      <c r="F12" s="244"/>
      <c r="G12" s="1119" t="s">
        <v>480</v>
      </c>
      <c r="H12" s="1120"/>
      <c r="I12" s="1120"/>
      <c r="J12" s="1121"/>
      <c r="K12" s="267" t="s">
        <v>481</v>
      </c>
      <c r="L12" s="268" t="s">
        <v>481</v>
      </c>
      <c r="M12" s="269">
        <v>1070</v>
      </c>
      <c r="N12" s="270" t="s">
        <v>481</v>
      </c>
    </row>
    <row r="13" spans="1:16" ht="13.5" customHeight="1">
      <c r="A13" s="248"/>
      <c r="B13" s="244"/>
      <c r="C13" s="244"/>
      <c r="D13" s="244"/>
      <c r="E13" s="244"/>
      <c r="F13" s="244"/>
      <c r="G13" s="1119" t="s">
        <v>482</v>
      </c>
      <c r="H13" s="1120"/>
      <c r="I13" s="1120"/>
      <c r="J13" s="1121"/>
      <c r="K13" s="267" t="s">
        <v>481</v>
      </c>
      <c r="L13" s="268" t="s">
        <v>481</v>
      </c>
      <c r="M13" s="269">
        <v>19</v>
      </c>
      <c r="N13" s="270" t="s">
        <v>481</v>
      </c>
    </row>
    <row r="14" spans="1:16" ht="13.5" customHeight="1">
      <c r="A14" s="248"/>
      <c r="B14" s="244"/>
      <c r="C14" s="244"/>
      <c r="D14" s="244"/>
      <c r="E14" s="244"/>
      <c r="F14" s="244"/>
      <c r="G14" s="1119" t="s">
        <v>483</v>
      </c>
      <c r="H14" s="1120"/>
      <c r="I14" s="1120"/>
      <c r="J14" s="1121"/>
      <c r="K14" s="267">
        <v>111565</v>
      </c>
      <c r="L14" s="268">
        <v>10291</v>
      </c>
      <c r="M14" s="269">
        <v>4490</v>
      </c>
      <c r="N14" s="270">
        <v>129.19999999999999</v>
      </c>
    </row>
    <row r="15" spans="1:16" ht="13.5" customHeight="1">
      <c r="A15" s="248"/>
      <c r="B15" s="244"/>
      <c r="C15" s="244"/>
      <c r="D15" s="244"/>
      <c r="E15" s="244"/>
      <c r="F15" s="244"/>
      <c r="G15" s="1119" t="s">
        <v>484</v>
      </c>
      <c r="H15" s="1120"/>
      <c r="I15" s="1120"/>
      <c r="J15" s="1121"/>
      <c r="K15" s="267">
        <v>39306</v>
      </c>
      <c r="L15" s="268">
        <v>3626</v>
      </c>
      <c r="M15" s="269">
        <v>2030</v>
      </c>
      <c r="N15" s="270">
        <v>78.599999999999994</v>
      </c>
    </row>
    <row r="16" spans="1:16">
      <c r="A16" s="248"/>
      <c r="B16" s="244"/>
      <c r="C16" s="244"/>
      <c r="D16" s="244"/>
      <c r="E16" s="244"/>
      <c r="F16" s="244"/>
      <c r="G16" s="1122" t="s">
        <v>485</v>
      </c>
      <c r="H16" s="1123"/>
      <c r="I16" s="1123"/>
      <c r="J16" s="1124"/>
      <c r="K16" s="268">
        <v>-129306</v>
      </c>
      <c r="L16" s="268">
        <v>-11927</v>
      </c>
      <c r="M16" s="269">
        <v>-9813</v>
      </c>
      <c r="N16" s="270">
        <v>21.5</v>
      </c>
    </row>
    <row r="17" spans="1:16">
      <c r="A17" s="248"/>
      <c r="B17" s="244"/>
      <c r="C17" s="244"/>
      <c r="D17" s="244"/>
      <c r="E17" s="244"/>
      <c r="F17" s="244"/>
      <c r="G17" s="1122" t="s">
        <v>171</v>
      </c>
      <c r="H17" s="1123"/>
      <c r="I17" s="1123"/>
      <c r="J17" s="1124"/>
      <c r="K17" s="268">
        <v>1538213</v>
      </c>
      <c r="L17" s="268">
        <v>141888</v>
      </c>
      <c r="M17" s="269">
        <v>109116</v>
      </c>
      <c r="N17" s="270">
        <v>30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15.77</v>
      </c>
      <c r="L21" s="281">
        <v>10.38</v>
      </c>
      <c r="M21" s="282">
        <v>5.39</v>
      </c>
      <c r="N21" s="249"/>
      <c r="O21" s="283"/>
      <c r="P21" s="279"/>
    </row>
    <row r="22" spans="1:16" s="284" customFormat="1">
      <c r="A22" s="279"/>
      <c r="B22" s="249"/>
      <c r="C22" s="249"/>
      <c r="D22" s="249"/>
      <c r="E22" s="249"/>
      <c r="F22" s="249"/>
      <c r="G22" s="1114" t="s">
        <v>491</v>
      </c>
      <c r="H22" s="1115"/>
      <c r="I22" s="1115"/>
      <c r="J22" s="1116"/>
      <c r="K22" s="285">
        <v>90.5</v>
      </c>
      <c r="L22" s="286">
        <v>95.1</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370092</v>
      </c>
      <c r="L32" s="294">
        <v>34138</v>
      </c>
      <c r="M32" s="295">
        <v>57190</v>
      </c>
      <c r="N32" s="296">
        <v>-40.299999999999997</v>
      </c>
    </row>
    <row r="33" spans="1:16" ht="13.5" customHeight="1">
      <c r="A33" s="248"/>
      <c r="B33" s="244"/>
      <c r="C33" s="244"/>
      <c r="D33" s="244"/>
      <c r="E33" s="244"/>
      <c r="F33" s="244"/>
      <c r="G33" s="1130" t="s">
        <v>495</v>
      </c>
      <c r="H33" s="1131"/>
      <c r="I33" s="1131"/>
      <c r="J33" s="1132"/>
      <c r="K33" s="294" t="s">
        <v>481</v>
      </c>
      <c r="L33" s="294" t="s">
        <v>481</v>
      </c>
      <c r="M33" s="295" t="s">
        <v>481</v>
      </c>
      <c r="N33" s="296" t="s">
        <v>481</v>
      </c>
    </row>
    <row r="34" spans="1:16" ht="27" customHeight="1">
      <c r="A34" s="248"/>
      <c r="B34" s="244"/>
      <c r="C34" s="244"/>
      <c r="D34" s="244"/>
      <c r="E34" s="244"/>
      <c r="F34" s="244"/>
      <c r="G34" s="1130" t="s">
        <v>496</v>
      </c>
      <c r="H34" s="1131"/>
      <c r="I34" s="1131"/>
      <c r="J34" s="1132"/>
      <c r="K34" s="294" t="s">
        <v>481</v>
      </c>
      <c r="L34" s="294" t="s">
        <v>481</v>
      </c>
      <c r="M34" s="295">
        <v>1</v>
      </c>
      <c r="N34" s="296" t="s">
        <v>481</v>
      </c>
    </row>
    <row r="35" spans="1:16" ht="27" customHeight="1">
      <c r="A35" s="248"/>
      <c r="B35" s="244"/>
      <c r="C35" s="244"/>
      <c r="D35" s="244"/>
      <c r="E35" s="244"/>
      <c r="F35" s="244"/>
      <c r="G35" s="1130" t="s">
        <v>497</v>
      </c>
      <c r="H35" s="1131"/>
      <c r="I35" s="1131"/>
      <c r="J35" s="1132"/>
      <c r="K35" s="294">
        <v>458535</v>
      </c>
      <c r="L35" s="294">
        <v>42296</v>
      </c>
      <c r="M35" s="295">
        <v>16809</v>
      </c>
      <c r="N35" s="296">
        <v>151.6</v>
      </c>
    </row>
    <row r="36" spans="1:16" ht="27" customHeight="1">
      <c r="A36" s="248"/>
      <c r="B36" s="244"/>
      <c r="C36" s="244"/>
      <c r="D36" s="244"/>
      <c r="E36" s="244"/>
      <c r="F36" s="244"/>
      <c r="G36" s="1130" t="s">
        <v>498</v>
      </c>
      <c r="H36" s="1131"/>
      <c r="I36" s="1131"/>
      <c r="J36" s="1132"/>
      <c r="K36" s="294">
        <v>6764</v>
      </c>
      <c r="L36" s="294">
        <v>624</v>
      </c>
      <c r="M36" s="295">
        <v>4695</v>
      </c>
      <c r="N36" s="296">
        <v>-86.7</v>
      </c>
    </row>
    <row r="37" spans="1:16" ht="13.5" customHeight="1">
      <c r="A37" s="248"/>
      <c r="B37" s="244"/>
      <c r="C37" s="244"/>
      <c r="D37" s="244"/>
      <c r="E37" s="244"/>
      <c r="F37" s="244"/>
      <c r="G37" s="1130" t="s">
        <v>499</v>
      </c>
      <c r="H37" s="1131"/>
      <c r="I37" s="1131"/>
      <c r="J37" s="1132"/>
      <c r="K37" s="294">
        <v>4085</v>
      </c>
      <c r="L37" s="294">
        <v>377</v>
      </c>
      <c r="M37" s="295">
        <v>1282</v>
      </c>
      <c r="N37" s="296">
        <v>-70.599999999999994</v>
      </c>
    </row>
    <row r="38" spans="1:16" ht="27" customHeight="1">
      <c r="A38" s="248"/>
      <c r="B38" s="244"/>
      <c r="C38" s="244"/>
      <c r="D38" s="244"/>
      <c r="E38" s="244"/>
      <c r="F38" s="244"/>
      <c r="G38" s="1133" t="s">
        <v>500</v>
      </c>
      <c r="H38" s="1134"/>
      <c r="I38" s="1134"/>
      <c r="J38" s="1135"/>
      <c r="K38" s="297" t="s">
        <v>481</v>
      </c>
      <c r="L38" s="297" t="s">
        <v>481</v>
      </c>
      <c r="M38" s="298">
        <v>8</v>
      </c>
      <c r="N38" s="299" t="s">
        <v>481</v>
      </c>
      <c r="O38" s="293"/>
    </row>
    <row r="39" spans="1:16">
      <c r="A39" s="248"/>
      <c r="B39" s="244"/>
      <c r="C39" s="244"/>
      <c r="D39" s="244"/>
      <c r="E39" s="244"/>
      <c r="F39" s="244"/>
      <c r="G39" s="1133" t="s">
        <v>501</v>
      </c>
      <c r="H39" s="1134"/>
      <c r="I39" s="1134"/>
      <c r="J39" s="1135"/>
      <c r="K39" s="300" t="s">
        <v>481</v>
      </c>
      <c r="L39" s="300" t="s">
        <v>481</v>
      </c>
      <c r="M39" s="301">
        <v>-2615</v>
      </c>
      <c r="N39" s="302" t="s">
        <v>481</v>
      </c>
      <c r="O39" s="293"/>
    </row>
    <row r="40" spans="1:16" ht="27" customHeight="1">
      <c r="A40" s="248"/>
      <c r="B40" s="244"/>
      <c r="C40" s="244"/>
      <c r="D40" s="244"/>
      <c r="E40" s="244"/>
      <c r="F40" s="244"/>
      <c r="G40" s="1130" t="s">
        <v>502</v>
      </c>
      <c r="H40" s="1131"/>
      <c r="I40" s="1131"/>
      <c r="J40" s="1132"/>
      <c r="K40" s="300">
        <v>-607346</v>
      </c>
      <c r="L40" s="300">
        <v>-56023</v>
      </c>
      <c r="M40" s="301">
        <v>-54029</v>
      </c>
      <c r="N40" s="302">
        <v>3.7</v>
      </c>
      <c r="O40" s="293"/>
    </row>
    <row r="41" spans="1:16">
      <c r="A41" s="248"/>
      <c r="B41" s="244"/>
      <c r="C41" s="244"/>
      <c r="D41" s="244"/>
      <c r="E41" s="244"/>
      <c r="F41" s="244"/>
      <c r="G41" s="1136" t="s">
        <v>281</v>
      </c>
      <c r="H41" s="1137"/>
      <c r="I41" s="1137"/>
      <c r="J41" s="1138"/>
      <c r="K41" s="294">
        <v>232130</v>
      </c>
      <c r="L41" s="300">
        <v>21412</v>
      </c>
      <c r="M41" s="301">
        <v>23340</v>
      </c>
      <c r="N41" s="302">
        <v>-8.3000000000000007</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898204</v>
      </c>
      <c r="J51" s="320">
        <v>80883</v>
      </c>
      <c r="K51" s="321">
        <v>-27.9</v>
      </c>
      <c r="L51" s="322">
        <v>89245</v>
      </c>
      <c r="M51" s="323">
        <v>27</v>
      </c>
      <c r="N51" s="324">
        <v>-54.9</v>
      </c>
    </row>
    <row r="52" spans="1:14">
      <c r="A52" s="248"/>
      <c r="B52" s="244"/>
      <c r="C52" s="244"/>
      <c r="D52" s="244"/>
      <c r="E52" s="244"/>
      <c r="F52" s="244"/>
      <c r="G52" s="325"/>
      <c r="H52" s="326" t="s">
        <v>513</v>
      </c>
      <c r="I52" s="327">
        <v>699150</v>
      </c>
      <c r="J52" s="328">
        <v>62958</v>
      </c>
      <c r="K52" s="329">
        <v>-15.7</v>
      </c>
      <c r="L52" s="330">
        <v>42966</v>
      </c>
      <c r="M52" s="331">
        <v>2.9</v>
      </c>
      <c r="N52" s="332">
        <v>-18.600000000000001</v>
      </c>
    </row>
    <row r="53" spans="1:14">
      <c r="A53" s="248"/>
      <c r="B53" s="244"/>
      <c r="C53" s="244"/>
      <c r="D53" s="244"/>
      <c r="E53" s="244"/>
      <c r="F53" s="244"/>
      <c r="G53" s="310" t="s">
        <v>514</v>
      </c>
      <c r="H53" s="311"/>
      <c r="I53" s="319">
        <v>1789147</v>
      </c>
      <c r="J53" s="320">
        <v>163452</v>
      </c>
      <c r="K53" s="321">
        <v>102.1</v>
      </c>
      <c r="L53" s="322">
        <v>70897</v>
      </c>
      <c r="M53" s="323">
        <v>-20.6</v>
      </c>
      <c r="N53" s="324">
        <v>122.7</v>
      </c>
    </row>
    <row r="54" spans="1:14">
      <c r="A54" s="248"/>
      <c r="B54" s="244"/>
      <c r="C54" s="244"/>
      <c r="D54" s="244"/>
      <c r="E54" s="244"/>
      <c r="F54" s="244"/>
      <c r="G54" s="325"/>
      <c r="H54" s="326" t="s">
        <v>513</v>
      </c>
      <c r="I54" s="327">
        <v>1619826</v>
      </c>
      <c r="J54" s="328">
        <v>147983</v>
      </c>
      <c r="K54" s="329">
        <v>135.1</v>
      </c>
      <c r="L54" s="330">
        <v>39878</v>
      </c>
      <c r="M54" s="331">
        <v>-7.2</v>
      </c>
      <c r="N54" s="332">
        <v>142.30000000000001</v>
      </c>
    </row>
    <row r="55" spans="1:14">
      <c r="A55" s="248"/>
      <c r="B55" s="244"/>
      <c r="C55" s="244"/>
      <c r="D55" s="244"/>
      <c r="E55" s="244"/>
      <c r="F55" s="244"/>
      <c r="G55" s="310" t="s">
        <v>515</v>
      </c>
      <c r="H55" s="311"/>
      <c r="I55" s="319">
        <v>1431045</v>
      </c>
      <c r="J55" s="320">
        <v>130107</v>
      </c>
      <c r="K55" s="321">
        <v>-20.399999999999999</v>
      </c>
      <c r="L55" s="322">
        <v>66496</v>
      </c>
      <c r="M55" s="323">
        <v>-6.2</v>
      </c>
      <c r="N55" s="324">
        <v>-14.2</v>
      </c>
    </row>
    <row r="56" spans="1:14">
      <c r="A56" s="248"/>
      <c r="B56" s="244"/>
      <c r="C56" s="244"/>
      <c r="D56" s="244"/>
      <c r="E56" s="244"/>
      <c r="F56" s="244"/>
      <c r="G56" s="325"/>
      <c r="H56" s="326" t="s">
        <v>513</v>
      </c>
      <c r="I56" s="327">
        <v>1382650</v>
      </c>
      <c r="J56" s="328">
        <v>125707</v>
      </c>
      <c r="K56" s="329">
        <v>-15.1</v>
      </c>
      <c r="L56" s="330">
        <v>36530</v>
      </c>
      <c r="M56" s="331">
        <v>-8.4</v>
      </c>
      <c r="N56" s="332">
        <v>-6.7</v>
      </c>
    </row>
    <row r="57" spans="1:14">
      <c r="A57" s="248"/>
      <c r="B57" s="244"/>
      <c r="C57" s="244"/>
      <c r="D57" s="244"/>
      <c r="E57" s="244"/>
      <c r="F57" s="244"/>
      <c r="G57" s="310" t="s">
        <v>516</v>
      </c>
      <c r="H57" s="311"/>
      <c r="I57" s="319">
        <v>1889788</v>
      </c>
      <c r="J57" s="320">
        <v>171643</v>
      </c>
      <c r="K57" s="321">
        <v>31.9</v>
      </c>
      <c r="L57" s="322">
        <v>82748</v>
      </c>
      <c r="M57" s="323">
        <v>24.4</v>
      </c>
      <c r="N57" s="324">
        <v>7.5</v>
      </c>
    </row>
    <row r="58" spans="1:14">
      <c r="A58" s="248"/>
      <c r="B58" s="244"/>
      <c r="C58" s="244"/>
      <c r="D58" s="244"/>
      <c r="E58" s="244"/>
      <c r="F58" s="244"/>
      <c r="G58" s="325"/>
      <c r="H58" s="326" t="s">
        <v>513</v>
      </c>
      <c r="I58" s="327">
        <v>1501891</v>
      </c>
      <c r="J58" s="328">
        <v>136412</v>
      </c>
      <c r="K58" s="329">
        <v>8.5</v>
      </c>
      <c r="L58" s="330">
        <v>44732</v>
      </c>
      <c r="M58" s="331">
        <v>22.5</v>
      </c>
      <c r="N58" s="332">
        <v>-14</v>
      </c>
    </row>
    <row r="59" spans="1:14">
      <c r="A59" s="248"/>
      <c r="B59" s="244"/>
      <c r="C59" s="244"/>
      <c r="D59" s="244"/>
      <c r="E59" s="244"/>
      <c r="F59" s="244"/>
      <c r="G59" s="310" t="s">
        <v>517</v>
      </c>
      <c r="H59" s="311"/>
      <c r="I59" s="319">
        <v>2667948</v>
      </c>
      <c r="J59" s="320">
        <v>246098</v>
      </c>
      <c r="K59" s="321">
        <v>43.4</v>
      </c>
      <c r="L59" s="322">
        <v>91837</v>
      </c>
      <c r="M59" s="323">
        <v>11</v>
      </c>
      <c r="N59" s="324">
        <v>32.4</v>
      </c>
    </row>
    <row r="60" spans="1:14">
      <c r="A60" s="248"/>
      <c r="B60" s="244"/>
      <c r="C60" s="244"/>
      <c r="D60" s="244"/>
      <c r="E60" s="244"/>
      <c r="F60" s="244"/>
      <c r="G60" s="325"/>
      <c r="H60" s="326" t="s">
        <v>513</v>
      </c>
      <c r="I60" s="333">
        <v>2118535</v>
      </c>
      <c r="J60" s="328">
        <v>195419</v>
      </c>
      <c r="K60" s="329">
        <v>43.3</v>
      </c>
      <c r="L60" s="330">
        <v>54439</v>
      </c>
      <c r="M60" s="331">
        <v>21.7</v>
      </c>
      <c r="N60" s="332">
        <v>21.6</v>
      </c>
    </row>
    <row r="61" spans="1:14">
      <c r="A61" s="248"/>
      <c r="B61" s="244"/>
      <c r="C61" s="244"/>
      <c r="D61" s="244"/>
      <c r="E61" s="244"/>
      <c r="F61" s="244"/>
      <c r="G61" s="310" t="s">
        <v>518</v>
      </c>
      <c r="H61" s="334"/>
      <c r="I61" s="335">
        <v>1735226</v>
      </c>
      <c r="J61" s="336">
        <v>158437</v>
      </c>
      <c r="K61" s="337">
        <v>25.8</v>
      </c>
      <c r="L61" s="338">
        <v>80245</v>
      </c>
      <c r="M61" s="339">
        <v>7.1</v>
      </c>
      <c r="N61" s="324">
        <v>18.7</v>
      </c>
    </row>
    <row r="62" spans="1:14">
      <c r="A62" s="248"/>
      <c r="B62" s="244"/>
      <c r="C62" s="244"/>
      <c r="D62" s="244"/>
      <c r="E62" s="244"/>
      <c r="F62" s="244"/>
      <c r="G62" s="325"/>
      <c r="H62" s="326" t="s">
        <v>513</v>
      </c>
      <c r="I62" s="327">
        <v>1464410</v>
      </c>
      <c r="J62" s="328">
        <v>133696</v>
      </c>
      <c r="K62" s="329">
        <v>31.2</v>
      </c>
      <c r="L62" s="330">
        <v>43709</v>
      </c>
      <c r="M62" s="331">
        <v>6.3</v>
      </c>
      <c r="N62" s="332">
        <v>24.9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60.35</v>
      </c>
      <c r="G47" s="12">
        <v>62.2</v>
      </c>
      <c r="H47" s="12">
        <v>59.05</v>
      </c>
      <c r="I47" s="12">
        <v>60.36</v>
      </c>
      <c r="J47" s="13">
        <v>59.36</v>
      </c>
    </row>
    <row r="48" spans="2:10" ht="57.75" customHeight="1">
      <c r="B48" s="14"/>
      <c r="C48" s="1141" t="s">
        <v>4</v>
      </c>
      <c r="D48" s="1141"/>
      <c r="E48" s="1142"/>
      <c r="F48" s="15">
        <v>7.71</v>
      </c>
      <c r="G48" s="16">
        <v>5.72</v>
      </c>
      <c r="H48" s="16">
        <v>3.11</v>
      </c>
      <c r="I48" s="16">
        <v>5.42</v>
      </c>
      <c r="J48" s="17">
        <v>1.37</v>
      </c>
    </row>
    <row r="49" spans="2:10" ht="57.75" customHeight="1" thickBot="1">
      <c r="B49" s="18"/>
      <c r="C49" s="1143" t="s">
        <v>5</v>
      </c>
      <c r="D49" s="1143"/>
      <c r="E49" s="1144"/>
      <c r="F49" s="19" t="s">
        <v>525</v>
      </c>
      <c r="G49" s="20">
        <v>9.2799999999999994</v>
      </c>
      <c r="H49" s="20" t="s">
        <v>526</v>
      </c>
      <c r="I49" s="20">
        <v>2.58</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528</v>
      </c>
      <c r="D34" s="1151"/>
      <c r="E34" s="1152"/>
      <c r="F34" s="32">
        <v>12.88</v>
      </c>
      <c r="G34" s="33">
        <v>15.16</v>
      </c>
      <c r="H34" s="33">
        <v>17.11</v>
      </c>
      <c r="I34" s="33">
        <v>18.77</v>
      </c>
      <c r="J34" s="34">
        <v>20.88</v>
      </c>
      <c r="K34" s="22"/>
      <c r="L34" s="22"/>
      <c r="M34" s="22"/>
      <c r="N34" s="22"/>
      <c r="O34" s="22"/>
      <c r="P34" s="22"/>
    </row>
    <row r="35" spans="1:16" ht="39" customHeight="1">
      <c r="A35" s="22"/>
      <c r="B35" s="35"/>
      <c r="C35" s="1145" t="s">
        <v>529</v>
      </c>
      <c r="D35" s="1146"/>
      <c r="E35" s="1147"/>
      <c r="F35" s="36">
        <v>7.7</v>
      </c>
      <c r="G35" s="37">
        <v>5.71</v>
      </c>
      <c r="H35" s="37">
        <v>3.11</v>
      </c>
      <c r="I35" s="37">
        <v>5.41</v>
      </c>
      <c r="J35" s="38">
        <v>1.33</v>
      </c>
      <c r="K35" s="22"/>
      <c r="L35" s="22"/>
      <c r="M35" s="22"/>
      <c r="N35" s="22"/>
      <c r="O35" s="22"/>
      <c r="P35" s="22"/>
    </row>
    <row r="36" spans="1:16" ht="39" customHeight="1">
      <c r="A36" s="22"/>
      <c r="B36" s="35"/>
      <c r="C36" s="1145" t="s">
        <v>530</v>
      </c>
      <c r="D36" s="1146"/>
      <c r="E36" s="1147"/>
      <c r="F36" s="36">
        <v>0.12</v>
      </c>
      <c r="G36" s="37">
        <v>0.01</v>
      </c>
      <c r="H36" s="37">
        <v>0.23</v>
      </c>
      <c r="I36" s="37">
        <v>0.14000000000000001</v>
      </c>
      <c r="J36" s="38">
        <v>0.33</v>
      </c>
      <c r="K36" s="22"/>
      <c r="L36" s="22"/>
      <c r="M36" s="22"/>
      <c r="N36" s="22"/>
      <c r="O36" s="22"/>
      <c r="P36" s="22"/>
    </row>
    <row r="37" spans="1:16" ht="39" customHeight="1">
      <c r="A37" s="22"/>
      <c r="B37" s="35"/>
      <c r="C37" s="1145" t="s">
        <v>531</v>
      </c>
      <c r="D37" s="1146"/>
      <c r="E37" s="1147"/>
      <c r="F37" s="36">
        <v>0</v>
      </c>
      <c r="G37" s="37">
        <v>0</v>
      </c>
      <c r="H37" s="37">
        <v>0</v>
      </c>
      <c r="I37" s="37">
        <v>0</v>
      </c>
      <c r="J37" s="38">
        <v>0.03</v>
      </c>
      <c r="K37" s="22"/>
      <c r="L37" s="22"/>
      <c r="M37" s="22"/>
      <c r="N37" s="22"/>
      <c r="O37" s="22"/>
      <c r="P37" s="22"/>
    </row>
    <row r="38" spans="1:16" ht="39" customHeight="1">
      <c r="A38" s="22"/>
      <c r="B38" s="35"/>
      <c r="C38" s="1145" t="s">
        <v>532</v>
      </c>
      <c r="D38" s="1146"/>
      <c r="E38" s="1147"/>
      <c r="F38" s="36">
        <v>0.82</v>
      </c>
      <c r="G38" s="37">
        <v>0.21</v>
      </c>
      <c r="H38" s="37">
        <v>0.67</v>
      </c>
      <c r="I38" s="37">
        <v>0.16</v>
      </c>
      <c r="J38" s="38">
        <v>0</v>
      </c>
      <c r="K38" s="22"/>
      <c r="L38" s="22"/>
      <c r="M38" s="22"/>
      <c r="N38" s="22"/>
      <c r="O38" s="22"/>
      <c r="P38" s="22"/>
    </row>
    <row r="39" spans="1:16" ht="39" customHeight="1">
      <c r="A39" s="22"/>
      <c r="B39" s="35"/>
      <c r="C39" s="1145" t="s">
        <v>533</v>
      </c>
      <c r="D39" s="1146"/>
      <c r="E39" s="1147"/>
      <c r="F39" s="36">
        <v>0.05</v>
      </c>
      <c r="G39" s="37">
        <v>0.01</v>
      </c>
      <c r="H39" s="37">
        <v>0.03</v>
      </c>
      <c r="I39" s="37">
        <v>0</v>
      </c>
      <c r="J39" s="38">
        <v>0</v>
      </c>
      <c r="K39" s="22"/>
      <c r="L39" s="22"/>
      <c r="M39" s="22"/>
      <c r="N39" s="22"/>
      <c r="O39" s="22"/>
      <c r="P39" s="22"/>
    </row>
    <row r="40" spans="1:16" ht="39" customHeight="1">
      <c r="A40" s="22"/>
      <c r="B40" s="35"/>
      <c r="C40" s="1145" t="s">
        <v>534</v>
      </c>
      <c r="D40" s="1146"/>
      <c r="E40" s="1147"/>
      <c r="F40" s="36">
        <v>0</v>
      </c>
      <c r="G40" s="37">
        <v>0</v>
      </c>
      <c r="H40" s="37">
        <v>0</v>
      </c>
      <c r="I40" s="37">
        <v>0</v>
      </c>
      <c r="J40" s="38">
        <v>0</v>
      </c>
      <c r="K40" s="22"/>
      <c r="L40" s="22"/>
      <c r="M40" s="22"/>
      <c r="N40" s="22"/>
      <c r="O40" s="22"/>
      <c r="P40" s="22"/>
    </row>
    <row r="41" spans="1:16" ht="39" customHeight="1">
      <c r="A41" s="22"/>
      <c r="B41" s="35"/>
      <c r="C41" s="1145" t="s">
        <v>535</v>
      </c>
      <c r="D41" s="1146"/>
      <c r="E41" s="1147"/>
      <c r="F41" s="36">
        <v>0.01</v>
      </c>
      <c r="G41" s="37">
        <v>0</v>
      </c>
      <c r="H41" s="37">
        <v>0</v>
      </c>
      <c r="I41" s="37">
        <v>0</v>
      </c>
      <c r="J41" s="38">
        <v>0</v>
      </c>
      <c r="K41" s="22"/>
      <c r="L41" s="22"/>
      <c r="M41" s="22"/>
      <c r="N41" s="22"/>
      <c r="O41" s="22"/>
      <c r="P41" s="22"/>
    </row>
    <row r="42" spans="1:16" ht="39" customHeight="1">
      <c r="A42" s="22"/>
      <c r="B42" s="39"/>
      <c r="C42" s="1145" t="s">
        <v>536</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537</v>
      </c>
      <c r="D43" s="1149"/>
      <c r="E43" s="1150"/>
      <c r="F43" s="41">
        <v>2.31</v>
      </c>
      <c r="G43" s="42">
        <v>2.2599999999999998</v>
      </c>
      <c r="H43" s="42">
        <v>1.82</v>
      </c>
      <c r="I43" s="42">
        <v>1.55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521</v>
      </c>
      <c r="L45" s="60">
        <v>487</v>
      </c>
      <c r="M45" s="60">
        <v>532</v>
      </c>
      <c r="N45" s="60">
        <v>467</v>
      </c>
      <c r="O45" s="61">
        <v>370</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484</v>
      </c>
      <c r="L48" s="64">
        <v>507</v>
      </c>
      <c r="M48" s="64">
        <v>470</v>
      </c>
      <c r="N48" s="64">
        <v>459</v>
      </c>
      <c r="O48" s="65">
        <v>459</v>
      </c>
      <c r="P48" s="48"/>
      <c r="Q48" s="48"/>
      <c r="R48" s="48"/>
      <c r="S48" s="48"/>
      <c r="T48" s="48"/>
      <c r="U48" s="48"/>
    </row>
    <row r="49" spans="1:21" ht="30.75" customHeight="1">
      <c r="A49" s="48"/>
      <c r="B49" s="1163"/>
      <c r="C49" s="1164"/>
      <c r="D49" s="62"/>
      <c r="E49" s="1155" t="s">
        <v>16</v>
      </c>
      <c r="F49" s="1155"/>
      <c r="G49" s="1155"/>
      <c r="H49" s="1155"/>
      <c r="I49" s="1155"/>
      <c r="J49" s="1156"/>
      <c r="K49" s="63">
        <v>4</v>
      </c>
      <c r="L49" s="64">
        <v>4</v>
      </c>
      <c r="M49" s="64">
        <v>4</v>
      </c>
      <c r="N49" s="64">
        <v>4</v>
      </c>
      <c r="O49" s="65">
        <v>7</v>
      </c>
      <c r="P49" s="48"/>
      <c r="Q49" s="48"/>
      <c r="R49" s="48"/>
      <c r="S49" s="48"/>
      <c r="T49" s="48"/>
      <c r="U49" s="48"/>
    </row>
    <row r="50" spans="1:21" ht="30.75" customHeight="1">
      <c r="A50" s="48"/>
      <c r="B50" s="1163"/>
      <c r="C50" s="1164"/>
      <c r="D50" s="62"/>
      <c r="E50" s="1155" t="s">
        <v>17</v>
      </c>
      <c r="F50" s="1155"/>
      <c r="G50" s="1155"/>
      <c r="H50" s="1155"/>
      <c r="I50" s="1155"/>
      <c r="J50" s="1156"/>
      <c r="K50" s="63" t="s">
        <v>481</v>
      </c>
      <c r="L50" s="64" t="s">
        <v>481</v>
      </c>
      <c r="M50" s="64">
        <v>1</v>
      </c>
      <c r="N50" s="64">
        <v>1</v>
      </c>
      <c r="O50" s="65">
        <v>4</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616</v>
      </c>
      <c r="L52" s="64">
        <v>608</v>
      </c>
      <c r="M52" s="64">
        <v>618</v>
      </c>
      <c r="N52" s="64">
        <v>636</v>
      </c>
      <c r="O52" s="65">
        <v>607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393</v>
      </c>
      <c r="L53" s="69">
        <v>390</v>
      </c>
      <c r="M53" s="69">
        <v>389</v>
      </c>
      <c r="N53" s="69">
        <v>295</v>
      </c>
      <c r="O53" s="70">
        <v>233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PVN4503</cp:lastModifiedBy>
  <cp:lastPrinted>2016-04-20T02:14:48Z</cp:lastPrinted>
  <dcterms:created xsi:type="dcterms:W3CDTF">2016-02-15T01:19:15Z</dcterms:created>
  <dcterms:modified xsi:type="dcterms:W3CDTF">2016-04-20T02:23:35Z</dcterms:modified>
  <cp:category/>
</cp:coreProperties>
</file>