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政策統計情報課へ協議\掲載Excel\"/>
    </mc:Choice>
  </mc:AlternateContent>
  <bookViews>
    <workbookView xWindow="240" yWindow="60" windowWidth="14940" windowHeight="7875"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W34" i="9" l="1"/>
  <c r="BW35" i="9" s="1"/>
  <c r="BW36" i="9" s="1"/>
  <c r="BW37" i="9" s="1"/>
  <c r="BW38" i="9" s="1"/>
  <c r="BW39" i="9" s="1"/>
  <c r="BW40" i="9" s="1"/>
  <c r="BW41" i="9" s="1"/>
  <c r="BW42" i="9" s="1"/>
  <c r="BW43" i="9" s="1"/>
  <c r="CO34" i="9"/>
  <c r="CO35" i="9" s="1"/>
  <c r="CO36" i="9" s="1"/>
  <c r="CO37" i="9" s="1"/>
  <c r="BE34" i="9"/>
  <c r="BE35" i="9" s="1"/>
  <c r="BE36" i="9" s="1"/>
</calcChain>
</file>

<file path=xl/sharedStrings.xml><?xml version="1.0" encoding="utf-8"?>
<sst xmlns="http://schemas.openxmlformats.org/spreadsheetml/2006/main" count="1034" uniqueCount="574">
  <si>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</si>
  <si>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</si>
  <si>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</si>
  <si>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</si>
  <si>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</si>
  <si>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</si>
  <si>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</si>
  <si>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</si>
  <si>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</si>
  <si>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</si>
  <si>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</si>
  <si>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</si>
  <si>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</si>
  <si>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</si>
  <si>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</si>
  <si>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</si>
  <si>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</si>
  <si>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</si>
  <si>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</si>
  <si>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</si>
  <si>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</si>
  <si>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</si>
  <si>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</si>
  <si>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</si>
  <si>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</si>
  <si>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</si>
  <si>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</si>
  <si>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</si>
  <si>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</si>
  <si>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</si>
  <si>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</si>
  <si>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</si>
  <si>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</si>
  <si>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</si>
  <si>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</si>
  <si>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</si>
  <si>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</si>
  <si>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</si>
  <si>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</si>
  <si>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</si>
  <si>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</si>
  <si>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</si>
  <si>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</si>
  <si>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</si>
  <si>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</si>
  <si>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</si>
  <si>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</si>
  <si>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</si>
  <si>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</si>
  <si>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</si>
  <si>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</si>
  <si>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</si>
  <si>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</si>
  <si>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</si>
  <si>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</si>
  <si>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</si>
  <si>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</si>
  <si>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</si>
  <si>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</si>
  <si>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</si>
  <si>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</si>
  <si>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</si>
  <si>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</si>
  <si>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</si>
  <si>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</si>
  <si>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</si>
  <si>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</si>
  <si>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</si>
  <si>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</si>
  <si>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</si>
  <si>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</si>
  <si>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</si>
  <si>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</si>
  <si>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</si>
  <si>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</si>
  <si>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</si>
  <si>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</si>
  <si>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</si>
  <si>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</si>
  <si>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</si>
  <si>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</si>
  <si>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</si>
  <si>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</si>
  <si>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越前市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</si>
  <si>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</si>
  <si>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</si>
  <si>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</si>
  <si>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</si>
  <si>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</si>
  <si>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</si>
  <si>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</si>
  <si>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</si>
  <si>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</si>
  <si>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</si>
  <si>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</si>
  <si>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</si>
  <si>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</si>
  <si>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</si>
  <si>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</si>
  <si>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</si>
  <si>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</si>
  <si>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</si>
  <si>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</si>
  <si>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</si>
  <si>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</si>
  <si>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</si>
  <si>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</si>
  <si>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</si>
  <si>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</si>
  <si>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</si>
  <si>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</si>
  <si>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</si>
  <si>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</si>
  <si>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</si>
  <si>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</si>
  <si>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</si>
  <si>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</si>
  <si>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</si>
  <si>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</si>
  <si>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</si>
  <si>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</si>
  <si>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</si>
  <si>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</si>
  <si>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</si>
  <si>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</si>
  <si>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</si>
  <si>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</si>
  <si>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</si>
  <si>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</si>
  <si>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</si>
  <si>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</si>
  <si>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</si>
  <si>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</si>
  <si>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</si>
  <si>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</si>
  <si>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</si>
  <si>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</si>
  <si>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</si>
  <si>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</si>
  <si>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</si>
  <si>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</si>
  <si>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</si>
  <si>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</si>
  <si>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</si>
  <si>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</si>
  <si>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</si>
  <si>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</si>
  <si>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</si>
  <si>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</si>
  <si>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</si>
  <si>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</si>
  <si>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</si>
  <si>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</si>
  <si>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</si>
  <si>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</si>
  <si>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</si>
  <si>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</si>
  <si>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</si>
  <si>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</si>
  <si>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</si>
  <si>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</si>
  <si>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</si>
  <si>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</si>
  <si>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</si>
  <si>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</si>
  <si>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</si>
  <si>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</si>
  <si>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</si>
  <si>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</si>
  <si>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</si>
  <si>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</si>
  <si>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</si>
  <si>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</si>
  <si>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</si>
  <si>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</si>
  <si>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</si>
  <si>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</si>
  <si>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</si>
  <si>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</si>
  <si>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</si>
  <si>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</si>
  <si>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</si>
  <si>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</si>
  <si>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</si>
  <si>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</si>
  <si>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</si>
  <si>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</si>
  <si>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</si>
  <si>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</si>
  <si>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</si>
  <si>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</si>
  <si>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</si>
  <si>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</si>
  <si>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</si>
  <si>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</si>
  <si>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</si>
  <si>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</si>
  <si>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</si>
  <si>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福井県越前市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</si>
  <si>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</si>
  <si>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</si>
  <si>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</si>
  <si>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</si>
  <si>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</si>
  <si>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</si>
  <si>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</si>
  <si>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</si>
  <si>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</si>
  <si>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</si>
  <si>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</si>
  <si>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</si>
  <si>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</si>
  <si>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</si>
  <si>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</si>
  <si>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</si>
  <si>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</si>
  <si>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</si>
  <si>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</si>
  <si>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</si>
  <si>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</si>
  <si>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</si>
  <si>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</si>
  <si>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</si>
  <si>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</si>
  <si>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</si>
  <si>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</si>
  <si>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</si>
  <si>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</si>
  <si>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</si>
  <si>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</si>
  <si>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</si>
  <si>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</si>
  <si>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</si>
  <si>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</si>
  <si>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</si>
  <si>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</si>
  <si>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</si>
  <si>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</si>
  <si>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</si>
  <si>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</si>
  <si>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</si>
  <si>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</si>
  <si>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</si>
  <si>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</si>
  <si>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</si>
  <si>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</si>
  <si>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</si>
  <si>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</si>
  <si>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</si>
  <si>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</si>
  <si>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</si>
  <si>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</si>
  <si>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</si>
  <si>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</si>
  <si>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</si>
  <si>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</si>
  <si>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</si>
  <si>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</si>
  <si>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</si>
  <si>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</si>
  <si>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</si>
  <si>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</si>
  <si>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</si>
  <si>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</si>
  <si>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</si>
  <si>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</si>
  <si>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</si>
  <si>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</si>
  <si>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</si>
  <si>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</si>
  <si>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</si>
  <si>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</si>
  <si>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</si>
  <si>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</si>
  <si>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</si>
  <si>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</si>
  <si>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</si>
  <si>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</si>
  <si>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</si>
  <si>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</si>
  <si>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</si>
  <si>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</si>
  <si>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</si>
  <si>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</si>
  <si>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</si>
  <si>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</si>
  <si>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</si>
  <si>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</si>
  <si>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</si>
  <si>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</si>
  <si>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</si>
  <si>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</si>
  <si>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</si>
  <si>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</si>
  <si>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</si>
  <si>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</si>
  <si>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</si>
  <si>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</si>
  <si>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</si>
  <si>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</si>
  <si>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</si>
  <si>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</si>
  <si>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</si>
  <si>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</si>
  <si>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</si>
  <si>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</si>
  <si>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</si>
  <si>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</si>
  <si>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</si>
  <si>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</si>
  <si>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</si>
  <si>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</si>
  <si>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</si>
  <si>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</si>
  <si>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</si>
  <si>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</si>
  <si>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</si>
  <si>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</si>
  <si>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</si>
  <si>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</si>
  <si>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</si>
  <si>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</si>
  <si>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</si>
  <si>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</si>
  <si>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</si>
  <si>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</si>
  <si>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</si>
  <si>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</si>
  <si>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</si>
  <si>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</si>
  <si>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</si>
  <si>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</si>
  <si>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</si>
  <si>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</si>
  <si>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</si>
  <si>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</si>
  <si>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</si>
  <si>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</si>
  <si>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</si>
  <si>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</si>
  <si>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</si>
  <si>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</si>
  <si>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</si>
  <si>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</si>
  <si>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</si>
  <si>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</si>
  <si>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</si>
  <si>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</si>
  <si>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福井県越前市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</si>
  <si>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</si>
  <si>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</si>
  <si>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</si>
  <si>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</si>
  <si>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</si>
  <si>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</si>
  <si>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</si>
  <si>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</si>
  <si>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</si>
  <si>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</si>
  <si>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</si>
  <si>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</si>
  <si>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</si>
  <si>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</si>
  <si>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</si>
  <si>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</si>
  <si>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</si>
  <si>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</si>
  <si>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</si>
  <si>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</si>
  <si>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</si>
  <si>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</si>
  <si>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</si>
  <si>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</si>
  <si>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</si>
  <si>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</si>
  <si>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</si>
  <si>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</si>
  <si>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</si>
  <si>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</si>
  <si>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</si>
  <si>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</si>
  <si>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</si>
  <si>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</si>
  <si>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</si>
  <si>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</si>
  <si>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</si>
  <si>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</si>
  <si>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工業用水道事業</t>
    <phoneticPr fontId="5"/>
  </si>
  <si>
    <t>下水道事業</t>
    <phoneticPr fontId="5"/>
  </si>
  <si>
    <t>法非適用企業</t>
    <phoneticPr fontId="5"/>
  </si>
  <si>
    <t>農業集落排水事業</t>
    <phoneticPr fontId="5"/>
  </si>
  <si>
    <t>林業集落排水事業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</si>
  <si>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</si>
  <si>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</si>
  <si>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</si>
  <si>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</si>
  <si>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</si>
  <si>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</si>
  <si>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</si>
  <si>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</si>
  <si>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</si>
  <si>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</si>
  <si>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</si>
  <si>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</si>
  <si>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</si>
  <si>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</si>
  <si>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</si>
  <si>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</si>
  <si>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</si>
  <si>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</si>
  <si>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</si>
  <si>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</si>
  <si>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</si>
  <si>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</si>
  <si>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</si>
  <si>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</si>
  <si>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</si>
  <si>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</si>
  <si>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</si>
  <si>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</si>
  <si>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</si>
  <si>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</si>
  <si>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</si>
  <si>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</si>
  <si>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</si>
  <si>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</si>
  <si>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</si>
  <si>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</si>
  <si>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</si>
  <si>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</si>
  <si>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</si>
  <si>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</si>
  <si>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</si>
  <si>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</si>
  <si>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</si>
  <si>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</si>
  <si>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</si>
  <si>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</si>
  <si>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</si>
  <si>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</si>
  <si>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</si>
  <si>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</si>
  <si>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</si>
  <si>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</si>
  <si>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</si>
  <si>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</si>
  <si>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</si>
  <si>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</si>
  <si>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</si>
  <si>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</si>
  <si>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</si>
  <si>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</si>
  <si>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</si>
  <si>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</si>
  <si>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</si>
  <si>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</si>
  <si>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</si>
  <si>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</si>
  <si>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</si>
  <si>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</si>
  <si>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</si>
  <si>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</si>
  <si>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</si>
  <si>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</si>
  <si>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</si>
  <si>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</si>
  <si>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</si>
  <si>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</si>
  <si>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</si>
  <si>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</si>
  <si>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</si>
  <si>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</si>
  <si>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</si>
  <si>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</si>
  <si>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</si>
  <si>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</si>
  <si>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</si>
  <si>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</si>
  <si>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</si>
  <si>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</si>
  <si>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</si>
  <si>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</si>
  <si>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</si>
  <si>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</si>
  <si>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</si>
  <si>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</si>
  <si>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</si>
  <si>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</si>
  <si>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</si>
  <si>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</si>
  <si>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</si>
  <si>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</si>
  <si>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</si>
  <si>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</si>
  <si>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</si>
  <si>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</si>
  <si>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</si>
  <si>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</si>
  <si>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</si>
  <si>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</si>
  <si>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</si>
  <si>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</si>
  <si>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</si>
  <si>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</si>
  <si>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</si>
  <si>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</si>
  <si>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</si>
  <si>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</si>
  <si>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</si>
  <si>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</si>
  <si>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</si>
  <si>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</si>
  <si>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</si>
  <si>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</si>
  <si>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</si>
  <si>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</si>
  <si>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</si>
  <si>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</si>
  <si>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</si>
  <si>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</si>
  <si>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</si>
  <si>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</si>
  <si>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</si>
  <si>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</si>
  <si>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</si>
  <si>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</si>
  <si>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</si>
  <si>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0.28</t>
  </si>
  <si>
    <t>▲ 0.66</t>
  </si>
  <si>
    <t>▲ 1.17</t>
  </si>
  <si>
    <t>水道事業</t>
  </si>
  <si>
    <t>一般会計</t>
  </si>
  <si>
    <t>介護保険</t>
  </si>
  <si>
    <t>工業用水道事業</t>
  </si>
  <si>
    <t>後期高齢者医療</t>
  </si>
  <si>
    <t>国民健康保険</t>
  </si>
  <si>
    <t>下水道事業</t>
  </si>
  <si>
    <t>農業集落排水事業</t>
  </si>
  <si>
    <t>その他会計（赤字）</t>
  </si>
  <si>
    <t>その他会計（黒字）</t>
  </si>
  <si>
    <t>－</t>
    <phoneticPr fontId="2"/>
  </si>
  <si>
    <t>－</t>
    <phoneticPr fontId="2"/>
  </si>
  <si>
    <t>福井県後期高齢者医療広域連合(一般会計）</t>
  </si>
  <si>
    <t>福井県後期高齢者医療広域連合(特別会計）</t>
  </si>
  <si>
    <t>福井県市町総合事務組合（一般会計）</t>
  </si>
  <si>
    <t>福井県市町総合事務組合（特別会計）</t>
  </si>
  <si>
    <t>福井県自治会館組合</t>
  </si>
  <si>
    <t>公立丹南病院組合</t>
  </si>
  <si>
    <t>南越消防組合</t>
  </si>
  <si>
    <t>南越清掃組合</t>
  </si>
  <si>
    <t>福井県丹南広域組合</t>
  </si>
  <si>
    <t>タケフ都市開発</t>
    <phoneticPr fontId="30"/>
  </si>
  <si>
    <t>越前市文化振興・施設管理事業団</t>
    <phoneticPr fontId="30"/>
  </si>
  <si>
    <t>越前三国競艇企業団</t>
    <rPh sb="0" eb="2">
      <t>エチゼン</t>
    </rPh>
    <rPh sb="2" eb="4">
      <t>ミクニ</t>
    </rPh>
    <rPh sb="4" eb="6">
      <t>キョウテイ</t>
    </rPh>
    <rPh sb="6" eb="8">
      <t>キギョウ</t>
    </rPh>
    <rPh sb="8" eb="9">
      <t>ダン</t>
    </rPh>
    <phoneticPr fontId="30"/>
  </si>
  <si>
    <t>－</t>
    <phoneticPr fontId="2"/>
  </si>
  <si>
    <t>－</t>
    <phoneticPr fontId="2"/>
  </si>
  <si>
    <t>－</t>
    <phoneticPr fontId="2"/>
  </si>
  <si>
    <t>－</t>
    <phoneticPr fontId="2"/>
  </si>
  <si>
    <t>－</t>
    <phoneticPr fontId="2"/>
  </si>
  <si>
    <t>丹南ケーブルテレビ㈱</t>
    <rPh sb="0" eb="2">
      <t>タンナン</t>
    </rPh>
    <phoneticPr fontId="30"/>
  </si>
  <si>
    <t>武生駅北パーキング㈱</t>
    <rPh sb="0" eb="2">
      <t>タケフ</t>
    </rPh>
    <rPh sb="2" eb="3">
      <t>エキ</t>
    </rPh>
    <rPh sb="3" eb="4">
      <t>キタ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</si>
  <si>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</si>
  <si>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</si>
  <si>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</si>
  <si>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</si>
  <si>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</si>
  <si>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</si>
  <si>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</si>
  <si>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</si>
  <si>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</si>
  <si>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</si>
  <si>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</si>
  <si>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増加傾向にあり、類似団体と比べて高い水準にある一方、有形固定資産減価償却率は類似団体よりも低い水準まで低下している。これは、平成２８年度に策定した公共施設等総合管理計画において、公共施設等の延べ床面積を４０年間で３０％減少するという目標を設定し、庁舎建替えに伴い生涯学習センターの解体及び武生東公民館の武生東小学校・旧武生東幼稚園への複合化によるものである。まちづくり基盤整備を進める平成３２年度までは一時的に将来負担が増加すると見込まれるものの、今後、公共施設等の維持管理に要する経費が減少することが見込まれる。</t>
    <phoneticPr fontId="5"/>
  </si>
  <si>
    <t>実質公債費比率は類似団体と比較して高い水準にあるが、近年減少傾向となっている。将来負担比率が近年上昇傾向にある主な要因としては、平成２７年度から３２年度にかけて行っている庁舎の建替えや公園整備等に対し、地方債を発行したことが挙げられる。これらの地方債の償還は平成３４年度から始まり、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</si>
</sst>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extLst>
            <c:ext xmlns:c16="http://schemas.microsoft.com/office/drawing/2014/chart" uri="{C3380CC4-5D6E-409C-BE32-E72D297353CC}">
              <c16:uniqueId val="{00000000-303B-4A15-9D9D-D32644AB8C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51771</c:v>
                </c:pt>
                <c:pt idx="1">
                  <c:v>57899</c:v>
                </c:pt>
                <c:pt idx="2">
                  <c:v>59103</c:v>
                </c:pt>
                <c:pt idx="3">
                  <c:v>72392</c:v>
                </c:pt>
                <c:pt idx="4">
                  <c:v>65263</c:v>
                </c:pt>
              </c:numCache>
            </c:numRef>
          </c:val>
          <c:smooth val="0"/>
          <c:extLst>
            <c:ext xmlns:c16="http://schemas.microsoft.com/office/drawing/2014/chart" uri="{C3380CC4-5D6E-409C-BE32-E72D297353CC}">
              <c16:uniqueId val="{00000001-303B-4A15-9D9D-D32644AB8C11}"/>
            </c:ext>
          </c:extLst>
        </c:ser>
        <c:dLbls>
          <c:showLegendKey val="0"/>
          <c:showVal val="0"/>
          <c:showCatName val="0"/>
          <c:showSerName val="0"/>
          <c:showPercent val="0"/>
          <c:showBubbleSize val="0"/>
        </c:dLbls>
        <c:marker val="1"/>
        <c:smooth val="0"/>
        <c:axId val="113987584"/>
        <c:axId val="113990656"/>
      </c:lineChart>
      <c:catAx>
        <c:axId val="113987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90656"/>
        <c:crosses val="autoZero"/>
        <c:auto val="1"/>
        <c:lblAlgn val="ctr"/>
        <c:lblOffset val="100"/>
        <c:tickLblSkip val="1"/>
        <c:tickMarkSkip val="1"/>
        <c:noMultiLvlLbl val="0"/>
      </c:catAx>
      <c:valAx>
        <c:axId val="113990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8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5.07</c:v>
                </c:pt>
                <c:pt idx="1">
                  <c:v>4.33</c:v>
                </c:pt>
                <c:pt idx="2">
                  <c:v>5.9</c:v>
                </c:pt>
                <c:pt idx="3">
                  <c:v>6.08</c:v>
                </c:pt>
                <c:pt idx="4">
                  <c:v>6.87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15.68</c:v>
                </c:pt>
                <c:pt idx="1">
                  <c:v>15.6</c:v>
                </c:pt>
                <c:pt idx="2">
                  <c:v>15.77</c:v>
                </c:pt>
                <c:pt idx="3">
                  <c:v>15.53</c:v>
                </c:pt>
                <c:pt idx="4">
                  <c:v>13.59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910016"/>
        <c:axId val="9991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-0.66</c:v>
                </c:pt>
                <c:pt idx="2">
                  <c:v>1.55</c:v>
                </c:pt>
                <c:pt idx="3">
                  <c:v>0.34</c:v>
                </c:pt>
                <c:pt idx="4">
                  <c:v>-1.17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910016"/>
        <c:axId val="99911936"/>
      </c:lineChart>
      <c:catAx>
        <c:axId val="999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911936"/>
        <c:crosses val="autoZero"/>
        <c:auto val="1"/>
        <c:lblAlgn val="ctr"/>
        <c:lblOffset val="100"/>
        <c:tickLblSkip val="1"/>
        <c:tickMarkSkip val="1"/>
        <c:noMultiLvlLbl val="0"/>
      </c:catAx>
      <c:valAx>
        <c:axId val="9991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1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0.83</c:v>
                </c:pt>
                <c:pt idx="2">
                  <c:v>#N/A</c:v>
                </c:pt>
                <c:pt idx="3">
                  <c:v>0.06</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0.64</c:v>
                </c:pt>
                <c:pt idx="2">
                  <c:v>#N/A</c:v>
                </c:pt>
                <c:pt idx="3">
                  <c:v>0.67</c:v>
                </c:pt>
                <c:pt idx="4">
                  <c:v>#N/A</c:v>
                </c:pt>
                <c:pt idx="5">
                  <c:v>0.72</c:v>
                </c:pt>
                <c:pt idx="6">
                  <c:v>#N/A</c:v>
                </c:pt>
                <c:pt idx="7">
                  <c:v>0.88</c:v>
                </c:pt>
                <c:pt idx="8">
                  <c:v>#N/A</c:v>
                </c:pt>
                <c:pt idx="9">
                  <c:v>0.91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0.41</c:v>
                </c:pt>
                <c:pt idx="2">
                  <c:v>#N/A</c:v>
                </c:pt>
                <c:pt idx="3">
                  <c:v>0.53</c:v>
                </c:pt>
                <c:pt idx="4">
                  <c:v>#N/A</c:v>
                </c:pt>
                <c:pt idx="5">
                  <c:v>0.85</c:v>
                </c:pt>
                <c:pt idx="6">
                  <c:v>#N/A</c:v>
                </c:pt>
                <c:pt idx="7">
                  <c:v>0.75</c:v>
                </c:pt>
                <c:pt idx="8">
                  <c:v>#N/A</c:v>
                </c:pt>
                <c:pt idx="9">
                  <c:v>0.97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5.07</c:v>
                </c:pt>
                <c:pt idx="2">
                  <c:v>#N/A</c:v>
                </c:pt>
                <c:pt idx="3">
                  <c:v>4.33</c:v>
                </c:pt>
                <c:pt idx="4">
                  <c:v>#N/A</c:v>
                </c:pt>
                <c:pt idx="5">
                  <c:v>5.9</c:v>
                </c:pt>
                <c:pt idx="6">
                  <c:v>#N/A</c:v>
                </c:pt>
                <c:pt idx="7">
                  <c:v>6.08</c:v>
                </c:pt>
                <c:pt idx="8">
                  <c:v>#N/A</c:v>
                </c:pt>
                <c:pt idx="9">
                  <c:v>6.86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6.13</c:v>
                </c:pt>
                <c:pt idx="2">
                  <c:v>#N/A</c:v>
                </c:pt>
                <c:pt idx="3">
                  <c:v>7.81</c:v>
                </c:pt>
                <c:pt idx="4">
                  <c:v>#N/A</c:v>
                </c:pt>
                <c:pt idx="5">
                  <c:v>9.16</c:v>
                </c:pt>
                <c:pt idx="6">
                  <c:v>#N/A</c:v>
                </c:pt>
                <c:pt idx="7">
                  <c:v>11.79</c:v>
                </c:pt>
                <c:pt idx="8">
                  <c:v>#N/A</c:v>
                </c:pt>
                <c:pt idx="9">
                  <c:v>11.18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9997568"/>
        <c:axId val="99999104"/>
      </c:barChart>
      <c:catAx>
        <c:axId val="999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99104"/>
        <c:crosses val="autoZero"/>
        <c:auto val="1"/>
        <c:lblAlgn val="ctr"/>
        <c:lblOffset val="100"/>
        <c:tickLblSkip val="1"/>
        <c:tickMarkSkip val="1"/>
        <c:noMultiLvlLbl val="0"/>
      </c:catAx>
      <c:valAx>
        <c:axId val="999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9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3635</c:v>
                </c:pt>
                <c:pt idx="5">
                  <c:v>3732</c:v>
                </c:pt>
                <c:pt idx="8">
                  <c:v>3964</c:v>
                </c:pt>
                <c:pt idx="11">
                  <c:v>3810</c:v>
                </c:pt>
                <c:pt idx="14">
                  <c:v>3929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354</c:v>
                </c:pt>
                <c:pt idx="3">
                  <c:v>353</c:v>
                </c:pt>
                <c:pt idx="6">
                  <c:v>352</c:v>
                </c:pt>
                <c:pt idx="9">
                  <c:v>347</c:v>
                </c:pt>
                <c:pt idx="12">
                  <c:v>347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470</c:v>
                </c:pt>
                <c:pt idx="3">
                  <c:v>423</c:v>
                </c:pt>
                <c:pt idx="6">
                  <c:v>409</c:v>
                </c:pt>
                <c:pt idx="9">
                  <c:v>371</c:v>
                </c:pt>
                <c:pt idx="12">
                  <c:v>349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929</c:v>
                </c:pt>
                <c:pt idx="3">
                  <c:v>887</c:v>
                </c:pt>
                <c:pt idx="6">
                  <c:v>880</c:v>
                </c:pt>
                <c:pt idx="9">
                  <c:v>890</c:v>
                </c:pt>
                <c:pt idx="12">
                  <c:v>910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3733</c:v>
                </c:pt>
                <c:pt idx="3">
                  <c:v>3845</c:v>
                </c:pt>
                <c:pt idx="6">
                  <c:v>3973</c:v>
                </c:pt>
                <c:pt idx="9">
                  <c:v>3983</c:v>
                </c:pt>
                <c:pt idx="12">
                  <c:v>4085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266560"/>
        <c:axId val="10126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1851</c:v>
                </c:pt>
                <c:pt idx="2">
                  <c:v>#N/A</c:v>
                </c:pt>
                <c:pt idx="3">
                  <c:v>#N/A</c:v>
                </c:pt>
                <c:pt idx="4">
                  <c:v>1776</c:v>
                </c:pt>
                <c:pt idx="5">
                  <c:v>#N/A</c:v>
                </c:pt>
                <c:pt idx="6">
                  <c:v>#N/A</c:v>
                </c:pt>
                <c:pt idx="7">
                  <c:v>1650</c:v>
                </c:pt>
                <c:pt idx="8">
                  <c:v>#N/A</c:v>
                </c:pt>
                <c:pt idx="9">
                  <c:v>#N/A</c:v>
                </c:pt>
                <c:pt idx="10">
                  <c:v>1781</c:v>
                </c:pt>
                <c:pt idx="11">
                  <c:v>#N/A</c:v>
                </c:pt>
                <c:pt idx="12">
                  <c:v>#N/A</c:v>
                </c:pt>
                <c:pt idx="13">
                  <c:v>1762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266560"/>
        <c:axId val="101268480"/>
      </c:lineChart>
      <c:catAx>
        <c:axId val="1012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68480"/>
        <c:crosses val="autoZero"/>
        <c:auto val="1"/>
        <c:lblAlgn val="ctr"/>
        <c:lblOffset val="100"/>
        <c:tickLblSkip val="1"/>
        <c:tickMarkSkip val="1"/>
        <c:noMultiLvlLbl val="0"/>
      </c:catAx>
      <c:valAx>
        <c:axId val="1012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40444</c:v>
                </c:pt>
                <c:pt idx="5">
                  <c:v>40307</c:v>
                </c:pt>
                <c:pt idx="8">
                  <c:v>40745</c:v>
                </c:pt>
                <c:pt idx="11">
                  <c:v>42128</c:v>
                </c:pt>
                <c:pt idx="14">
                  <c:v>42010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8896</c:v>
                </c:pt>
                <c:pt idx="5">
                  <c:v>8919</c:v>
                </c:pt>
                <c:pt idx="8">
                  <c:v>8393</c:v>
                </c:pt>
                <c:pt idx="11">
                  <c:v>8404</c:v>
                </c:pt>
                <c:pt idx="14">
                  <c:v>8194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7827</c:v>
                </c:pt>
                <c:pt idx="5">
                  <c:v>7399</c:v>
                </c:pt>
                <c:pt idx="8">
                  <c:v>7070</c:v>
                </c:pt>
                <c:pt idx="11">
                  <c:v>7299</c:v>
                </c:pt>
                <c:pt idx="14">
                  <c:v>6264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6616</c:v>
                </c:pt>
                <c:pt idx="3">
                  <c:v>6186</c:v>
                </c:pt>
                <c:pt idx="6">
                  <c:v>5489</c:v>
                </c:pt>
                <c:pt idx="9">
                  <c:v>5357</c:v>
                </c:pt>
                <c:pt idx="12">
                  <c:v>4766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2705</c:v>
                </c:pt>
                <c:pt idx="3">
                  <c:v>2362</c:v>
                </c:pt>
                <c:pt idx="6">
                  <c:v>2355</c:v>
                </c:pt>
                <c:pt idx="9">
                  <c:v>2460</c:v>
                </c:pt>
                <c:pt idx="12">
                  <c:v>2454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16914</c:v>
                </c:pt>
                <c:pt idx="3">
                  <c:v>17270</c:v>
                </c:pt>
                <c:pt idx="6">
                  <c:v>17055</c:v>
                </c:pt>
                <c:pt idx="9">
                  <c:v>18336</c:v>
                </c:pt>
                <c:pt idx="12">
                  <c:v>17884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6510</c:v>
                </c:pt>
                <c:pt idx="3">
                  <c:v>3715</c:v>
                </c:pt>
                <c:pt idx="6">
                  <c:v>3433</c:v>
                </c:pt>
                <c:pt idx="9">
                  <c:v>3670</c:v>
                </c:pt>
                <c:pt idx="12">
                  <c:v>3537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39567</c:v>
                </c:pt>
                <c:pt idx="3">
                  <c:v>41077</c:v>
                </c:pt>
                <c:pt idx="6">
                  <c:v>41552</c:v>
                </c:pt>
                <c:pt idx="9">
                  <c:v>42664</c:v>
                </c:pt>
                <c:pt idx="12">
                  <c:v>42895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403456"/>
        <c:axId val="10240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15145</c:v>
                </c:pt>
                <c:pt idx="2">
                  <c:v>#N/A</c:v>
                </c:pt>
                <c:pt idx="3">
                  <c:v>#N/A</c:v>
                </c:pt>
                <c:pt idx="4">
                  <c:v>13986</c:v>
                </c:pt>
                <c:pt idx="5">
                  <c:v>#N/A</c:v>
                </c:pt>
                <c:pt idx="6">
                  <c:v>#N/A</c:v>
                </c:pt>
                <c:pt idx="7">
                  <c:v>13677</c:v>
                </c:pt>
                <c:pt idx="8">
                  <c:v>#N/A</c:v>
                </c:pt>
                <c:pt idx="9">
                  <c:v>#N/A</c:v>
                </c:pt>
                <c:pt idx="10">
                  <c:v>14656</c:v>
                </c:pt>
                <c:pt idx="11">
                  <c:v>#N/A</c:v>
                </c:pt>
                <c:pt idx="12">
                  <c:v>#N/A</c:v>
                </c:pt>
                <c:pt idx="13">
                  <c:v>15067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403456"/>
        <c:axId val="102409728"/>
      </c:lineChart>
      <c:catAx>
        <c:axId val="1024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09728"/>
        <c:crosses val="autoZero"/>
        <c:auto val="1"/>
        <c:lblAlgn val="ctr"/>
        <c:lblOffset val="100"/>
        <c:tickLblSkip val="1"/>
        <c:tickMarkSkip val="1"/>
        <c:noMultiLvlLbl val="0"/>
      </c:catAx>
      <c:valAx>
        <c:axId val="10240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0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{E4F87E52-522A-4E9F-B8E4-041478F7BB8D}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{65F493B1-741F-4CDF-9219-55497E4E86A9}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{2334E934-25BC-4AFE-B4B7-036A137059F8}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{3769B858-55C6-4118-988C-8EB72B367AC2}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{D09CEBC5-6A7A-42D7-9F4F-58404F876148}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46.6</c:v>
                </c:pt>
                <c:pt idx="4">
                  <c:v>48.3</c:v>
                </c:pt>
              </c:numCache>
            </c:numRef>
          </c:xVal>
          <c:yVal>
            <c:numRef>
              <c:f>公会計指標分析・財政指標組合せ分析表!$K$51:$O$51</c:f>
              <c:numCache>
                <c:formatCode>#,##0.0;"▲ "#,##0.0</c:formatCode>
                <c:ptCount val="5"/>
                <c:pt idx="3">
                  <c:v>87.9</c:v>
                </c:pt>
                <c:pt idx="4">
                  <c:v>90.7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{D2634F93-C7FF-424A-BFA2-B4F6CD856DBE}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{C44C581E-08F6-4C9C-AD84-D77E184BA93F}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{BC55827E-3EB7-42A8-9344-8B9BD413B493}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{A1ABD205-C469-430C-BB57-C86DA124D277}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{EC80DD3A-22F8-45E1-809C-937430D64D46}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2559744"/>
        <c:axId val="102561664"/>
      </c:scatterChart>
      <c:valAx>
        <c:axId val="102559744"/>
        <c:scaling>
          <c:orientation val="minMax"/>
          <c:max val="56"/>
          <c:min val="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61664"/>
        <c:crosses val="autoZero"/>
        <c:crossBetween val="midCat"/>
      </c:valAx>
      <c:valAx>
        <c:axId val="102561664"/>
        <c:scaling>
          <c:orientation val="minMax"/>
          <c:max val="10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55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{E4CB7DA3-D4D0-4832-B0D6-70AF4D999E87}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{83A96CB4-E968-4AF3-86B9-C08056BB7B60}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{8601AD1E-5AD3-4DCA-B03D-5E8E5F9B1E5D}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{5E3A2F5B-93FC-4BCF-B18A-4EAFAB483AF0}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{CEBD940A-C0DB-4D17-8C02-392E4DEC73ED}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11.2</c:v>
                </c:pt>
                <c:pt idx="2">
                  <c:v>10.6</c:v>
                </c:pt>
                <c:pt idx="3">
                  <c:v>10.4</c:v>
                </c:pt>
                <c:pt idx="4">
                  <c:v>10.4</c:v>
                </c:pt>
              </c:numCache>
            </c:numRef>
          </c:xVal>
          <c:yVal>
            <c:numRef>
              <c:f>公会計指標分析・財政指標組合せ分析表!$K$73:$O$73</c:f>
              <c:numCache>
                <c:formatCode>#,##0.0;"▲ "#,##0.0</c:formatCode>
                <c:ptCount val="5"/>
                <c:pt idx="0">
                  <c:v>90.9</c:v>
                </c:pt>
                <c:pt idx="1">
                  <c:v>83.7</c:v>
                </c:pt>
                <c:pt idx="2">
                  <c:v>83.9</c:v>
                </c:pt>
                <c:pt idx="3">
                  <c:v>87.9</c:v>
                </c:pt>
                <c:pt idx="4">
                  <c:v>90.7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{80D0932C-ACAB-4248-AADE-904B24C78BC3}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{370FBD32-8D3A-4610-B39E-E0045E1B60ED}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{46347300-F6B9-40C6-B812-BF2CBF78FCA7}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{29F471C4-9725-4581-8860-4C5EA74D4D1D}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{A4FF595E-CD60-4CE8-B967-9DE99E18CC94}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2604800"/>
        <c:axId val="102606720"/>
      </c:scatterChart>
      <c:valAx>
        <c:axId val="102604800"/>
        <c:scaling>
          <c:orientation val="minMax"/>
          <c:max val="12.2"/>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606720"/>
        <c:crosses val="autoZero"/>
        <c:crossBetween val="midCat"/>
      </c:valAx>
      <c:valAx>
        <c:axId val="102606720"/>
        <c:scaling>
          <c:orientation val="minMax"/>
          <c:max val="10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604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前年度比同率の</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％となっ</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元利償還金の額や繰入金が増加し</a:t>
          </a:r>
          <a:r>
            <a:rPr kumimoji="1" lang="ja-JP" altLang="en-US" sz="1100">
              <a:solidFill>
                <a:schemeClr val="dk1"/>
              </a:solidFill>
              <a:effectLst/>
              <a:latin typeface="+mn-lt"/>
              <a:ea typeface="+mn-ea"/>
              <a:cs typeface="+mn-cs"/>
            </a:rPr>
            <a:t>、普通交付税額も減少したものの</a:t>
          </a:r>
          <a:r>
            <a:rPr kumimoji="1" lang="ja-JP" altLang="ja-JP" sz="1100">
              <a:solidFill>
                <a:schemeClr val="dk1"/>
              </a:solidFill>
              <a:effectLst/>
              <a:latin typeface="+mn-lt"/>
              <a:ea typeface="+mn-ea"/>
              <a:cs typeface="+mn-cs"/>
            </a:rPr>
            <a:t>、一部事務組合への地方債の元利償還に対する負担金が減少したことが実質公債比率減少の要因と考えられる。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年度の将来負担比率について、地方債の現在高</a:t>
          </a:r>
          <a:r>
            <a:rPr lang="ja-JP" altLang="en-US" sz="1100">
              <a:solidFill>
                <a:schemeClr val="dk1"/>
              </a:solidFill>
              <a:effectLst/>
              <a:latin typeface="+mn-lt"/>
              <a:ea typeface="+mn-ea"/>
              <a:cs typeface="+mn-cs"/>
            </a:rPr>
            <a:t>は増加したものの、</a:t>
          </a:r>
          <a:r>
            <a:rPr lang="ja-JP" altLang="ja-JP" sz="1100">
              <a:solidFill>
                <a:schemeClr val="dk1"/>
              </a:solidFill>
              <a:effectLst/>
              <a:latin typeface="+mn-lt"/>
              <a:ea typeface="+mn-ea"/>
              <a:cs typeface="+mn-cs"/>
            </a:rPr>
            <a:t>債務負担行為支出予定額、公営企業債等繰入見込額が</a:t>
          </a:r>
          <a:r>
            <a:rPr lang="ja-JP" altLang="en-US" sz="1100">
              <a:solidFill>
                <a:schemeClr val="dk1"/>
              </a:solidFill>
              <a:effectLst/>
              <a:latin typeface="+mn-lt"/>
              <a:ea typeface="+mn-ea"/>
              <a:cs typeface="+mn-cs"/>
            </a:rPr>
            <a:t>減少したことで将来負担額が減少したが、財政調整基金などの</a:t>
          </a:r>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も減</a:t>
          </a:r>
          <a:r>
            <a:rPr lang="ja-JP" altLang="ja-JP" sz="1100">
              <a:solidFill>
                <a:schemeClr val="dk1"/>
              </a:solidFill>
              <a:effectLst/>
              <a:latin typeface="+mn-lt"/>
              <a:ea typeface="+mn-ea"/>
              <a:cs typeface="+mn-cs"/>
            </a:rPr>
            <a:t>となった結果、将来負担比率は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ポイントの増の</a:t>
          </a:r>
          <a:r>
            <a:rPr lang="en-US" altLang="ja-JP" sz="1100">
              <a:solidFill>
                <a:schemeClr val="dk1"/>
              </a:solidFill>
              <a:effectLst/>
              <a:latin typeface="+mn-lt"/>
              <a:ea typeface="+mn-ea"/>
              <a:cs typeface="+mn-cs"/>
            </a:rPr>
            <a:t>90.7</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83285"/>
          <a:ext cx="9086850"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15035"/>
          <a:ext cx="1257935"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15035"/>
          <a:ext cx="127000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15035"/>
          <a:ext cx="1354455"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34085"/>
          <a:ext cx="175387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34085"/>
          <a:ext cx="1130935"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46785"/>
          <a:ext cx="63500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69354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69354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83285"/>
          <a:ext cx="1384935"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46785"/>
          <a:ext cx="1130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0967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4495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356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449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1833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454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337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182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7558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78300"/>
          <a:ext cx="379412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467094" y="4520341"/>
          <a:ext cx="8547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当市では、平成２８年度に策定した公共施設等総合管理計画において、公共施設等の延べ床面積を４０年間で３０％削減するという目標を掲げ、老朽化した施設の集約化・複合化や除却を今後進めていく。</a:t>
          </a:r>
          <a:endParaRPr lang="ja-JP" altLang="ja-JP" sz="1050">
            <a:effectLst/>
          </a:endParaRPr>
        </a:p>
        <a:p>
          <a:r>
            <a:rPr kumimoji="1" lang="ja-JP" altLang="ja-JP" sz="1050">
              <a:solidFill>
                <a:schemeClr val="dk1"/>
              </a:solidFill>
              <a:effectLst/>
              <a:latin typeface="+mn-lt"/>
              <a:ea typeface="+mn-ea"/>
              <a:cs typeface="+mn-cs"/>
            </a:rPr>
            <a:t>　当市の有形固定資産減価償却率は類似団体より低い水準にあるが、資産の大半を占める道路の償却率が低いために全体の償却率も低くなっている。児童館などの建築系公共施設においては、ほとんどの施設が類似団体よりも高い水準となっているので今後老朽化対策の取組を進めていく必要がある。</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400550" y="5292725"/>
          <a:ext cx="1270" cy="12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45325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313555" y="65036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453255"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313555" y="529272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453255" y="5560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351655" y="57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3640455" y="5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118322</xdr:rowOff>
    </xdr:from>
    <xdr:to>
      <xdr:col>3</xdr:col>
      <xdr:colOff>1222375</xdr:colOff>
      <xdr:row>31</xdr:row>
      <xdr:rowOff>48472</xdr:rowOff>
    </xdr:to>
    <xdr:sp macro="" textlink="">
      <xdr:nvSpPr>
        <xdr:cNvPr id="77" name="円/楕円 76"/>
        <xdr:cNvSpPr/>
      </xdr:nvSpPr>
      <xdr:spPr>
        <a:xfrm>
          <a:off x="4351655" y="5924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96749</xdr:rowOff>
    </xdr:from>
    <xdr:ext cx="405111" cy="259045"/>
    <xdr:sp macro="" textlink="">
      <xdr:nvSpPr>
        <xdr:cNvPr id="78" name="有形固定資産減価償却率該当値テキスト"/>
        <xdr:cNvSpPr txBox="1"/>
      </xdr:nvSpPr>
      <xdr:spPr>
        <a:xfrm>
          <a:off x="4453255" y="590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8043</xdr:rowOff>
    </xdr:from>
    <xdr:to>
      <xdr:col>3</xdr:col>
      <xdr:colOff>511175</xdr:colOff>
      <xdr:row>31</xdr:row>
      <xdr:rowOff>109643</xdr:rowOff>
    </xdr:to>
    <xdr:sp macro="" textlink="">
      <xdr:nvSpPr>
        <xdr:cNvPr id="79" name="円/楕円 78"/>
        <xdr:cNvSpPr/>
      </xdr:nvSpPr>
      <xdr:spPr>
        <a:xfrm>
          <a:off x="3640455" y="59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169122</xdr:rowOff>
    </xdr:from>
    <xdr:to>
      <xdr:col>3</xdr:col>
      <xdr:colOff>1171575</xdr:colOff>
      <xdr:row>31</xdr:row>
      <xdr:rowOff>58843</xdr:rowOff>
    </xdr:to>
    <xdr:cxnSp macro="">
      <xdr:nvCxnSpPr>
        <xdr:cNvPr id="80" name="直線コネクタ 79"/>
        <xdr:cNvCxnSpPr/>
      </xdr:nvCxnSpPr>
      <xdr:spPr>
        <a:xfrm flipV="1">
          <a:off x="3691255" y="5975562"/>
          <a:ext cx="71120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475998" y="54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100770</xdr:rowOff>
    </xdr:from>
    <xdr:ext cx="405111" cy="259045"/>
    <xdr:sp macro="" textlink="">
      <xdr:nvSpPr>
        <xdr:cNvPr id="82" name="n_1mainValue有形固定資産減価償却率"/>
        <xdr:cNvSpPr txBox="1"/>
      </xdr:nvSpPr>
      <xdr:spPr>
        <a:xfrm>
          <a:off x="3475998" y="60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0247630" y="4178300"/>
          <a:ext cx="37922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221480" y="57016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311015"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133215" y="683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311015"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133215"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311015"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17131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401695"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166370</xdr:rowOff>
    </xdr:from>
    <xdr:to>
      <xdr:col>6</xdr:col>
      <xdr:colOff>561975</xdr:colOff>
      <xdr:row>40</xdr:row>
      <xdr:rowOff>96520</xdr:rowOff>
    </xdr:to>
    <xdr:sp macro="" textlink="">
      <xdr:nvSpPr>
        <xdr:cNvPr id="70" name="円/楕円 69"/>
        <xdr:cNvSpPr/>
      </xdr:nvSpPr>
      <xdr:spPr>
        <a:xfrm>
          <a:off x="4171315" y="670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81297</xdr:rowOff>
    </xdr:from>
    <xdr:ext cx="405111" cy="259045"/>
    <xdr:sp macro="" textlink="">
      <xdr:nvSpPr>
        <xdr:cNvPr id="71" name="【道路】&#10;有形固定資産減価償却率該当値テキスト"/>
        <xdr:cNvSpPr txBox="1"/>
      </xdr:nvSpPr>
      <xdr:spPr>
        <a:xfrm>
          <a:off x="4311015"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23495</xdr:rowOff>
    </xdr:from>
    <xdr:to>
      <xdr:col>5</xdr:col>
      <xdr:colOff>409575</xdr:colOff>
      <xdr:row>40</xdr:row>
      <xdr:rowOff>125095</xdr:rowOff>
    </xdr:to>
    <xdr:sp macro="" textlink="">
      <xdr:nvSpPr>
        <xdr:cNvPr id="72" name="円/楕円 71"/>
        <xdr:cNvSpPr/>
      </xdr:nvSpPr>
      <xdr:spPr>
        <a:xfrm>
          <a:off x="3401695"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45720</xdr:rowOff>
    </xdr:from>
    <xdr:to>
      <xdr:col>6</xdr:col>
      <xdr:colOff>511175</xdr:colOff>
      <xdr:row>40</xdr:row>
      <xdr:rowOff>74295</xdr:rowOff>
    </xdr:to>
    <xdr:cxnSp macro="">
      <xdr:nvCxnSpPr>
        <xdr:cNvPr id="73" name="直線コネクタ 72"/>
        <xdr:cNvCxnSpPr/>
      </xdr:nvCxnSpPr>
      <xdr:spPr>
        <a:xfrm flipV="1">
          <a:off x="3452495" y="6751320"/>
          <a:ext cx="7696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237238"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116222</xdr:rowOff>
    </xdr:from>
    <xdr:ext cx="405111" cy="259045"/>
    <xdr:sp macro="" textlink="">
      <xdr:nvSpPr>
        <xdr:cNvPr id="75" name="n_1mainValue【道路】&#10;有形固定資産減価償却率"/>
        <xdr:cNvSpPr txBox="1"/>
      </xdr:nvSpPr>
      <xdr:spPr>
        <a:xfrm>
          <a:off x="3237238"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552215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5522156"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5522156"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552215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9446260" y="5743003"/>
          <a:ext cx="0" cy="123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9535795" y="698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9357995" y="697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9535795" y="5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9357995" y="57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9535795" y="653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9396095" y="65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8649335" y="6535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106896</xdr:rowOff>
    </xdr:from>
    <xdr:to>
      <xdr:col>15</xdr:col>
      <xdr:colOff>231775</xdr:colOff>
      <xdr:row>39</xdr:row>
      <xdr:rowOff>37046</xdr:rowOff>
    </xdr:to>
    <xdr:sp macro="" textlink="">
      <xdr:nvSpPr>
        <xdr:cNvPr id="112" name="円/楕円 111"/>
        <xdr:cNvSpPr/>
      </xdr:nvSpPr>
      <xdr:spPr>
        <a:xfrm>
          <a:off x="9396095" y="6477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129773</xdr:rowOff>
    </xdr:from>
    <xdr:ext cx="534377" cy="259045"/>
    <xdr:sp macro="" textlink="">
      <xdr:nvSpPr>
        <xdr:cNvPr id="113" name="【道路】&#10;一人当たり延長該当値テキスト"/>
        <xdr:cNvSpPr txBox="1"/>
      </xdr:nvSpPr>
      <xdr:spPr>
        <a:xfrm>
          <a:off x="9535795" y="63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112230</xdr:rowOff>
    </xdr:from>
    <xdr:to>
      <xdr:col>14</xdr:col>
      <xdr:colOff>79375</xdr:colOff>
      <xdr:row>39</xdr:row>
      <xdr:rowOff>42380</xdr:rowOff>
    </xdr:to>
    <xdr:sp macro="" textlink="">
      <xdr:nvSpPr>
        <xdr:cNvPr id="114" name="円/楕円 113"/>
        <xdr:cNvSpPr/>
      </xdr:nvSpPr>
      <xdr:spPr>
        <a:xfrm>
          <a:off x="8649335" y="6482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157696</xdr:rowOff>
    </xdr:from>
    <xdr:to>
      <xdr:col>15</xdr:col>
      <xdr:colOff>180975</xdr:colOff>
      <xdr:row>38</xdr:row>
      <xdr:rowOff>163030</xdr:rowOff>
    </xdr:to>
    <xdr:cxnSp macro="">
      <xdr:nvCxnSpPr>
        <xdr:cNvPr id="115" name="直線コネクタ 114"/>
        <xdr:cNvCxnSpPr/>
      </xdr:nvCxnSpPr>
      <xdr:spPr>
        <a:xfrm flipV="1">
          <a:off x="8677275" y="6528016"/>
          <a:ext cx="7696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8465965" y="66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58907</xdr:rowOff>
    </xdr:from>
    <xdr:ext cx="534377" cy="259045"/>
    <xdr:sp macro="" textlink="">
      <xdr:nvSpPr>
        <xdr:cNvPr id="117" name="n_1mainValue【道路】&#10;一人当たり延長"/>
        <xdr:cNvSpPr txBox="1"/>
      </xdr:nvSpPr>
      <xdr:spPr>
        <a:xfrm>
          <a:off x="8465965" y="62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221480" y="941451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311015"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133215" y="1066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31101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133215"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311015"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171315"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401695"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132080</xdr:rowOff>
    </xdr:from>
    <xdr:to>
      <xdr:col>6</xdr:col>
      <xdr:colOff>561975</xdr:colOff>
      <xdr:row>60</xdr:row>
      <xdr:rowOff>62230</xdr:rowOff>
    </xdr:to>
    <xdr:sp macro="" textlink="">
      <xdr:nvSpPr>
        <xdr:cNvPr id="155" name="円/楕円 154"/>
        <xdr:cNvSpPr/>
      </xdr:nvSpPr>
      <xdr:spPr>
        <a:xfrm>
          <a:off x="4171315"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154957</xdr:rowOff>
    </xdr:from>
    <xdr:ext cx="405111" cy="259045"/>
    <xdr:sp macro="" textlink="">
      <xdr:nvSpPr>
        <xdr:cNvPr id="156" name="【橋りょう・トンネル】&#10;有形固定資産減価償却率該当値テキスト"/>
        <xdr:cNvSpPr txBox="1"/>
      </xdr:nvSpPr>
      <xdr:spPr>
        <a:xfrm>
          <a:off x="4311015"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109220</xdr:rowOff>
    </xdr:from>
    <xdr:to>
      <xdr:col>5</xdr:col>
      <xdr:colOff>409575</xdr:colOff>
      <xdr:row>60</xdr:row>
      <xdr:rowOff>39370</xdr:rowOff>
    </xdr:to>
    <xdr:sp macro="" textlink="">
      <xdr:nvSpPr>
        <xdr:cNvPr id="157" name="円/楕円 156"/>
        <xdr:cNvSpPr/>
      </xdr:nvSpPr>
      <xdr:spPr>
        <a:xfrm>
          <a:off x="3401695"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160020</xdr:rowOff>
    </xdr:from>
    <xdr:to>
      <xdr:col>6</xdr:col>
      <xdr:colOff>511175</xdr:colOff>
      <xdr:row>60</xdr:row>
      <xdr:rowOff>11430</xdr:rowOff>
    </xdr:to>
    <xdr:cxnSp macro="">
      <xdr:nvCxnSpPr>
        <xdr:cNvPr id="158" name="直線コネクタ 157"/>
        <xdr:cNvCxnSpPr/>
      </xdr:nvCxnSpPr>
      <xdr:spPr>
        <a:xfrm>
          <a:off x="3452495" y="10050780"/>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237238"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55897</xdr:rowOff>
    </xdr:from>
    <xdr:ext cx="405111" cy="259045"/>
    <xdr:sp macro="" textlink="">
      <xdr:nvSpPr>
        <xdr:cNvPr id="160" name="n_1mainValue【橋りょう・トンネル】&#10;有形固定資産減価償却率"/>
        <xdr:cNvSpPr txBox="1"/>
      </xdr:nvSpPr>
      <xdr:spPr>
        <a:xfrm>
          <a:off x="3237238"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545803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5458036"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5458036"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9446260" y="9490454"/>
          <a:ext cx="0" cy="122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9535795" y="107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9357995" y="1071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9535795" y="926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9357995" y="949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9535795" y="10120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9396095" y="1026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8649335"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159633</xdr:rowOff>
    </xdr:from>
    <xdr:to>
      <xdr:col>15</xdr:col>
      <xdr:colOff>231775</xdr:colOff>
      <xdr:row>62</xdr:row>
      <xdr:rowOff>89783</xdr:rowOff>
    </xdr:to>
    <xdr:sp macro="" textlink="">
      <xdr:nvSpPr>
        <xdr:cNvPr id="195" name="円/楕円 194"/>
        <xdr:cNvSpPr/>
      </xdr:nvSpPr>
      <xdr:spPr>
        <a:xfrm>
          <a:off x="9396095" y="10385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138060</xdr:rowOff>
    </xdr:from>
    <xdr:ext cx="599010" cy="259045"/>
    <xdr:sp macro="" textlink="">
      <xdr:nvSpPr>
        <xdr:cNvPr id="196" name="【橋りょう・トンネル】&#10;一人当たり有形固定資産（償却資産）額該当値テキスト"/>
        <xdr:cNvSpPr txBox="1"/>
      </xdr:nvSpPr>
      <xdr:spPr>
        <a:xfrm>
          <a:off x="9535795" y="1036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132,947</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162934</xdr:rowOff>
    </xdr:from>
    <xdr:to>
      <xdr:col>14</xdr:col>
      <xdr:colOff>79375</xdr:colOff>
      <xdr:row>62</xdr:row>
      <xdr:rowOff>93084</xdr:rowOff>
    </xdr:to>
    <xdr:sp macro="" textlink="">
      <xdr:nvSpPr>
        <xdr:cNvPr id="197" name="円/楕円 196"/>
        <xdr:cNvSpPr/>
      </xdr:nvSpPr>
      <xdr:spPr>
        <a:xfrm>
          <a:off x="8649335" y="10388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38983</xdr:rowOff>
    </xdr:from>
    <xdr:to>
      <xdr:col>15</xdr:col>
      <xdr:colOff>180975</xdr:colOff>
      <xdr:row>62</xdr:row>
      <xdr:rowOff>42284</xdr:rowOff>
    </xdr:to>
    <xdr:cxnSp macro="">
      <xdr:nvCxnSpPr>
        <xdr:cNvPr id="198" name="直線コネクタ 197"/>
        <xdr:cNvCxnSpPr/>
      </xdr:nvCxnSpPr>
      <xdr:spPr>
        <a:xfrm flipV="1">
          <a:off x="8677275" y="10432663"/>
          <a:ext cx="76962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8433649"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84211</xdr:rowOff>
    </xdr:from>
    <xdr:ext cx="599010" cy="259045"/>
    <xdr:sp macro="" textlink="">
      <xdr:nvSpPr>
        <xdr:cNvPr id="200" name="n_1mainValue【橋りょう・トンネル】&#10;一人当たり有形固定資産（償却資産）額"/>
        <xdr:cNvSpPr txBox="1"/>
      </xdr:nvSpPr>
      <xdr:spPr>
        <a:xfrm>
          <a:off x="8433649" y="104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221480" y="1301496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311015" y="14472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133215" y="144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311015"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133215" y="1301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311015" y="1338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171315" y="13404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401695" y="1336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120650</xdr:rowOff>
    </xdr:from>
    <xdr:to>
      <xdr:col>6</xdr:col>
      <xdr:colOff>561975</xdr:colOff>
      <xdr:row>78</xdr:row>
      <xdr:rowOff>50800</xdr:rowOff>
    </xdr:to>
    <xdr:sp macro="" textlink="">
      <xdr:nvSpPr>
        <xdr:cNvPr id="237" name="円/楕円 236"/>
        <xdr:cNvSpPr/>
      </xdr:nvSpPr>
      <xdr:spPr>
        <a:xfrm>
          <a:off x="4171315" y="1302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35577</xdr:rowOff>
    </xdr:from>
    <xdr:ext cx="405111" cy="259045"/>
    <xdr:sp macro="" textlink="">
      <xdr:nvSpPr>
        <xdr:cNvPr id="238" name="【公営住宅】&#10;有形固定資産減価償却率該当値テキスト"/>
        <xdr:cNvSpPr txBox="1"/>
      </xdr:nvSpPr>
      <xdr:spPr>
        <a:xfrm>
          <a:off x="4311015"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153036</xdr:rowOff>
    </xdr:from>
    <xdr:to>
      <xdr:col>5</xdr:col>
      <xdr:colOff>409575</xdr:colOff>
      <xdr:row>78</xdr:row>
      <xdr:rowOff>83186</xdr:rowOff>
    </xdr:to>
    <xdr:sp macro="" textlink="">
      <xdr:nvSpPr>
        <xdr:cNvPr id="239" name="円/楕円 238"/>
        <xdr:cNvSpPr/>
      </xdr:nvSpPr>
      <xdr:spPr>
        <a:xfrm>
          <a:off x="3401695" y="13061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0</xdr:rowOff>
    </xdr:from>
    <xdr:to>
      <xdr:col>6</xdr:col>
      <xdr:colOff>511175</xdr:colOff>
      <xdr:row>78</xdr:row>
      <xdr:rowOff>32386</xdr:rowOff>
    </xdr:to>
    <xdr:cxnSp macro="">
      <xdr:nvCxnSpPr>
        <xdr:cNvPr id="240" name="直線コネクタ 239"/>
        <xdr:cNvCxnSpPr/>
      </xdr:nvCxnSpPr>
      <xdr:spPr>
        <a:xfrm flipV="1">
          <a:off x="3452495" y="13075920"/>
          <a:ext cx="7696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237238" y="1345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99713</xdr:rowOff>
    </xdr:from>
    <xdr:ext cx="405111" cy="259045"/>
    <xdr:sp macro="" textlink="">
      <xdr:nvSpPr>
        <xdr:cNvPr id="242" name="n_1mainValue【公営住宅】&#10;有形固定資産減価償却率"/>
        <xdr:cNvSpPr txBox="1"/>
      </xdr:nvSpPr>
      <xdr:spPr>
        <a:xfrm>
          <a:off x="3237238" y="1284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9446260" y="13035534"/>
          <a:ext cx="0" cy="136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9535795" y="1439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9357995" y="1439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9535795" y="128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9357995" y="1303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9535795" y="13956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9396095" y="1397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8649335"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117145</xdr:rowOff>
    </xdr:from>
    <xdr:to>
      <xdr:col>15</xdr:col>
      <xdr:colOff>231775</xdr:colOff>
      <xdr:row>83</xdr:row>
      <xdr:rowOff>47295</xdr:rowOff>
    </xdr:to>
    <xdr:sp macro="" textlink="">
      <xdr:nvSpPr>
        <xdr:cNvPr id="277" name="円/楕円 276"/>
        <xdr:cNvSpPr/>
      </xdr:nvSpPr>
      <xdr:spPr>
        <a:xfrm>
          <a:off x="9396095" y="13863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140022</xdr:rowOff>
    </xdr:from>
    <xdr:ext cx="469744" cy="259045"/>
    <xdr:sp macro="" textlink="">
      <xdr:nvSpPr>
        <xdr:cNvPr id="278" name="【公営住宅】&#10;一人当たり面積該当値テキスト"/>
        <xdr:cNvSpPr txBox="1"/>
      </xdr:nvSpPr>
      <xdr:spPr>
        <a:xfrm>
          <a:off x="9535795" y="137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0.608</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119887</xdr:rowOff>
    </xdr:from>
    <xdr:to>
      <xdr:col>14</xdr:col>
      <xdr:colOff>79375</xdr:colOff>
      <xdr:row>83</xdr:row>
      <xdr:rowOff>50037</xdr:rowOff>
    </xdr:to>
    <xdr:sp macro="" textlink="">
      <xdr:nvSpPr>
        <xdr:cNvPr id="279" name="円/楕円 278"/>
        <xdr:cNvSpPr/>
      </xdr:nvSpPr>
      <xdr:spPr>
        <a:xfrm>
          <a:off x="8649335" y="13866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167945</xdr:rowOff>
    </xdr:from>
    <xdr:to>
      <xdr:col>15</xdr:col>
      <xdr:colOff>180975</xdr:colOff>
      <xdr:row>82</xdr:row>
      <xdr:rowOff>170687</xdr:rowOff>
    </xdr:to>
    <xdr:cxnSp macro="">
      <xdr:nvCxnSpPr>
        <xdr:cNvPr id="280" name="直線コネクタ 279"/>
        <xdr:cNvCxnSpPr/>
      </xdr:nvCxnSpPr>
      <xdr:spPr>
        <a:xfrm flipV="1">
          <a:off x="8677275" y="13914425"/>
          <a:ext cx="7696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114316</xdr:rowOff>
    </xdr:from>
    <xdr:ext cx="469744" cy="259045"/>
    <xdr:sp macro="" textlink="">
      <xdr:nvSpPr>
        <xdr:cNvPr id="281" name="n_1aveValue【公営住宅】&#10;一人当たり面積"/>
        <xdr:cNvSpPr txBox="1"/>
      </xdr:nvSpPr>
      <xdr:spPr>
        <a:xfrm>
          <a:off x="8498282"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66564</xdr:rowOff>
    </xdr:from>
    <xdr:ext cx="469744" cy="259045"/>
    <xdr:sp macro="" textlink="">
      <xdr:nvSpPr>
        <xdr:cNvPr id="282" name="n_1mainValue【公営住宅】&#10;一人当たり面積"/>
        <xdr:cNvSpPr txBox="1"/>
      </xdr:nvSpPr>
      <xdr:spPr>
        <a:xfrm>
          <a:off x="8498282" y="136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087327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4735809" y="5638038"/>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4825345"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4647545" y="69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4825345"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4647545" y="563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4825345" y="610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4685645" y="613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3916025"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61976</xdr:rowOff>
    </xdr:from>
    <xdr:to>
      <xdr:col>23</xdr:col>
      <xdr:colOff>568325</xdr:colOff>
      <xdr:row>34</xdr:row>
      <xdr:rowOff>163576</xdr:rowOff>
    </xdr:to>
    <xdr:sp macro="" textlink="">
      <xdr:nvSpPr>
        <xdr:cNvPr id="334" name="円/楕円 333"/>
        <xdr:cNvSpPr/>
      </xdr:nvSpPr>
      <xdr:spPr>
        <a:xfrm>
          <a:off x="14685645" y="57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84853</xdr:rowOff>
    </xdr:from>
    <xdr:ext cx="405111" cy="259045"/>
    <xdr:sp macro="" textlink="">
      <xdr:nvSpPr>
        <xdr:cNvPr id="335" name="【認定こども園・幼稚園・保育所】&#10;有形固定資産減価償却率該当値テキスト"/>
        <xdr:cNvSpPr txBox="1"/>
      </xdr:nvSpPr>
      <xdr:spPr>
        <a:xfrm>
          <a:off x="14825345" y="56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109982</xdr:rowOff>
    </xdr:from>
    <xdr:to>
      <xdr:col>22</xdr:col>
      <xdr:colOff>415925</xdr:colOff>
      <xdr:row>35</xdr:row>
      <xdr:rowOff>40132</xdr:rowOff>
    </xdr:to>
    <xdr:sp macro="" textlink="">
      <xdr:nvSpPr>
        <xdr:cNvPr id="336" name="円/楕円 335"/>
        <xdr:cNvSpPr/>
      </xdr:nvSpPr>
      <xdr:spPr>
        <a:xfrm>
          <a:off x="13916025" y="580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112776</xdr:rowOff>
    </xdr:from>
    <xdr:to>
      <xdr:col>23</xdr:col>
      <xdr:colOff>517525</xdr:colOff>
      <xdr:row>34</xdr:row>
      <xdr:rowOff>160782</xdr:rowOff>
    </xdr:to>
    <xdr:cxnSp macro="">
      <xdr:nvCxnSpPr>
        <xdr:cNvPr id="337" name="直線コネクタ 336"/>
        <xdr:cNvCxnSpPr/>
      </xdr:nvCxnSpPr>
      <xdr:spPr>
        <a:xfrm flipV="1">
          <a:off x="13966825" y="5812536"/>
          <a:ext cx="7696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3751568"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56659</xdr:rowOff>
    </xdr:from>
    <xdr:ext cx="405111" cy="259045"/>
    <xdr:sp macro="" textlink="">
      <xdr:nvSpPr>
        <xdr:cNvPr id="339" name="n_1mainValue【認定こども園・幼稚園・保育所】&#10;有形固定資産減価償却率"/>
        <xdr:cNvSpPr txBox="1"/>
      </xdr:nvSpPr>
      <xdr:spPr>
        <a:xfrm>
          <a:off x="13751568"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19960589" y="575691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005012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19872325"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0050125" y="55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19872325"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0050125" y="628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199104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19156045" y="64947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48260</xdr:rowOff>
    </xdr:from>
    <xdr:to>
      <xdr:col>32</xdr:col>
      <xdr:colOff>238125</xdr:colOff>
      <xdr:row>39</xdr:row>
      <xdr:rowOff>149860</xdr:rowOff>
    </xdr:to>
    <xdr:sp macro="" textlink="">
      <xdr:nvSpPr>
        <xdr:cNvPr id="376" name="円/楕円 375"/>
        <xdr:cNvSpPr/>
      </xdr:nvSpPr>
      <xdr:spPr>
        <a:xfrm>
          <a:off x="19910425"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26687</xdr:rowOff>
    </xdr:from>
    <xdr:ext cx="469744" cy="259045"/>
    <xdr:sp macro="" textlink="">
      <xdr:nvSpPr>
        <xdr:cNvPr id="377" name="【認定こども園・幼稚園・保育所】&#10;一人当たり面積該当値テキスト"/>
        <xdr:cNvSpPr txBox="1"/>
      </xdr:nvSpPr>
      <xdr:spPr>
        <a:xfrm>
          <a:off x="20050125"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52070</xdr:rowOff>
    </xdr:from>
    <xdr:to>
      <xdr:col>31</xdr:col>
      <xdr:colOff>85725</xdr:colOff>
      <xdr:row>39</xdr:row>
      <xdr:rowOff>153670</xdr:rowOff>
    </xdr:to>
    <xdr:sp macro="" textlink="">
      <xdr:nvSpPr>
        <xdr:cNvPr id="378" name="円/楕円 377"/>
        <xdr:cNvSpPr/>
      </xdr:nvSpPr>
      <xdr:spPr>
        <a:xfrm>
          <a:off x="19156045" y="659003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99060</xdr:rowOff>
    </xdr:from>
    <xdr:to>
      <xdr:col>32</xdr:col>
      <xdr:colOff>187325</xdr:colOff>
      <xdr:row>39</xdr:row>
      <xdr:rowOff>102870</xdr:rowOff>
    </xdr:to>
    <xdr:cxnSp macro="">
      <xdr:nvCxnSpPr>
        <xdr:cNvPr id="379" name="直線コネクタ 378"/>
        <xdr:cNvCxnSpPr/>
      </xdr:nvCxnSpPr>
      <xdr:spPr>
        <a:xfrm flipV="1">
          <a:off x="19191605" y="6637020"/>
          <a:ext cx="7696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380" name="n_1aveValue【認定こども園・幼稚園・保育所】&#10;一人当たり面積"/>
        <xdr:cNvSpPr txBox="1"/>
      </xdr:nvSpPr>
      <xdr:spPr>
        <a:xfrm>
          <a:off x="19012612"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144797</xdr:rowOff>
    </xdr:from>
    <xdr:ext cx="469744" cy="259045"/>
    <xdr:sp macro="" textlink="">
      <xdr:nvSpPr>
        <xdr:cNvPr id="381" name="n_1mainValue【認定こども園・幼稚園・保育所】&#10;一人当たり面積"/>
        <xdr:cNvSpPr txBox="1"/>
      </xdr:nvSpPr>
      <xdr:spPr>
        <a:xfrm>
          <a:off x="19012612"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4735809" y="94145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482534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4647545"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482534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4647545"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411" name="【学校施設】&#10;有形固定資産減価償却率平均値テキスト"/>
        <xdr:cNvSpPr txBox="1"/>
      </xdr:nvSpPr>
      <xdr:spPr>
        <a:xfrm>
          <a:off x="14825345" y="978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4685645"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3916025"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93980</xdr:rowOff>
    </xdr:from>
    <xdr:to>
      <xdr:col>23</xdr:col>
      <xdr:colOff>568325</xdr:colOff>
      <xdr:row>60</xdr:row>
      <xdr:rowOff>24130</xdr:rowOff>
    </xdr:to>
    <xdr:sp macro="" textlink="">
      <xdr:nvSpPr>
        <xdr:cNvPr id="419" name="円/楕円 418"/>
        <xdr:cNvSpPr/>
      </xdr:nvSpPr>
      <xdr:spPr>
        <a:xfrm>
          <a:off x="14685645" y="998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72407</xdr:rowOff>
    </xdr:from>
    <xdr:ext cx="405111" cy="259045"/>
    <xdr:sp macro="" textlink="">
      <xdr:nvSpPr>
        <xdr:cNvPr id="420" name="【学校施設】&#10;有形固定資産減価償却率該当値テキスト"/>
        <xdr:cNvSpPr txBox="1"/>
      </xdr:nvSpPr>
      <xdr:spPr>
        <a:xfrm>
          <a:off x="14825345"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6350</xdr:rowOff>
    </xdr:from>
    <xdr:to>
      <xdr:col>22</xdr:col>
      <xdr:colOff>415925</xdr:colOff>
      <xdr:row>60</xdr:row>
      <xdr:rowOff>107950</xdr:rowOff>
    </xdr:to>
    <xdr:sp macro="" textlink="">
      <xdr:nvSpPr>
        <xdr:cNvPr id="421" name="円/楕円 420"/>
        <xdr:cNvSpPr/>
      </xdr:nvSpPr>
      <xdr:spPr>
        <a:xfrm>
          <a:off x="13916025"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144780</xdr:rowOff>
    </xdr:from>
    <xdr:to>
      <xdr:col>23</xdr:col>
      <xdr:colOff>517525</xdr:colOff>
      <xdr:row>60</xdr:row>
      <xdr:rowOff>57150</xdr:rowOff>
    </xdr:to>
    <xdr:cxnSp macro="">
      <xdr:nvCxnSpPr>
        <xdr:cNvPr id="422" name="直線コネクタ 421"/>
        <xdr:cNvCxnSpPr/>
      </xdr:nvCxnSpPr>
      <xdr:spPr>
        <a:xfrm flipV="1">
          <a:off x="13966825" y="10035540"/>
          <a:ext cx="7696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78757</xdr:rowOff>
    </xdr:from>
    <xdr:ext cx="405111" cy="259045"/>
    <xdr:sp macro="" textlink="">
      <xdr:nvSpPr>
        <xdr:cNvPr id="423" name="n_1aveValue【学校施設】&#10;有形固定資産減価償却率"/>
        <xdr:cNvSpPr txBox="1"/>
      </xdr:nvSpPr>
      <xdr:spPr>
        <a:xfrm>
          <a:off x="13751568"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99077</xdr:rowOff>
    </xdr:from>
    <xdr:ext cx="405111" cy="259045"/>
    <xdr:sp macro="" textlink="">
      <xdr:nvSpPr>
        <xdr:cNvPr id="424" name="n_1mainValue【学校施設】&#10;有形固定資産減価償却率"/>
        <xdr:cNvSpPr txBox="1"/>
      </xdr:nvSpPr>
      <xdr:spPr>
        <a:xfrm>
          <a:off x="13751568"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19960589" y="9295638"/>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0050125"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19872325" y="1072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0050125" y="90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19872325" y="9295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0050125" y="9834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19910425" y="997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19156045" y="99123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114554</xdr:rowOff>
    </xdr:from>
    <xdr:to>
      <xdr:col>32</xdr:col>
      <xdr:colOff>238125</xdr:colOff>
      <xdr:row>64</xdr:row>
      <xdr:rowOff>44704</xdr:rowOff>
    </xdr:to>
    <xdr:sp macro="" textlink="">
      <xdr:nvSpPr>
        <xdr:cNvPr id="462" name="円/楕円 461"/>
        <xdr:cNvSpPr/>
      </xdr:nvSpPr>
      <xdr:spPr>
        <a:xfrm>
          <a:off x="19910425" y="10675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29481</xdr:rowOff>
    </xdr:from>
    <xdr:ext cx="469744" cy="259045"/>
    <xdr:sp macro="" textlink="">
      <xdr:nvSpPr>
        <xdr:cNvPr id="463" name="【学校施設】&#10;一人当たり面積該当値テキスト"/>
        <xdr:cNvSpPr txBox="1"/>
      </xdr:nvSpPr>
      <xdr:spPr>
        <a:xfrm>
          <a:off x="20050125" y="1059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153416</xdr:rowOff>
    </xdr:from>
    <xdr:to>
      <xdr:col>31</xdr:col>
      <xdr:colOff>85725</xdr:colOff>
      <xdr:row>58</xdr:row>
      <xdr:rowOff>83566</xdr:rowOff>
    </xdr:to>
    <xdr:sp macro="" textlink="">
      <xdr:nvSpPr>
        <xdr:cNvPr id="464" name="円/楕円 463"/>
        <xdr:cNvSpPr/>
      </xdr:nvSpPr>
      <xdr:spPr>
        <a:xfrm>
          <a:off x="19156045" y="97088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32766</xdr:rowOff>
    </xdr:from>
    <xdr:to>
      <xdr:col>32</xdr:col>
      <xdr:colOff>187325</xdr:colOff>
      <xdr:row>63</xdr:row>
      <xdr:rowOff>165354</xdr:rowOff>
    </xdr:to>
    <xdr:cxnSp macro="">
      <xdr:nvCxnSpPr>
        <xdr:cNvPr id="465" name="直線コネクタ 464"/>
        <xdr:cNvCxnSpPr/>
      </xdr:nvCxnSpPr>
      <xdr:spPr>
        <a:xfrm>
          <a:off x="19191605" y="9755886"/>
          <a:ext cx="769620" cy="97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66" name="n_1aveValue【学校施設】&#10;一人当たり面積"/>
        <xdr:cNvSpPr txBox="1"/>
      </xdr:nvSpPr>
      <xdr:spPr>
        <a:xfrm>
          <a:off x="19012612" y="100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100093</xdr:rowOff>
    </xdr:from>
    <xdr:ext cx="469744" cy="259045"/>
    <xdr:sp macro="" textlink="">
      <xdr:nvSpPr>
        <xdr:cNvPr id="467" name="n_1mainValue【学校施設】&#10;一人当たり面積"/>
        <xdr:cNvSpPr txBox="1"/>
      </xdr:nvSpPr>
      <xdr:spPr>
        <a:xfrm>
          <a:off x="19012612" y="94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4735809" y="1304163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4825345" y="144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4647545" y="1444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4825345"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4647545" y="130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4825345" y="137541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4685645" y="137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39160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93980</xdr:rowOff>
    </xdr:from>
    <xdr:to>
      <xdr:col>23</xdr:col>
      <xdr:colOff>568325</xdr:colOff>
      <xdr:row>81</xdr:row>
      <xdr:rowOff>24130</xdr:rowOff>
    </xdr:to>
    <xdr:sp macro="" textlink="">
      <xdr:nvSpPr>
        <xdr:cNvPr id="505" name="円/楕円 504"/>
        <xdr:cNvSpPr/>
      </xdr:nvSpPr>
      <xdr:spPr>
        <a:xfrm>
          <a:off x="14685645" y="1350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116857</xdr:rowOff>
    </xdr:from>
    <xdr:ext cx="405111" cy="259045"/>
    <xdr:sp macro="" textlink="">
      <xdr:nvSpPr>
        <xdr:cNvPr id="506" name="【児童館】&#10;有形固定資産減価償却率該当値テキスト"/>
        <xdr:cNvSpPr txBox="1"/>
      </xdr:nvSpPr>
      <xdr:spPr>
        <a:xfrm>
          <a:off x="14825345"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147320</xdr:rowOff>
    </xdr:from>
    <xdr:to>
      <xdr:col>22</xdr:col>
      <xdr:colOff>415925</xdr:colOff>
      <xdr:row>81</xdr:row>
      <xdr:rowOff>77470</xdr:rowOff>
    </xdr:to>
    <xdr:sp macro="" textlink="">
      <xdr:nvSpPr>
        <xdr:cNvPr id="507" name="円/楕円 506"/>
        <xdr:cNvSpPr/>
      </xdr:nvSpPr>
      <xdr:spPr>
        <a:xfrm>
          <a:off x="13916025" y="1355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144780</xdr:rowOff>
    </xdr:from>
    <xdr:to>
      <xdr:col>23</xdr:col>
      <xdr:colOff>517525</xdr:colOff>
      <xdr:row>81</xdr:row>
      <xdr:rowOff>26670</xdr:rowOff>
    </xdr:to>
    <xdr:cxnSp macro="">
      <xdr:nvCxnSpPr>
        <xdr:cNvPr id="508" name="直線コネクタ 507"/>
        <xdr:cNvCxnSpPr/>
      </xdr:nvCxnSpPr>
      <xdr:spPr>
        <a:xfrm flipV="1">
          <a:off x="13966825" y="13555980"/>
          <a:ext cx="7696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09" name="n_1aveValue【児童館】&#10;有形固定資産減価償却率"/>
        <xdr:cNvSpPr txBox="1"/>
      </xdr:nvSpPr>
      <xdr:spPr>
        <a:xfrm>
          <a:off x="13751568"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93997</xdr:rowOff>
    </xdr:from>
    <xdr:ext cx="405111" cy="259045"/>
    <xdr:sp macro="" textlink="">
      <xdr:nvSpPr>
        <xdr:cNvPr id="510" name="n_1mainValue【児童館】&#10;有形固定資産減価償却率"/>
        <xdr:cNvSpPr txBox="1"/>
      </xdr:nvSpPr>
      <xdr:spPr>
        <a:xfrm>
          <a:off x="13751568"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19960589"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0050125"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19872325" y="1441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0050125"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19872325" y="1302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7" name="【児童館】&#10;一人当たり面積平均値テキスト"/>
        <xdr:cNvSpPr txBox="1"/>
      </xdr:nvSpPr>
      <xdr:spPr>
        <a:xfrm>
          <a:off x="20050125"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19910425"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19156045" y="138938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67311</xdr:rowOff>
    </xdr:from>
    <xdr:to>
      <xdr:col>32</xdr:col>
      <xdr:colOff>238125</xdr:colOff>
      <xdr:row>77</xdr:row>
      <xdr:rowOff>168911</xdr:rowOff>
    </xdr:to>
    <xdr:sp macro="" textlink="">
      <xdr:nvSpPr>
        <xdr:cNvPr id="545" name="円/楕円 544"/>
        <xdr:cNvSpPr/>
      </xdr:nvSpPr>
      <xdr:spPr>
        <a:xfrm>
          <a:off x="19910425" y="129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20338</xdr:rowOff>
    </xdr:from>
    <xdr:ext cx="469744" cy="259045"/>
    <xdr:sp macro="" textlink="">
      <xdr:nvSpPr>
        <xdr:cNvPr id="546" name="【児童館】&#10;一人当たり面積該当値テキスト"/>
        <xdr:cNvSpPr txBox="1"/>
      </xdr:nvSpPr>
      <xdr:spPr>
        <a:xfrm>
          <a:off x="20050125" y="1292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67311</xdr:rowOff>
    </xdr:from>
    <xdr:to>
      <xdr:col>31</xdr:col>
      <xdr:colOff>85725</xdr:colOff>
      <xdr:row>77</xdr:row>
      <xdr:rowOff>168911</xdr:rowOff>
    </xdr:to>
    <xdr:sp macro="" textlink="">
      <xdr:nvSpPr>
        <xdr:cNvPr id="547" name="円/楕円 546"/>
        <xdr:cNvSpPr/>
      </xdr:nvSpPr>
      <xdr:spPr>
        <a:xfrm>
          <a:off x="19156045" y="129755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118111</xdr:rowOff>
    </xdr:from>
    <xdr:to>
      <xdr:col>32</xdr:col>
      <xdr:colOff>187325</xdr:colOff>
      <xdr:row>77</xdr:row>
      <xdr:rowOff>118111</xdr:rowOff>
    </xdr:to>
    <xdr:cxnSp macro="">
      <xdr:nvCxnSpPr>
        <xdr:cNvPr id="548" name="直線コネクタ 547"/>
        <xdr:cNvCxnSpPr/>
      </xdr:nvCxnSpPr>
      <xdr:spPr>
        <a:xfrm>
          <a:off x="19191605" y="13026391"/>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49" name="n_1aveValue【児童館】&#10;一人当たり面積"/>
        <xdr:cNvSpPr txBox="1"/>
      </xdr:nvSpPr>
      <xdr:spPr>
        <a:xfrm>
          <a:off x="19012612"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13988</xdr:rowOff>
    </xdr:from>
    <xdr:ext cx="469744" cy="259045"/>
    <xdr:sp macro="" textlink="">
      <xdr:nvSpPr>
        <xdr:cNvPr id="550" name="n_1mainValue【児童館】&#10;一人当たり面積"/>
        <xdr:cNvSpPr txBox="1"/>
      </xdr:nvSpPr>
      <xdr:spPr>
        <a:xfrm>
          <a:off x="19012612" y="1275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4735809" y="1695831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4825345"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4647545" y="179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4825345" y="1674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4647545" y="16958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4825345"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468564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3916025"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109220</xdr:rowOff>
    </xdr:from>
    <xdr:to>
      <xdr:col>23</xdr:col>
      <xdr:colOff>568325</xdr:colOff>
      <xdr:row>104</xdr:row>
      <xdr:rowOff>39370</xdr:rowOff>
    </xdr:to>
    <xdr:sp macro="" textlink="">
      <xdr:nvSpPr>
        <xdr:cNvPr id="588" name="円/楕円 587"/>
        <xdr:cNvSpPr/>
      </xdr:nvSpPr>
      <xdr:spPr>
        <a:xfrm>
          <a:off x="14685645" y="1737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132097</xdr:rowOff>
    </xdr:from>
    <xdr:ext cx="405111" cy="259045"/>
    <xdr:sp macro="" textlink="">
      <xdr:nvSpPr>
        <xdr:cNvPr id="589" name="【公民館】&#10;有形固定資産減価償却率該当値テキスト"/>
        <xdr:cNvSpPr txBox="1"/>
      </xdr:nvSpPr>
      <xdr:spPr>
        <a:xfrm>
          <a:off x="14825345"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116839</xdr:rowOff>
    </xdr:from>
    <xdr:to>
      <xdr:col>22</xdr:col>
      <xdr:colOff>415925</xdr:colOff>
      <xdr:row>103</xdr:row>
      <xdr:rowOff>46989</xdr:rowOff>
    </xdr:to>
    <xdr:sp macro="" textlink="">
      <xdr:nvSpPr>
        <xdr:cNvPr id="590" name="円/楕円 589"/>
        <xdr:cNvSpPr/>
      </xdr:nvSpPr>
      <xdr:spPr>
        <a:xfrm>
          <a:off x="13916025"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167639</xdr:rowOff>
    </xdr:from>
    <xdr:to>
      <xdr:col>23</xdr:col>
      <xdr:colOff>517525</xdr:colOff>
      <xdr:row>103</xdr:row>
      <xdr:rowOff>160020</xdr:rowOff>
    </xdr:to>
    <xdr:cxnSp macro="">
      <xdr:nvCxnSpPr>
        <xdr:cNvPr id="591" name="直線コネクタ 590"/>
        <xdr:cNvCxnSpPr/>
      </xdr:nvCxnSpPr>
      <xdr:spPr>
        <a:xfrm>
          <a:off x="13966825" y="17266919"/>
          <a:ext cx="76962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3751568"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63516</xdr:rowOff>
    </xdr:from>
    <xdr:ext cx="405111" cy="259045"/>
    <xdr:sp macro="" textlink="">
      <xdr:nvSpPr>
        <xdr:cNvPr id="593" name="n_1mainValue【公民館】&#10;有形固定資産減価償却率"/>
        <xdr:cNvSpPr txBox="1"/>
      </xdr:nvSpPr>
      <xdr:spPr>
        <a:xfrm>
          <a:off x="13751568"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19960589" y="16752571"/>
          <a:ext cx="0" cy="146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0050125" y="182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19872325" y="18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0050125" y="165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19872325" y="1675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0050125" y="1752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19910425"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19156045" y="1768093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128270</xdr:rowOff>
    </xdr:from>
    <xdr:to>
      <xdr:col>32</xdr:col>
      <xdr:colOff>238125</xdr:colOff>
      <xdr:row>106</xdr:row>
      <xdr:rowOff>58420</xdr:rowOff>
    </xdr:to>
    <xdr:sp macro="" textlink="">
      <xdr:nvSpPr>
        <xdr:cNvPr id="630" name="円/楕円 629"/>
        <xdr:cNvSpPr/>
      </xdr:nvSpPr>
      <xdr:spPr>
        <a:xfrm>
          <a:off x="19910425"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106697</xdr:rowOff>
    </xdr:from>
    <xdr:ext cx="469744" cy="259045"/>
    <xdr:sp macro="" textlink="">
      <xdr:nvSpPr>
        <xdr:cNvPr id="631" name="【公民館】&#10;一人当たり面積該当値テキスト"/>
        <xdr:cNvSpPr txBox="1"/>
      </xdr:nvSpPr>
      <xdr:spPr>
        <a:xfrm>
          <a:off x="20050125"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101600</xdr:rowOff>
    </xdr:from>
    <xdr:to>
      <xdr:col>31</xdr:col>
      <xdr:colOff>85725</xdr:colOff>
      <xdr:row>106</xdr:row>
      <xdr:rowOff>31750</xdr:rowOff>
    </xdr:to>
    <xdr:sp macro="" textlink="">
      <xdr:nvSpPr>
        <xdr:cNvPr id="632" name="円/楕円 631"/>
        <xdr:cNvSpPr/>
      </xdr:nvSpPr>
      <xdr:spPr>
        <a:xfrm>
          <a:off x="19156045" y="177038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152400</xdr:rowOff>
    </xdr:from>
    <xdr:to>
      <xdr:col>32</xdr:col>
      <xdr:colOff>187325</xdr:colOff>
      <xdr:row>106</xdr:row>
      <xdr:rowOff>7620</xdr:rowOff>
    </xdr:to>
    <xdr:cxnSp macro="">
      <xdr:nvCxnSpPr>
        <xdr:cNvPr id="633" name="直線コネクタ 632"/>
        <xdr:cNvCxnSpPr/>
      </xdr:nvCxnSpPr>
      <xdr:spPr>
        <a:xfrm>
          <a:off x="19191605" y="17754600"/>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19012612"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22877</xdr:rowOff>
    </xdr:from>
    <xdr:ext cx="469744" cy="259045"/>
    <xdr:sp macro="" textlink="">
      <xdr:nvSpPr>
        <xdr:cNvPr id="635" name="n_1mainValue【公民館】&#10;一人当たり面積"/>
        <xdr:cNvSpPr txBox="1"/>
      </xdr:nvSpPr>
      <xdr:spPr>
        <a:xfrm>
          <a:off x="19012612"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児童館、消防施設、体育館・プール、認定こども園・幼稚園・保育所であり、特に低くなっている施設は道路、図書館である。</a:t>
          </a:r>
          <a:endParaRPr lang="ja-JP" altLang="ja-JP" sz="1400">
            <a:effectLst/>
          </a:endParaRPr>
        </a:p>
        <a:p>
          <a:r>
            <a:rPr kumimoji="1" lang="ja-JP" altLang="ja-JP" sz="1100">
              <a:solidFill>
                <a:schemeClr val="dk1"/>
              </a:solidFill>
              <a:effectLst/>
              <a:latin typeface="+mn-lt"/>
              <a:ea typeface="+mn-ea"/>
              <a:cs typeface="+mn-cs"/>
            </a:rPr>
            <a:t>　庁舎においては、平成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年度の有形固定資産減価償却率が</a:t>
          </a:r>
          <a:r>
            <a:rPr kumimoji="1" lang="en-US" altLang="ja-JP" sz="1100">
              <a:solidFill>
                <a:schemeClr val="dk1"/>
              </a:solidFill>
              <a:effectLst/>
              <a:latin typeface="+mn-lt"/>
              <a:ea typeface="+mn-ea"/>
              <a:cs typeface="+mn-cs"/>
            </a:rPr>
            <a:t>75.6%</a:t>
          </a:r>
          <a:r>
            <a:rPr kumimoji="1" lang="ja-JP" altLang="ja-JP" sz="1100">
              <a:solidFill>
                <a:schemeClr val="dk1"/>
              </a:solidFill>
              <a:effectLst/>
              <a:latin typeface="+mn-lt"/>
              <a:ea typeface="+mn-ea"/>
              <a:cs typeface="+mn-cs"/>
            </a:rPr>
            <a:t>と類似団体より非常に高い数字になっているが、現在新庁舎建設を進めている所であり、老朽化対策を既に行っている。同じく高い水準となっている児童館、体育館・プール、認定こども園・幼稚園・保育所においては、今後個別施設計画を策定し、老朽化対策を進めていくこととしている。</a:t>
          </a:r>
          <a:endParaRPr lang="ja-JP" altLang="ja-JP" sz="1400">
            <a:effectLst/>
          </a:endParaRPr>
        </a:p>
        <a:p>
          <a:r>
            <a:rPr kumimoji="1" lang="ja-JP" altLang="ja-JP" sz="1100">
              <a:solidFill>
                <a:schemeClr val="dk1"/>
              </a:solidFill>
              <a:effectLst/>
              <a:latin typeface="+mn-lt"/>
              <a:ea typeface="+mn-ea"/>
              <a:cs typeface="+mn-cs"/>
            </a:rPr>
            <a:t>　公民館の有形固定資産減価償却率が平成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大きく減少した理由は生涯学習センターの解体及び武生東公民館の武生東小学校・旧武生東幼稚園への複合化によるものである。今後も引き続き住民ニーズの把握に努め、複合化、集約化、減築、廃止等、あらゆる方法を比較検討しつつ、施設保有面積を減少させることによって、改修、改築、維持管理費用の縮減に努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221480" y="5688330"/>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311015" y="7081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133215" y="707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311015"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133215"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120123</xdr:rowOff>
    </xdr:from>
    <xdr:ext cx="405111" cy="259045"/>
    <xdr:sp macro="" textlink="">
      <xdr:nvSpPr>
        <xdr:cNvPr id="63" name="【図書館】&#10;有形固定資産減価償却率平均値テキスト"/>
        <xdr:cNvSpPr txBox="1"/>
      </xdr:nvSpPr>
      <xdr:spPr>
        <a:xfrm>
          <a:off x="4311015" y="632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171315" y="6467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401695"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38463</xdr:rowOff>
    </xdr:from>
    <xdr:to>
      <xdr:col>6</xdr:col>
      <xdr:colOff>561975</xdr:colOff>
      <xdr:row>40</xdr:row>
      <xdr:rowOff>140063</xdr:rowOff>
    </xdr:to>
    <xdr:sp macro="" textlink="">
      <xdr:nvSpPr>
        <xdr:cNvPr id="71" name="円/楕円 70"/>
        <xdr:cNvSpPr/>
      </xdr:nvSpPr>
      <xdr:spPr>
        <a:xfrm>
          <a:off x="4171315"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16890</xdr:rowOff>
    </xdr:from>
    <xdr:ext cx="405111" cy="259045"/>
    <xdr:sp macro="" textlink="">
      <xdr:nvSpPr>
        <xdr:cNvPr id="72" name="【図書館】&#10;有形固定資産減価償却率該当値テキスト"/>
        <xdr:cNvSpPr txBox="1"/>
      </xdr:nvSpPr>
      <xdr:spPr>
        <a:xfrm>
          <a:off x="4311015" y="672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71120</xdr:rowOff>
    </xdr:from>
    <xdr:to>
      <xdr:col>5</xdr:col>
      <xdr:colOff>409575</xdr:colOff>
      <xdr:row>41</xdr:row>
      <xdr:rowOff>1270</xdr:rowOff>
    </xdr:to>
    <xdr:sp macro="" textlink="">
      <xdr:nvSpPr>
        <xdr:cNvPr id="73" name="円/楕円 72"/>
        <xdr:cNvSpPr/>
      </xdr:nvSpPr>
      <xdr:spPr>
        <a:xfrm>
          <a:off x="3401695"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89263</xdr:rowOff>
    </xdr:from>
    <xdr:to>
      <xdr:col>6</xdr:col>
      <xdr:colOff>511175</xdr:colOff>
      <xdr:row>40</xdr:row>
      <xdr:rowOff>121920</xdr:rowOff>
    </xdr:to>
    <xdr:cxnSp macro="">
      <xdr:nvCxnSpPr>
        <xdr:cNvPr id="74" name="直線コネクタ 73"/>
        <xdr:cNvCxnSpPr/>
      </xdr:nvCxnSpPr>
      <xdr:spPr>
        <a:xfrm flipV="1">
          <a:off x="3452495" y="6794863"/>
          <a:ext cx="7696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37391</xdr:rowOff>
    </xdr:from>
    <xdr:ext cx="405111" cy="259045"/>
    <xdr:sp macro="" textlink="">
      <xdr:nvSpPr>
        <xdr:cNvPr id="75" name="n_1aveValue【図書館】&#10;有形固定資産減価償却率"/>
        <xdr:cNvSpPr txBox="1"/>
      </xdr:nvSpPr>
      <xdr:spPr>
        <a:xfrm>
          <a:off x="3237238"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163847</xdr:rowOff>
    </xdr:from>
    <xdr:ext cx="405111" cy="259045"/>
    <xdr:sp macro="" textlink="">
      <xdr:nvSpPr>
        <xdr:cNvPr id="76" name="n_1mainValue【図書館】&#10;有形固定資産減価償却率"/>
        <xdr:cNvSpPr txBox="1"/>
      </xdr:nvSpPr>
      <xdr:spPr>
        <a:xfrm>
          <a:off x="3237238"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9446260" y="558927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9535795"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9357995" y="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953579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935799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9535795"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9396095"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8649335"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13" name="円/楕円 112"/>
        <xdr:cNvSpPr/>
      </xdr:nvSpPr>
      <xdr:spPr>
        <a:xfrm>
          <a:off x="9396095"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29227</xdr:rowOff>
    </xdr:from>
    <xdr:ext cx="469744" cy="259045"/>
    <xdr:sp macro="" textlink="">
      <xdr:nvSpPr>
        <xdr:cNvPr id="114" name="【図書館】&#10;一人当たり面積該当値テキスト"/>
        <xdr:cNvSpPr txBox="1"/>
      </xdr:nvSpPr>
      <xdr:spPr>
        <a:xfrm>
          <a:off x="9535795"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19050</xdr:rowOff>
    </xdr:from>
    <xdr:to>
      <xdr:col>14</xdr:col>
      <xdr:colOff>79375</xdr:colOff>
      <xdr:row>37</xdr:row>
      <xdr:rowOff>120650</xdr:rowOff>
    </xdr:to>
    <xdr:sp macro="" textlink="">
      <xdr:nvSpPr>
        <xdr:cNvPr id="115" name="円/楕円 114"/>
        <xdr:cNvSpPr/>
      </xdr:nvSpPr>
      <xdr:spPr>
        <a:xfrm>
          <a:off x="8649335" y="6221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57150</xdr:rowOff>
    </xdr:from>
    <xdr:to>
      <xdr:col>15</xdr:col>
      <xdr:colOff>180975</xdr:colOff>
      <xdr:row>37</xdr:row>
      <xdr:rowOff>69850</xdr:rowOff>
    </xdr:to>
    <xdr:cxnSp macro="">
      <xdr:nvCxnSpPr>
        <xdr:cNvPr id="116" name="直線コネクタ 115"/>
        <xdr:cNvCxnSpPr/>
      </xdr:nvCxnSpPr>
      <xdr:spPr>
        <a:xfrm flipV="1">
          <a:off x="8677275" y="6259830"/>
          <a:ext cx="7696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8498282"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137177</xdr:rowOff>
    </xdr:from>
    <xdr:ext cx="469744" cy="259045"/>
    <xdr:sp macro="" textlink="">
      <xdr:nvSpPr>
        <xdr:cNvPr id="118" name="n_1mainValue【図書館】&#10;一人当たり面積"/>
        <xdr:cNvSpPr txBox="1"/>
      </xdr:nvSpPr>
      <xdr:spPr>
        <a:xfrm>
          <a:off x="8498282" y="600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221480" y="9408414"/>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311015" y="105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133215" y="105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311015"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133215" y="94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311015"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171315"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401695"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170942</xdr:rowOff>
    </xdr:from>
    <xdr:to>
      <xdr:col>6</xdr:col>
      <xdr:colOff>561975</xdr:colOff>
      <xdr:row>58</xdr:row>
      <xdr:rowOff>101092</xdr:rowOff>
    </xdr:to>
    <xdr:sp macro="" textlink="">
      <xdr:nvSpPr>
        <xdr:cNvPr id="154" name="円/楕円 153"/>
        <xdr:cNvSpPr/>
      </xdr:nvSpPr>
      <xdr:spPr>
        <a:xfrm>
          <a:off x="4171315" y="9726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22369</xdr:rowOff>
    </xdr:from>
    <xdr:ext cx="405111" cy="259045"/>
    <xdr:sp macro="" textlink="">
      <xdr:nvSpPr>
        <xdr:cNvPr id="155" name="【体育館・プール】&#10;有形固定資産減価償却率該当値テキスト"/>
        <xdr:cNvSpPr txBox="1"/>
      </xdr:nvSpPr>
      <xdr:spPr>
        <a:xfrm>
          <a:off x="4311015"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168656</xdr:rowOff>
    </xdr:from>
    <xdr:to>
      <xdr:col>5</xdr:col>
      <xdr:colOff>409575</xdr:colOff>
      <xdr:row>58</xdr:row>
      <xdr:rowOff>98806</xdr:rowOff>
    </xdr:to>
    <xdr:sp macro="" textlink="">
      <xdr:nvSpPr>
        <xdr:cNvPr id="156" name="円/楕円 155"/>
        <xdr:cNvSpPr/>
      </xdr:nvSpPr>
      <xdr:spPr>
        <a:xfrm>
          <a:off x="3401695" y="9724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48006</xdr:rowOff>
    </xdr:from>
    <xdr:to>
      <xdr:col>6</xdr:col>
      <xdr:colOff>511175</xdr:colOff>
      <xdr:row>58</xdr:row>
      <xdr:rowOff>50292</xdr:rowOff>
    </xdr:to>
    <xdr:cxnSp macro="">
      <xdr:nvCxnSpPr>
        <xdr:cNvPr id="157" name="直線コネクタ 156"/>
        <xdr:cNvCxnSpPr/>
      </xdr:nvCxnSpPr>
      <xdr:spPr>
        <a:xfrm>
          <a:off x="3452495" y="9771126"/>
          <a:ext cx="7696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237238" y="103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115333</xdr:rowOff>
    </xdr:from>
    <xdr:ext cx="405111" cy="259045"/>
    <xdr:sp macro="" textlink="">
      <xdr:nvSpPr>
        <xdr:cNvPr id="159" name="n_1mainValue【体育館・プール】&#10;有形固定資産減価償却率"/>
        <xdr:cNvSpPr txBox="1"/>
      </xdr:nvSpPr>
      <xdr:spPr>
        <a:xfrm>
          <a:off x="3237238" y="950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9446260" y="924115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9535795"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9357995"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9535795"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9357995" y="924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9535795"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9396095"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8649335"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166370</xdr:rowOff>
    </xdr:from>
    <xdr:to>
      <xdr:col>15</xdr:col>
      <xdr:colOff>231775</xdr:colOff>
      <xdr:row>63</xdr:row>
      <xdr:rowOff>96520</xdr:rowOff>
    </xdr:to>
    <xdr:sp macro="" textlink="">
      <xdr:nvSpPr>
        <xdr:cNvPr id="196" name="円/楕円 195"/>
        <xdr:cNvSpPr/>
      </xdr:nvSpPr>
      <xdr:spPr>
        <a:xfrm>
          <a:off x="9396095"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144797</xdr:rowOff>
    </xdr:from>
    <xdr:ext cx="469744" cy="259045"/>
    <xdr:sp macro="" textlink="">
      <xdr:nvSpPr>
        <xdr:cNvPr id="197" name="【体育館・プール】&#10;一人当たり面積該当値テキスト"/>
        <xdr:cNvSpPr txBox="1"/>
      </xdr:nvSpPr>
      <xdr:spPr>
        <a:xfrm>
          <a:off x="9535795"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156845</xdr:rowOff>
    </xdr:from>
    <xdr:to>
      <xdr:col>14</xdr:col>
      <xdr:colOff>79375</xdr:colOff>
      <xdr:row>63</xdr:row>
      <xdr:rowOff>86995</xdr:rowOff>
    </xdr:to>
    <xdr:sp macro="" textlink="">
      <xdr:nvSpPr>
        <xdr:cNvPr id="198" name="円/楕円 197"/>
        <xdr:cNvSpPr/>
      </xdr:nvSpPr>
      <xdr:spPr>
        <a:xfrm>
          <a:off x="8649335" y="10550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36195</xdr:rowOff>
    </xdr:from>
    <xdr:to>
      <xdr:col>15</xdr:col>
      <xdr:colOff>180975</xdr:colOff>
      <xdr:row>63</xdr:row>
      <xdr:rowOff>45720</xdr:rowOff>
    </xdr:to>
    <xdr:cxnSp macro="">
      <xdr:nvCxnSpPr>
        <xdr:cNvPr id="199" name="直線コネクタ 198"/>
        <xdr:cNvCxnSpPr/>
      </xdr:nvCxnSpPr>
      <xdr:spPr>
        <a:xfrm>
          <a:off x="8677275" y="10597515"/>
          <a:ext cx="7696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8498282"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78122</xdr:rowOff>
    </xdr:from>
    <xdr:ext cx="469744" cy="259045"/>
    <xdr:sp macro="" textlink="">
      <xdr:nvSpPr>
        <xdr:cNvPr id="201" name="n_1mainValue【体育館・プール】&#10;一人当たり面積"/>
        <xdr:cNvSpPr txBox="1"/>
      </xdr:nvSpPr>
      <xdr:spPr>
        <a:xfrm>
          <a:off x="8498282"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221480" y="13075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311015" y="1442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133215" y="144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311015" y="1285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133215" y="13075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311015" y="1387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171315"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401695"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114936</xdr:rowOff>
    </xdr:from>
    <xdr:to>
      <xdr:col>6</xdr:col>
      <xdr:colOff>561975</xdr:colOff>
      <xdr:row>83</xdr:row>
      <xdr:rowOff>45086</xdr:rowOff>
    </xdr:to>
    <xdr:sp macro="" textlink="">
      <xdr:nvSpPr>
        <xdr:cNvPr id="239" name="円/楕円 238"/>
        <xdr:cNvSpPr/>
      </xdr:nvSpPr>
      <xdr:spPr>
        <a:xfrm>
          <a:off x="4171315" y="1386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137813</xdr:rowOff>
    </xdr:from>
    <xdr:ext cx="405111" cy="259045"/>
    <xdr:sp macro="" textlink="">
      <xdr:nvSpPr>
        <xdr:cNvPr id="240" name="【福祉施設】&#10;有形固定資産減価償却率該当値テキスト"/>
        <xdr:cNvSpPr txBox="1"/>
      </xdr:nvSpPr>
      <xdr:spPr>
        <a:xfrm>
          <a:off x="4311015" y="1371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166370</xdr:rowOff>
    </xdr:from>
    <xdr:to>
      <xdr:col>5</xdr:col>
      <xdr:colOff>409575</xdr:colOff>
      <xdr:row>83</xdr:row>
      <xdr:rowOff>96520</xdr:rowOff>
    </xdr:to>
    <xdr:sp macro="" textlink="">
      <xdr:nvSpPr>
        <xdr:cNvPr id="241" name="円/楕円 240"/>
        <xdr:cNvSpPr/>
      </xdr:nvSpPr>
      <xdr:spPr>
        <a:xfrm>
          <a:off x="3401695" y="1391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165736</xdr:rowOff>
    </xdr:from>
    <xdr:to>
      <xdr:col>6</xdr:col>
      <xdr:colOff>511175</xdr:colOff>
      <xdr:row>83</xdr:row>
      <xdr:rowOff>45720</xdr:rowOff>
    </xdr:to>
    <xdr:cxnSp macro="">
      <xdr:nvCxnSpPr>
        <xdr:cNvPr id="242" name="直線コネクタ 241"/>
        <xdr:cNvCxnSpPr/>
      </xdr:nvCxnSpPr>
      <xdr:spPr>
        <a:xfrm flipV="1">
          <a:off x="3452495" y="13912216"/>
          <a:ext cx="76962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237238"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113047</xdr:rowOff>
    </xdr:from>
    <xdr:ext cx="405111" cy="259045"/>
    <xdr:sp macro="" textlink="">
      <xdr:nvSpPr>
        <xdr:cNvPr id="244" name="n_1mainValue【福祉施設】&#10;有形固定資産減価償却率"/>
        <xdr:cNvSpPr txBox="1"/>
      </xdr:nvSpPr>
      <xdr:spPr>
        <a:xfrm>
          <a:off x="3237238" y="1369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9446260" y="13159740"/>
          <a:ext cx="0" cy="139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9535795"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9357995" y="145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9535795"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9357995" y="131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75" name="【福祉施設】&#10;一人当たり面積平均値テキスト"/>
        <xdr:cNvSpPr txBox="1"/>
      </xdr:nvSpPr>
      <xdr:spPr>
        <a:xfrm>
          <a:off x="9535795" y="14220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9396095" y="14242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8649335" y="14277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36286</xdr:rowOff>
    </xdr:from>
    <xdr:to>
      <xdr:col>15</xdr:col>
      <xdr:colOff>231775</xdr:colOff>
      <xdr:row>84</xdr:row>
      <xdr:rowOff>137886</xdr:rowOff>
    </xdr:to>
    <xdr:sp macro="" textlink="">
      <xdr:nvSpPr>
        <xdr:cNvPr id="283" name="円/楕円 282"/>
        <xdr:cNvSpPr/>
      </xdr:nvSpPr>
      <xdr:spPr>
        <a:xfrm>
          <a:off x="9396095"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59163</xdr:rowOff>
    </xdr:from>
    <xdr:ext cx="469744" cy="259045"/>
    <xdr:sp macro="" textlink="">
      <xdr:nvSpPr>
        <xdr:cNvPr id="284" name="【福祉施設】&#10;一人当たり面積該当値テキスト"/>
        <xdr:cNvSpPr txBox="1"/>
      </xdr:nvSpPr>
      <xdr:spPr>
        <a:xfrm>
          <a:off x="9535795" y="139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42818</xdr:rowOff>
    </xdr:from>
    <xdr:to>
      <xdr:col>14</xdr:col>
      <xdr:colOff>79375</xdr:colOff>
      <xdr:row>84</xdr:row>
      <xdr:rowOff>144418</xdr:rowOff>
    </xdr:to>
    <xdr:sp macro="" textlink="">
      <xdr:nvSpPr>
        <xdr:cNvPr id="285" name="円/楕円 284"/>
        <xdr:cNvSpPr/>
      </xdr:nvSpPr>
      <xdr:spPr>
        <a:xfrm>
          <a:off x="8649335" y="14124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87086</xdr:rowOff>
    </xdr:from>
    <xdr:to>
      <xdr:col>15</xdr:col>
      <xdr:colOff>180975</xdr:colOff>
      <xdr:row>84</xdr:row>
      <xdr:rowOff>93618</xdr:rowOff>
    </xdr:to>
    <xdr:cxnSp macro="">
      <xdr:nvCxnSpPr>
        <xdr:cNvPr id="286" name="直線コネクタ 285"/>
        <xdr:cNvCxnSpPr/>
      </xdr:nvCxnSpPr>
      <xdr:spPr>
        <a:xfrm flipV="1">
          <a:off x="8677275" y="14168846"/>
          <a:ext cx="7696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87" name="n_1aveValue【福祉施設】&#10;一人当たり面積"/>
        <xdr:cNvSpPr txBox="1"/>
      </xdr:nvSpPr>
      <xdr:spPr>
        <a:xfrm>
          <a:off x="8498282"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160945</xdr:rowOff>
    </xdr:from>
    <xdr:ext cx="469744" cy="259045"/>
    <xdr:sp macro="" textlink="">
      <xdr:nvSpPr>
        <xdr:cNvPr id="288" name="n_1mainValue【福祉施設】&#10;一人当たり面積"/>
        <xdr:cNvSpPr txBox="1"/>
      </xdr:nvSpPr>
      <xdr:spPr>
        <a:xfrm>
          <a:off x="8498282" y="139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221480" y="16933545"/>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311015"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133215" y="18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311015" y="1671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133215" y="169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311015" y="1772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171315" y="1774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401695"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80645</xdr:rowOff>
    </xdr:from>
    <xdr:to>
      <xdr:col>6</xdr:col>
      <xdr:colOff>561975</xdr:colOff>
      <xdr:row>105</xdr:row>
      <xdr:rowOff>10795</xdr:rowOff>
    </xdr:to>
    <xdr:sp macro="" textlink="">
      <xdr:nvSpPr>
        <xdr:cNvPr id="326" name="円/楕円 325"/>
        <xdr:cNvSpPr/>
      </xdr:nvSpPr>
      <xdr:spPr>
        <a:xfrm>
          <a:off x="4171315" y="1751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103522</xdr:rowOff>
    </xdr:from>
    <xdr:ext cx="405111" cy="259045"/>
    <xdr:sp macro="" textlink="">
      <xdr:nvSpPr>
        <xdr:cNvPr id="327" name="【市民会館】&#10;有形固定資産減価償却率該当値テキスト"/>
        <xdr:cNvSpPr txBox="1"/>
      </xdr:nvSpPr>
      <xdr:spPr>
        <a:xfrm>
          <a:off x="4311015" y="1737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69214</xdr:rowOff>
    </xdr:from>
    <xdr:to>
      <xdr:col>5</xdr:col>
      <xdr:colOff>409575</xdr:colOff>
      <xdr:row>104</xdr:row>
      <xdr:rowOff>170814</xdr:rowOff>
    </xdr:to>
    <xdr:sp macro="" textlink="">
      <xdr:nvSpPr>
        <xdr:cNvPr id="328" name="円/楕円 327"/>
        <xdr:cNvSpPr/>
      </xdr:nvSpPr>
      <xdr:spPr>
        <a:xfrm>
          <a:off x="3401695" y="17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120014</xdr:rowOff>
    </xdr:from>
    <xdr:to>
      <xdr:col>6</xdr:col>
      <xdr:colOff>511175</xdr:colOff>
      <xdr:row>104</xdr:row>
      <xdr:rowOff>131445</xdr:rowOff>
    </xdr:to>
    <xdr:cxnSp macro="">
      <xdr:nvCxnSpPr>
        <xdr:cNvPr id="329" name="直線コネクタ 328"/>
        <xdr:cNvCxnSpPr/>
      </xdr:nvCxnSpPr>
      <xdr:spPr>
        <a:xfrm>
          <a:off x="3452495" y="17554574"/>
          <a:ext cx="7696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237238"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15891</xdr:rowOff>
    </xdr:from>
    <xdr:ext cx="405111" cy="259045"/>
    <xdr:sp macro="" textlink="">
      <xdr:nvSpPr>
        <xdr:cNvPr id="331" name="n_1mainValue【市民会館】&#10;有形固定資産減価償却率"/>
        <xdr:cNvSpPr txBox="1"/>
      </xdr:nvSpPr>
      <xdr:spPr>
        <a:xfrm>
          <a:off x="3237238" y="172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598487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556341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598487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556341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598487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556341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598487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556341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9446260" y="1670684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9535795"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9357995" y="18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9535795"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9357995" y="1670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9535795" y="1740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9396095" y="17546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8649335"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32258</xdr:rowOff>
    </xdr:from>
    <xdr:to>
      <xdr:col>15</xdr:col>
      <xdr:colOff>231775</xdr:colOff>
      <xdr:row>105</xdr:row>
      <xdr:rowOff>133858</xdr:rowOff>
    </xdr:to>
    <xdr:sp macro="" textlink="">
      <xdr:nvSpPr>
        <xdr:cNvPr id="366" name="円/楕円 365"/>
        <xdr:cNvSpPr/>
      </xdr:nvSpPr>
      <xdr:spPr>
        <a:xfrm>
          <a:off x="9396095"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10685</xdr:rowOff>
    </xdr:from>
    <xdr:ext cx="469744" cy="259045"/>
    <xdr:sp macro="" textlink="">
      <xdr:nvSpPr>
        <xdr:cNvPr id="367" name="【市民会館】&#10;一人当たり面積該当値テキスト"/>
        <xdr:cNvSpPr txBox="1"/>
      </xdr:nvSpPr>
      <xdr:spPr>
        <a:xfrm>
          <a:off x="9535795" y="1761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36830</xdr:rowOff>
    </xdr:from>
    <xdr:to>
      <xdr:col>14</xdr:col>
      <xdr:colOff>79375</xdr:colOff>
      <xdr:row>105</xdr:row>
      <xdr:rowOff>138430</xdr:rowOff>
    </xdr:to>
    <xdr:sp macro="" textlink="">
      <xdr:nvSpPr>
        <xdr:cNvPr id="368" name="円/楕円 367"/>
        <xdr:cNvSpPr/>
      </xdr:nvSpPr>
      <xdr:spPr>
        <a:xfrm>
          <a:off x="8649335" y="1763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83058</xdr:rowOff>
    </xdr:from>
    <xdr:to>
      <xdr:col>15</xdr:col>
      <xdr:colOff>180975</xdr:colOff>
      <xdr:row>105</xdr:row>
      <xdr:rowOff>87630</xdr:rowOff>
    </xdr:to>
    <xdr:cxnSp macro="">
      <xdr:nvCxnSpPr>
        <xdr:cNvPr id="369" name="直線コネクタ 368"/>
        <xdr:cNvCxnSpPr/>
      </xdr:nvCxnSpPr>
      <xdr:spPr>
        <a:xfrm flipV="1">
          <a:off x="8677275" y="17685258"/>
          <a:ext cx="7696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8498282"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129557</xdr:rowOff>
    </xdr:from>
    <xdr:ext cx="469744" cy="259045"/>
    <xdr:sp macro="" textlink="">
      <xdr:nvSpPr>
        <xdr:cNvPr id="371" name="n_1mainValue【市民会館】&#10;一人当たり面積"/>
        <xdr:cNvSpPr txBox="1"/>
      </xdr:nvSpPr>
      <xdr:spPr>
        <a:xfrm>
          <a:off x="8498282"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4" name="正方形/長方形 403"/>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5" name="正方形/長方形 404"/>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6" name="正方形/長方形 405"/>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7" name="正方形/長方形 406"/>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8" name="正方形/長方形 407"/>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9" name="正方形/長方形 408"/>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0" name="正方形/長方形 409"/>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1" name="正方形/長方形 410"/>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2" name="テキスト ボックス 411"/>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3" name="直線コネクタ 412"/>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4" name="テキスト ボックス 413"/>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5" name="直線コネクタ 414"/>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6" name="テキスト ボックス 415"/>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7" name="直線コネクタ 416"/>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8" name="テキスト ボックス 417"/>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9" name="直線コネクタ 418"/>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20" name="テキスト ボックス 419"/>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21" name="直線コネクタ 420"/>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22" name="テキスト ボックス 421"/>
        <xdr:cNvSpPr txBox="1"/>
      </xdr:nvSpPr>
      <xdr:spPr>
        <a:xfrm>
          <a:off x="1087327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3" name="直線コネクタ 422"/>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4" name="テキスト ボックス 423"/>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5"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26" name="直線コネクタ 425"/>
        <xdr:cNvCxnSpPr/>
      </xdr:nvCxnSpPr>
      <xdr:spPr>
        <a:xfrm flipV="1">
          <a:off x="14735809" y="13102590"/>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27" name="【消防施設】&#10;有形固定資産減価償却率最小値テキスト"/>
        <xdr:cNvSpPr txBox="1"/>
      </xdr:nvSpPr>
      <xdr:spPr>
        <a:xfrm>
          <a:off x="14825345" y="143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28" name="直線コネクタ 427"/>
        <xdr:cNvCxnSpPr/>
      </xdr:nvCxnSpPr>
      <xdr:spPr>
        <a:xfrm>
          <a:off x="14647545" y="143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29" name="【消防施設】&#10;有形固定資産減価償却率最大値テキスト"/>
        <xdr:cNvSpPr txBox="1"/>
      </xdr:nvSpPr>
      <xdr:spPr>
        <a:xfrm>
          <a:off x="14825345"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30" name="直線コネクタ 429"/>
        <xdr:cNvCxnSpPr/>
      </xdr:nvCxnSpPr>
      <xdr:spPr>
        <a:xfrm>
          <a:off x="14647545" y="1310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31" name="【消防施設】&#10;有形固定資産減価償却率平均値テキスト"/>
        <xdr:cNvSpPr txBox="1"/>
      </xdr:nvSpPr>
      <xdr:spPr>
        <a:xfrm>
          <a:off x="14825345" y="13617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32" name="フローチャート : 判断 431"/>
        <xdr:cNvSpPr/>
      </xdr:nvSpPr>
      <xdr:spPr>
        <a:xfrm>
          <a:off x="14685645"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33" name="フローチャート : 判断 432"/>
        <xdr:cNvSpPr/>
      </xdr:nvSpPr>
      <xdr:spPr>
        <a:xfrm>
          <a:off x="13916025" y="1363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4" name="テキスト ボックス 433"/>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5" name="テキスト ボックス 434"/>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6" name="テキスト ボックス 435"/>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7" name="テキスト ボックス 436"/>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8" name="テキスト ボックス 437"/>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39878</xdr:rowOff>
    </xdr:from>
    <xdr:to>
      <xdr:col>22</xdr:col>
      <xdr:colOff>415925</xdr:colOff>
      <xdr:row>79</xdr:row>
      <xdr:rowOff>141478</xdr:rowOff>
    </xdr:to>
    <xdr:sp macro="" textlink="">
      <xdr:nvSpPr>
        <xdr:cNvPr id="439" name="円/楕円 438"/>
        <xdr:cNvSpPr/>
      </xdr:nvSpPr>
      <xdr:spPr>
        <a:xfrm>
          <a:off x="13916025" y="132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440" name="n_1aveValue【消防施設】&#10;有形固定資産減価償却率"/>
        <xdr:cNvSpPr txBox="1"/>
      </xdr:nvSpPr>
      <xdr:spPr>
        <a:xfrm>
          <a:off x="13751568" y="137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158005</xdr:rowOff>
    </xdr:from>
    <xdr:ext cx="405111" cy="259045"/>
    <xdr:sp macro="" textlink="">
      <xdr:nvSpPr>
        <xdr:cNvPr id="441" name="n_1mainValue【消防施設】&#10;有形固定資産減価償却率"/>
        <xdr:cNvSpPr txBox="1"/>
      </xdr:nvSpPr>
      <xdr:spPr>
        <a:xfrm>
          <a:off x="13751568" y="1306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2" name="直線コネクタ 451"/>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53" name="テキスト ボックス 452"/>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54" name="直線コネクタ 453"/>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55" name="テキスト ボックス 454"/>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56" name="直線コネクタ 455"/>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57" name="テキスト ボックス 456"/>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58" name="直線コネクタ 457"/>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59" name="テキスト ボックス 458"/>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0" name="直線コネクタ 459"/>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1" name="テキスト ボックス 460"/>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2" name="直線コネクタ 461"/>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63" name="テキスト ボックス 462"/>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4" name="直線コネクタ 463"/>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5" name="テキスト ボックス 464"/>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6"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467" name="直線コネクタ 466"/>
        <xdr:cNvCxnSpPr/>
      </xdr:nvCxnSpPr>
      <xdr:spPr>
        <a:xfrm flipV="1">
          <a:off x="19960589" y="13074287"/>
          <a:ext cx="0" cy="1391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68" name="【消防施設】&#10;一人当たり面積最小値テキスト"/>
        <xdr:cNvSpPr txBox="1"/>
      </xdr:nvSpPr>
      <xdr:spPr>
        <a:xfrm>
          <a:off x="20050125" y="144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69" name="直線コネクタ 468"/>
        <xdr:cNvCxnSpPr/>
      </xdr:nvCxnSpPr>
      <xdr:spPr>
        <a:xfrm>
          <a:off x="19872325" y="1446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470" name="【消防施設】&#10;一人当たり面積最大値テキスト"/>
        <xdr:cNvSpPr txBox="1"/>
      </xdr:nvSpPr>
      <xdr:spPr>
        <a:xfrm>
          <a:off x="20050125" y="128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471" name="直線コネクタ 470"/>
        <xdr:cNvCxnSpPr/>
      </xdr:nvCxnSpPr>
      <xdr:spPr>
        <a:xfrm>
          <a:off x="19872325" y="1307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472" name="【消防施設】&#10;一人当たり面積平均値テキスト"/>
        <xdr:cNvSpPr txBox="1"/>
      </xdr:nvSpPr>
      <xdr:spPr>
        <a:xfrm>
          <a:off x="20050125" y="13705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473" name="フローチャート : 判断 472"/>
        <xdr:cNvSpPr/>
      </xdr:nvSpPr>
      <xdr:spPr>
        <a:xfrm>
          <a:off x="19910425" y="13726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474" name="フローチャート : 判断 473"/>
        <xdr:cNvSpPr/>
      </xdr:nvSpPr>
      <xdr:spPr>
        <a:xfrm>
          <a:off x="19156045" y="1361784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5" name="テキスト ボックス 47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6" name="テキスト ボックス 47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7" name="テキスト ボックス 47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8" name="テキスト ボックス 47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9" name="テキスト ボックス 47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90714</xdr:rowOff>
    </xdr:from>
    <xdr:to>
      <xdr:col>31</xdr:col>
      <xdr:colOff>85725</xdr:colOff>
      <xdr:row>81</xdr:row>
      <xdr:rowOff>20864</xdr:rowOff>
    </xdr:to>
    <xdr:sp macro="" textlink="">
      <xdr:nvSpPr>
        <xdr:cNvPr id="480" name="円/楕円 479"/>
        <xdr:cNvSpPr/>
      </xdr:nvSpPr>
      <xdr:spPr>
        <a:xfrm>
          <a:off x="19156045" y="135019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481" name="n_1aveValue【消防施設】&#10;一人当たり面積"/>
        <xdr:cNvSpPr txBox="1"/>
      </xdr:nvSpPr>
      <xdr:spPr>
        <a:xfrm>
          <a:off x="19012612"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37391</xdr:rowOff>
    </xdr:from>
    <xdr:ext cx="469744" cy="259045"/>
    <xdr:sp macro="" textlink="">
      <xdr:nvSpPr>
        <xdr:cNvPr id="482" name="n_1mainValue【消防施設】&#10;一人当たり面積"/>
        <xdr:cNvSpPr txBox="1"/>
      </xdr:nvSpPr>
      <xdr:spPr>
        <a:xfrm>
          <a:off x="19012612"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3" name="テキスト ボックス 492"/>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4" name="直線コネクタ 493"/>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5" name="テキスト ボックス 494"/>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6" name="直線コネクタ 495"/>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7" name="テキスト ボックス 496"/>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8" name="直線コネクタ 497"/>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9" name="テキスト ボックス 498"/>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0" name="直線コネクタ 499"/>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1" name="テキスト ボックス 500"/>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2" name="直線コネクタ 501"/>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3" name="テキスト ボックス 502"/>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4" name="直線コネクタ 50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5" name="テキスト ボックス 50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6"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07" name="直線コネクタ 506"/>
        <xdr:cNvCxnSpPr/>
      </xdr:nvCxnSpPr>
      <xdr:spPr>
        <a:xfrm flipV="1">
          <a:off x="14735809" y="16960215"/>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08" name="【庁舎】&#10;有形固定資産減価償却率最小値テキスト"/>
        <xdr:cNvSpPr txBox="1"/>
      </xdr:nvSpPr>
      <xdr:spPr>
        <a:xfrm>
          <a:off x="14825345" y="1830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09" name="直線コネクタ 508"/>
        <xdr:cNvCxnSpPr/>
      </xdr:nvCxnSpPr>
      <xdr:spPr>
        <a:xfrm>
          <a:off x="14647545" y="182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10" name="【庁舎】&#10;有形固定資産減価償却率最大値テキスト"/>
        <xdr:cNvSpPr txBox="1"/>
      </xdr:nvSpPr>
      <xdr:spPr>
        <a:xfrm>
          <a:off x="14825345" y="1674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11" name="直線コネクタ 510"/>
        <xdr:cNvCxnSpPr/>
      </xdr:nvCxnSpPr>
      <xdr:spPr>
        <a:xfrm>
          <a:off x="14647545" y="1696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12" name="【庁舎】&#10;有形固定資産減価償却率平均値テキスト"/>
        <xdr:cNvSpPr txBox="1"/>
      </xdr:nvSpPr>
      <xdr:spPr>
        <a:xfrm>
          <a:off x="14825345"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13" name="フローチャート : 判断 512"/>
        <xdr:cNvSpPr/>
      </xdr:nvSpPr>
      <xdr:spPr>
        <a:xfrm>
          <a:off x="14685645"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14" name="フローチャート : 判断 513"/>
        <xdr:cNvSpPr/>
      </xdr:nvSpPr>
      <xdr:spPr>
        <a:xfrm>
          <a:off x="13916025"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5" name="テキスト ボックス 51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6" name="テキスト ボックス 51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7" name="テキスト ボックス 51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8" name="テキスト ボックス 51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9" name="テキスト ボックス 51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71120</xdr:rowOff>
    </xdr:from>
    <xdr:to>
      <xdr:col>23</xdr:col>
      <xdr:colOff>568325</xdr:colOff>
      <xdr:row>103</xdr:row>
      <xdr:rowOff>1270</xdr:rowOff>
    </xdr:to>
    <xdr:sp macro="" textlink="">
      <xdr:nvSpPr>
        <xdr:cNvPr id="520" name="円/楕円 519"/>
        <xdr:cNvSpPr/>
      </xdr:nvSpPr>
      <xdr:spPr>
        <a:xfrm>
          <a:off x="14685645"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93997</xdr:rowOff>
    </xdr:from>
    <xdr:ext cx="405111" cy="259045"/>
    <xdr:sp macro="" textlink="">
      <xdr:nvSpPr>
        <xdr:cNvPr id="521" name="【庁舎】&#10;有形固定資産減価償却率該当値テキスト"/>
        <xdr:cNvSpPr txBox="1"/>
      </xdr:nvSpPr>
      <xdr:spPr>
        <a:xfrm>
          <a:off x="14825345"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21589</xdr:rowOff>
    </xdr:from>
    <xdr:to>
      <xdr:col>22</xdr:col>
      <xdr:colOff>415925</xdr:colOff>
      <xdr:row>101</xdr:row>
      <xdr:rowOff>123189</xdr:rowOff>
    </xdr:to>
    <xdr:sp macro="" textlink="">
      <xdr:nvSpPr>
        <xdr:cNvPr id="522" name="円/楕円 521"/>
        <xdr:cNvSpPr/>
      </xdr:nvSpPr>
      <xdr:spPr>
        <a:xfrm>
          <a:off x="13916025" y="169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72389</xdr:rowOff>
    </xdr:from>
    <xdr:to>
      <xdr:col>23</xdr:col>
      <xdr:colOff>517525</xdr:colOff>
      <xdr:row>102</xdr:row>
      <xdr:rowOff>121920</xdr:rowOff>
    </xdr:to>
    <xdr:cxnSp macro="">
      <xdr:nvCxnSpPr>
        <xdr:cNvPr id="523" name="直線コネクタ 522"/>
        <xdr:cNvCxnSpPr/>
      </xdr:nvCxnSpPr>
      <xdr:spPr>
        <a:xfrm>
          <a:off x="13966825" y="17004029"/>
          <a:ext cx="76962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524" name="n_1aveValue【庁舎】&#10;有形固定資産減価償却率"/>
        <xdr:cNvSpPr txBox="1"/>
      </xdr:nvSpPr>
      <xdr:spPr>
        <a:xfrm>
          <a:off x="13751568" y="176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139716</xdr:rowOff>
    </xdr:from>
    <xdr:ext cx="405111" cy="259045"/>
    <xdr:sp macro="" textlink="">
      <xdr:nvSpPr>
        <xdr:cNvPr id="525" name="n_1mainValue【庁舎】&#10;有形固定資産減価償却率"/>
        <xdr:cNvSpPr txBox="1"/>
      </xdr:nvSpPr>
      <xdr:spPr>
        <a:xfrm>
          <a:off x="13751568" y="1673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6" name="正方形/長方形 525"/>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7" name="正方形/長方形 526"/>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8" name="正方形/長方形 527"/>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9" name="正方形/長方形 528"/>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0" name="正方形/長方形 529"/>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1" name="正方形/長方形 530"/>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2" name="正方形/長方形 531"/>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3" name="正方形/長方形 532"/>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4" name="テキスト ボックス 533"/>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5" name="直線コネクタ 534"/>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6" name="テキスト ボックス 535"/>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37" name="直線コネクタ 536"/>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38" name="テキスト ボックス 537"/>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39" name="直線コネクタ 538"/>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0" name="テキスト ボックス 539"/>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1" name="直線コネクタ 540"/>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2" name="テキスト ボックス 541"/>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3" name="直線コネクタ 542"/>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4" name="テキスト ボックス 543"/>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5" name="直線コネクタ 544"/>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6" name="テキスト ボックス 545"/>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47" name="直線コネクタ 546"/>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48" name="テキスト ボックス 547"/>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52" name="直線コネクタ 551"/>
        <xdr:cNvCxnSpPr/>
      </xdr:nvCxnSpPr>
      <xdr:spPr>
        <a:xfrm flipV="1">
          <a:off x="19960589" y="16762367"/>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53" name="【庁舎】&#10;一人当たり面積最小値テキスト"/>
        <xdr:cNvSpPr txBox="1"/>
      </xdr:nvSpPr>
      <xdr:spPr>
        <a:xfrm>
          <a:off x="20050125" y="1828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54" name="直線コネクタ 553"/>
        <xdr:cNvCxnSpPr/>
      </xdr:nvCxnSpPr>
      <xdr:spPr>
        <a:xfrm>
          <a:off x="19872325" y="1828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55" name="【庁舎】&#10;一人当たり面積最大値テキスト"/>
        <xdr:cNvSpPr txBox="1"/>
      </xdr:nvSpPr>
      <xdr:spPr>
        <a:xfrm>
          <a:off x="20050125"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56" name="直線コネクタ 555"/>
        <xdr:cNvCxnSpPr/>
      </xdr:nvCxnSpPr>
      <xdr:spPr>
        <a:xfrm>
          <a:off x="19872325" y="1676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557" name="【庁舎】&#10;一人当たり面積平均値テキスト"/>
        <xdr:cNvSpPr txBox="1"/>
      </xdr:nvSpPr>
      <xdr:spPr>
        <a:xfrm>
          <a:off x="20050125" y="1774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58" name="フローチャート : 判断 557"/>
        <xdr:cNvSpPr/>
      </xdr:nvSpPr>
      <xdr:spPr>
        <a:xfrm>
          <a:off x="19910425"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59" name="フローチャート : 判断 558"/>
        <xdr:cNvSpPr/>
      </xdr:nvSpPr>
      <xdr:spPr>
        <a:xfrm>
          <a:off x="19156045" y="178899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12337</xdr:rowOff>
    </xdr:from>
    <xdr:to>
      <xdr:col>32</xdr:col>
      <xdr:colOff>238125</xdr:colOff>
      <xdr:row>108</xdr:row>
      <xdr:rowOff>113937</xdr:rowOff>
    </xdr:to>
    <xdr:sp macro="" textlink="">
      <xdr:nvSpPr>
        <xdr:cNvPr id="565" name="円/楕円 564"/>
        <xdr:cNvSpPr/>
      </xdr:nvSpPr>
      <xdr:spPr>
        <a:xfrm>
          <a:off x="19910425"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98714</xdr:rowOff>
    </xdr:from>
    <xdr:ext cx="469744" cy="259045"/>
    <xdr:sp macro="" textlink="">
      <xdr:nvSpPr>
        <xdr:cNvPr id="566" name="【庁舎】&#10;一人当たり面積該当値テキスト"/>
        <xdr:cNvSpPr txBox="1"/>
      </xdr:nvSpPr>
      <xdr:spPr>
        <a:xfrm>
          <a:off x="20050125" y="1803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110308</xdr:rowOff>
    </xdr:from>
    <xdr:to>
      <xdr:col>31</xdr:col>
      <xdr:colOff>85725</xdr:colOff>
      <xdr:row>109</xdr:row>
      <xdr:rowOff>40458</xdr:rowOff>
    </xdr:to>
    <xdr:sp macro="" textlink="">
      <xdr:nvSpPr>
        <xdr:cNvPr id="567" name="円/楕円 566"/>
        <xdr:cNvSpPr/>
      </xdr:nvSpPr>
      <xdr:spPr>
        <a:xfrm>
          <a:off x="19156045" y="1821542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63137</xdr:rowOff>
    </xdr:from>
    <xdr:to>
      <xdr:col>32</xdr:col>
      <xdr:colOff>187325</xdr:colOff>
      <xdr:row>108</xdr:row>
      <xdr:rowOff>161108</xdr:rowOff>
    </xdr:to>
    <xdr:cxnSp macro="">
      <xdr:nvCxnSpPr>
        <xdr:cNvPr id="568" name="直線コネクタ 567"/>
        <xdr:cNvCxnSpPr/>
      </xdr:nvCxnSpPr>
      <xdr:spPr>
        <a:xfrm flipV="1">
          <a:off x="19191605" y="18168257"/>
          <a:ext cx="76962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569" name="n_1aveValue【庁舎】&#10;一人当たり面積"/>
        <xdr:cNvSpPr txBox="1"/>
      </xdr:nvSpPr>
      <xdr:spPr>
        <a:xfrm>
          <a:off x="19012612"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31585</xdr:rowOff>
    </xdr:from>
    <xdr:ext cx="469744" cy="259045"/>
    <xdr:sp macro="" textlink="">
      <xdr:nvSpPr>
        <xdr:cNvPr id="570" name="n_1mainValue【庁舎】&#10;一人当たり面積"/>
        <xdr:cNvSpPr txBox="1"/>
      </xdr:nvSpPr>
      <xdr:spPr>
        <a:xfrm>
          <a:off x="19012612" y="1830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児童館、消防施設、体育館・プール、認定こども園・幼稚園・保育所であり、特に低くなっている施設は道路、図書館である。</a:t>
          </a:r>
          <a:endParaRPr lang="ja-JP" altLang="ja-JP" sz="1400">
            <a:effectLst/>
          </a:endParaRPr>
        </a:p>
        <a:p>
          <a:r>
            <a:rPr kumimoji="1" lang="ja-JP" altLang="ja-JP" sz="1100">
              <a:solidFill>
                <a:schemeClr val="dk1"/>
              </a:solidFill>
              <a:effectLst/>
              <a:latin typeface="+mn-lt"/>
              <a:ea typeface="+mn-ea"/>
              <a:cs typeface="+mn-cs"/>
            </a:rPr>
            <a:t>　庁舎においては、平成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年度の有形固定資産減価償却率が</a:t>
          </a:r>
          <a:r>
            <a:rPr kumimoji="1" lang="en-US" altLang="ja-JP" sz="1100">
              <a:solidFill>
                <a:schemeClr val="dk1"/>
              </a:solidFill>
              <a:effectLst/>
              <a:latin typeface="+mn-lt"/>
              <a:ea typeface="+mn-ea"/>
              <a:cs typeface="+mn-cs"/>
            </a:rPr>
            <a:t>75.6%</a:t>
          </a:r>
          <a:r>
            <a:rPr kumimoji="1" lang="ja-JP" altLang="ja-JP" sz="1100">
              <a:solidFill>
                <a:schemeClr val="dk1"/>
              </a:solidFill>
              <a:effectLst/>
              <a:latin typeface="+mn-lt"/>
              <a:ea typeface="+mn-ea"/>
              <a:cs typeface="+mn-cs"/>
            </a:rPr>
            <a:t>と類似団体より非常に高い数字になっているが、現在新庁舎建設を進めている所であり、老朽化対策を既に行っている。同じく高い水準となっている児童館、体育館・プール、認定こども園・幼稚園・保育所においては、今後個別施設計画を策定し、老朽化対策を進めていくこととしている。</a:t>
          </a:r>
          <a:endParaRPr lang="ja-JP" altLang="ja-JP" sz="1400">
            <a:effectLst/>
          </a:endParaRPr>
        </a:p>
        <a:p>
          <a:r>
            <a:rPr kumimoji="1" lang="ja-JP" altLang="ja-JP" sz="1100">
              <a:solidFill>
                <a:schemeClr val="dk1"/>
              </a:solidFill>
              <a:effectLst/>
              <a:latin typeface="+mn-lt"/>
              <a:ea typeface="+mn-ea"/>
              <a:cs typeface="+mn-cs"/>
            </a:rPr>
            <a:t>　公民館の有形固定資産減価償却率が平成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大きく減少した理由は生涯学習センターの解体及び武生東公民館の武生東小学校・旧武生東幼稚園への複合化によるものである。今後も引き続き住民ニーズの把握に努め、複合化、集約化、減築、廃止等、あらゆる方法を比較検討しつつ、施設保有面積を減少させることによって、改修、改築、維持管理費用の縮減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0.71</a:t>
          </a:r>
          <a:r>
            <a:rPr kumimoji="1" lang="ja-JP" altLang="ja-JP" sz="1100">
              <a:solidFill>
                <a:schemeClr val="dk1"/>
              </a:solidFill>
              <a:effectLst/>
              <a:latin typeface="+mn-lt"/>
              <a:ea typeface="+mn-ea"/>
              <a:cs typeface="+mn-cs"/>
            </a:rPr>
            <a:t>前後の水準で推移しており、平成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a:t>
          </a:r>
          <a:r>
            <a:rPr kumimoji="1" lang="en-US" altLang="ja-JP" sz="1100">
              <a:solidFill>
                <a:schemeClr val="dk1"/>
              </a:solidFill>
              <a:effectLst/>
              <a:latin typeface="+mn-lt"/>
              <a:ea typeface="+mn-ea"/>
              <a:cs typeface="+mn-cs"/>
            </a:rPr>
            <a:t>0.72</a:t>
          </a:r>
          <a:r>
            <a:rPr kumimoji="1" lang="ja-JP" altLang="ja-JP" sz="110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全国平均、福井県平均を上回っている。</a:t>
          </a:r>
          <a:endParaRPr lang="ja-JP" altLang="ja-JP" sz="1400">
            <a:effectLst/>
          </a:endParaRPr>
        </a:p>
        <a:p>
          <a:r>
            <a:rPr lang="ja-JP" altLang="ja-JP" sz="1100" b="0" i="0" baseline="0">
              <a:solidFill>
                <a:schemeClr val="dk1"/>
              </a:solidFill>
              <a:effectLst/>
              <a:latin typeface="+mn-lt"/>
              <a:ea typeface="+mn-ea"/>
              <a:cs typeface="+mn-cs"/>
            </a:rPr>
            <a:t>　今後も市税等の特別徴収本部の設置、コンビ二収納、インターネット公売の推進、滞納整理の強化等により税収の確保に努める。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9" name="直線コネクタ 78"/>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経常一般財源等は、普通交付税の</a:t>
          </a:r>
          <a:r>
            <a:rPr kumimoji="1" lang="ja-JP" altLang="en-US"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888,551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、また地方税においては</a:t>
          </a:r>
          <a:r>
            <a:rPr kumimoji="1" lang="ja-JP" altLang="en-US" sz="1100">
              <a:solidFill>
                <a:schemeClr val="dk1"/>
              </a:solidFill>
              <a:effectLst/>
              <a:latin typeface="+mn-lt"/>
              <a:ea typeface="+mn-ea"/>
              <a:cs typeface="+mn-cs"/>
            </a:rPr>
            <a:t>法人税率の引き下げや外国為替の影響による</a:t>
          </a:r>
          <a:r>
            <a:rPr kumimoji="1" lang="ja-JP" altLang="ja-JP" sz="1100">
              <a:solidFill>
                <a:schemeClr val="dk1"/>
              </a:solidFill>
              <a:effectLst/>
              <a:latin typeface="+mn-lt"/>
              <a:ea typeface="+mn-ea"/>
              <a:cs typeface="+mn-cs"/>
            </a:rPr>
            <a:t>収益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により法人市民税の</a:t>
          </a:r>
          <a:r>
            <a:rPr kumimoji="1" lang="ja-JP" altLang="en-US"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444,357</a:t>
          </a:r>
          <a:r>
            <a:rPr kumimoji="1" lang="ja-JP" altLang="en-US" sz="1100">
              <a:solidFill>
                <a:schemeClr val="dk1"/>
              </a:solidFill>
              <a:effectLst/>
              <a:latin typeface="+mn-lt"/>
              <a:ea typeface="+mn-ea"/>
              <a:cs typeface="+mn-cs"/>
            </a:rPr>
            <a:t>千円）等により</a:t>
          </a:r>
          <a:r>
            <a:rPr kumimoji="1" lang="ja-JP" altLang="ja-JP" sz="1100">
              <a:solidFill>
                <a:schemeClr val="dk1"/>
              </a:solidFill>
              <a:effectLst/>
              <a:latin typeface="+mn-lt"/>
              <a:ea typeface="+mn-ea"/>
              <a:cs typeface="+mn-cs"/>
            </a:rPr>
            <a:t>、総額で</a:t>
          </a:r>
          <a:r>
            <a:rPr kumimoji="1" lang="en-US" altLang="ja-JP" sz="1100">
              <a:solidFill>
                <a:schemeClr val="dk1"/>
              </a:solidFill>
              <a:effectLst/>
              <a:latin typeface="+mn-lt"/>
              <a:ea typeface="+mn-ea"/>
              <a:cs typeface="+mn-cs"/>
            </a:rPr>
            <a:t>1,599,613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一方、経常経費充当一般財源等は、対前年度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1,318,988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となったものの、経常収支比率</a:t>
          </a:r>
          <a:r>
            <a:rPr kumimoji="1" lang="en-US" altLang="ja-JP" sz="1100">
              <a:solidFill>
                <a:schemeClr val="dk1"/>
              </a:solidFill>
              <a:effectLst/>
              <a:latin typeface="+mn-lt"/>
              <a:ea typeface="+mn-ea"/>
              <a:cs typeface="+mn-cs"/>
            </a:rPr>
            <a:t>89.8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しかし今後は、歳入では地方税の法人市民税</a:t>
          </a:r>
          <a:r>
            <a:rPr kumimoji="1" lang="ja-JP" altLang="en-US" sz="1100">
              <a:solidFill>
                <a:schemeClr val="dk1"/>
              </a:solidFill>
              <a:effectLst/>
              <a:latin typeface="+mn-lt"/>
              <a:ea typeface="+mn-ea"/>
              <a:cs typeface="+mn-cs"/>
            </a:rPr>
            <a:t>は回復傾向にあるものの、</a:t>
          </a:r>
          <a:r>
            <a:rPr kumimoji="1" lang="ja-JP" altLang="ja-JP" sz="1100">
              <a:solidFill>
                <a:schemeClr val="dk1"/>
              </a:solidFill>
              <a:effectLst/>
              <a:latin typeface="+mn-lt"/>
              <a:ea typeface="+mn-ea"/>
              <a:cs typeface="+mn-cs"/>
            </a:rPr>
            <a:t>合併算定替えによる交付税の減が見込まれ、歳出では</a:t>
          </a:r>
          <a:r>
            <a:rPr kumimoji="1" lang="ja-JP" altLang="en-US" sz="1100">
              <a:solidFill>
                <a:schemeClr val="dk1"/>
              </a:solidFill>
              <a:effectLst/>
              <a:latin typeface="+mn-lt"/>
              <a:ea typeface="+mn-ea"/>
              <a:cs typeface="+mn-cs"/>
            </a:rPr>
            <a:t>扶助費や</a:t>
          </a:r>
          <a:r>
            <a:rPr kumimoji="1" lang="ja-JP" altLang="ja-JP" sz="1100">
              <a:solidFill>
                <a:schemeClr val="dk1"/>
              </a:solidFill>
              <a:effectLst/>
              <a:latin typeface="+mn-lt"/>
              <a:ea typeface="+mn-ea"/>
              <a:cs typeface="+mn-cs"/>
            </a:rPr>
            <a:t>公債費の増による経常収支比率の上昇が懸念される。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157056</xdr:rowOff>
    </xdr:to>
    <xdr:cxnSp macro="">
      <xdr:nvCxnSpPr>
        <xdr:cNvPr id="133" name="直線コネクタ 132"/>
        <xdr:cNvCxnSpPr/>
      </xdr:nvCxnSpPr>
      <xdr:spPr>
        <a:xfrm>
          <a:off x="4114800" y="106823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62</xdr:row>
      <xdr:rowOff>92710</xdr:rowOff>
    </xdr:to>
    <xdr:cxnSp macro="">
      <xdr:nvCxnSpPr>
        <xdr:cNvPr id="136" name="直線コネクタ 135"/>
        <xdr:cNvCxnSpPr/>
      </xdr:nvCxnSpPr>
      <xdr:spPr>
        <a:xfrm flipV="1">
          <a:off x="3225800" y="1068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132927</xdr:rowOff>
    </xdr:to>
    <xdr:cxnSp macro="">
      <xdr:nvCxnSpPr>
        <xdr:cNvPr id="139" name="直線コネクタ 138"/>
        <xdr:cNvCxnSpPr/>
      </xdr:nvCxnSpPr>
      <xdr:spPr>
        <a:xfrm flipV="1">
          <a:off x="2336800" y="1072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62</xdr:row>
      <xdr:rowOff>132927</xdr:rowOff>
    </xdr:to>
    <xdr:cxnSp macro="">
      <xdr:nvCxnSpPr>
        <xdr:cNvPr id="142" name="直線コネクタ 141"/>
        <xdr:cNvCxnSpPr/>
      </xdr:nvCxnSpPr>
      <xdr:spPr>
        <a:xfrm>
          <a:off x="1447800" y="107025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2" name="円/楕円 151"/>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3"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4" name="円/楕円 153"/>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5" name="テキスト ボックス 154"/>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6" name="円/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8" name="円/楕円 157"/>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59" name="テキスト ボックス 158"/>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60" name="円/楕円 159"/>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61" name="テキスト ボックス 160"/>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職員数減によ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職員給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退職者の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退職金</a:t>
          </a:r>
          <a:r>
            <a:rPr lang="ja-JP" altLang="en-US" sz="1100" b="0" i="0" baseline="0">
              <a:solidFill>
                <a:schemeClr val="dk1"/>
              </a:solidFill>
              <a:effectLst/>
              <a:latin typeface="+mn-lt"/>
              <a:ea typeface="+mn-ea"/>
              <a:cs typeface="+mn-cs"/>
            </a:rPr>
            <a:t>が減</a:t>
          </a:r>
          <a:r>
            <a:rPr lang="ja-JP" altLang="ja-JP" sz="1100" b="0" i="0" baseline="0">
              <a:solidFill>
                <a:schemeClr val="dk1"/>
              </a:solidFill>
              <a:effectLst/>
              <a:latin typeface="+mn-lt"/>
              <a:ea typeface="+mn-ea"/>
              <a:cs typeface="+mn-cs"/>
            </a:rPr>
            <a:t>となり人件費は</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となった。また、物件費において委託業務量の増などにより決算額は増となった。決算額は全国平均、県平均、類似団体平均を下回っている。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33200</xdr:rowOff>
    </xdr:from>
    <xdr:to>
      <xdr:col>7</xdr:col>
      <xdr:colOff>152400</xdr:colOff>
      <xdr:row>81</xdr:row>
      <xdr:rowOff>40827</xdr:rowOff>
    </xdr:to>
    <xdr:cxnSp macro="">
      <xdr:nvCxnSpPr>
        <xdr:cNvPr id="197" name="直線コネクタ 196"/>
        <xdr:cNvCxnSpPr/>
      </xdr:nvCxnSpPr>
      <xdr:spPr>
        <a:xfrm>
          <a:off x="4114800" y="13920650"/>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25604</xdr:rowOff>
    </xdr:from>
    <xdr:ext cx="762000" cy="259045"/>
    <xdr:sp macro="" textlink="">
      <xdr:nvSpPr>
        <xdr:cNvPr id="198" name="人件費・物件費等の状況平均値テキスト"/>
        <xdr:cNvSpPr txBox="1"/>
      </xdr:nvSpPr>
      <xdr:spPr>
        <a:xfrm>
          <a:off x="5041900" y="139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30989</xdr:rowOff>
    </xdr:from>
    <xdr:to>
      <xdr:col>6</xdr:col>
      <xdr:colOff>0</xdr:colOff>
      <xdr:row>81</xdr:row>
      <xdr:rowOff>33200</xdr:rowOff>
    </xdr:to>
    <xdr:cxnSp macro="">
      <xdr:nvCxnSpPr>
        <xdr:cNvPr id="200" name="直線コネクタ 199"/>
        <xdr:cNvCxnSpPr/>
      </xdr:nvCxnSpPr>
      <xdr:spPr>
        <a:xfrm>
          <a:off x="3225800" y="13918439"/>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20580</xdr:rowOff>
    </xdr:from>
    <xdr:to>
      <xdr:col>4</xdr:col>
      <xdr:colOff>482600</xdr:colOff>
      <xdr:row>81</xdr:row>
      <xdr:rowOff>30989</xdr:rowOff>
    </xdr:to>
    <xdr:cxnSp macro="">
      <xdr:nvCxnSpPr>
        <xdr:cNvPr id="203" name="直線コネクタ 202"/>
        <xdr:cNvCxnSpPr/>
      </xdr:nvCxnSpPr>
      <xdr:spPr>
        <a:xfrm>
          <a:off x="2336800" y="13908030"/>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20580</xdr:rowOff>
    </xdr:from>
    <xdr:to>
      <xdr:col>3</xdr:col>
      <xdr:colOff>279400</xdr:colOff>
      <xdr:row>81</xdr:row>
      <xdr:rowOff>22544</xdr:rowOff>
    </xdr:to>
    <xdr:cxnSp macro="">
      <xdr:nvCxnSpPr>
        <xdr:cNvPr id="206" name="直線コネクタ 205"/>
        <xdr:cNvCxnSpPr/>
      </xdr:nvCxnSpPr>
      <xdr:spPr>
        <a:xfrm flipV="1">
          <a:off x="1447800" y="13908030"/>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161477</xdr:rowOff>
    </xdr:from>
    <xdr:to>
      <xdr:col>7</xdr:col>
      <xdr:colOff>203200</xdr:colOff>
      <xdr:row>81</xdr:row>
      <xdr:rowOff>91627</xdr:rowOff>
    </xdr:to>
    <xdr:sp macro="" textlink="">
      <xdr:nvSpPr>
        <xdr:cNvPr id="216" name="円/楕円 215"/>
        <xdr:cNvSpPr/>
      </xdr:nvSpPr>
      <xdr:spPr>
        <a:xfrm>
          <a:off x="4902200" y="138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82754</xdr:rowOff>
    </xdr:from>
    <xdr:ext cx="762000" cy="259045"/>
    <xdr:sp macro="" textlink="">
      <xdr:nvSpPr>
        <xdr:cNvPr id="217" name="人件費・物件費等の状況該当値テキスト"/>
        <xdr:cNvSpPr txBox="1"/>
      </xdr:nvSpPr>
      <xdr:spPr>
        <a:xfrm>
          <a:off x="5041900" y="137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153850</xdr:rowOff>
    </xdr:from>
    <xdr:to>
      <xdr:col>6</xdr:col>
      <xdr:colOff>50800</xdr:colOff>
      <xdr:row>81</xdr:row>
      <xdr:rowOff>84000</xdr:rowOff>
    </xdr:to>
    <xdr:sp macro="" textlink="">
      <xdr:nvSpPr>
        <xdr:cNvPr id="218" name="円/楕円 217"/>
        <xdr:cNvSpPr/>
      </xdr:nvSpPr>
      <xdr:spPr>
        <a:xfrm>
          <a:off x="4064000" y="138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94177</xdr:rowOff>
    </xdr:from>
    <xdr:ext cx="736600" cy="259045"/>
    <xdr:sp macro="" textlink="">
      <xdr:nvSpPr>
        <xdr:cNvPr id="219" name="テキスト ボックス 218"/>
        <xdr:cNvSpPr txBox="1"/>
      </xdr:nvSpPr>
      <xdr:spPr>
        <a:xfrm>
          <a:off x="3733800" y="1363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151639</xdr:rowOff>
    </xdr:from>
    <xdr:to>
      <xdr:col>4</xdr:col>
      <xdr:colOff>533400</xdr:colOff>
      <xdr:row>81</xdr:row>
      <xdr:rowOff>81789</xdr:rowOff>
    </xdr:to>
    <xdr:sp macro="" textlink="">
      <xdr:nvSpPr>
        <xdr:cNvPr id="220" name="円/楕円 219"/>
        <xdr:cNvSpPr/>
      </xdr:nvSpPr>
      <xdr:spPr>
        <a:xfrm>
          <a:off x="3175000" y="138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91966</xdr:rowOff>
    </xdr:from>
    <xdr:ext cx="762000" cy="259045"/>
    <xdr:sp macro="" textlink="">
      <xdr:nvSpPr>
        <xdr:cNvPr id="221" name="テキスト ボックス 220"/>
        <xdr:cNvSpPr txBox="1"/>
      </xdr:nvSpPr>
      <xdr:spPr>
        <a:xfrm>
          <a:off x="2844800" y="1363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141230</xdr:rowOff>
    </xdr:from>
    <xdr:to>
      <xdr:col>3</xdr:col>
      <xdr:colOff>330200</xdr:colOff>
      <xdr:row>81</xdr:row>
      <xdr:rowOff>71380</xdr:rowOff>
    </xdr:to>
    <xdr:sp macro="" textlink="">
      <xdr:nvSpPr>
        <xdr:cNvPr id="222" name="円/楕円 221"/>
        <xdr:cNvSpPr/>
      </xdr:nvSpPr>
      <xdr:spPr>
        <a:xfrm>
          <a:off x="2286000" y="13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81557</xdr:rowOff>
    </xdr:from>
    <xdr:ext cx="762000" cy="259045"/>
    <xdr:sp macro="" textlink="">
      <xdr:nvSpPr>
        <xdr:cNvPr id="223" name="テキスト ボックス 222"/>
        <xdr:cNvSpPr txBox="1"/>
      </xdr:nvSpPr>
      <xdr:spPr>
        <a:xfrm>
          <a:off x="1955800" y="1362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143194</xdr:rowOff>
    </xdr:from>
    <xdr:to>
      <xdr:col>2</xdr:col>
      <xdr:colOff>127000</xdr:colOff>
      <xdr:row>81</xdr:row>
      <xdr:rowOff>73344</xdr:rowOff>
    </xdr:to>
    <xdr:sp macro="" textlink="">
      <xdr:nvSpPr>
        <xdr:cNvPr id="224" name="円/楕円 223"/>
        <xdr:cNvSpPr/>
      </xdr:nvSpPr>
      <xdr:spPr>
        <a:xfrm>
          <a:off x="1397000" y="138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83521</xdr:rowOff>
    </xdr:from>
    <xdr:ext cx="762000" cy="259045"/>
    <xdr:sp macro="" textlink="">
      <xdr:nvSpPr>
        <xdr:cNvPr id="225" name="テキスト ボックス 224"/>
        <xdr:cNvSpPr txBox="1"/>
      </xdr:nvSpPr>
      <xdr:spPr>
        <a:xfrm>
          <a:off x="1066800" y="1362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前年度に比べ昨年度は0.</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99.6</a:t>
          </a:r>
          <a:r>
            <a:rPr lang="ja-JP" altLang="ja-JP" sz="1100" b="0" i="0" baseline="0">
              <a:solidFill>
                <a:schemeClr val="dk1"/>
              </a:solidFill>
              <a:effectLst/>
              <a:latin typeface="+mn-lt"/>
              <a:ea typeface="+mn-ea"/>
              <a:cs typeface="+mn-cs"/>
            </a:rPr>
            <a:t>となった。依然、全国市平均および類似団体平均も上回っており、今後も引き続き縮減に努める。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85</xdr:row>
      <xdr:rowOff>8768</xdr:rowOff>
    </xdr:to>
    <xdr:cxnSp macro="">
      <xdr:nvCxnSpPr>
        <xdr:cNvPr id="261" name="直線コネクタ 260"/>
        <xdr:cNvCxnSpPr/>
      </xdr:nvCxnSpPr>
      <xdr:spPr>
        <a:xfrm flipV="1">
          <a:off x="16179800" y="145015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85</xdr:row>
      <xdr:rowOff>8768</xdr:rowOff>
    </xdr:to>
    <xdr:cxnSp macro="">
      <xdr:nvCxnSpPr>
        <xdr:cNvPr id="264" name="直線コネクタ 263"/>
        <xdr:cNvCxnSpPr/>
      </xdr:nvCxnSpPr>
      <xdr:spPr>
        <a:xfrm>
          <a:off x="15290800" y="145130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111277</xdr:rowOff>
    </xdr:to>
    <xdr:cxnSp macro="">
      <xdr:nvCxnSpPr>
        <xdr:cNvPr id="267" name="直線コネクタ 266"/>
        <xdr:cNvCxnSpPr/>
      </xdr:nvCxnSpPr>
      <xdr:spPr>
        <a:xfrm>
          <a:off x="14401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127302</xdr:rowOff>
    </xdr:to>
    <xdr:cxnSp macro="">
      <xdr:nvCxnSpPr>
        <xdr:cNvPr id="270" name="直線コネクタ 269"/>
        <xdr:cNvCxnSpPr/>
      </xdr:nvCxnSpPr>
      <xdr:spPr>
        <a:xfrm flipV="1">
          <a:off x="13512800" y="1449009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80" name="円/楕円 279"/>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81"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82" name="円/楕円 281"/>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83" name="テキスト ボックス 282"/>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84" name="円/楕円 283"/>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85" name="テキスト ボックス 28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6" name="円/楕円 285"/>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7" name="テキスト ボックス 286"/>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8" name="円/楕円 287"/>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9" name="テキスト ボックス 288"/>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数の削減については、行財政構造改革プログラムに基づき、民間活用や早期退職制度の実施など行政改革を積極的に進めているが、団隗の世代の退職者が増えており、職員数削減の目標年度よりも早期に達成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人口千人当たり職員数は、23年度より全国平均、福井県平均及び類似団体平均を下回っており、今後も、大量退職者の補充採用を一定数に抑制しつつ適正な定員管理と組織体制のあり方を検討していく。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162137</xdr:rowOff>
    </xdr:from>
    <xdr:to>
      <xdr:col>24</xdr:col>
      <xdr:colOff>558800</xdr:colOff>
      <xdr:row>60</xdr:row>
      <xdr:rowOff>162137</xdr:rowOff>
    </xdr:to>
    <xdr:cxnSp macro="">
      <xdr:nvCxnSpPr>
        <xdr:cNvPr id="324" name="直線コネクタ 323"/>
        <xdr:cNvCxnSpPr/>
      </xdr:nvCxnSpPr>
      <xdr:spPr>
        <a:xfrm>
          <a:off x="16179800" y="10449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162137</xdr:rowOff>
    </xdr:from>
    <xdr:to>
      <xdr:col>23</xdr:col>
      <xdr:colOff>406400</xdr:colOff>
      <xdr:row>60</xdr:row>
      <xdr:rowOff>166158</xdr:rowOff>
    </xdr:to>
    <xdr:cxnSp macro="">
      <xdr:nvCxnSpPr>
        <xdr:cNvPr id="327" name="直線コネクタ 326"/>
        <xdr:cNvCxnSpPr/>
      </xdr:nvCxnSpPr>
      <xdr:spPr>
        <a:xfrm flipV="1">
          <a:off x="15290800" y="104491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152082</xdr:rowOff>
    </xdr:from>
    <xdr:to>
      <xdr:col>22</xdr:col>
      <xdr:colOff>203200</xdr:colOff>
      <xdr:row>60</xdr:row>
      <xdr:rowOff>166158</xdr:rowOff>
    </xdr:to>
    <xdr:cxnSp macro="">
      <xdr:nvCxnSpPr>
        <xdr:cNvPr id="330" name="直線コネクタ 329"/>
        <xdr:cNvCxnSpPr/>
      </xdr:nvCxnSpPr>
      <xdr:spPr>
        <a:xfrm>
          <a:off x="14401800" y="104390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152082</xdr:rowOff>
    </xdr:from>
    <xdr:to>
      <xdr:col>21</xdr:col>
      <xdr:colOff>0</xdr:colOff>
      <xdr:row>61</xdr:row>
      <xdr:rowOff>2752</xdr:rowOff>
    </xdr:to>
    <xdr:cxnSp macro="">
      <xdr:nvCxnSpPr>
        <xdr:cNvPr id="333" name="直線コネクタ 332"/>
        <xdr:cNvCxnSpPr/>
      </xdr:nvCxnSpPr>
      <xdr:spPr>
        <a:xfrm flipV="1">
          <a:off x="13512800" y="1043908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111337</xdr:rowOff>
    </xdr:from>
    <xdr:to>
      <xdr:col>24</xdr:col>
      <xdr:colOff>609600</xdr:colOff>
      <xdr:row>61</xdr:row>
      <xdr:rowOff>41487</xdr:rowOff>
    </xdr:to>
    <xdr:sp macro="" textlink="">
      <xdr:nvSpPr>
        <xdr:cNvPr id="343" name="円/楕円 342"/>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127864</xdr:rowOff>
    </xdr:from>
    <xdr:ext cx="762000" cy="259045"/>
    <xdr:sp macro="" textlink="">
      <xdr:nvSpPr>
        <xdr:cNvPr id="344"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111337</xdr:rowOff>
    </xdr:from>
    <xdr:to>
      <xdr:col>23</xdr:col>
      <xdr:colOff>457200</xdr:colOff>
      <xdr:row>61</xdr:row>
      <xdr:rowOff>41487</xdr:rowOff>
    </xdr:to>
    <xdr:sp macro="" textlink="">
      <xdr:nvSpPr>
        <xdr:cNvPr id="345" name="円/楕円 344"/>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51664</xdr:rowOff>
    </xdr:from>
    <xdr:ext cx="736600" cy="259045"/>
    <xdr:sp macro="" textlink="">
      <xdr:nvSpPr>
        <xdr:cNvPr id="346" name="テキスト ボックス 345"/>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115358</xdr:rowOff>
    </xdr:from>
    <xdr:to>
      <xdr:col>22</xdr:col>
      <xdr:colOff>254000</xdr:colOff>
      <xdr:row>61</xdr:row>
      <xdr:rowOff>45508</xdr:rowOff>
    </xdr:to>
    <xdr:sp macro="" textlink="">
      <xdr:nvSpPr>
        <xdr:cNvPr id="347" name="円/楕円 346"/>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55685</xdr:rowOff>
    </xdr:from>
    <xdr:ext cx="762000" cy="259045"/>
    <xdr:sp macro="" textlink="">
      <xdr:nvSpPr>
        <xdr:cNvPr id="348" name="テキスト ボックス 347"/>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101282</xdr:rowOff>
    </xdr:from>
    <xdr:to>
      <xdr:col>21</xdr:col>
      <xdr:colOff>50800</xdr:colOff>
      <xdr:row>61</xdr:row>
      <xdr:rowOff>31432</xdr:rowOff>
    </xdr:to>
    <xdr:sp macro="" textlink="">
      <xdr:nvSpPr>
        <xdr:cNvPr id="349" name="円/楕円 348"/>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41609</xdr:rowOff>
    </xdr:from>
    <xdr:ext cx="762000" cy="259045"/>
    <xdr:sp macro="" textlink="">
      <xdr:nvSpPr>
        <xdr:cNvPr id="350" name="テキスト ボックス 349"/>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51" name="円/楕円 350"/>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52" name="テキスト ボックス 351"/>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年度の実質公債費率は、元利償還金額や公営企業への繰出金が増加しているが、前年度比</a:t>
          </a:r>
          <a:r>
            <a:rPr kumimoji="1" lang="ja-JP" altLang="en-US" sz="1100" b="0" i="0" baseline="0">
              <a:solidFill>
                <a:schemeClr val="dk1"/>
              </a:solidFill>
              <a:effectLst/>
              <a:latin typeface="+mn-lt"/>
              <a:ea typeface="+mn-ea"/>
              <a:cs typeface="+mn-cs"/>
            </a:rPr>
            <a:t>同率の</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公債費は増加傾向にあ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年経過後の利率見直し等を行い償還額の抑制に努めている。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今後も、下水道特別会計への起債償還に伴う繰出金の増加等も見込まれることから、公営企業の経営健全化を図り、市債発行額の抑制に努める。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155484</xdr:rowOff>
    </xdr:from>
    <xdr:to>
      <xdr:col>24</xdr:col>
      <xdr:colOff>558800</xdr:colOff>
      <xdr:row>41</xdr:row>
      <xdr:rowOff>155484</xdr:rowOff>
    </xdr:to>
    <xdr:cxnSp macro="">
      <xdr:nvCxnSpPr>
        <xdr:cNvPr id="387" name="直線コネクタ 386"/>
        <xdr:cNvCxnSpPr/>
      </xdr:nvCxnSpPr>
      <xdr:spPr>
        <a:xfrm>
          <a:off x="16179800" y="7184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155484</xdr:rowOff>
    </xdr:from>
    <xdr:to>
      <xdr:col>23</xdr:col>
      <xdr:colOff>406400</xdr:colOff>
      <xdr:row>41</xdr:row>
      <xdr:rowOff>169273</xdr:rowOff>
    </xdr:to>
    <xdr:cxnSp macro="">
      <xdr:nvCxnSpPr>
        <xdr:cNvPr id="390" name="直線コネクタ 389"/>
        <xdr:cNvCxnSpPr/>
      </xdr:nvCxnSpPr>
      <xdr:spPr>
        <a:xfrm flipV="1">
          <a:off x="15290800" y="71849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169273</xdr:rowOff>
    </xdr:from>
    <xdr:to>
      <xdr:col>22</xdr:col>
      <xdr:colOff>203200</xdr:colOff>
      <xdr:row>42</xdr:row>
      <xdr:rowOff>39188</xdr:rowOff>
    </xdr:to>
    <xdr:cxnSp macro="">
      <xdr:nvCxnSpPr>
        <xdr:cNvPr id="393" name="直線コネクタ 392"/>
        <xdr:cNvCxnSpPr/>
      </xdr:nvCxnSpPr>
      <xdr:spPr>
        <a:xfrm flipV="1">
          <a:off x="14401800" y="71987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39188</xdr:rowOff>
    </xdr:from>
    <xdr:to>
      <xdr:col>21</xdr:col>
      <xdr:colOff>0</xdr:colOff>
      <xdr:row>42</xdr:row>
      <xdr:rowOff>80554</xdr:rowOff>
    </xdr:to>
    <xdr:cxnSp macro="">
      <xdr:nvCxnSpPr>
        <xdr:cNvPr id="396" name="直線コネクタ 395"/>
        <xdr:cNvCxnSpPr/>
      </xdr:nvCxnSpPr>
      <xdr:spPr>
        <a:xfrm flipV="1">
          <a:off x="13512800" y="72400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0" name="テキスト ボックス 399"/>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104684</xdr:rowOff>
    </xdr:from>
    <xdr:to>
      <xdr:col>24</xdr:col>
      <xdr:colOff>609600</xdr:colOff>
      <xdr:row>42</xdr:row>
      <xdr:rowOff>34834</xdr:rowOff>
    </xdr:to>
    <xdr:sp macro="" textlink="">
      <xdr:nvSpPr>
        <xdr:cNvPr id="406" name="円/楕円 405"/>
        <xdr:cNvSpPr/>
      </xdr:nvSpPr>
      <xdr:spPr>
        <a:xfrm>
          <a:off x="169672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76761</xdr:rowOff>
    </xdr:from>
    <xdr:ext cx="762000" cy="259045"/>
    <xdr:sp macro="" textlink="">
      <xdr:nvSpPr>
        <xdr:cNvPr id="407" name="公債費負担の状況該当値テキスト"/>
        <xdr:cNvSpPr txBox="1"/>
      </xdr:nvSpPr>
      <xdr:spPr>
        <a:xfrm>
          <a:off x="17106900" y="71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104684</xdr:rowOff>
    </xdr:from>
    <xdr:to>
      <xdr:col>23</xdr:col>
      <xdr:colOff>457200</xdr:colOff>
      <xdr:row>42</xdr:row>
      <xdr:rowOff>34834</xdr:rowOff>
    </xdr:to>
    <xdr:sp macro="" textlink="">
      <xdr:nvSpPr>
        <xdr:cNvPr id="408" name="円/楕円 407"/>
        <xdr:cNvSpPr/>
      </xdr:nvSpPr>
      <xdr:spPr>
        <a:xfrm>
          <a:off x="16129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19611</xdr:rowOff>
    </xdr:from>
    <xdr:ext cx="736600" cy="259045"/>
    <xdr:sp macro="" textlink="">
      <xdr:nvSpPr>
        <xdr:cNvPr id="409" name="テキスト ボックス 408"/>
        <xdr:cNvSpPr txBox="1"/>
      </xdr:nvSpPr>
      <xdr:spPr>
        <a:xfrm>
          <a:off x="15798800" y="722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118473</xdr:rowOff>
    </xdr:from>
    <xdr:to>
      <xdr:col>22</xdr:col>
      <xdr:colOff>254000</xdr:colOff>
      <xdr:row>42</xdr:row>
      <xdr:rowOff>48623</xdr:rowOff>
    </xdr:to>
    <xdr:sp macro="" textlink="">
      <xdr:nvSpPr>
        <xdr:cNvPr id="410" name="円/楕円 409"/>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33400</xdr:rowOff>
    </xdr:from>
    <xdr:ext cx="762000" cy="259045"/>
    <xdr:sp macro="" textlink="">
      <xdr:nvSpPr>
        <xdr:cNvPr id="411" name="テキスト ボックス 410"/>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159838</xdr:rowOff>
    </xdr:from>
    <xdr:to>
      <xdr:col>21</xdr:col>
      <xdr:colOff>50800</xdr:colOff>
      <xdr:row>42</xdr:row>
      <xdr:rowOff>89988</xdr:rowOff>
    </xdr:to>
    <xdr:sp macro="" textlink="">
      <xdr:nvSpPr>
        <xdr:cNvPr id="412" name="円/楕円 411"/>
        <xdr:cNvSpPr/>
      </xdr:nvSpPr>
      <xdr:spPr>
        <a:xfrm>
          <a:off x="14351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74765</xdr:rowOff>
    </xdr:from>
    <xdr:ext cx="762000" cy="259045"/>
    <xdr:sp macro="" textlink="">
      <xdr:nvSpPr>
        <xdr:cNvPr id="413" name="テキスト ボックス 412"/>
        <xdr:cNvSpPr txBox="1"/>
      </xdr:nvSpPr>
      <xdr:spPr>
        <a:xfrm>
          <a:off x="14020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29754</xdr:rowOff>
    </xdr:from>
    <xdr:to>
      <xdr:col>19</xdr:col>
      <xdr:colOff>533400</xdr:colOff>
      <xdr:row>42</xdr:row>
      <xdr:rowOff>131354</xdr:rowOff>
    </xdr:to>
    <xdr:sp macro="" textlink="">
      <xdr:nvSpPr>
        <xdr:cNvPr id="414" name="円/楕円 413"/>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116131</xdr:rowOff>
    </xdr:from>
    <xdr:ext cx="762000" cy="259045"/>
    <xdr:sp macro="" textlink="">
      <xdr:nvSpPr>
        <xdr:cNvPr id="415" name="テキスト ボックス 414"/>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年度は、半世紀に一度のまちづくりに伴う建設事業（武生中央公園体育館改築、新庁舎建設等）の増に充てるため、地方債現在高が増加したことや</a:t>
          </a:r>
          <a:r>
            <a:rPr kumimoji="1" lang="ja-JP" altLang="en-US" sz="1100">
              <a:solidFill>
                <a:schemeClr val="dk1"/>
              </a:solidFill>
              <a:effectLst/>
              <a:latin typeface="+mn-lt"/>
              <a:ea typeface="+mn-ea"/>
              <a:cs typeface="+mn-cs"/>
            </a:rPr>
            <a:t>、財政調整基金など充当可能財源が減少</a:t>
          </a:r>
          <a:r>
            <a:rPr kumimoji="1" lang="ja-JP" altLang="ja-JP" sz="1100">
              <a:solidFill>
                <a:schemeClr val="dk1"/>
              </a:solidFill>
              <a:effectLst/>
              <a:latin typeface="+mn-lt"/>
              <a:ea typeface="+mn-ea"/>
              <a:cs typeface="+mn-cs"/>
            </a:rPr>
            <a:t>したことにより、</a:t>
          </a:r>
          <a:r>
            <a:rPr kumimoji="1" lang="ja-JP" altLang="ja-JP" sz="1100" b="0" i="0" baseline="0">
              <a:solidFill>
                <a:schemeClr val="dk1"/>
              </a:solidFill>
              <a:effectLst/>
              <a:latin typeface="+mn-lt"/>
              <a:ea typeface="+mn-ea"/>
              <a:cs typeface="+mn-cs"/>
            </a:rPr>
            <a:t>将来負担比率は</a:t>
          </a:r>
          <a:r>
            <a:rPr kumimoji="1" lang="en-US" altLang="ja-JP" sz="1100" b="0" i="0" baseline="0">
              <a:solidFill>
                <a:schemeClr val="dk1"/>
              </a:solidFill>
              <a:effectLst/>
              <a:latin typeface="+mn-lt"/>
              <a:ea typeface="+mn-ea"/>
              <a:cs typeface="+mn-cs"/>
            </a:rPr>
            <a:t>90.7</a:t>
          </a:r>
          <a:r>
            <a:rPr kumimoji="1" lang="ja-JP" altLang="ja-JP" sz="1100" b="0" i="0" baseline="0">
              <a:solidFill>
                <a:schemeClr val="dk1"/>
              </a:solidFill>
              <a:effectLst/>
              <a:latin typeface="+mn-lt"/>
              <a:ea typeface="+mn-ea"/>
              <a:cs typeface="+mn-cs"/>
            </a:rPr>
            <a:t>％となり前年度より</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今後も交付税措置のある有利な起債の活用など義務的経費の一層の削減をはじめとする行財政構造改革を着実に推進し、将来負担の軽減を図る。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163026</xdr:rowOff>
    </xdr:from>
    <xdr:to>
      <xdr:col>24</xdr:col>
      <xdr:colOff>558800</xdr:colOff>
      <xdr:row>18</xdr:row>
      <xdr:rowOff>14097</xdr:rowOff>
    </xdr:to>
    <xdr:cxnSp macro="">
      <xdr:nvCxnSpPr>
        <xdr:cNvPr id="449" name="直線コネクタ 448"/>
        <xdr:cNvCxnSpPr/>
      </xdr:nvCxnSpPr>
      <xdr:spPr>
        <a:xfrm>
          <a:off x="16179800" y="3077676"/>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130852</xdr:rowOff>
    </xdr:from>
    <xdr:to>
      <xdr:col>23</xdr:col>
      <xdr:colOff>406400</xdr:colOff>
      <xdr:row>17</xdr:row>
      <xdr:rowOff>163026</xdr:rowOff>
    </xdr:to>
    <xdr:cxnSp macro="">
      <xdr:nvCxnSpPr>
        <xdr:cNvPr id="452" name="直線コネクタ 451"/>
        <xdr:cNvCxnSpPr/>
      </xdr:nvCxnSpPr>
      <xdr:spPr>
        <a:xfrm>
          <a:off x="15290800" y="304550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129244</xdr:rowOff>
    </xdr:from>
    <xdr:to>
      <xdr:col>22</xdr:col>
      <xdr:colOff>203200</xdr:colOff>
      <xdr:row>17</xdr:row>
      <xdr:rowOff>130852</xdr:rowOff>
    </xdr:to>
    <xdr:cxnSp macro="">
      <xdr:nvCxnSpPr>
        <xdr:cNvPr id="455" name="直線コネクタ 454"/>
        <xdr:cNvCxnSpPr/>
      </xdr:nvCxnSpPr>
      <xdr:spPr>
        <a:xfrm>
          <a:off x="14401800" y="3043894"/>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129244</xdr:rowOff>
    </xdr:from>
    <xdr:to>
      <xdr:col>21</xdr:col>
      <xdr:colOff>0</xdr:colOff>
      <xdr:row>18</xdr:row>
      <xdr:rowOff>15706</xdr:rowOff>
    </xdr:to>
    <xdr:cxnSp macro="">
      <xdr:nvCxnSpPr>
        <xdr:cNvPr id="458" name="直線コネクタ 457"/>
        <xdr:cNvCxnSpPr/>
      </xdr:nvCxnSpPr>
      <xdr:spPr>
        <a:xfrm flipV="1">
          <a:off x="13512800" y="30438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134747</xdr:rowOff>
    </xdr:from>
    <xdr:to>
      <xdr:col>24</xdr:col>
      <xdr:colOff>609600</xdr:colOff>
      <xdr:row>18</xdr:row>
      <xdr:rowOff>64897</xdr:rowOff>
    </xdr:to>
    <xdr:sp macro="" textlink="">
      <xdr:nvSpPr>
        <xdr:cNvPr id="468" name="円/楕円 467"/>
        <xdr:cNvSpPr/>
      </xdr:nvSpPr>
      <xdr:spPr>
        <a:xfrm>
          <a:off x="169672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106824</xdr:rowOff>
    </xdr:from>
    <xdr:ext cx="762000" cy="259045"/>
    <xdr:sp macro="" textlink="">
      <xdr:nvSpPr>
        <xdr:cNvPr id="469" name="将来負担の状況該当値テキスト"/>
        <xdr:cNvSpPr txBox="1"/>
      </xdr:nvSpPr>
      <xdr:spPr>
        <a:xfrm>
          <a:off x="17106900" y="302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112226</xdr:rowOff>
    </xdr:from>
    <xdr:to>
      <xdr:col>23</xdr:col>
      <xdr:colOff>457200</xdr:colOff>
      <xdr:row>18</xdr:row>
      <xdr:rowOff>42376</xdr:rowOff>
    </xdr:to>
    <xdr:sp macro="" textlink="">
      <xdr:nvSpPr>
        <xdr:cNvPr id="470" name="円/楕円 469"/>
        <xdr:cNvSpPr/>
      </xdr:nvSpPr>
      <xdr:spPr>
        <a:xfrm>
          <a:off x="16129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27153</xdr:rowOff>
    </xdr:from>
    <xdr:ext cx="736600" cy="259045"/>
    <xdr:sp macro="" textlink="">
      <xdr:nvSpPr>
        <xdr:cNvPr id="471" name="テキスト ボックス 470"/>
        <xdr:cNvSpPr txBox="1"/>
      </xdr:nvSpPr>
      <xdr:spPr>
        <a:xfrm>
          <a:off x="15798800" y="311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80052</xdr:rowOff>
    </xdr:from>
    <xdr:to>
      <xdr:col>22</xdr:col>
      <xdr:colOff>254000</xdr:colOff>
      <xdr:row>18</xdr:row>
      <xdr:rowOff>10202</xdr:rowOff>
    </xdr:to>
    <xdr:sp macro="" textlink="">
      <xdr:nvSpPr>
        <xdr:cNvPr id="472" name="円/楕円 471"/>
        <xdr:cNvSpPr/>
      </xdr:nvSpPr>
      <xdr:spPr>
        <a:xfrm>
          <a:off x="15240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166429</xdr:rowOff>
    </xdr:from>
    <xdr:ext cx="762000" cy="259045"/>
    <xdr:sp macro="" textlink="">
      <xdr:nvSpPr>
        <xdr:cNvPr id="473" name="テキスト ボックス 472"/>
        <xdr:cNvSpPr txBox="1"/>
      </xdr:nvSpPr>
      <xdr:spPr>
        <a:xfrm>
          <a:off x="14909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78444</xdr:rowOff>
    </xdr:from>
    <xdr:to>
      <xdr:col>21</xdr:col>
      <xdr:colOff>50800</xdr:colOff>
      <xdr:row>18</xdr:row>
      <xdr:rowOff>8594</xdr:rowOff>
    </xdr:to>
    <xdr:sp macro="" textlink="">
      <xdr:nvSpPr>
        <xdr:cNvPr id="474" name="円/楕円 473"/>
        <xdr:cNvSpPr/>
      </xdr:nvSpPr>
      <xdr:spPr>
        <a:xfrm>
          <a:off x="14351000" y="29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164821</xdr:rowOff>
    </xdr:from>
    <xdr:ext cx="762000" cy="259045"/>
    <xdr:sp macro="" textlink="">
      <xdr:nvSpPr>
        <xdr:cNvPr id="475" name="テキスト ボックス 474"/>
        <xdr:cNvSpPr txBox="1"/>
      </xdr:nvSpPr>
      <xdr:spPr>
        <a:xfrm>
          <a:off x="14020800" y="307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136356</xdr:rowOff>
    </xdr:from>
    <xdr:to>
      <xdr:col>19</xdr:col>
      <xdr:colOff>533400</xdr:colOff>
      <xdr:row>18</xdr:row>
      <xdr:rowOff>66506</xdr:rowOff>
    </xdr:to>
    <xdr:sp macro="" textlink="">
      <xdr:nvSpPr>
        <xdr:cNvPr id="476" name="円/楕円 475"/>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51283</xdr:rowOff>
    </xdr:from>
    <xdr:ext cx="762000" cy="259045"/>
    <xdr:sp macro="" textlink="">
      <xdr:nvSpPr>
        <xdr:cNvPr id="477" name="テキスト ボックス 476"/>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例年、類似団体平均、全国平均、福井県平均を下回る結果となるが、これは、ごみ処理業務や消防業務を一部事務組合で行っていることが主な要因である。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前年度との比較においては、定年退職者</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による退職金の</a:t>
          </a:r>
          <a:r>
            <a:rPr lang="ja-JP" altLang="en-US" sz="1100" b="0" i="0" baseline="0">
              <a:solidFill>
                <a:schemeClr val="dk1"/>
              </a:solidFill>
              <a:effectLst/>
              <a:latin typeface="+mn-lt"/>
              <a:ea typeface="+mn-ea"/>
              <a:cs typeface="+mn-cs"/>
            </a:rPr>
            <a:t>減等</a:t>
          </a:r>
          <a:r>
            <a:rPr lang="ja-JP" altLang="ja-JP" sz="1100" b="0" i="0" baseline="0">
              <a:solidFill>
                <a:schemeClr val="dk1"/>
              </a:solidFill>
              <a:effectLst/>
              <a:latin typeface="+mn-lt"/>
              <a:ea typeface="+mn-ea"/>
              <a:cs typeface="+mn-cs"/>
            </a:rPr>
            <a:t>により人件費は</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億円減少</a:t>
          </a:r>
          <a:r>
            <a:rPr lang="ja-JP" altLang="ja-JP" sz="1100" b="0" i="0" baseline="0">
              <a:solidFill>
                <a:schemeClr val="dk1"/>
              </a:solidFill>
              <a:effectLst/>
              <a:latin typeface="+mn-lt"/>
              <a:ea typeface="+mn-ea"/>
              <a:cs typeface="+mn-cs"/>
            </a:rPr>
            <a:t>しているが、経常一般財源も</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したことにより、人件費の経常収支比率は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団塊世代職員の定年退職者数は、</a:t>
          </a:r>
          <a:r>
            <a:rPr lang="ja-JP" altLang="en-US" sz="1100" b="0" i="0" baseline="0">
              <a:solidFill>
                <a:schemeClr val="dk1"/>
              </a:solidFill>
              <a:effectLst/>
              <a:latin typeface="+mn-lt"/>
              <a:ea typeface="+mn-ea"/>
              <a:cs typeface="+mn-cs"/>
            </a:rPr>
            <a:t>しばらく徐々に減少していく</a:t>
          </a:r>
          <a:r>
            <a:rPr lang="ja-JP" altLang="ja-JP" sz="1100" b="0" i="0" baseline="0">
              <a:solidFill>
                <a:schemeClr val="dk1"/>
              </a:solidFill>
              <a:effectLst/>
              <a:latin typeface="+mn-lt"/>
              <a:ea typeface="+mn-ea"/>
              <a:cs typeface="+mn-cs"/>
            </a:rPr>
            <a:t>と見込まれるため、補充採用を一定数に抑制しつつ適正な定員管理と組織体制のあり方を検討していく。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24130</xdr:rowOff>
    </xdr:to>
    <xdr:cxnSp macro="">
      <xdr:nvCxnSpPr>
        <xdr:cNvPr id="66" name="直線コネクタ 65"/>
        <xdr:cNvCxnSpPr/>
      </xdr:nvCxnSpPr>
      <xdr:spPr>
        <a:xfrm>
          <a:off x="3987800" y="596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157480</xdr:rowOff>
    </xdr:to>
    <xdr:cxnSp macro="">
      <xdr:nvCxnSpPr>
        <xdr:cNvPr id="69" name="直線コネクタ 68"/>
        <xdr:cNvCxnSpPr/>
      </xdr:nvCxnSpPr>
      <xdr:spPr>
        <a:xfrm flipV="1">
          <a:off x="3098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157480</xdr:rowOff>
    </xdr:from>
    <xdr:to>
      <xdr:col>4</xdr:col>
      <xdr:colOff>346075</xdr:colOff>
      <xdr:row>35</xdr:row>
      <xdr:rowOff>100330</xdr:rowOff>
    </xdr:to>
    <xdr:cxnSp macro="">
      <xdr:nvCxnSpPr>
        <xdr:cNvPr id="72" name="直線コネクタ 71"/>
        <xdr:cNvCxnSpPr/>
      </xdr:nvCxnSpPr>
      <xdr:spPr>
        <a:xfrm flipV="1">
          <a:off x="2209800" y="598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161290</xdr:rowOff>
    </xdr:to>
    <xdr:cxnSp macro="">
      <xdr:nvCxnSpPr>
        <xdr:cNvPr id="75" name="直線コネクタ 74"/>
        <xdr:cNvCxnSpPr/>
      </xdr:nvCxnSpPr>
      <xdr:spPr>
        <a:xfrm flipV="1">
          <a:off x="1320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施設管理業務委託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により、物件費の経常経費は前年度比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、類似団体平均、福井県平均全国平均ともに下回っている。</a:t>
          </a:r>
          <a:endParaRPr lang="ja-JP" altLang="ja-JP" sz="1400">
            <a:effectLst/>
          </a:endParaRPr>
        </a:p>
        <a:p>
          <a:r>
            <a:rPr kumimoji="1" lang="ja-JP" altLang="ja-JP" sz="1100">
              <a:solidFill>
                <a:schemeClr val="dk1"/>
              </a:solidFill>
              <a:effectLst/>
              <a:latin typeface="+mn-lt"/>
              <a:ea typeface="+mn-ea"/>
              <a:cs typeface="+mn-cs"/>
            </a:rPr>
            <a:t> 　今後も行財政構造改革プログラムに基づく事務事業の見直しや効率化、維持管理費等の経常的支出の削減に努める。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73660</xdr:rowOff>
    </xdr:to>
    <xdr:cxnSp macro="">
      <xdr:nvCxnSpPr>
        <xdr:cNvPr id="127" name="直線コネクタ 126"/>
        <xdr:cNvCxnSpPr/>
      </xdr:nvCxnSpPr>
      <xdr:spPr>
        <a:xfrm>
          <a:off x="15671800" y="2801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119380</xdr:rowOff>
    </xdr:to>
    <xdr:cxnSp macro="">
      <xdr:nvCxnSpPr>
        <xdr:cNvPr id="130" name="直線コネクタ 129"/>
        <xdr:cNvCxnSpPr/>
      </xdr:nvCxnSpPr>
      <xdr:spPr>
        <a:xfrm flipV="1">
          <a:off x="14782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119380</xdr:rowOff>
    </xdr:to>
    <xdr:cxnSp macro="">
      <xdr:nvCxnSpPr>
        <xdr:cNvPr id="133" name="直線コネクタ 132"/>
        <xdr:cNvCxnSpPr/>
      </xdr:nvCxnSpPr>
      <xdr:spPr>
        <a:xfrm>
          <a:off x="13893800" y="2794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50800</xdr:rowOff>
    </xdr:to>
    <xdr:cxnSp macro="">
      <xdr:nvCxnSpPr>
        <xdr:cNvPr id="136" name="直線コネクタ 135"/>
        <xdr:cNvCxnSpPr/>
      </xdr:nvCxnSpPr>
      <xdr:spPr>
        <a:xfrm>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7"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類似団体平均、全国平均、福井県平均を下回っている。</a:t>
          </a:r>
          <a:r>
            <a:rPr lang="ja-JP" altLang="ja-JP" sz="1100" b="0" i="0" baseline="0">
              <a:solidFill>
                <a:sysClr val="windowText" lastClr="000000"/>
              </a:solidFill>
              <a:effectLst/>
              <a:latin typeface="+mn-lt"/>
              <a:ea typeface="+mn-ea"/>
              <a:cs typeface="+mn-cs"/>
            </a:rPr>
            <a:t>民間保育園への運営委託料の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や臨時福祉給付金の</a:t>
          </a:r>
          <a:r>
            <a:rPr lang="ja-JP" altLang="en-US" sz="1100" b="0" i="0" baseline="0">
              <a:solidFill>
                <a:sysClr val="windowText" lastClr="000000"/>
              </a:solidFill>
              <a:effectLst/>
              <a:latin typeface="+mn-lt"/>
              <a:ea typeface="+mn-ea"/>
              <a:cs typeface="+mn-cs"/>
            </a:rPr>
            <a:t>支給件数の</a:t>
          </a:r>
          <a:r>
            <a:rPr lang="ja-JP" altLang="ja-JP" sz="1100" b="0" i="0" baseline="0">
              <a:solidFill>
                <a:sysClr val="windowText" lastClr="000000"/>
              </a:solidFill>
              <a:effectLst/>
              <a:latin typeface="+mn-lt"/>
              <a:ea typeface="+mn-ea"/>
              <a:cs typeface="+mn-cs"/>
            </a:rPr>
            <a:t>減などにより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前年度</a:t>
          </a:r>
          <a:r>
            <a:rPr lang="ja-JP" altLang="ja-JP" sz="1100" b="0" i="0" baseline="0">
              <a:solidFill>
                <a:schemeClr val="dk1"/>
              </a:solidFill>
              <a:effectLst/>
              <a:latin typeface="+mn-lt"/>
              <a:ea typeface="+mn-ea"/>
              <a:cs typeface="+mn-cs"/>
            </a:rPr>
            <a:t>に比べ</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年度は減少しているが、国の制度改正を注視しながら、市制度の見直し、統合等により、扶助費全体の抑制に努める。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113393</xdr:rowOff>
    </xdr:from>
    <xdr:to>
      <xdr:col>7</xdr:col>
      <xdr:colOff>15875</xdr:colOff>
      <xdr:row>54</xdr:row>
      <xdr:rowOff>61685</xdr:rowOff>
    </xdr:to>
    <xdr:cxnSp macro="">
      <xdr:nvCxnSpPr>
        <xdr:cNvPr id="190" name="直線コネクタ 189"/>
        <xdr:cNvCxnSpPr/>
      </xdr:nvCxnSpPr>
      <xdr:spPr>
        <a:xfrm flipV="1">
          <a:off x="3987800" y="92002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61685</xdr:rowOff>
    </xdr:to>
    <xdr:cxnSp macro="">
      <xdr:nvCxnSpPr>
        <xdr:cNvPr id="193" name="直線コネクタ 192"/>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83457</xdr:rowOff>
    </xdr:to>
    <xdr:cxnSp macro="">
      <xdr:nvCxnSpPr>
        <xdr:cNvPr id="196" name="直線コネクタ 195"/>
        <xdr:cNvCxnSpPr/>
      </xdr:nvCxnSpPr>
      <xdr:spPr>
        <a:xfrm flipV="1">
          <a:off x="2209800" y="9319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83457</xdr:rowOff>
    </xdr:to>
    <xdr:cxnSp macro="">
      <xdr:nvCxnSpPr>
        <xdr:cNvPr id="199" name="直線コネクタ 198"/>
        <xdr:cNvCxnSpPr/>
      </xdr:nvCxnSpPr>
      <xdr:spPr>
        <a:xfrm>
          <a:off x="1320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79120</xdr:rowOff>
    </xdr:from>
    <xdr:ext cx="762000" cy="259045"/>
    <xdr:sp macro="" textlink="">
      <xdr:nvSpPr>
        <xdr:cNvPr id="210"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7" name="円/楕円 216"/>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8" name="テキスト ボックス 217"/>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国民健康保険事業や</a:t>
          </a:r>
          <a:r>
            <a:rPr kumimoji="1" lang="ja-JP" altLang="en-US" sz="1100">
              <a:solidFill>
                <a:schemeClr val="dk1"/>
              </a:solidFill>
              <a:effectLst/>
              <a:latin typeface="+mn-lt"/>
              <a:ea typeface="+mn-ea"/>
              <a:cs typeface="+mn-cs"/>
            </a:rPr>
            <a:t>土地開発基金事業</a:t>
          </a:r>
          <a:r>
            <a:rPr kumimoji="1" lang="ja-JP" altLang="ja-JP" sz="1100">
              <a:solidFill>
                <a:schemeClr val="dk1"/>
              </a:solidFill>
              <a:effectLst/>
              <a:latin typeface="+mn-lt"/>
              <a:ea typeface="+mn-ea"/>
              <a:cs typeface="+mn-cs"/>
            </a:rPr>
            <a:t>への繰出金の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により歳出額は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し、経常収支比率は前年度より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今後も増加が懸念されるが、健康づくりなど長期的視点に立った施策を推進することにより歳出の抑制に努める。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121557</xdr:rowOff>
    </xdr:from>
    <xdr:to>
      <xdr:col>24</xdr:col>
      <xdr:colOff>31750</xdr:colOff>
      <xdr:row>57</xdr:row>
      <xdr:rowOff>146050</xdr:rowOff>
    </xdr:to>
    <xdr:cxnSp macro="">
      <xdr:nvCxnSpPr>
        <xdr:cNvPr id="253" name="直線コネクタ 252"/>
        <xdr:cNvCxnSpPr/>
      </xdr:nvCxnSpPr>
      <xdr:spPr>
        <a:xfrm flipV="1">
          <a:off x="15671800" y="97227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26307</xdr:rowOff>
    </xdr:from>
    <xdr:to>
      <xdr:col>22</xdr:col>
      <xdr:colOff>565150</xdr:colOff>
      <xdr:row>57</xdr:row>
      <xdr:rowOff>146050</xdr:rowOff>
    </xdr:to>
    <xdr:cxnSp macro="">
      <xdr:nvCxnSpPr>
        <xdr:cNvPr id="256" name="直線コネクタ 255"/>
        <xdr:cNvCxnSpPr/>
      </xdr:nvCxnSpPr>
      <xdr:spPr>
        <a:xfrm>
          <a:off x="14782800" y="9798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154215</xdr:rowOff>
    </xdr:from>
    <xdr:to>
      <xdr:col>21</xdr:col>
      <xdr:colOff>361950</xdr:colOff>
      <xdr:row>57</xdr:row>
      <xdr:rowOff>26307</xdr:rowOff>
    </xdr:to>
    <xdr:cxnSp macro="">
      <xdr:nvCxnSpPr>
        <xdr:cNvPr id="259" name="直線コネクタ 258"/>
        <xdr:cNvCxnSpPr/>
      </xdr:nvCxnSpPr>
      <xdr:spPr>
        <a:xfrm>
          <a:off x="13893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61" name="テキスト ボックス 260"/>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56</xdr:row>
      <xdr:rowOff>154215</xdr:rowOff>
    </xdr:to>
    <xdr:cxnSp macro="">
      <xdr:nvCxnSpPr>
        <xdr:cNvPr id="262" name="直線コネクタ 261"/>
        <xdr:cNvCxnSpPr/>
      </xdr:nvCxnSpPr>
      <xdr:spPr>
        <a:xfrm>
          <a:off x="13004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66" name="テキスト ボックス 265"/>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70757</xdr:rowOff>
    </xdr:from>
    <xdr:to>
      <xdr:col>24</xdr:col>
      <xdr:colOff>82550</xdr:colOff>
      <xdr:row>57</xdr:row>
      <xdr:rowOff>907</xdr:rowOff>
    </xdr:to>
    <xdr:sp macro="" textlink="">
      <xdr:nvSpPr>
        <xdr:cNvPr id="272" name="円/楕円 271"/>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87284</xdr:rowOff>
    </xdr:from>
    <xdr:ext cx="762000" cy="259045"/>
    <xdr:sp macro="" textlink="">
      <xdr:nvSpPr>
        <xdr:cNvPr id="273" name="その他該当値テキスト"/>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4" name="円/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146957</xdr:rowOff>
    </xdr:from>
    <xdr:to>
      <xdr:col>21</xdr:col>
      <xdr:colOff>412750</xdr:colOff>
      <xdr:row>57</xdr:row>
      <xdr:rowOff>77107</xdr:rowOff>
    </xdr:to>
    <xdr:sp macro="" textlink="">
      <xdr:nvSpPr>
        <xdr:cNvPr id="276" name="円/楕円 275"/>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87284</xdr:rowOff>
    </xdr:from>
    <xdr:ext cx="762000" cy="259045"/>
    <xdr:sp macro="" textlink="">
      <xdr:nvSpPr>
        <xdr:cNvPr id="277" name="テキスト ボックス 276"/>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103415</xdr:rowOff>
    </xdr:from>
    <xdr:to>
      <xdr:col>20</xdr:col>
      <xdr:colOff>209550</xdr:colOff>
      <xdr:row>57</xdr:row>
      <xdr:rowOff>33565</xdr:rowOff>
    </xdr:to>
    <xdr:sp macro="" textlink="">
      <xdr:nvSpPr>
        <xdr:cNvPr id="278" name="円/楕円 277"/>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43742</xdr:rowOff>
    </xdr:from>
    <xdr:ext cx="762000" cy="259045"/>
    <xdr:sp macro="" textlink="">
      <xdr:nvSpPr>
        <xdr:cNvPr id="279" name="テキスト ボックス 278"/>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81" name="テキスト ボックス 280"/>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子ども園・保育園</a:t>
          </a:r>
          <a:r>
            <a:rPr kumimoji="1" lang="ja-JP" altLang="ja-JP" sz="1100">
              <a:solidFill>
                <a:schemeClr val="dk1"/>
              </a:solidFill>
              <a:effectLst/>
              <a:latin typeface="+mn-lt"/>
              <a:ea typeface="+mn-ea"/>
              <a:cs typeface="+mn-cs"/>
            </a:rPr>
            <a:t>の運営負担金の増や</a:t>
          </a:r>
          <a:r>
            <a:rPr kumimoji="1" lang="ja-JP" altLang="en-US" sz="1100">
              <a:solidFill>
                <a:schemeClr val="dk1"/>
              </a:solidFill>
              <a:effectLst/>
              <a:latin typeface="+mn-lt"/>
              <a:ea typeface="+mn-ea"/>
              <a:cs typeface="+mn-cs"/>
            </a:rPr>
            <a:t>、総合戦略に基づく定住化の促進</a:t>
          </a:r>
          <a:r>
            <a:rPr kumimoji="1" lang="ja-JP" altLang="ja-JP" sz="1100">
              <a:solidFill>
                <a:schemeClr val="dk1"/>
              </a:solidFill>
              <a:effectLst/>
              <a:latin typeface="+mn-lt"/>
              <a:ea typeface="+mn-ea"/>
              <a:cs typeface="+mn-cs"/>
            </a:rPr>
            <a:t>にかかる</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費の額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、経常支出比率は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今後も長期的視点に立った施策を推進することにより歳出の抑制に努める。</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155575</xdr:rowOff>
    </xdr:from>
    <xdr:to>
      <xdr:col>24</xdr:col>
      <xdr:colOff>31750</xdr:colOff>
      <xdr:row>39</xdr:row>
      <xdr:rowOff>109855</xdr:rowOff>
    </xdr:to>
    <xdr:cxnSp macro="">
      <xdr:nvCxnSpPr>
        <xdr:cNvPr id="309" name="直線コネクタ 308"/>
        <xdr:cNvCxnSpPr/>
      </xdr:nvCxnSpPr>
      <xdr:spPr>
        <a:xfrm>
          <a:off x="15671800" y="667067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155575</xdr:rowOff>
    </xdr:from>
    <xdr:to>
      <xdr:col>22</xdr:col>
      <xdr:colOff>565150</xdr:colOff>
      <xdr:row>38</xdr:row>
      <xdr:rowOff>167005</xdr:rowOff>
    </xdr:to>
    <xdr:cxnSp macro="">
      <xdr:nvCxnSpPr>
        <xdr:cNvPr id="312" name="直線コネクタ 311"/>
        <xdr:cNvCxnSpPr/>
      </xdr:nvCxnSpPr>
      <xdr:spPr>
        <a:xfrm flipV="1">
          <a:off x="14782800" y="6670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167005</xdr:rowOff>
    </xdr:from>
    <xdr:to>
      <xdr:col>21</xdr:col>
      <xdr:colOff>361950</xdr:colOff>
      <xdr:row>39</xdr:row>
      <xdr:rowOff>1270</xdr:rowOff>
    </xdr:to>
    <xdr:cxnSp macro="">
      <xdr:nvCxnSpPr>
        <xdr:cNvPr id="315" name="直線コネクタ 314"/>
        <xdr:cNvCxnSpPr/>
      </xdr:nvCxnSpPr>
      <xdr:spPr>
        <a:xfrm flipV="1">
          <a:off x="13893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35560</xdr:rowOff>
    </xdr:to>
    <xdr:cxnSp macro="">
      <xdr:nvCxnSpPr>
        <xdr:cNvPr id="318" name="直線コネクタ 317"/>
        <xdr:cNvCxnSpPr/>
      </xdr:nvCxnSpPr>
      <xdr:spPr>
        <a:xfrm flipV="1">
          <a:off x="13004800" y="6687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59055</xdr:rowOff>
    </xdr:from>
    <xdr:to>
      <xdr:col>24</xdr:col>
      <xdr:colOff>82550</xdr:colOff>
      <xdr:row>39</xdr:row>
      <xdr:rowOff>160655</xdr:rowOff>
    </xdr:to>
    <xdr:sp macro="" textlink="">
      <xdr:nvSpPr>
        <xdr:cNvPr id="328" name="円/楕円 327"/>
        <xdr:cNvSpPr/>
      </xdr:nvSpPr>
      <xdr:spPr>
        <a:xfrm>
          <a:off x="164592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31132</xdr:rowOff>
    </xdr:from>
    <xdr:ext cx="762000" cy="259045"/>
    <xdr:sp macro="" textlink="">
      <xdr:nvSpPr>
        <xdr:cNvPr id="329" name="補助費等該当値テキスト"/>
        <xdr:cNvSpPr txBox="1"/>
      </xdr:nvSpPr>
      <xdr:spPr>
        <a:xfrm>
          <a:off x="165989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104775</xdr:rowOff>
    </xdr:from>
    <xdr:to>
      <xdr:col>22</xdr:col>
      <xdr:colOff>615950</xdr:colOff>
      <xdr:row>39</xdr:row>
      <xdr:rowOff>34925</xdr:rowOff>
    </xdr:to>
    <xdr:sp macro="" textlink="">
      <xdr:nvSpPr>
        <xdr:cNvPr id="330" name="円/楕円 329"/>
        <xdr:cNvSpPr/>
      </xdr:nvSpPr>
      <xdr:spPr>
        <a:xfrm>
          <a:off x="15621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19702</xdr:rowOff>
    </xdr:from>
    <xdr:ext cx="736600" cy="259045"/>
    <xdr:sp macro="" textlink="">
      <xdr:nvSpPr>
        <xdr:cNvPr id="331" name="テキスト ボックス 330"/>
        <xdr:cNvSpPr txBox="1"/>
      </xdr:nvSpPr>
      <xdr:spPr>
        <a:xfrm>
          <a:off x="15290800" y="670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116205</xdr:rowOff>
    </xdr:from>
    <xdr:to>
      <xdr:col>21</xdr:col>
      <xdr:colOff>412750</xdr:colOff>
      <xdr:row>39</xdr:row>
      <xdr:rowOff>46355</xdr:rowOff>
    </xdr:to>
    <xdr:sp macro="" textlink="">
      <xdr:nvSpPr>
        <xdr:cNvPr id="332" name="円/楕円 331"/>
        <xdr:cNvSpPr/>
      </xdr:nvSpPr>
      <xdr:spPr>
        <a:xfrm>
          <a:off x="14732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31132</xdr:rowOff>
    </xdr:from>
    <xdr:ext cx="762000" cy="259045"/>
    <xdr:sp macro="" textlink="">
      <xdr:nvSpPr>
        <xdr:cNvPr id="333" name="テキスト ボックス 332"/>
        <xdr:cNvSpPr txBox="1"/>
      </xdr:nvSpPr>
      <xdr:spPr>
        <a:xfrm>
          <a:off x="14401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4" name="円/楕円 333"/>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5" name="テキスト ボックス 334"/>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156210</xdr:rowOff>
    </xdr:from>
    <xdr:to>
      <xdr:col>19</xdr:col>
      <xdr:colOff>6350</xdr:colOff>
      <xdr:row>39</xdr:row>
      <xdr:rowOff>86360</xdr:rowOff>
    </xdr:to>
    <xdr:sp macro="" textlink="">
      <xdr:nvSpPr>
        <xdr:cNvPr id="336" name="円/楕円 335"/>
        <xdr:cNvSpPr/>
      </xdr:nvSpPr>
      <xdr:spPr>
        <a:xfrm>
          <a:off x="12954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71137</xdr:rowOff>
    </xdr:from>
    <xdr:ext cx="762000" cy="259045"/>
    <xdr:sp macro="" textlink="">
      <xdr:nvSpPr>
        <xdr:cNvPr id="337" name="テキスト ボックス 336"/>
        <xdr:cNvSpPr txBox="1"/>
      </xdr:nvSpPr>
      <xdr:spPr>
        <a:xfrm>
          <a:off x="12623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普通債発行額の抑制や、後年度に交付税措置がある合併特例債の活用、借入から10年経過した起債の金利見直しを行っており、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20.4</a:t>
          </a:r>
          <a:r>
            <a:rPr lang="ja-JP" altLang="ja-JP" sz="1100" b="0" i="0" baseline="0">
              <a:solidFill>
                <a:schemeClr val="dk1"/>
              </a:solidFill>
              <a:effectLst/>
              <a:latin typeface="+mn-lt"/>
              <a:ea typeface="+mn-ea"/>
              <a:cs typeface="+mn-cs"/>
            </a:rPr>
            <a:t>％となったが、類似団体平均値</a:t>
          </a:r>
          <a:r>
            <a:rPr kumimoji="1" lang="ja-JP" altLang="ja-JP" sz="1100">
              <a:solidFill>
                <a:schemeClr val="dk1"/>
              </a:solidFill>
              <a:effectLst/>
              <a:latin typeface="+mn-lt"/>
              <a:ea typeface="+mn-ea"/>
              <a:cs typeface="+mn-cs"/>
            </a:rPr>
            <a:t>、全国平均、福井県平均いずれも</a:t>
          </a:r>
          <a:r>
            <a:rPr lang="ja-JP" altLang="ja-JP" sz="1100" b="0" i="0" baseline="0">
              <a:solidFill>
                <a:schemeClr val="dk1"/>
              </a:solidFill>
              <a:effectLst/>
              <a:latin typeface="+mn-lt"/>
              <a:ea typeface="+mn-ea"/>
              <a:cs typeface="+mn-cs"/>
            </a:rPr>
            <a:t>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今後も、工事等発注時における合併入札の推進により工事費の削減を図り、普通再発行額の抑制に努める。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145287</xdr:rowOff>
    </xdr:to>
    <xdr:cxnSp macro="">
      <xdr:nvCxnSpPr>
        <xdr:cNvPr id="367" name="直線コネクタ 366"/>
        <xdr:cNvCxnSpPr/>
      </xdr:nvCxnSpPr>
      <xdr:spPr>
        <a:xfrm>
          <a:off x="3987800" y="13413232"/>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76708</xdr:rowOff>
    </xdr:to>
    <xdr:cxnSp macro="">
      <xdr:nvCxnSpPr>
        <xdr:cNvPr id="370" name="直線コネクタ 369"/>
        <xdr:cNvCxnSpPr/>
      </xdr:nvCxnSpPr>
      <xdr:spPr>
        <a:xfrm flipV="1">
          <a:off x="3098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99568</xdr:rowOff>
    </xdr:to>
    <xdr:cxnSp macro="">
      <xdr:nvCxnSpPr>
        <xdr:cNvPr id="373" name="直線コネクタ 372"/>
        <xdr:cNvCxnSpPr/>
      </xdr:nvCxnSpPr>
      <xdr:spPr>
        <a:xfrm flipV="1">
          <a:off x="2209800" y="13449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99568</xdr:rowOff>
    </xdr:to>
    <xdr:cxnSp macro="">
      <xdr:nvCxnSpPr>
        <xdr:cNvPr id="376" name="直線コネクタ 375"/>
        <xdr:cNvCxnSpPr/>
      </xdr:nvCxnSpPr>
      <xdr:spPr>
        <a:xfrm>
          <a:off x="1320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6" name="円/楕円 385"/>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7"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8" name="円/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90" name="円/楕円 389"/>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91" name="テキスト ボックス 390"/>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2" name="円/楕円 391"/>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3" name="テキスト ボックス 392"/>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4" name="円/楕円 393"/>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5" name="テキスト ボックス 394"/>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公債費以外の経常経費の状況は、類似団体平均、全国平均、福井県平均いずれも下回っている。</a:t>
          </a:r>
          <a:endParaRPr lang="ja-JP" altLang="ja-JP" sz="1400">
            <a:effectLst/>
          </a:endParaRPr>
        </a:p>
        <a:p>
          <a:r>
            <a:rPr kumimoji="1" lang="ja-JP" altLang="ja-JP" sz="1100">
              <a:solidFill>
                <a:schemeClr val="dk1"/>
              </a:solidFill>
              <a:effectLst/>
              <a:latin typeface="+mn-lt"/>
              <a:ea typeface="+mn-ea"/>
              <a:cs typeface="+mn-cs"/>
            </a:rPr>
            <a:t>　今後も行財政構造改革プログラムに基づく事務事業の見直しや効率化、経常的支出の削減に努める。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8890</xdr:rowOff>
    </xdr:to>
    <xdr:cxnSp macro="">
      <xdr:nvCxnSpPr>
        <xdr:cNvPr id="428" name="直線コネクタ 427"/>
        <xdr:cNvCxnSpPr/>
      </xdr:nvCxnSpPr>
      <xdr:spPr>
        <a:xfrm>
          <a:off x="15671800" y="12856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5080</xdr:rowOff>
    </xdr:to>
    <xdr:cxnSp macro="">
      <xdr:nvCxnSpPr>
        <xdr:cNvPr id="431" name="直線コネクタ 430"/>
        <xdr:cNvCxnSpPr/>
      </xdr:nvCxnSpPr>
      <xdr:spPr>
        <a:xfrm flipV="1">
          <a:off x="14782800" y="12856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xdr:rowOff>
    </xdr:from>
    <xdr:to>
      <xdr:col>21</xdr:col>
      <xdr:colOff>361950</xdr:colOff>
      <xdr:row>75</xdr:row>
      <xdr:rowOff>24130</xdr:rowOff>
    </xdr:to>
    <xdr:cxnSp macro="">
      <xdr:nvCxnSpPr>
        <xdr:cNvPr id="434" name="直線コネクタ 433"/>
        <xdr:cNvCxnSpPr/>
      </xdr:nvCxnSpPr>
      <xdr:spPr>
        <a:xfrm flipV="1">
          <a:off x="13893800" y="12863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168910</xdr:rowOff>
    </xdr:from>
    <xdr:to>
      <xdr:col>20</xdr:col>
      <xdr:colOff>158750</xdr:colOff>
      <xdr:row>75</xdr:row>
      <xdr:rowOff>24130</xdr:rowOff>
    </xdr:to>
    <xdr:cxnSp macro="">
      <xdr:nvCxnSpPr>
        <xdr:cNvPr id="437" name="直線コネクタ 436"/>
        <xdr:cNvCxnSpPr/>
      </xdr:nvCxnSpPr>
      <xdr:spPr>
        <a:xfrm>
          <a:off x="13004800" y="12856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47" name="円/楕円 446"/>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48"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49" name="円/楕円 448"/>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50" name="テキスト ボックス 449"/>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125730</xdr:rowOff>
    </xdr:from>
    <xdr:to>
      <xdr:col>21</xdr:col>
      <xdr:colOff>412750</xdr:colOff>
      <xdr:row>75</xdr:row>
      <xdr:rowOff>55880</xdr:rowOff>
    </xdr:to>
    <xdr:sp macro="" textlink="">
      <xdr:nvSpPr>
        <xdr:cNvPr id="451" name="円/楕円 450"/>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66057</xdr:rowOff>
    </xdr:from>
    <xdr:ext cx="762000" cy="259045"/>
    <xdr:sp macro="" textlink="">
      <xdr:nvSpPr>
        <xdr:cNvPr id="452" name="テキスト ボックス 451"/>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3" name="円/楕円 452"/>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4" name="テキスト ボックス 453"/>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118110</xdr:rowOff>
    </xdr:from>
    <xdr:to>
      <xdr:col>19</xdr:col>
      <xdr:colOff>6350</xdr:colOff>
      <xdr:row>75</xdr:row>
      <xdr:rowOff>48260</xdr:rowOff>
    </xdr:to>
    <xdr:sp macro="" textlink="">
      <xdr:nvSpPr>
        <xdr:cNvPr id="455" name="円/楕円 454"/>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58437</xdr:rowOff>
    </xdr:from>
    <xdr:ext cx="762000" cy="259045"/>
    <xdr:sp macro="" textlink="">
      <xdr:nvSpPr>
        <xdr:cNvPr id="456" name="テキスト ボックス 455"/>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福井県越前市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1365</xdr:rowOff>
    </xdr:from>
    <xdr:to>
      <xdr:col>4</xdr:col>
      <xdr:colOff>1117600</xdr:colOff>
      <xdr:row>17</xdr:row>
      <xdr:rowOff>7823</xdr:rowOff>
    </xdr:to>
    <xdr:cxnSp macro="">
      <xdr:nvCxnSpPr>
        <xdr:cNvPr id="50" name="直線コネクタ 49"/>
        <xdr:cNvCxnSpPr/>
      </xdr:nvCxnSpPr>
      <xdr:spPr bwMode="auto">
        <a:xfrm flipV="1">
          <a:off x="5003800" y="2963640"/>
          <a:ext cx="6477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1194</xdr:rowOff>
    </xdr:from>
    <xdr:to>
      <xdr:col>4</xdr:col>
      <xdr:colOff>469900</xdr:colOff>
      <xdr:row>17</xdr:row>
      <xdr:rowOff>7823</xdr:rowOff>
    </xdr:to>
    <xdr:cxnSp macro="">
      <xdr:nvCxnSpPr>
        <xdr:cNvPr id="53" name="直線コネクタ 52"/>
        <xdr:cNvCxnSpPr/>
      </xdr:nvCxnSpPr>
      <xdr:spPr bwMode="auto">
        <a:xfrm>
          <a:off x="4305300" y="2963469"/>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1194</xdr:rowOff>
    </xdr:from>
    <xdr:to>
      <xdr:col>3</xdr:col>
      <xdr:colOff>904875</xdr:colOff>
      <xdr:row>17</xdr:row>
      <xdr:rowOff>47923</xdr:rowOff>
    </xdr:to>
    <xdr:cxnSp macro="">
      <xdr:nvCxnSpPr>
        <xdr:cNvPr id="56" name="直線コネクタ 55"/>
        <xdr:cNvCxnSpPr/>
      </xdr:nvCxnSpPr>
      <xdr:spPr bwMode="auto">
        <a:xfrm flipV="1">
          <a:off x="3606800" y="2963469"/>
          <a:ext cx="698500" cy="4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138544</xdr:rowOff>
    </xdr:from>
    <xdr:to>
      <xdr:col>3</xdr:col>
      <xdr:colOff>206375</xdr:colOff>
      <xdr:row>17</xdr:row>
      <xdr:rowOff>47923</xdr:rowOff>
    </xdr:to>
    <xdr:cxnSp macro="">
      <xdr:nvCxnSpPr>
        <xdr:cNvPr id="59" name="直線コネクタ 58"/>
        <xdr:cNvCxnSpPr/>
      </xdr:nvCxnSpPr>
      <xdr:spPr bwMode="auto">
        <a:xfrm>
          <a:off x="2908300" y="2929369"/>
          <a:ext cx="698500" cy="8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122015</xdr:rowOff>
    </xdr:from>
    <xdr:to>
      <xdr:col>5</xdr:col>
      <xdr:colOff>34925</xdr:colOff>
      <xdr:row>17</xdr:row>
      <xdr:rowOff>52165</xdr:rowOff>
    </xdr:to>
    <xdr:sp macro="" textlink="">
      <xdr:nvSpPr>
        <xdr:cNvPr id="69" name="円/楕円 68"/>
        <xdr:cNvSpPr/>
      </xdr:nvSpPr>
      <xdr:spPr bwMode="auto">
        <a:xfrm>
          <a:off x="5600700" y="291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94092</xdr:rowOff>
    </xdr:from>
    <xdr:ext cx="762000" cy="259045"/>
    <xdr:sp macro="" textlink="">
      <xdr:nvSpPr>
        <xdr:cNvPr id="70" name="人口1人当たり決算額の推移該当値テキスト130"/>
        <xdr:cNvSpPr txBox="1"/>
      </xdr:nvSpPr>
      <xdr:spPr>
        <a:xfrm>
          <a:off x="5740400" y="28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128473</xdr:rowOff>
    </xdr:from>
    <xdr:to>
      <xdr:col>4</xdr:col>
      <xdr:colOff>520700</xdr:colOff>
      <xdr:row>17</xdr:row>
      <xdr:rowOff>58623</xdr:rowOff>
    </xdr:to>
    <xdr:sp macro="" textlink="">
      <xdr:nvSpPr>
        <xdr:cNvPr id="71" name="円/楕円 70"/>
        <xdr:cNvSpPr/>
      </xdr:nvSpPr>
      <xdr:spPr bwMode="auto">
        <a:xfrm>
          <a:off x="4953000" y="2919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43400</xdr:rowOff>
    </xdr:from>
    <xdr:ext cx="736600" cy="259045"/>
    <xdr:sp macro="" textlink="">
      <xdr:nvSpPr>
        <xdr:cNvPr id="72" name="テキスト ボックス 71"/>
        <xdr:cNvSpPr txBox="1"/>
      </xdr:nvSpPr>
      <xdr:spPr>
        <a:xfrm>
          <a:off x="4622800" y="300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121844</xdr:rowOff>
    </xdr:from>
    <xdr:to>
      <xdr:col>3</xdr:col>
      <xdr:colOff>955675</xdr:colOff>
      <xdr:row>17</xdr:row>
      <xdr:rowOff>51994</xdr:rowOff>
    </xdr:to>
    <xdr:sp macro="" textlink="">
      <xdr:nvSpPr>
        <xdr:cNvPr id="73" name="円/楕円 72"/>
        <xdr:cNvSpPr/>
      </xdr:nvSpPr>
      <xdr:spPr bwMode="auto">
        <a:xfrm>
          <a:off x="4254500" y="291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36771</xdr:rowOff>
    </xdr:from>
    <xdr:ext cx="762000" cy="259045"/>
    <xdr:sp macro="" textlink="">
      <xdr:nvSpPr>
        <xdr:cNvPr id="74" name="テキスト ボックス 73"/>
        <xdr:cNvSpPr txBox="1"/>
      </xdr:nvSpPr>
      <xdr:spPr>
        <a:xfrm>
          <a:off x="3924300" y="299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168573</xdr:rowOff>
    </xdr:from>
    <xdr:to>
      <xdr:col>3</xdr:col>
      <xdr:colOff>257175</xdr:colOff>
      <xdr:row>17</xdr:row>
      <xdr:rowOff>98723</xdr:rowOff>
    </xdr:to>
    <xdr:sp macro="" textlink="">
      <xdr:nvSpPr>
        <xdr:cNvPr id="75" name="円/楕円 74"/>
        <xdr:cNvSpPr/>
      </xdr:nvSpPr>
      <xdr:spPr bwMode="auto">
        <a:xfrm>
          <a:off x="3556000" y="295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83500</xdr:rowOff>
    </xdr:from>
    <xdr:ext cx="762000" cy="259045"/>
    <xdr:sp macro="" textlink="">
      <xdr:nvSpPr>
        <xdr:cNvPr id="76" name="テキスト ボックス 75"/>
        <xdr:cNvSpPr txBox="1"/>
      </xdr:nvSpPr>
      <xdr:spPr>
        <a:xfrm>
          <a:off x="3225800" y="30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87744</xdr:rowOff>
    </xdr:from>
    <xdr:to>
      <xdr:col>2</xdr:col>
      <xdr:colOff>692150</xdr:colOff>
      <xdr:row>17</xdr:row>
      <xdr:rowOff>17894</xdr:rowOff>
    </xdr:to>
    <xdr:sp macro="" textlink="">
      <xdr:nvSpPr>
        <xdr:cNvPr id="77" name="円/楕円 76"/>
        <xdr:cNvSpPr/>
      </xdr:nvSpPr>
      <xdr:spPr bwMode="auto">
        <a:xfrm>
          <a:off x="2857500" y="287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28071</xdr:rowOff>
    </xdr:from>
    <xdr:ext cx="762000" cy="259045"/>
    <xdr:sp macro="" textlink="">
      <xdr:nvSpPr>
        <xdr:cNvPr id="78" name="テキスト ボックス 77"/>
        <xdr:cNvSpPr txBox="1"/>
      </xdr:nvSpPr>
      <xdr:spPr>
        <a:xfrm>
          <a:off x="2527300" y="264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322094</xdr:rowOff>
    </xdr:from>
    <xdr:to>
      <xdr:col>4</xdr:col>
      <xdr:colOff>1117600</xdr:colOff>
      <xdr:row>34</xdr:row>
      <xdr:rowOff>323628</xdr:rowOff>
    </xdr:to>
    <xdr:cxnSp macro="">
      <xdr:nvCxnSpPr>
        <xdr:cNvPr id="113" name="直線コネクタ 112"/>
        <xdr:cNvCxnSpPr/>
      </xdr:nvCxnSpPr>
      <xdr:spPr bwMode="auto">
        <a:xfrm>
          <a:off x="5003800" y="6589544"/>
          <a:ext cx="647700" cy="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322094</xdr:rowOff>
    </xdr:from>
    <xdr:to>
      <xdr:col>4</xdr:col>
      <xdr:colOff>469900</xdr:colOff>
      <xdr:row>35</xdr:row>
      <xdr:rowOff>30531</xdr:rowOff>
    </xdr:to>
    <xdr:cxnSp macro="">
      <xdr:nvCxnSpPr>
        <xdr:cNvPr id="116" name="直線コネクタ 115"/>
        <xdr:cNvCxnSpPr/>
      </xdr:nvCxnSpPr>
      <xdr:spPr bwMode="auto">
        <a:xfrm flipV="1">
          <a:off x="4305300" y="6589544"/>
          <a:ext cx="698500" cy="5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326470</xdr:rowOff>
    </xdr:from>
    <xdr:to>
      <xdr:col>3</xdr:col>
      <xdr:colOff>904875</xdr:colOff>
      <xdr:row>35</xdr:row>
      <xdr:rowOff>30531</xdr:rowOff>
    </xdr:to>
    <xdr:cxnSp macro="">
      <xdr:nvCxnSpPr>
        <xdr:cNvPr id="119" name="直線コネクタ 118"/>
        <xdr:cNvCxnSpPr/>
      </xdr:nvCxnSpPr>
      <xdr:spPr bwMode="auto">
        <a:xfrm>
          <a:off x="3606800" y="6593920"/>
          <a:ext cx="6985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301716</xdr:rowOff>
    </xdr:from>
    <xdr:to>
      <xdr:col>3</xdr:col>
      <xdr:colOff>206375</xdr:colOff>
      <xdr:row>34</xdr:row>
      <xdr:rowOff>326470</xdr:rowOff>
    </xdr:to>
    <xdr:cxnSp macro="">
      <xdr:nvCxnSpPr>
        <xdr:cNvPr id="122" name="直線コネクタ 121"/>
        <xdr:cNvCxnSpPr/>
      </xdr:nvCxnSpPr>
      <xdr:spPr bwMode="auto">
        <a:xfrm>
          <a:off x="2908300" y="6569166"/>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272828</xdr:rowOff>
    </xdr:from>
    <xdr:to>
      <xdr:col>5</xdr:col>
      <xdr:colOff>34925</xdr:colOff>
      <xdr:row>35</xdr:row>
      <xdr:rowOff>31528</xdr:rowOff>
    </xdr:to>
    <xdr:sp macro="" textlink="">
      <xdr:nvSpPr>
        <xdr:cNvPr id="132" name="円/楕円 131"/>
        <xdr:cNvSpPr/>
      </xdr:nvSpPr>
      <xdr:spPr bwMode="auto">
        <a:xfrm>
          <a:off x="5600700" y="65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117906</xdr:rowOff>
    </xdr:from>
    <xdr:ext cx="762000" cy="259045"/>
    <xdr:sp macro="" textlink="">
      <xdr:nvSpPr>
        <xdr:cNvPr id="133" name="人口1人当たり決算額の推移該当値テキスト445"/>
        <xdr:cNvSpPr txBox="1"/>
      </xdr:nvSpPr>
      <xdr:spPr>
        <a:xfrm>
          <a:off x="5740400" y="63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271294</xdr:rowOff>
    </xdr:from>
    <xdr:to>
      <xdr:col>4</xdr:col>
      <xdr:colOff>520700</xdr:colOff>
      <xdr:row>35</xdr:row>
      <xdr:rowOff>29994</xdr:rowOff>
    </xdr:to>
    <xdr:sp macro="" textlink="">
      <xdr:nvSpPr>
        <xdr:cNvPr id="134" name="円/楕円 133"/>
        <xdr:cNvSpPr/>
      </xdr:nvSpPr>
      <xdr:spPr bwMode="auto">
        <a:xfrm>
          <a:off x="4953000" y="653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40171</xdr:rowOff>
    </xdr:from>
    <xdr:ext cx="736600" cy="259045"/>
    <xdr:sp macro="" textlink="">
      <xdr:nvSpPr>
        <xdr:cNvPr id="135" name="テキスト ボックス 134"/>
        <xdr:cNvSpPr txBox="1"/>
      </xdr:nvSpPr>
      <xdr:spPr>
        <a:xfrm>
          <a:off x="4622800" y="630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322631</xdr:rowOff>
    </xdr:from>
    <xdr:to>
      <xdr:col>3</xdr:col>
      <xdr:colOff>955675</xdr:colOff>
      <xdr:row>35</xdr:row>
      <xdr:rowOff>81331</xdr:rowOff>
    </xdr:to>
    <xdr:sp macro="" textlink="">
      <xdr:nvSpPr>
        <xdr:cNvPr id="136" name="円/楕円 135"/>
        <xdr:cNvSpPr/>
      </xdr:nvSpPr>
      <xdr:spPr bwMode="auto">
        <a:xfrm>
          <a:off x="42545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91508</xdr:rowOff>
    </xdr:from>
    <xdr:ext cx="762000" cy="259045"/>
    <xdr:sp macro="" textlink="">
      <xdr:nvSpPr>
        <xdr:cNvPr id="137" name="テキスト ボックス 136"/>
        <xdr:cNvSpPr txBox="1"/>
      </xdr:nvSpPr>
      <xdr:spPr>
        <a:xfrm>
          <a:off x="3924300" y="63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275670</xdr:rowOff>
    </xdr:from>
    <xdr:to>
      <xdr:col>3</xdr:col>
      <xdr:colOff>257175</xdr:colOff>
      <xdr:row>35</xdr:row>
      <xdr:rowOff>34370</xdr:rowOff>
    </xdr:to>
    <xdr:sp macro="" textlink="">
      <xdr:nvSpPr>
        <xdr:cNvPr id="138" name="円/楕円 137"/>
        <xdr:cNvSpPr/>
      </xdr:nvSpPr>
      <xdr:spPr bwMode="auto">
        <a:xfrm>
          <a:off x="3556000" y="654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44547</xdr:rowOff>
    </xdr:from>
    <xdr:ext cx="762000" cy="259045"/>
    <xdr:sp macro="" textlink="">
      <xdr:nvSpPr>
        <xdr:cNvPr id="139" name="テキスト ボックス 138"/>
        <xdr:cNvSpPr txBox="1"/>
      </xdr:nvSpPr>
      <xdr:spPr>
        <a:xfrm>
          <a:off x="3225800" y="631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250916</xdr:rowOff>
    </xdr:from>
    <xdr:to>
      <xdr:col>2</xdr:col>
      <xdr:colOff>692150</xdr:colOff>
      <xdr:row>35</xdr:row>
      <xdr:rowOff>9616</xdr:rowOff>
    </xdr:to>
    <xdr:sp macro="" textlink="">
      <xdr:nvSpPr>
        <xdr:cNvPr id="140" name="円/楕円 139"/>
        <xdr:cNvSpPr/>
      </xdr:nvSpPr>
      <xdr:spPr bwMode="auto">
        <a:xfrm>
          <a:off x="2857500" y="651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19793</xdr:rowOff>
    </xdr:from>
    <xdr:ext cx="762000" cy="259045"/>
    <xdr:sp macro="" textlink="">
      <xdr:nvSpPr>
        <xdr:cNvPr id="141" name="テキスト ボックス 140"/>
        <xdr:cNvSpPr txBox="1"/>
      </xdr:nvSpPr>
      <xdr:spPr>
        <a:xfrm>
          <a:off x="2527300" y="628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45220</xdr:rowOff>
    </xdr:from>
    <xdr:to>
      <xdr:col>6</xdr:col>
      <xdr:colOff>511175</xdr:colOff>
      <xdr:row>36</xdr:row>
      <xdr:rowOff>115834</xdr:rowOff>
    </xdr:to>
    <xdr:cxnSp macro="">
      <xdr:nvCxnSpPr>
        <xdr:cNvPr id="59" name="直線コネクタ 58"/>
        <xdr:cNvCxnSpPr/>
      </xdr:nvCxnSpPr>
      <xdr:spPr>
        <a:xfrm>
          <a:off x="3797300" y="6217420"/>
          <a:ext cx="8382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45220</xdr:rowOff>
    </xdr:from>
    <xdr:to>
      <xdr:col>5</xdr:col>
      <xdr:colOff>358775</xdr:colOff>
      <xdr:row>36</xdr:row>
      <xdr:rowOff>72469</xdr:rowOff>
    </xdr:to>
    <xdr:cxnSp macro="">
      <xdr:nvCxnSpPr>
        <xdr:cNvPr id="62" name="直線コネクタ 61"/>
        <xdr:cNvCxnSpPr/>
      </xdr:nvCxnSpPr>
      <xdr:spPr>
        <a:xfrm flipV="1">
          <a:off x="2908300" y="6217420"/>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72469</xdr:rowOff>
    </xdr:from>
    <xdr:to>
      <xdr:col>4</xdr:col>
      <xdr:colOff>155575</xdr:colOff>
      <xdr:row>36</xdr:row>
      <xdr:rowOff>72994</xdr:rowOff>
    </xdr:to>
    <xdr:cxnSp macro="">
      <xdr:nvCxnSpPr>
        <xdr:cNvPr id="65" name="直線コネクタ 64"/>
        <xdr:cNvCxnSpPr/>
      </xdr:nvCxnSpPr>
      <xdr:spPr>
        <a:xfrm flipV="1">
          <a:off x="2019300" y="6244669"/>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147084</xdr:rowOff>
    </xdr:from>
    <xdr:to>
      <xdr:col>2</xdr:col>
      <xdr:colOff>638175</xdr:colOff>
      <xdr:row>36</xdr:row>
      <xdr:rowOff>72994</xdr:rowOff>
    </xdr:to>
    <xdr:cxnSp macro="">
      <xdr:nvCxnSpPr>
        <xdr:cNvPr id="68" name="直線コネクタ 67"/>
        <xdr:cNvCxnSpPr/>
      </xdr:nvCxnSpPr>
      <xdr:spPr>
        <a:xfrm>
          <a:off x="1130300" y="6147834"/>
          <a:ext cx="889000" cy="9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65034</xdr:rowOff>
    </xdr:from>
    <xdr:to>
      <xdr:col>6</xdr:col>
      <xdr:colOff>561975</xdr:colOff>
      <xdr:row>36</xdr:row>
      <xdr:rowOff>166634</xdr:rowOff>
    </xdr:to>
    <xdr:sp macro="" textlink="">
      <xdr:nvSpPr>
        <xdr:cNvPr id="78" name="円/楕円 77"/>
        <xdr:cNvSpPr/>
      </xdr:nvSpPr>
      <xdr:spPr>
        <a:xfrm>
          <a:off x="4584700" y="62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43461</xdr:rowOff>
    </xdr:from>
    <xdr:ext cx="534377" cy="259045"/>
    <xdr:sp macro="" textlink="">
      <xdr:nvSpPr>
        <xdr:cNvPr id="79" name="人件費該当値テキスト"/>
        <xdr:cNvSpPr txBox="1"/>
      </xdr:nvSpPr>
      <xdr:spPr>
        <a:xfrm>
          <a:off x="4686300"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165870</xdr:rowOff>
    </xdr:from>
    <xdr:to>
      <xdr:col>5</xdr:col>
      <xdr:colOff>409575</xdr:colOff>
      <xdr:row>36</xdr:row>
      <xdr:rowOff>96020</xdr:rowOff>
    </xdr:to>
    <xdr:sp macro="" textlink="">
      <xdr:nvSpPr>
        <xdr:cNvPr id="80" name="円/楕円 79"/>
        <xdr:cNvSpPr/>
      </xdr:nvSpPr>
      <xdr:spPr>
        <a:xfrm>
          <a:off x="3746500" y="61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87147</xdr:rowOff>
    </xdr:from>
    <xdr:ext cx="534377" cy="259045"/>
    <xdr:sp macro="" textlink="">
      <xdr:nvSpPr>
        <xdr:cNvPr id="81" name="テキスト ボックス 80"/>
        <xdr:cNvSpPr txBox="1"/>
      </xdr:nvSpPr>
      <xdr:spPr>
        <a:xfrm>
          <a:off x="3530111" y="62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21669</xdr:rowOff>
    </xdr:from>
    <xdr:to>
      <xdr:col>4</xdr:col>
      <xdr:colOff>206375</xdr:colOff>
      <xdr:row>36</xdr:row>
      <xdr:rowOff>123269</xdr:rowOff>
    </xdr:to>
    <xdr:sp macro="" textlink="">
      <xdr:nvSpPr>
        <xdr:cNvPr id="82" name="円/楕円 81"/>
        <xdr:cNvSpPr/>
      </xdr:nvSpPr>
      <xdr:spPr>
        <a:xfrm>
          <a:off x="2857500" y="61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114396</xdr:rowOff>
    </xdr:from>
    <xdr:ext cx="534377" cy="259045"/>
    <xdr:sp macro="" textlink="">
      <xdr:nvSpPr>
        <xdr:cNvPr id="83" name="テキスト ボックス 82"/>
        <xdr:cNvSpPr txBox="1"/>
      </xdr:nvSpPr>
      <xdr:spPr>
        <a:xfrm>
          <a:off x="2641111" y="62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22194</xdr:rowOff>
    </xdr:from>
    <xdr:to>
      <xdr:col>3</xdr:col>
      <xdr:colOff>3175</xdr:colOff>
      <xdr:row>36</xdr:row>
      <xdr:rowOff>123794</xdr:rowOff>
    </xdr:to>
    <xdr:sp macro="" textlink="">
      <xdr:nvSpPr>
        <xdr:cNvPr id="84" name="円/楕円 83"/>
        <xdr:cNvSpPr/>
      </xdr:nvSpPr>
      <xdr:spPr>
        <a:xfrm>
          <a:off x="1968500" y="61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114921</xdr:rowOff>
    </xdr:from>
    <xdr:ext cx="534377" cy="259045"/>
    <xdr:sp macro="" textlink="">
      <xdr:nvSpPr>
        <xdr:cNvPr id="85" name="テキスト ボックス 84"/>
        <xdr:cNvSpPr txBox="1"/>
      </xdr:nvSpPr>
      <xdr:spPr>
        <a:xfrm>
          <a:off x="1752111" y="62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96284</xdr:rowOff>
    </xdr:from>
    <xdr:to>
      <xdr:col>1</xdr:col>
      <xdr:colOff>485775</xdr:colOff>
      <xdr:row>36</xdr:row>
      <xdr:rowOff>26434</xdr:rowOff>
    </xdr:to>
    <xdr:sp macro="" textlink="">
      <xdr:nvSpPr>
        <xdr:cNvPr id="86" name="円/楕円 85"/>
        <xdr:cNvSpPr/>
      </xdr:nvSpPr>
      <xdr:spPr>
        <a:xfrm>
          <a:off x="1079500" y="60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17561</xdr:rowOff>
    </xdr:from>
    <xdr:ext cx="534377" cy="259045"/>
    <xdr:sp macro="" textlink="">
      <xdr:nvSpPr>
        <xdr:cNvPr id="87" name="テキスト ボックス 86"/>
        <xdr:cNvSpPr txBox="1"/>
      </xdr:nvSpPr>
      <xdr:spPr>
        <a:xfrm>
          <a:off x="863111" y="61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9158</xdr:rowOff>
    </xdr:from>
    <xdr:to>
      <xdr:col>6</xdr:col>
      <xdr:colOff>511175</xdr:colOff>
      <xdr:row>59</xdr:row>
      <xdr:rowOff>16055</xdr:rowOff>
    </xdr:to>
    <xdr:cxnSp macro="">
      <xdr:nvCxnSpPr>
        <xdr:cNvPr id="118" name="直線コネクタ 117"/>
        <xdr:cNvCxnSpPr/>
      </xdr:nvCxnSpPr>
      <xdr:spPr>
        <a:xfrm flipV="1">
          <a:off x="3797300" y="10124708"/>
          <a:ext cx="8382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16055</xdr:rowOff>
    </xdr:from>
    <xdr:to>
      <xdr:col>5</xdr:col>
      <xdr:colOff>358775</xdr:colOff>
      <xdr:row>59</xdr:row>
      <xdr:rowOff>20923</xdr:rowOff>
    </xdr:to>
    <xdr:cxnSp macro="">
      <xdr:nvCxnSpPr>
        <xdr:cNvPr id="121" name="直線コネクタ 120"/>
        <xdr:cNvCxnSpPr/>
      </xdr:nvCxnSpPr>
      <xdr:spPr>
        <a:xfrm flipV="1">
          <a:off x="2908300" y="10131605"/>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20923</xdr:rowOff>
    </xdr:from>
    <xdr:to>
      <xdr:col>4</xdr:col>
      <xdr:colOff>155575</xdr:colOff>
      <xdr:row>59</xdr:row>
      <xdr:rowOff>24743</xdr:rowOff>
    </xdr:to>
    <xdr:cxnSp macro="">
      <xdr:nvCxnSpPr>
        <xdr:cNvPr id="124" name="直線コネクタ 123"/>
        <xdr:cNvCxnSpPr/>
      </xdr:nvCxnSpPr>
      <xdr:spPr>
        <a:xfrm flipV="1">
          <a:off x="2019300" y="1013647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24743</xdr:rowOff>
    </xdr:from>
    <xdr:to>
      <xdr:col>2</xdr:col>
      <xdr:colOff>638175</xdr:colOff>
      <xdr:row>59</xdr:row>
      <xdr:rowOff>28435</xdr:rowOff>
    </xdr:to>
    <xdr:cxnSp macro="">
      <xdr:nvCxnSpPr>
        <xdr:cNvPr id="127" name="直線コネクタ 126"/>
        <xdr:cNvCxnSpPr/>
      </xdr:nvCxnSpPr>
      <xdr:spPr>
        <a:xfrm flipV="1">
          <a:off x="1130300" y="10140293"/>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129808</xdr:rowOff>
    </xdr:from>
    <xdr:to>
      <xdr:col>6</xdr:col>
      <xdr:colOff>561975</xdr:colOff>
      <xdr:row>59</xdr:row>
      <xdr:rowOff>59958</xdr:rowOff>
    </xdr:to>
    <xdr:sp macro="" textlink="">
      <xdr:nvSpPr>
        <xdr:cNvPr id="137" name="円/楕円 136"/>
        <xdr:cNvSpPr/>
      </xdr:nvSpPr>
      <xdr:spPr>
        <a:xfrm>
          <a:off x="4584700" y="100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136705</xdr:rowOff>
    </xdr:from>
    <xdr:to>
      <xdr:col>5</xdr:col>
      <xdr:colOff>409575</xdr:colOff>
      <xdr:row>59</xdr:row>
      <xdr:rowOff>66855</xdr:rowOff>
    </xdr:to>
    <xdr:sp macro="" textlink="">
      <xdr:nvSpPr>
        <xdr:cNvPr id="139" name="円/楕円 138"/>
        <xdr:cNvSpPr/>
      </xdr:nvSpPr>
      <xdr:spPr>
        <a:xfrm>
          <a:off x="3746500" y="100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57982</xdr:rowOff>
    </xdr:from>
    <xdr:ext cx="534377" cy="259045"/>
    <xdr:sp macro="" textlink="">
      <xdr:nvSpPr>
        <xdr:cNvPr id="140" name="テキスト ボックス 139"/>
        <xdr:cNvSpPr txBox="1"/>
      </xdr:nvSpPr>
      <xdr:spPr>
        <a:xfrm>
          <a:off x="3530111" y="101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141573</xdr:rowOff>
    </xdr:from>
    <xdr:to>
      <xdr:col>4</xdr:col>
      <xdr:colOff>206375</xdr:colOff>
      <xdr:row>59</xdr:row>
      <xdr:rowOff>71723</xdr:rowOff>
    </xdr:to>
    <xdr:sp macro="" textlink="">
      <xdr:nvSpPr>
        <xdr:cNvPr id="141" name="円/楕円 140"/>
        <xdr:cNvSpPr/>
      </xdr:nvSpPr>
      <xdr:spPr>
        <a:xfrm>
          <a:off x="2857500" y="100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62850</xdr:rowOff>
    </xdr:from>
    <xdr:ext cx="534377" cy="259045"/>
    <xdr:sp macro="" textlink="">
      <xdr:nvSpPr>
        <xdr:cNvPr id="142" name="テキスト ボックス 141"/>
        <xdr:cNvSpPr txBox="1"/>
      </xdr:nvSpPr>
      <xdr:spPr>
        <a:xfrm>
          <a:off x="2641111" y="101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145393</xdr:rowOff>
    </xdr:from>
    <xdr:to>
      <xdr:col>3</xdr:col>
      <xdr:colOff>3175</xdr:colOff>
      <xdr:row>59</xdr:row>
      <xdr:rowOff>75543</xdr:rowOff>
    </xdr:to>
    <xdr:sp macro="" textlink="">
      <xdr:nvSpPr>
        <xdr:cNvPr id="143" name="円/楕円 142"/>
        <xdr:cNvSpPr/>
      </xdr:nvSpPr>
      <xdr:spPr>
        <a:xfrm>
          <a:off x="1968500" y="100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66670</xdr:rowOff>
    </xdr:from>
    <xdr:ext cx="534377" cy="259045"/>
    <xdr:sp macro="" textlink="">
      <xdr:nvSpPr>
        <xdr:cNvPr id="144" name="テキスト ボックス 143"/>
        <xdr:cNvSpPr txBox="1"/>
      </xdr:nvSpPr>
      <xdr:spPr>
        <a:xfrm>
          <a:off x="1752111" y="101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149085</xdr:rowOff>
    </xdr:from>
    <xdr:to>
      <xdr:col>1</xdr:col>
      <xdr:colOff>485775</xdr:colOff>
      <xdr:row>59</xdr:row>
      <xdr:rowOff>79235</xdr:rowOff>
    </xdr:to>
    <xdr:sp macro="" textlink="">
      <xdr:nvSpPr>
        <xdr:cNvPr id="145" name="円/楕円 144"/>
        <xdr:cNvSpPr/>
      </xdr:nvSpPr>
      <xdr:spPr>
        <a:xfrm>
          <a:off x="1079500" y="100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70362</xdr:rowOff>
    </xdr:from>
    <xdr:ext cx="534377" cy="259045"/>
    <xdr:sp macro="" textlink="">
      <xdr:nvSpPr>
        <xdr:cNvPr id="146" name="テキスト ボックス 145"/>
        <xdr:cNvSpPr txBox="1"/>
      </xdr:nvSpPr>
      <xdr:spPr>
        <a:xfrm>
          <a:off x="863111" y="101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99205</xdr:rowOff>
    </xdr:from>
    <xdr:to>
      <xdr:col>6</xdr:col>
      <xdr:colOff>511175</xdr:colOff>
      <xdr:row>78</xdr:row>
      <xdr:rowOff>57186</xdr:rowOff>
    </xdr:to>
    <xdr:cxnSp macro="">
      <xdr:nvCxnSpPr>
        <xdr:cNvPr id="177" name="直線コネクタ 176"/>
        <xdr:cNvCxnSpPr/>
      </xdr:nvCxnSpPr>
      <xdr:spPr>
        <a:xfrm flipV="1">
          <a:off x="3797300" y="13300855"/>
          <a:ext cx="838200" cy="1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82767</xdr:rowOff>
    </xdr:from>
    <xdr:to>
      <xdr:col>5</xdr:col>
      <xdr:colOff>358775</xdr:colOff>
      <xdr:row>78</xdr:row>
      <xdr:rowOff>57186</xdr:rowOff>
    </xdr:to>
    <xdr:cxnSp macro="">
      <xdr:nvCxnSpPr>
        <xdr:cNvPr id="180" name="直線コネクタ 179"/>
        <xdr:cNvCxnSpPr/>
      </xdr:nvCxnSpPr>
      <xdr:spPr>
        <a:xfrm>
          <a:off x="2908300" y="13284417"/>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82767</xdr:rowOff>
    </xdr:from>
    <xdr:to>
      <xdr:col>4</xdr:col>
      <xdr:colOff>155575</xdr:colOff>
      <xdr:row>78</xdr:row>
      <xdr:rowOff>122501</xdr:rowOff>
    </xdr:to>
    <xdr:cxnSp macro="">
      <xdr:nvCxnSpPr>
        <xdr:cNvPr id="183" name="直線コネクタ 182"/>
        <xdr:cNvCxnSpPr/>
      </xdr:nvCxnSpPr>
      <xdr:spPr>
        <a:xfrm flipV="1">
          <a:off x="2019300" y="13284417"/>
          <a:ext cx="889000" cy="2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122501</xdr:rowOff>
    </xdr:from>
    <xdr:to>
      <xdr:col>2</xdr:col>
      <xdr:colOff>638175</xdr:colOff>
      <xdr:row>78</xdr:row>
      <xdr:rowOff>143836</xdr:rowOff>
    </xdr:to>
    <xdr:cxnSp macro="">
      <xdr:nvCxnSpPr>
        <xdr:cNvPr id="186" name="直線コネクタ 185"/>
        <xdr:cNvCxnSpPr/>
      </xdr:nvCxnSpPr>
      <xdr:spPr>
        <a:xfrm flipV="1">
          <a:off x="1130300" y="1349560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48405</xdr:rowOff>
    </xdr:from>
    <xdr:to>
      <xdr:col>6</xdr:col>
      <xdr:colOff>561975</xdr:colOff>
      <xdr:row>77</xdr:row>
      <xdr:rowOff>150005</xdr:rowOff>
    </xdr:to>
    <xdr:sp macro="" textlink="">
      <xdr:nvSpPr>
        <xdr:cNvPr id="196" name="円/楕円 195"/>
        <xdr:cNvSpPr/>
      </xdr:nvSpPr>
      <xdr:spPr>
        <a:xfrm>
          <a:off x="4584700" y="132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26832</xdr:rowOff>
    </xdr:from>
    <xdr:ext cx="469744" cy="259045"/>
    <xdr:sp macro="" textlink="">
      <xdr:nvSpPr>
        <xdr:cNvPr id="197" name="維持補修費該当値テキスト"/>
        <xdr:cNvSpPr txBox="1"/>
      </xdr:nvSpPr>
      <xdr:spPr>
        <a:xfrm>
          <a:off x="4686300" y="1322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6386</xdr:rowOff>
    </xdr:from>
    <xdr:to>
      <xdr:col>5</xdr:col>
      <xdr:colOff>409575</xdr:colOff>
      <xdr:row>78</xdr:row>
      <xdr:rowOff>107986</xdr:rowOff>
    </xdr:to>
    <xdr:sp macro="" textlink="">
      <xdr:nvSpPr>
        <xdr:cNvPr id="198" name="円/楕円 197"/>
        <xdr:cNvSpPr/>
      </xdr:nvSpPr>
      <xdr:spPr>
        <a:xfrm>
          <a:off x="3746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99113</xdr:rowOff>
    </xdr:from>
    <xdr:ext cx="469744" cy="259045"/>
    <xdr:sp macro="" textlink="">
      <xdr:nvSpPr>
        <xdr:cNvPr id="199" name="テキスト ボックス 198"/>
        <xdr:cNvSpPr txBox="1"/>
      </xdr:nvSpPr>
      <xdr:spPr>
        <a:xfrm>
          <a:off x="3562427" y="134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31967</xdr:rowOff>
    </xdr:from>
    <xdr:to>
      <xdr:col>4</xdr:col>
      <xdr:colOff>206375</xdr:colOff>
      <xdr:row>77</xdr:row>
      <xdr:rowOff>133567</xdr:rowOff>
    </xdr:to>
    <xdr:sp macro="" textlink="">
      <xdr:nvSpPr>
        <xdr:cNvPr id="200" name="円/楕円 199"/>
        <xdr:cNvSpPr/>
      </xdr:nvSpPr>
      <xdr:spPr>
        <a:xfrm>
          <a:off x="2857500" y="132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124694</xdr:rowOff>
    </xdr:from>
    <xdr:ext cx="469744" cy="259045"/>
    <xdr:sp macro="" textlink="">
      <xdr:nvSpPr>
        <xdr:cNvPr id="201" name="テキスト ボックス 200"/>
        <xdr:cNvSpPr txBox="1"/>
      </xdr:nvSpPr>
      <xdr:spPr>
        <a:xfrm>
          <a:off x="2673427" y="133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71701</xdr:rowOff>
    </xdr:from>
    <xdr:to>
      <xdr:col>3</xdr:col>
      <xdr:colOff>3175</xdr:colOff>
      <xdr:row>79</xdr:row>
      <xdr:rowOff>1851</xdr:rowOff>
    </xdr:to>
    <xdr:sp macro="" textlink="">
      <xdr:nvSpPr>
        <xdr:cNvPr id="202" name="円/楕円 201"/>
        <xdr:cNvSpPr/>
      </xdr:nvSpPr>
      <xdr:spPr>
        <a:xfrm>
          <a:off x="1968500" y="134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164428</xdr:rowOff>
    </xdr:from>
    <xdr:ext cx="469744" cy="259045"/>
    <xdr:sp macro="" textlink="">
      <xdr:nvSpPr>
        <xdr:cNvPr id="203" name="テキスト ボックス 202"/>
        <xdr:cNvSpPr txBox="1"/>
      </xdr:nvSpPr>
      <xdr:spPr>
        <a:xfrm>
          <a:off x="1784427" y="1353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93036</xdr:rowOff>
    </xdr:from>
    <xdr:to>
      <xdr:col>1</xdr:col>
      <xdr:colOff>485775</xdr:colOff>
      <xdr:row>79</xdr:row>
      <xdr:rowOff>23186</xdr:rowOff>
    </xdr:to>
    <xdr:sp macro="" textlink="">
      <xdr:nvSpPr>
        <xdr:cNvPr id="204" name="円/楕円 203"/>
        <xdr:cNvSpPr/>
      </xdr:nvSpPr>
      <xdr:spPr>
        <a:xfrm>
          <a:off x="1079500" y="134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14313</xdr:rowOff>
    </xdr:from>
    <xdr:ext cx="469744" cy="259045"/>
    <xdr:sp macro="" textlink="">
      <xdr:nvSpPr>
        <xdr:cNvPr id="205" name="テキスト ボックス 204"/>
        <xdr:cNvSpPr txBox="1"/>
      </xdr:nvSpPr>
      <xdr:spPr>
        <a:xfrm>
          <a:off x="895427" y="135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137973</xdr:rowOff>
    </xdr:from>
    <xdr:to>
      <xdr:col>6</xdr:col>
      <xdr:colOff>511175</xdr:colOff>
      <xdr:row>95</xdr:row>
      <xdr:rowOff>168796</xdr:rowOff>
    </xdr:to>
    <xdr:cxnSp macro="">
      <xdr:nvCxnSpPr>
        <xdr:cNvPr id="235" name="直線コネクタ 234"/>
        <xdr:cNvCxnSpPr/>
      </xdr:nvCxnSpPr>
      <xdr:spPr>
        <a:xfrm>
          <a:off x="3797300" y="16425723"/>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137973</xdr:rowOff>
    </xdr:from>
    <xdr:to>
      <xdr:col>5</xdr:col>
      <xdr:colOff>358775</xdr:colOff>
      <xdr:row>95</xdr:row>
      <xdr:rowOff>158242</xdr:rowOff>
    </xdr:to>
    <xdr:cxnSp macro="">
      <xdr:nvCxnSpPr>
        <xdr:cNvPr id="238" name="直線コネクタ 237"/>
        <xdr:cNvCxnSpPr/>
      </xdr:nvCxnSpPr>
      <xdr:spPr>
        <a:xfrm flipV="1">
          <a:off x="2908300" y="16425723"/>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158242</xdr:rowOff>
    </xdr:from>
    <xdr:to>
      <xdr:col>4</xdr:col>
      <xdr:colOff>155575</xdr:colOff>
      <xdr:row>96</xdr:row>
      <xdr:rowOff>45338</xdr:rowOff>
    </xdr:to>
    <xdr:cxnSp macro="">
      <xdr:nvCxnSpPr>
        <xdr:cNvPr id="241" name="直線コネクタ 240"/>
        <xdr:cNvCxnSpPr/>
      </xdr:nvCxnSpPr>
      <xdr:spPr>
        <a:xfrm flipV="1">
          <a:off x="2019300" y="16445992"/>
          <a:ext cx="889000" cy="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45338</xdr:rowOff>
    </xdr:from>
    <xdr:to>
      <xdr:col>2</xdr:col>
      <xdr:colOff>638175</xdr:colOff>
      <xdr:row>96</xdr:row>
      <xdr:rowOff>56528</xdr:rowOff>
    </xdr:to>
    <xdr:cxnSp macro="">
      <xdr:nvCxnSpPr>
        <xdr:cNvPr id="244" name="直線コネクタ 243"/>
        <xdr:cNvCxnSpPr/>
      </xdr:nvCxnSpPr>
      <xdr:spPr>
        <a:xfrm flipV="1">
          <a:off x="1130300" y="1650453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117996</xdr:rowOff>
    </xdr:from>
    <xdr:to>
      <xdr:col>6</xdr:col>
      <xdr:colOff>561975</xdr:colOff>
      <xdr:row>96</xdr:row>
      <xdr:rowOff>48146</xdr:rowOff>
    </xdr:to>
    <xdr:sp macro="" textlink="">
      <xdr:nvSpPr>
        <xdr:cNvPr id="254" name="円/楕円 253"/>
        <xdr:cNvSpPr/>
      </xdr:nvSpPr>
      <xdr:spPr>
        <a:xfrm>
          <a:off x="4584700" y="16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96423</xdr:rowOff>
    </xdr:from>
    <xdr:ext cx="534377" cy="259045"/>
    <xdr:sp macro="" textlink="">
      <xdr:nvSpPr>
        <xdr:cNvPr id="255" name="扶助費該当値テキスト"/>
        <xdr:cNvSpPr txBox="1"/>
      </xdr:nvSpPr>
      <xdr:spPr>
        <a:xfrm>
          <a:off x="4686300" y="163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87173</xdr:rowOff>
    </xdr:from>
    <xdr:to>
      <xdr:col>5</xdr:col>
      <xdr:colOff>409575</xdr:colOff>
      <xdr:row>96</xdr:row>
      <xdr:rowOff>17323</xdr:rowOff>
    </xdr:to>
    <xdr:sp macro="" textlink="">
      <xdr:nvSpPr>
        <xdr:cNvPr id="256" name="円/楕円 255"/>
        <xdr:cNvSpPr/>
      </xdr:nvSpPr>
      <xdr:spPr>
        <a:xfrm>
          <a:off x="3746500" y="163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33850</xdr:rowOff>
    </xdr:from>
    <xdr:ext cx="534377" cy="259045"/>
    <xdr:sp macro="" textlink="">
      <xdr:nvSpPr>
        <xdr:cNvPr id="257" name="テキスト ボックス 256"/>
        <xdr:cNvSpPr txBox="1"/>
      </xdr:nvSpPr>
      <xdr:spPr>
        <a:xfrm>
          <a:off x="3530111" y="161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107442</xdr:rowOff>
    </xdr:from>
    <xdr:to>
      <xdr:col>4</xdr:col>
      <xdr:colOff>206375</xdr:colOff>
      <xdr:row>96</xdr:row>
      <xdr:rowOff>37592</xdr:rowOff>
    </xdr:to>
    <xdr:sp macro="" textlink="">
      <xdr:nvSpPr>
        <xdr:cNvPr id="258" name="円/楕円 257"/>
        <xdr:cNvSpPr/>
      </xdr:nvSpPr>
      <xdr:spPr>
        <a:xfrm>
          <a:off x="2857500" y="163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54119</xdr:rowOff>
    </xdr:from>
    <xdr:ext cx="534377" cy="259045"/>
    <xdr:sp macro="" textlink="">
      <xdr:nvSpPr>
        <xdr:cNvPr id="259" name="テキスト ボックス 258"/>
        <xdr:cNvSpPr txBox="1"/>
      </xdr:nvSpPr>
      <xdr:spPr>
        <a:xfrm>
          <a:off x="2641111" y="161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165988</xdr:rowOff>
    </xdr:from>
    <xdr:to>
      <xdr:col>3</xdr:col>
      <xdr:colOff>3175</xdr:colOff>
      <xdr:row>96</xdr:row>
      <xdr:rowOff>96138</xdr:rowOff>
    </xdr:to>
    <xdr:sp macro="" textlink="">
      <xdr:nvSpPr>
        <xdr:cNvPr id="260" name="円/楕円 259"/>
        <xdr:cNvSpPr/>
      </xdr:nvSpPr>
      <xdr:spPr>
        <a:xfrm>
          <a:off x="1968500" y="1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112665</xdr:rowOff>
    </xdr:from>
    <xdr:ext cx="534377" cy="259045"/>
    <xdr:sp macro="" textlink="">
      <xdr:nvSpPr>
        <xdr:cNvPr id="261" name="テキスト ボックス 260"/>
        <xdr:cNvSpPr txBox="1"/>
      </xdr:nvSpPr>
      <xdr:spPr>
        <a:xfrm>
          <a:off x="1752111" y="162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5728</xdr:rowOff>
    </xdr:from>
    <xdr:to>
      <xdr:col>1</xdr:col>
      <xdr:colOff>485775</xdr:colOff>
      <xdr:row>96</xdr:row>
      <xdr:rowOff>107328</xdr:rowOff>
    </xdr:to>
    <xdr:sp macro="" textlink="">
      <xdr:nvSpPr>
        <xdr:cNvPr id="262" name="円/楕円 261"/>
        <xdr:cNvSpPr/>
      </xdr:nvSpPr>
      <xdr:spPr>
        <a:xfrm>
          <a:off x="1079500" y="164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123855</xdr:rowOff>
    </xdr:from>
    <xdr:ext cx="534377" cy="259045"/>
    <xdr:sp macro="" textlink="">
      <xdr:nvSpPr>
        <xdr:cNvPr id="263" name="テキスト ボックス 262"/>
        <xdr:cNvSpPr txBox="1"/>
      </xdr:nvSpPr>
      <xdr:spPr>
        <a:xfrm>
          <a:off x="863111" y="162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39307</xdr:rowOff>
    </xdr:from>
    <xdr:to>
      <xdr:col>15</xdr:col>
      <xdr:colOff>180975</xdr:colOff>
      <xdr:row>34</xdr:row>
      <xdr:rowOff>140538</xdr:rowOff>
    </xdr:to>
    <xdr:cxnSp macro="">
      <xdr:nvCxnSpPr>
        <xdr:cNvPr id="292" name="直線コネクタ 291"/>
        <xdr:cNvCxnSpPr/>
      </xdr:nvCxnSpPr>
      <xdr:spPr>
        <a:xfrm flipV="1">
          <a:off x="9639300" y="5868607"/>
          <a:ext cx="838200" cy="1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140538</xdr:rowOff>
    </xdr:from>
    <xdr:to>
      <xdr:col>14</xdr:col>
      <xdr:colOff>28575</xdr:colOff>
      <xdr:row>35</xdr:row>
      <xdr:rowOff>44653</xdr:rowOff>
    </xdr:to>
    <xdr:cxnSp macro="">
      <xdr:nvCxnSpPr>
        <xdr:cNvPr id="295" name="直線コネクタ 294"/>
        <xdr:cNvCxnSpPr/>
      </xdr:nvCxnSpPr>
      <xdr:spPr>
        <a:xfrm flipV="1">
          <a:off x="8750300" y="5969838"/>
          <a:ext cx="889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165672</xdr:rowOff>
    </xdr:from>
    <xdr:to>
      <xdr:col>12</xdr:col>
      <xdr:colOff>511175</xdr:colOff>
      <xdr:row>35</xdr:row>
      <xdr:rowOff>44653</xdr:rowOff>
    </xdr:to>
    <xdr:cxnSp macro="">
      <xdr:nvCxnSpPr>
        <xdr:cNvPr id="298" name="直線コネクタ 297"/>
        <xdr:cNvCxnSpPr/>
      </xdr:nvCxnSpPr>
      <xdr:spPr>
        <a:xfrm>
          <a:off x="7861300" y="5823522"/>
          <a:ext cx="889000" cy="2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51122</xdr:rowOff>
    </xdr:from>
    <xdr:ext cx="534377" cy="259045"/>
    <xdr:sp macro="" textlink="">
      <xdr:nvSpPr>
        <xdr:cNvPr id="300" name="テキスト ボックス 299"/>
        <xdr:cNvSpPr txBox="1"/>
      </xdr:nvSpPr>
      <xdr:spPr>
        <a:xfrm>
          <a:off x="8483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165672</xdr:rowOff>
    </xdr:from>
    <xdr:to>
      <xdr:col>11</xdr:col>
      <xdr:colOff>307975</xdr:colOff>
      <xdr:row>35</xdr:row>
      <xdr:rowOff>58826</xdr:rowOff>
    </xdr:to>
    <xdr:cxnSp macro="">
      <xdr:nvCxnSpPr>
        <xdr:cNvPr id="301" name="直線コネクタ 300"/>
        <xdr:cNvCxnSpPr/>
      </xdr:nvCxnSpPr>
      <xdr:spPr>
        <a:xfrm flipV="1">
          <a:off x="6972300" y="5823522"/>
          <a:ext cx="889000" cy="2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124706</xdr:rowOff>
    </xdr:from>
    <xdr:ext cx="534377" cy="259045"/>
    <xdr:sp macro="" textlink="">
      <xdr:nvSpPr>
        <xdr:cNvPr id="303" name="テキスト ボックス 302"/>
        <xdr:cNvSpPr txBox="1"/>
      </xdr:nvSpPr>
      <xdr:spPr>
        <a:xfrm>
          <a:off x="7594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5" name="テキスト ボックス 304"/>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159957</xdr:rowOff>
    </xdr:from>
    <xdr:to>
      <xdr:col>15</xdr:col>
      <xdr:colOff>231775</xdr:colOff>
      <xdr:row>34</xdr:row>
      <xdr:rowOff>90107</xdr:rowOff>
    </xdr:to>
    <xdr:sp macro="" textlink="">
      <xdr:nvSpPr>
        <xdr:cNvPr id="311" name="円/楕円 310"/>
        <xdr:cNvSpPr/>
      </xdr:nvSpPr>
      <xdr:spPr>
        <a:xfrm>
          <a:off x="10426700" y="58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11384</xdr:rowOff>
    </xdr:from>
    <xdr:ext cx="534377" cy="259045"/>
    <xdr:sp macro="" textlink="">
      <xdr:nvSpPr>
        <xdr:cNvPr id="312" name="補助費等該当値テキスト"/>
        <xdr:cNvSpPr txBox="1"/>
      </xdr:nvSpPr>
      <xdr:spPr>
        <a:xfrm>
          <a:off x="10528300" y="56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89738</xdr:rowOff>
    </xdr:from>
    <xdr:to>
      <xdr:col>14</xdr:col>
      <xdr:colOff>79375</xdr:colOff>
      <xdr:row>35</xdr:row>
      <xdr:rowOff>19888</xdr:rowOff>
    </xdr:to>
    <xdr:sp macro="" textlink="">
      <xdr:nvSpPr>
        <xdr:cNvPr id="313" name="円/楕円 312"/>
        <xdr:cNvSpPr/>
      </xdr:nvSpPr>
      <xdr:spPr>
        <a:xfrm>
          <a:off x="9588500" y="59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36415</xdr:rowOff>
    </xdr:from>
    <xdr:ext cx="534377" cy="259045"/>
    <xdr:sp macro="" textlink="">
      <xdr:nvSpPr>
        <xdr:cNvPr id="314" name="テキスト ボックス 313"/>
        <xdr:cNvSpPr txBox="1"/>
      </xdr:nvSpPr>
      <xdr:spPr>
        <a:xfrm>
          <a:off x="9372111" y="56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165303</xdr:rowOff>
    </xdr:from>
    <xdr:to>
      <xdr:col>12</xdr:col>
      <xdr:colOff>561975</xdr:colOff>
      <xdr:row>35</xdr:row>
      <xdr:rowOff>95453</xdr:rowOff>
    </xdr:to>
    <xdr:sp macro="" textlink="">
      <xdr:nvSpPr>
        <xdr:cNvPr id="315" name="円/楕円 314"/>
        <xdr:cNvSpPr/>
      </xdr:nvSpPr>
      <xdr:spPr>
        <a:xfrm>
          <a:off x="8699500" y="59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111980</xdr:rowOff>
    </xdr:from>
    <xdr:ext cx="534377" cy="259045"/>
    <xdr:sp macro="" textlink="">
      <xdr:nvSpPr>
        <xdr:cNvPr id="316" name="テキスト ボックス 315"/>
        <xdr:cNvSpPr txBox="1"/>
      </xdr:nvSpPr>
      <xdr:spPr>
        <a:xfrm>
          <a:off x="8483111" y="57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114872</xdr:rowOff>
    </xdr:from>
    <xdr:to>
      <xdr:col>11</xdr:col>
      <xdr:colOff>358775</xdr:colOff>
      <xdr:row>34</xdr:row>
      <xdr:rowOff>45022</xdr:rowOff>
    </xdr:to>
    <xdr:sp macro="" textlink="">
      <xdr:nvSpPr>
        <xdr:cNvPr id="317" name="円/楕円 316"/>
        <xdr:cNvSpPr/>
      </xdr:nvSpPr>
      <xdr:spPr>
        <a:xfrm>
          <a:off x="7810500" y="57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61549</xdr:rowOff>
    </xdr:from>
    <xdr:ext cx="534377" cy="259045"/>
    <xdr:sp macro="" textlink="">
      <xdr:nvSpPr>
        <xdr:cNvPr id="318" name="テキスト ボックス 317"/>
        <xdr:cNvSpPr txBox="1"/>
      </xdr:nvSpPr>
      <xdr:spPr>
        <a:xfrm>
          <a:off x="7594111" y="55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8026</xdr:rowOff>
    </xdr:from>
    <xdr:to>
      <xdr:col>10</xdr:col>
      <xdr:colOff>155575</xdr:colOff>
      <xdr:row>35</xdr:row>
      <xdr:rowOff>109626</xdr:rowOff>
    </xdr:to>
    <xdr:sp macro="" textlink="">
      <xdr:nvSpPr>
        <xdr:cNvPr id="319" name="円/楕円 318"/>
        <xdr:cNvSpPr/>
      </xdr:nvSpPr>
      <xdr:spPr>
        <a:xfrm>
          <a:off x="6921500" y="60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126153</xdr:rowOff>
    </xdr:from>
    <xdr:ext cx="534377" cy="259045"/>
    <xdr:sp macro="" textlink="">
      <xdr:nvSpPr>
        <xdr:cNvPr id="320" name="テキスト ボックス 319"/>
        <xdr:cNvSpPr txBox="1"/>
      </xdr:nvSpPr>
      <xdr:spPr>
        <a:xfrm>
          <a:off x="6705111" y="57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20075</xdr:rowOff>
    </xdr:from>
    <xdr:to>
      <xdr:col>15</xdr:col>
      <xdr:colOff>180975</xdr:colOff>
      <xdr:row>59</xdr:row>
      <xdr:rowOff>27836</xdr:rowOff>
    </xdr:to>
    <xdr:cxnSp macro="">
      <xdr:nvCxnSpPr>
        <xdr:cNvPr id="351" name="直線コネクタ 350"/>
        <xdr:cNvCxnSpPr/>
      </xdr:nvCxnSpPr>
      <xdr:spPr>
        <a:xfrm>
          <a:off x="9639300" y="10135625"/>
          <a:ext cx="8382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20075</xdr:rowOff>
    </xdr:from>
    <xdr:to>
      <xdr:col>14</xdr:col>
      <xdr:colOff>28575</xdr:colOff>
      <xdr:row>59</xdr:row>
      <xdr:rowOff>34541</xdr:rowOff>
    </xdr:to>
    <xdr:cxnSp macro="">
      <xdr:nvCxnSpPr>
        <xdr:cNvPr id="354" name="直線コネクタ 353"/>
        <xdr:cNvCxnSpPr/>
      </xdr:nvCxnSpPr>
      <xdr:spPr>
        <a:xfrm flipV="1">
          <a:off x="8750300" y="10135625"/>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34541</xdr:rowOff>
    </xdr:from>
    <xdr:to>
      <xdr:col>12</xdr:col>
      <xdr:colOff>511175</xdr:colOff>
      <xdr:row>59</xdr:row>
      <xdr:rowOff>35851</xdr:rowOff>
    </xdr:to>
    <xdr:cxnSp macro="">
      <xdr:nvCxnSpPr>
        <xdr:cNvPr id="357" name="直線コネクタ 356"/>
        <xdr:cNvCxnSpPr/>
      </xdr:nvCxnSpPr>
      <xdr:spPr>
        <a:xfrm flipV="1">
          <a:off x="7861300" y="10150091"/>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35851</xdr:rowOff>
    </xdr:from>
    <xdr:to>
      <xdr:col>11</xdr:col>
      <xdr:colOff>307975</xdr:colOff>
      <xdr:row>59</xdr:row>
      <xdr:rowOff>42522</xdr:rowOff>
    </xdr:to>
    <xdr:cxnSp macro="">
      <xdr:nvCxnSpPr>
        <xdr:cNvPr id="360" name="直線コネクタ 359"/>
        <xdr:cNvCxnSpPr/>
      </xdr:nvCxnSpPr>
      <xdr:spPr>
        <a:xfrm flipV="1">
          <a:off x="6972300" y="10151401"/>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79568</xdr:rowOff>
    </xdr:from>
    <xdr:ext cx="534377" cy="259045"/>
    <xdr:sp macro="" textlink="">
      <xdr:nvSpPr>
        <xdr:cNvPr id="362" name="テキスト ボックス 361"/>
        <xdr:cNvSpPr txBox="1"/>
      </xdr:nvSpPr>
      <xdr:spPr>
        <a:xfrm>
          <a:off x="7594111" y="10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148486</xdr:rowOff>
    </xdr:from>
    <xdr:to>
      <xdr:col>15</xdr:col>
      <xdr:colOff>231775</xdr:colOff>
      <xdr:row>59</xdr:row>
      <xdr:rowOff>78636</xdr:rowOff>
    </xdr:to>
    <xdr:sp macro="" textlink="">
      <xdr:nvSpPr>
        <xdr:cNvPr id="370" name="円/楕円 369"/>
        <xdr:cNvSpPr/>
      </xdr:nvSpPr>
      <xdr:spPr>
        <a:xfrm>
          <a:off x="10426700" y="100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107863</xdr:rowOff>
    </xdr:from>
    <xdr:ext cx="534377" cy="259045"/>
    <xdr:sp macro="" textlink="">
      <xdr:nvSpPr>
        <xdr:cNvPr id="371" name="普通建設事業費該当値テキスト"/>
        <xdr:cNvSpPr txBox="1"/>
      </xdr:nvSpPr>
      <xdr:spPr>
        <a:xfrm>
          <a:off x="10528300" y="98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140725</xdr:rowOff>
    </xdr:from>
    <xdr:to>
      <xdr:col>14</xdr:col>
      <xdr:colOff>79375</xdr:colOff>
      <xdr:row>59</xdr:row>
      <xdr:rowOff>70875</xdr:rowOff>
    </xdr:to>
    <xdr:sp macro="" textlink="">
      <xdr:nvSpPr>
        <xdr:cNvPr id="372" name="円/楕円 371"/>
        <xdr:cNvSpPr/>
      </xdr:nvSpPr>
      <xdr:spPr>
        <a:xfrm>
          <a:off x="9588500" y="100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87402</xdr:rowOff>
    </xdr:from>
    <xdr:ext cx="534377" cy="259045"/>
    <xdr:sp macro="" textlink="">
      <xdr:nvSpPr>
        <xdr:cNvPr id="373" name="テキスト ボックス 372"/>
        <xdr:cNvSpPr txBox="1"/>
      </xdr:nvSpPr>
      <xdr:spPr>
        <a:xfrm>
          <a:off x="9372111" y="98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155191</xdr:rowOff>
    </xdr:from>
    <xdr:to>
      <xdr:col>12</xdr:col>
      <xdr:colOff>561975</xdr:colOff>
      <xdr:row>59</xdr:row>
      <xdr:rowOff>85341</xdr:rowOff>
    </xdr:to>
    <xdr:sp macro="" textlink="">
      <xdr:nvSpPr>
        <xdr:cNvPr id="374" name="円/楕円 373"/>
        <xdr:cNvSpPr/>
      </xdr:nvSpPr>
      <xdr:spPr>
        <a:xfrm>
          <a:off x="8699500" y="100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101868</xdr:rowOff>
    </xdr:from>
    <xdr:ext cx="534377" cy="259045"/>
    <xdr:sp macro="" textlink="">
      <xdr:nvSpPr>
        <xdr:cNvPr id="375" name="テキスト ボックス 374"/>
        <xdr:cNvSpPr txBox="1"/>
      </xdr:nvSpPr>
      <xdr:spPr>
        <a:xfrm>
          <a:off x="8483111" y="98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156501</xdr:rowOff>
    </xdr:from>
    <xdr:to>
      <xdr:col>11</xdr:col>
      <xdr:colOff>358775</xdr:colOff>
      <xdr:row>59</xdr:row>
      <xdr:rowOff>86651</xdr:rowOff>
    </xdr:to>
    <xdr:sp macro="" textlink="">
      <xdr:nvSpPr>
        <xdr:cNvPr id="376" name="円/楕円 375"/>
        <xdr:cNvSpPr/>
      </xdr:nvSpPr>
      <xdr:spPr>
        <a:xfrm>
          <a:off x="7810500" y="101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103178</xdr:rowOff>
    </xdr:from>
    <xdr:ext cx="534377" cy="259045"/>
    <xdr:sp macro="" textlink="">
      <xdr:nvSpPr>
        <xdr:cNvPr id="377" name="テキスト ボックス 376"/>
        <xdr:cNvSpPr txBox="1"/>
      </xdr:nvSpPr>
      <xdr:spPr>
        <a:xfrm>
          <a:off x="7594111" y="98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163172</xdr:rowOff>
    </xdr:from>
    <xdr:to>
      <xdr:col>10</xdr:col>
      <xdr:colOff>155575</xdr:colOff>
      <xdr:row>59</xdr:row>
      <xdr:rowOff>93322</xdr:rowOff>
    </xdr:to>
    <xdr:sp macro="" textlink="">
      <xdr:nvSpPr>
        <xdr:cNvPr id="378" name="円/楕円 377"/>
        <xdr:cNvSpPr/>
      </xdr:nvSpPr>
      <xdr:spPr>
        <a:xfrm>
          <a:off x="6921500" y="101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109849</xdr:rowOff>
    </xdr:from>
    <xdr:ext cx="534377" cy="259045"/>
    <xdr:sp macro="" textlink="">
      <xdr:nvSpPr>
        <xdr:cNvPr id="379" name="テキスト ボックス 378"/>
        <xdr:cNvSpPr txBox="1"/>
      </xdr:nvSpPr>
      <xdr:spPr>
        <a:xfrm>
          <a:off x="6705111" y="98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28812</xdr:rowOff>
    </xdr:from>
    <xdr:to>
      <xdr:col>15</xdr:col>
      <xdr:colOff>180975</xdr:colOff>
      <xdr:row>79</xdr:row>
      <xdr:rowOff>30131</xdr:rowOff>
    </xdr:to>
    <xdr:cxnSp macro="">
      <xdr:nvCxnSpPr>
        <xdr:cNvPr id="408" name="直線コネクタ 407"/>
        <xdr:cNvCxnSpPr/>
      </xdr:nvCxnSpPr>
      <xdr:spPr>
        <a:xfrm>
          <a:off x="9639300" y="13573362"/>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28812</xdr:rowOff>
    </xdr:from>
    <xdr:to>
      <xdr:col>14</xdr:col>
      <xdr:colOff>28575</xdr:colOff>
      <xdr:row>79</xdr:row>
      <xdr:rowOff>37478</xdr:rowOff>
    </xdr:to>
    <xdr:cxnSp macro="">
      <xdr:nvCxnSpPr>
        <xdr:cNvPr id="411" name="直線コネクタ 410"/>
        <xdr:cNvCxnSpPr/>
      </xdr:nvCxnSpPr>
      <xdr:spPr>
        <a:xfrm flipV="1">
          <a:off x="8750300" y="13573362"/>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150781</xdr:rowOff>
    </xdr:from>
    <xdr:to>
      <xdr:col>15</xdr:col>
      <xdr:colOff>231775</xdr:colOff>
      <xdr:row>79</xdr:row>
      <xdr:rowOff>80931</xdr:rowOff>
    </xdr:to>
    <xdr:sp macro="" textlink="">
      <xdr:nvSpPr>
        <xdr:cNvPr id="421" name="円/楕円 420"/>
        <xdr:cNvSpPr/>
      </xdr:nvSpPr>
      <xdr:spPr>
        <a:xfrm>
          <a:off x="10426700" y="135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534377" cy="259045"/>
    <xdr:sp macro="" textlink="">
      <xdr:nvSpPr>
        <xdr:cNvPr id="422" name="普通建設事業費 （ うち新規整備　）該当値テキスト"/>
        <xdr:cNvSpPr txBox="1"/>
      </xdr:nvSpPr>
      <xdr:spPr>
        <a:xfrm>
          <a:off x="10528300" y="134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149462</xdr:rowOff>
    </xdr:from>
    <xdr:to>
      <xdr:col>14</xdr:col>
      <xdr:colOff>79375</xdr:colOff>
      <xdr:row>79</xdr:row>
      <xdr:rowOff>79612</xdr:rowOff>
    </xdr:to>
    <xdr:sp macro="" textlink="">
      <xdr:nvSpPr>
        <xdr:cNvPr id="423" name="円/楕円 422"/>
        <xdr:cNvSpPr/>
      </xdr:nvSpPr>
      <xdr:spPr>
        <a:xfrm>
          <a:off x="9588500" y="13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70739</xdr:rowOff>
    </xdr:from>
    <xdr:ext cx="534377" cy="259045"/>
    <xdr:sp macro="" textlink="">
      <xdr:nvSpPr>
        <xdr:cNvPr id="424" name="テキスト ボックス 423"/>
        <xdr:cNvSpPr txBox="1"/>
      </xdr:nvSpPr>
      <xdr:spPr>
        <a:xfrm>
          <a:off x="9372111" y="136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158128</xdr:rowOff>
    </xdr:from>
    <xdr:to>
      <xdr:col>12</xdr:col>
      <xdr:colOff>561975</xdr:colOff>
      <xdr:row>79</xdr:row>
      <xdr:rowOff>88278</xdr:rowOff>
    </xdr:to>
    <xdr:sp macro="" textlink="">
      <xdr:nvSpPr>
        <xdr:cNvPr id="425" name="円/楕円 424"/>
        <xdr:cNvSpPr/>
      </xdr:nvSpPr>
      <xdr:spPr>
        <a:xfrm>
          <a:off x="8699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79405</xdr:rowOff>
    </xdr:from>
    <xdr:ext cx="469744" cy="259045"/>
    <xdr:sp macro="" textlink="">
      <xdr:nvSpPr>
        <xdr:cNvPr id="426" name="テキスト ボックス 425"/>
        <xdr:cNvSpPr txBox="1"/>
      </xdr:nvSpPr>
      <xdr:spPr>
        <a:xfrm>
          <a:off x="8515427" y="136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133553</xdr:rowOff>
    </xdr:from>
    <xdr:to>
      <xdr:col>15</xdr:col>
      <xdr:colOff>180975</xdr:colOff>
      <xdr:row>95</xdr:row>
      <xdr:rowOff>159119</xdr:rowOff>
    </xdr:to>
    <xdr:cxnSp macro="">
      <xdr:nvCxnSpPr>
        <xdr:cNvPr id="455" name="直線コネクタ 454"/>
        <xdr:cNvCxnSpPr/>
      </xdr:nvCxnSpPr>
      <xdr:spPr>
        <a:xfrm>
          <a:off x="9639300" y="16421303"/>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133553</xdr:rowOff>
    </xdr:from>
    <xdr:to>
      <xdr:col>14</xdr:col>
      <xdr:colOff>28575</xdr:colOff>
      <xdr:row>96</xdr:row>
      <xdr:rowOff>27139</xdr:rowOff>
    </xdr:to>
    <xdr:cxnSp macro="">
      <xdr:nvCxnSpPr>
        <xdr:cNvPr id="458" name="直線コネクタ 457"/>
        <xdr:cNvCxnSpPr/>
      </xdr:nvCxnSpPr>
      <xdr:spPr>
        <a:xfrm flipV="1">
          <a:off x="8750300" y="1642130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108319</xdr:rowOff>
    </xdr:from>
    <xdr:to>
      <xdr:col>15</xdr:col>
      <xdr:colOff>231775</xdr:colOff>
      <xdr:row>96</xdr:row>
      <xdr:rowOff>38469</xdr:rowOff>
    </xdr:to>
    <xdr:sp macro="" textlink="">
      <xdr:nvSpPr>
        <xdr:cNvPr id="468" name="円/楕円 467"/>
        <xdr:cNvSpPr/>
      </xdr:nvSpPr>
      <xdr:spPr>
        <a:xfrm>
          <a:off x="10426700" y="163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131196</xdr:rowOff>
    </xdr:from>
    <xdr:ext cx="534377" cy="259045"/>
    <xdr:sp macro="" textlink="">
      <xdr:nvSpPr>
        <xdr:cNvPr id="469" name="普通建設事業費 （ うち更新整備　）該当値テキスト"/>
        <xdr:cNvSpPr txBox="1"/>
      </xdr:nvSpPr>
      <xdr:spPr>
        <a:xfrm>
          <a:off x="10528300" y="162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82753</xdr:rowOff>
    </xdr:from>
    <xdr:to>
      <xdr:col>14</xdr:col>
      <xdr:colOff>79375</xdr:colOff>
      <xdr:row>96</xdr:row>
      <xdr:rowOff>12903</xdr:rowOff>
    </xdr:to>
    <xdr:sp macro="" textlink="">
      <xdr:nvSpPr>
        <xdr:cNvPr id="470" name="円/楕円 469"/>
        <xdr:cNvSpPr/>
      </xdr:nvSpPr>
      <xdr:spPr>
        <a:xfrm>
          <a:off x="9588500" y="163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29430</xdr:rowOff>
    </xdr:from>
    <xdr:ext cx="534377" cy="259045"/>
    <xdr:sp macro="" textlink="">
      <xdr:nvSpPr>
        <xdr:cNvPr id="471" name="テキスト ボックス 470"/>
        <xdr:cNvSpPr txBox="1"/>
      </xdr:nvSpPr>
      <xdr:spPr>
        <a:xfrm>
          <a:off x="9372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147789</xdr:rowOff>
    </xdr:from>
    <xdr:to>
      <xdr:col>12</xdr:col>
      <xdr:colOff>561975</xdr:colOff>
      <xdr:row>96</xdr:row>
      <xdr:rowOff>77939</xdr:rowOff>
    </xdr:to>
    <xdr:sp macro="" textlink="">
      <xdr:nvSpPr>
        <xdr:cNvPr id="472" name="円/楕円 471"/>
        <xdr:cNvSpPr/>
      </xdr:nvSpPr>
      <xdr:spPr>
        <a:xfrm>
          <a:off x="8699500" y="16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94466</xdr:rowOff>
    </xdr:from>
    <xdr:ext cx="534377" cy="259045"/>
    <xdr:sp macro="" textlink="">
      <xdr:nvSpPr>
        <xdr:cNvPr id="473" name="テキスト ボックス 472"/>
        <xdr:cNvSpPr txBox="1"/>
      </xdr:nvSpPr>
      <xdr:spPr>
        <a:xfrm>
          <a:off x="8483111" y="162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43332</xdr:rowOff>
    </xdr:from>
    <xdr:to>
      <xdr:col>23</xdr:col>
      <xdr:colOff>517525</xdr:colOff>
      <xdr:row>39</xdr:row>
      <xdr:rowOff>44336</xdr:rowOff>
    </xdr:to>
    <xdr:cxnSp macro="">
      <xdr:nvCxnSpPr>
        <xdr:cNvPr id="502" name="直線コネクタ 501"/>
        <xdr:cNvCxnSpPr/>
      </xdr:nvCxnSpPr>
      <xdr:spPr>
        <a:xfrm>
          <a:off x="15481300" y="6729882"/>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36335</xdr:rowOff>
    </xdr:from>
    <xdr:to>
      <xdr:col>22</xdr:col>
      <xdr:colOff>365125</xdr:colOff>
      <xdr:row>39</xdr:row>
      <xdr:rowOff>43332</xdr:rowOff>
    </xdr:to>
    <xdr:cxnSp macro="">
      <xdr:nvCxnSpPr>
        <xdr:cNvPr id="505" name="直線コネクタ 504"/>
        <xdr:cNvCxnSpPr/>
      </xdr:nvCxnSpPr>
      <xdr:spPr>
        <a:xfrm>
          <a:off x="14592300" y="6722885"/>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29223</xdr:rowOff>
    </xdr:from>
    <xdr:to>
      <xdr:col>21</xdr:col>
      <xdr:colOff>161925</xdr:colOff>
      <xdr:row>39</xdr:row>
      <xdr:rowOff>36335</xdr:rowOff>
    </xdr:to>
    <xdr:cxnSp macro="">
      <xdr:nvCxnSpPr>
        <xdr:cNvPr id="508" name="直線コネクタ 507"/>
        <xdr:cNvCxnSpPr/>
      </xdr:nvCxnSpPr>
      <xdr:spPr>
        <a:xfrm>
          <a:off x="13703300" y="671577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83723</xdr:rowOff>
    </xdr:from>
    <xdr:ext cx="378565" cy="259045"/>
    <xdr:sp macro="" textlink="">
      <xdr:nvSpPr>
        <xdr:cNvPr id="510" name="テキスト ボックス 509"/>
        <xdr:cNvSpPr txBox="1"/>
      </xdr:nvSpPr>
      <xdr:spPr>
        <a:xfrm>
          <a:off x="14403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24791</xdr:rowOff>
    </xdr:from>
    <xdr:to>
      <xdr:col>19</xdr:col>
      <xdr:colOff>644525</xdr:colOff>
      <xdr:row>39</xdr:row>
      <xdr:rowOff>29223</xdr:rowOff>
    </xdr:to>
    <xdr:cxnSp macro="">
      <xdr:nvCxnSpPr>
        <xdr:cNvPr id="511" name="直線コネクタ 510"/>
        <xdr:cNvCxnSpPr/>
      </xdr:nvCxnSpPr>
      <xdr:spPr>
        <a:xfrm>
          <a:off x="12814300" y="6711341"/>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81652</xdr:rowOff>
    </xdr:from>
    <xdr:ext cx="378565" cy="259045"/>
    <xdr:sp macro="" textlink="">
      <xdr:nvSpPr>
        <xdr:cNvPr id="513" name="テキスト ボックス 512"/>
        <xdr:cNvSpPr txBox="1"/>
      </xdr:nvSpPr>
      <xdr:spPr>
        <a:xfrm>
          <a:off x="13514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164986</xdr:rowOff>
    </xdr:from>
    <xdr:to>
      <xdr:col>23</xdr:col>
      <xdr:colOff>568325</xdr:colOff>
      <xdr:row>39</xdr:row>
      <xdr:rowOff>95136</xdr:rowOff>
    </xdr:to>
    <xdr:sp macro="" textlink="">
      <xdr:nvSpPr>
        <xdr:cNvPr id="521" name="円/楕円 520"/>
        <xdr:cNvSpPr/>
      </xdr:nvSpPr>
      <xdr:spPr>
        <a:xfrm>
          <a:off x="16268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163982</xdr:rowOff>
    </xdr:from>
    <xdr:to>
      <xdr:col>22</xdr:col>
      <xdr:colOff>415925</xdr:colOff>
      <xdr:row>39</xdr:row>
      <xdr:rowOff>94132</xdr:rowOff>
    </xdr:to>
    <xdr:sp macro="" textlink="">
      <xdr:nvSpPr>
        <xdr:cNvPr id="523" name="円/楕円 522"/>
        <xdr:cNvSpPr/>
      </xdr:nvSpPr>
      <xdr:spPr>
        <a:xfrm>
          <a:off x="15430500" y="66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85259</xdr:rowOff>
    </xdr:from>
    <xdr:ext cx="313932" cy="259045"/>
    <xdr:sp macro="" textlink="">
      <xdr:nvSpPr>
        <xdr:cNvPr id="524" name="テキスト ボックス 523"/>
        <xdr:cNvSpPr txBox="1"/>
      </xdr:nvSpPr>
      <xdr:spPr>
        <a:xfrm>
          <a:off x="15324333" y="6771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156985</xdr:rowOff>
    </xdr:from>
    <xdr:to>
      <xdr:col>21</xdr:col>
      <xdr:colOff>212725</xdr:colOff>
      <xdr:row>39</xdr:row>
      <xdr:rowOff>87135</xdr:rowOff>
    </xdr:to>
    <xdr:sp macro="" textlink="">
      <xdr:nvSpPr>
        <xdr:cNvPr id="525" name="円/楕円 524"/>
        <xdr:cNvSpPr/>
      </xdr:nvSpPr>
      <xdr:spPr>
        <a:xfrm>
          <a:off x="14541500" y="66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103662</xdr:rowOff>
    </xdr:from>
    <xdr:ext cx="378565" cy="259045"/>
    <xdr:sp macro="" textlink="">
      <xdr:nvSpPr>
        <xdr:cNvPr id="526" name="テキスト ボックス 525"/>
        <xdr:cNvSpPr txBox="1"/>
      </xdr:nvSpPr>
      <xdr:spPr>
        <a:xfrm>
          <a:off x="14403017" y="644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149873</xdr:rowOff>
    </xdr:from>
    <xdr:to>
      <xdr:col>20</xdr:col>
      <xdr:colOff>9525</xdr:colOff>
      <xdr:row>39</xdr:row>
      <xdr:rowOff>80023</xdr:rowOff>
    </xdr:to>
    <xdr:sp macro="" textlink="">
      <xdr:nvSpPr>
        <xdr:cNvPr id="527" name="円/楕円 526"/>
        <xdr:cNvSpPr/>
      </xdr:nvSpPr>
      <xdr:spPr>
        <a:xfrm>
          <a:off x="13652500" y="66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96550</xdr:rowOff>
    </xdr:from>
    <xdr:ext cx="469744" cy="259045"/>
    <xdr:sp macro="" textlink="">
      <xdr:nvSpPr>
        <xdr:cNvPr id="528" name="テキスト ボックス 527"/>
        <xdr:cNvSpPr txBox="1"/>
      </xdr:nvSpPr>
      <xdr:spPr>
        <a:xfrm>
          <a:off x="13468427" y="64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145441</xdr:rowOff>
    </xdr:from>
    <xdr:to>
      <xdr:col>18</xdr:col>
      <xdr:colOff>492125</xdr:colOff>
      <xdr:row>39</xdr:row>
      <xdr:rowOff>75591</xdr:rowOff>
    </xdr:to>
    <xdr:sp macro="" textlink="">
      <xdr:nvSpPr>
        <xdr:cNvPr id="529" name="円/楕円 528"/>
        <xdr:cNvSpPr/>
      </xdr:nvSpPr>
      <xdr:spPr>
        <a:xfrm>
          <a:off x="12763500" y="66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92117</xdr:rowOff>
    </xdr:from>
    <xdr:ext cx="469744" cy="259045"/>
    <xdr:sp macro="" textlink="">
      <xdr:nvSpPr>
        <xdr:cNvPr id="530" name="テキスト ボックス 529"/>
        <xdr:cNvSpPr txBox="1"/>
      </xdr:nvSpPr>
      <xdr:spPr>
        <a:xfrm>
          <a:off x="12579427" y="64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151620</xdr:rowOff>
    </xdr:from>
    <xdr:to>
      <xdr:col>23</xdr:col>
      <xdr:colOff>517525</xdr:colOff>
      <xdr:row>75</xdr:row>
      <xdr:rowOff>6655</xdr:rowOff>
    </xdr:to>
    <xdr:cxnSp macro="">
      <xdr:nvCxnSpPr>
        <xdr:cNvPr id="610" name="直線コネクタ 609"/>
        <xdr:cNvCxnSpPr/>
      </xdr:nvCxnSpPr>
      <xdr:spPr>
        <a:xfrm flipV="1">
          <a:off x="15481300" y="12838920"/>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6655</xdr:rowOff>
    </xdr:from>
    <xdr:to>
      <xdr:col>22</xdr:col>
      <xdr:colOff>365125</xdr:colOff>
      <xdr:row>75</xdr:row>
      <xdr:rowOff>10247</xdr:rowOff>
    </xdr:to>
    <xdr:cxnSp macro="">
      <xdr:nvCxnSpPr>
        <xdr:cNvPr id="613" name="直線コネクタ 612"/>
        <xdr:cNvCxnSpPr/>
      </xdr:nvCxnSpPr>
      <xdr:spPr>
        <a:xfrm flipV="1">
          <a:off x="14592300" y="1286540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10247</xdr:rowOff>
    </xdr:from>
    <xdr:to>
      <xdr:col>21</xdr:col>
      <xdr:colOff>161925</xdr:colOff>
      <xdr:row>75</xdr:row>
      <xdr:rowOff>36144</xdr:rowOff>
    </xdr:to>
    <xdr:cxnSp macro="">
      <xdr:nvCxnSpPr>
        <xdr:cNvPr id="616" name="直線コネクタ 615"/>
        <xdr:cNvCxnSpPr/>
      </xdr:nvCxnSpPr>
      <xdr:spPr>
        <a:xfrm flipV="1">
          <a:off x="13703300" y="12868997"/>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36144</xdr:rowOff>
    </xdr:from>
    <xdr:to>
      <xdr:col>19</xdr:col>
      <xdr:colOff>644525</xdr:colOff>
      <xdr:row>75</xdr:row>
      <xdr:rowOff>42611</xdr:rowOff>
    </xdr:to>
    <xdr:cxnSp macro="">
      <xdr:nvCxnSpPr>
        <xdr:cNvPr id="619" name="直線コネクタ 618"/>
        <xdr:cNvCxnSpPr/>
      </xdr:nvCxnSpPr>
      <xdr:spPr>
        <a:xfrm flipV="1">
          <a:off x="12814300" y="12894894"/>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100820</xdr:rowOff>
    </xdr:from>
    <xdr:to>
      <xdr:col>23</xdr:col>
      <xdr:colOff>568325</xdr:colOff>
      <xdr:row>75</xdr:row>
      <xdr:rowOff>30970</xdr:rowOff>
    </xdr:to>
    <xdr:sp macro="" textlink="">
      <xdr:nvSpPr>
        <xdr:cNvPr id="629" name="円/楕円 628"/>
        <xdr:cNvSpPr/>
      </xdr:nvSpPr>
      <xdr:spPr>
        <a:xfrm>
          <a:off x="16268700" y="127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123697</xdr:rowOff>
    </xdr:from>
    <xdr:ext cx="534377" cy="259045"/>
    <xdr:sp macro="" textlink="">
      <xdr:nvSpPr>
        <xdr:cNvPr id="630" name="公債費該当値テキスト"/>
        <xdr:cNvSpPr txBox="1"/>
      </xdr:nvSpPr>
      <xdr:spPr>
        <a:xfrm>
          <a:off x="16370300" y="126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127305</xdr:rowOff>
    </xdr:from>
    <xdr:to>
      <xdr:col>22</xdr:col>
      <xdr:colOff>415925</xdr:colOff>
      <xdr:row>75</xdr:row>
      <xdr:rowOff>57455</xdr:rowOff>
    </xdr:to>
    <xdr:sp macro="" textlink="">
      <xdr:nvSpPr>
        <xdr:cNvPr id="631" name="円/楕円 630"/>
        <xdr:cNvSpPr/>
      </xdr:nvSpPr>
      <xdr:spPr>
        <a:xfrm>
          <a:off x="15430500" y="128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73982</xdr:rowOff>
    </xdr:from>
    <xdr:ext cx="534377" cy="259045"/>
    <xdr:sp macro="" textlink="">
      <xdr:nvSpPr>
        <xdr:cNvPr id="632" name="テキスト ボックス 631"/>
        <xdr:cNvSpPr txBox="1"/>
      </xdr:nvSpPr>
      <xdr:spPr>
        <a:xfrm>
          <a:off x="15214111" y="1258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130897</xdr:rowOff>
    </xdr:from>
    <xdr:to>
      <xdr:col>21</xdr:col>
      <xdr:colOff>212725</xdr:colOff>
      <xdr:row>75</xdr:row>
      <xdr:rowOff>61047</xdr:rowOff>
    </xdr:to>
    <xdr:sp macro="" textlink="">
      <xdr:nvSpPr>
        <xdr:cNvPr id="633" name="円/楕円 632"/>
        <xdr:cNvSpPr/>
      </xdr:nvSpPr>
      <xdr:spPr>
        <a:xfrm>
          <a:off x="14541500" y="128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77574</xdr:rowOff>
    </xdr:from>
    <xdr:ext cx="534377" cy="259045"/>
    <xdr:sp macro="" textlink="">
      <xdr:nvSpPr>
        <xdr:cNvPr id="634" name="テキスト ボックス 633"/>
        <xdr:cNvSpPr txBox="1"/>
      </xdr:nvSpPr>
      <xdr:spPr>
        <a:xfrm>
          <a:off x="14325111" y="125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156794</xdr:rowOff>
    </xdr:from>
    <xdr:to>
      <xdr:col>20</xdr:col>
      <xdr:colOff>9525</xdr:colOff>
      <xdr:row>75</xdr:row>
      <xdr:rowOff>86944</xdr:rowOff>
    </xdr:to>
    <xdr:sp macro="" textlink="">
      <xdr:nvSpPr>
        <xdr:cNvPr id="635" name="円/楕円 634"/>
        <xdr:cNvSpPr/>
      </xdr:nvSpPr>
      <xdr:spPr>
        <a:xfrm>
          <a:off x="136525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103471</xdr:rowOff>
    </xdr:from>
    <xdr:ext cx="534377" cy="259045"/>
    <xdr:sp macro="" textlink="">
      <xdr:nvSpPr>
        <xdr:cNvPr id="636" name="テキスト ボックス 635"/>
        <xdr:cNvSpPr txBox="1"/>
      </xdr:nvSpPr>
      <xdr:spPr>
        <a:xfrm>
          <a:off x="13436111" y="126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163261</xdr:rowOff>
    </xdr:from>
    <xdr:to>
      <xdr:col>18</xdr:col>
      <xdr:colOff>492125</xdr:colOff>
      <xdr:row>75</xdr:row>
      <xdr:rowOff>93411</xdr:rowOff>
    </xdr:to>
    <xdr:sp macro="" textlink="">
      <xdr:nvSpPr>
        <xdr:cNvPr id="637" name="円/楕円 636"/>
        <xdr:cNvSpPr/>
      </xdr:nvSpPr>
      <xdr:spPr>
        <a:xfrm>
          <a:off x="12763500" y="128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109938</xdr:rowOff>
    </xdr:from>
    <xdr:ext cx="534377" cy="259045"/>
    <xdr:sp macro="" textlink="">
      <xdr:nvSpPr>
        <xdr:cNvPr id="638" name="テキスト ボックス 637"/>
        <xdr:cNvSpPr txBox="1"/>
      </xdr:nvSpPr>
      <xdr:spPr>
        <a:xfrm>
          <a:off x="12547111" y="126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97873</xdr:rowOff>
    </xdr:from>
    <xdr:to>
      <xdr:col>23</xdr:col>
      <xdr:colOff>517525</xdr:colOff>
      <xdr:row>98</xdr:row>
      <xdr:rowOff>162187</xdr:rowOff>
    </xdr:to>
    <xdr:cxnSp macro="">
      <xdr:nvCxnSpPr>
        <xdr:cNvPr id="667" name="直線コネクタ 666"/>
        <xdr:cNvCxnSpPr/>
      </xdr:nvCxnSpPr>
      <xdr:spPr>
        <a:xfrm>
          <a:off x="15481300" y="16899973"/>
          <a:ext cx="8382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97873</xdr:rowOff>
    </xdr:from>
    <xdr:to>
      <xdr:col>22</xdr:col>
      <xdr:colOff>365125</xdr:colOff>
      <xdr:row>99</xdr:row>
      <xdr:rowOff>38919</xdr:rowOff>
    </xdr:to>
    <xdr:cxnSp macro="">
      <xdr:nvCxnSpPr>
        <xdr:cNvPr id="670" name="直線コネクタ 669"/>
        <xdr:cNvCxnSpPr/>
      </xdr:nvCxnSpPr>
      <xdr:spPr>
        <a:xfrm flipV="1">
          <a:off x="14592300" y="16899973"/>
          <a:ext cx="889000" cy="1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36446</xdr:rowOff>
    </xdr:from>
    <xdr:to>
      <xdr:col>21</xdr:col>
      <xdr:colOff>161925</xdr:colOff>
      <xdr:row>99</xdr:row>
      <xdr:rowOff>38919</xdr:rowOff>
    </xdr:to>
    <xdr:cxnSp macro="">
      <xdr:nvCxnSpPr>
        <xdr:cNvPr id="673" name="直線コネクタ 672"/>
        <xdr:cNvCxnSpPr/>
      </xdr:nvCxnSpPr>
      <xdr:spPr>
        <a:xfrm>
          <a:off x="13703300" y="17009996"/>
          <a:ext cx="8890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73285</xdr:rowOff>
    </xdr:from>
    <xdr:ext cx="534377" cy="259045"/>
    <xdr:sp macro="" textlink="">
      <xdr:nvSpPr>
        <xdr:cNvPr id="675" name="テキスト ボックス 674"/>
        <xdr:cNvSpPr txBox="1"/>
      </xdr:nvSpPr>
      <xdr:spPr>
        <a:xfrm>
          <a:off x="14325111" y="167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36446</xdr:rowOff>
    </xdr:from>
    <xdr:to>
      <xdr:col>19</xdr:col>
      <xdr:colOff>644525</xdr:colOff>
      <xdr:row>99</xdr:row>
      <xdr:rowOff>36930</xdr:rowOff>
    </xdr:to>
    <xdr:cxnSp macro="">
      <xdr:nvCxnSpPr>
        <xdr:cNvPr id="676" name="直線コネクタ 675"/>
        <xdr:cNvCxnSpPr/>
      </xdr:nvCxnSpPr>
      <xdr:spPr>
        <a:xfrm flipV="1">
          <a:off x="12814300" y="1700999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111387</xdr:rowOff>
    </xdr:from>
    <xdr:to>
      <xdr:col>23</xdr:col>
      <xdr:colOff>568325</xdr:colOff>
      <xdr:row>99</xdr:row>
      <xdr:rowOff>41537</xdr:rowOff>
    </xdr:to>
    <xdr:sp macro="" textlink="">
      <xdr:nvSpPr>
        <xdr:cNvPr id="686" name="円/楕円 685"/>
        <xdr:cNvSpPr/>
      </xdr:nvSpPr>
      <xdr:spPr>
        <a:xfrm>
          <a:off x="16268700" y="169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47073</xdr:rowOff>
    </xdr:from>
    <xdr:to>
      <xdr:col>22</xdr:col>
      <xdr:colOff>415925</xdr:colOff>
      <xdr:row>98</xdr:row>
      <xdr:rowOff>148673</xdr:rowOff>
    </xdr:to>
    <xdr:sp macro="" textlink="">
      <xdr:nvSpPr>
        <xdr:cNvPr id="688" name="円/楕円 687"/>
        <xdr:cNvSpPr/>
      </xdr:nvSpPr>
      <xdr:spPr>
        <a:xfrm>
          <a:off x="15430500" y="168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165200</xdr:rowOff>
    </xdr:from>
    <xdr:ext cx="534377" cy="259045"/>
    <xdr:sp macro="" textlink="">
      <xdr:nvSpPr>
        <xdr:cNvPr id="689" name="テキスト ボックス 688"/>
        <xdr:cNvSpPr txBox="1"/>
      </xdr:nvSpPr>
      <xdr:spPr>
        <a:xfrm>
          <a:off x="15214111" y="166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159569</xdr:rowOff>
    </xdr:from>
    <xdr:to>
      <xdr:col>21</xdr:col>
      <xdr:colOff>212725</xdr:colOff>
      <xdr:row>99</xdr:row>
      <xdr:rowOff>89719</xdr:rowOff>
    </xdr:to>
    <xdr:sp macro="" textlink="">
      <xdr:nvSpPr>
        <xdr:cNvPr id="690" name="円/楕円 689"/>
        <xdr:cNvSpPr/>
      </xdr:nvSpPr>
      <xdr:spPr>
        <a:xfrm>
          <a:off x="14541500" y="169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80846</xdr:rowOff>
    </xdr:from>
    <xdr:ext cx="469744" cy="259045"/>
    <xdr:sp macro="" textlink="">
      <xdr:nvSpPr>
        <xdr:cNvPr id="691" name="テキスト ボックス 690"/>
        <xdr:cNvSpPr txBox="1"/>
      </xdr:nvSpPr>
      <xdr:spPr>
        <a:xfrm>
          <a:off x="14357427" y="1705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157096</xdr:rowOff>
    </xdr:from>
    <xdr:to>
      <xdr:col>20</xdr:col>
      <xdr:colOff>9525</xdr:colOff>
      <xdr:row>99</xdr:row>
      <xdr:rowOff>87246</xdr:rowOff>
    </xdr:to>
    <xdr:sp macro="" textlink="">
      <xdr:nvSpPr>
        <xdr:cNvPr id="692" name="円/楕円 691"/>
        <xdr:cNvSpPr/>
      </xdr:nvSpPr>
      <xdr:spPr>
        <a:xfrm>
          <a:off x="13652500" y="169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78373</xdr:rowOff>
    </xdr:from>
    <xdr:ext cx="469744" cy="259045"/>
    <xdr:sp macro="" textlink="">
      <xdr:nvSpPr>
        <xdr:cNvPr id="693" name="テキスト ボックス 692"/>
        <xdr:cNvSpPr txBox="1"/>
      </xdr:nvSpPr>
      <xdr:spPr>
        <a:xfrm>
          <a:off x="13468427" y="170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157580</xdr:rowOff>
    </xdr:from>
    <xdr:to>
      <xdr:col>18</xdr:col>
      <xdr:colOff>492125</xdr:colOff>
      <xdr:row>99</xdr:row>
      <xdr:rowOff>87730</xdr:rowOff>
    </xdr:to>
    <xdr:sp macro="" textlink="">
      <xdr:nvSpPr>
        <xdr:cNvPr id="694" name="円/楕円 693"/>
        <xdr:cNvSpPr/>
      </xdr:nvSpPr>
      <xdr:spPr>
        <a:xfrm>
          <a:off x="12763500" y="169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78857</xdr:rowOff>
    </xdr:from>
    <xdr:ext cx="469744" cy="259045"/>
    <xdr:sp macro="" textlink="">
      <xdr:nvSpPr>
        <xdr:cNvPr id="695" name="テキスト ボックス 694"/>
        <xdr:cNvSpPr txBox="1"/>
      </xdr:nvSpPr>
      <xdr:spPr>
        <a:xfrm>
          <a:off x="12579427" y="170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82811</xdr:rowOff>
    </xdr:from>
    <xdr:to>
      <xdr:col>32</xdr:col>
      <xdr:colOff>187325</xdr:colOff>
      <xdr:row>39</xdr:row>
      <xdr:rowOff>86175</xdr:rowOff>
    </xdr:to>
    <xdr:cxnSp macro="">
      <xdr:nvCxnSpPr>
        <xdr:cNvPr id="726" name="直線コネクタ 725"/>
        <xdr:cNvCxnSpPr/>
      </xdr:nvCxnSpPr>
      <xdr:spPr>
        <a:xfrm>
          <a:off x="21323300" y="6769361"/>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82811</xdr:rowOff>
    </xdr:from>
    <xdr:to>
      <xdr:col>31</xdr:col>
      <xdr:colOff>34925</xdr:colOff>
      <xdr:row>39</xdr:row>
      <xdr:rowOff>88102</xdr:rowOff>
    </xdr:to>
    <xdr:cxnSp macro="">
      <xdr:nvCxnSpPr>
        <xdr:cNvPr id="729" name="直線コネクタ 728"/>
        <xdr:cNvCxnSpPr/>
      </xdr:nvCxnSpPr>
      <xdr:spPr>
        <a:xfrm flipV="1">
          <a:off x="20434300" y="6769361"/>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88102</xdr:rowOff>
    </xdr:from>
    <xdr:to>
      <xdr:col>29</xdr:col>
      <xdr:colOff>517525</xdr:colOff>
      <xdr:row>39</xdr:row>
      <xdr:rowOff>89343</xdr:rowOff>
    </xdr:to>
    <xdr:cxnSp macro="">
      <xdr:nvCxnSpPr>
        <xdr:cNvPr id="732" name="直線コネクタ 731"/>
        <xdr:cNvCxnSpPr/>
      </xdr:nvCxnSpPr>
      <xdr:spPr>
        <a:xfrm flipV="1">
          <a:off x="19545300" y="6774652"/>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83301</xdr:rowOff>
    </xdr:from>
    <xdr:to>
      <xdr:col>28</xdr:col>
      <xdr:colOff>314325</xdr:colOff>
      <xdr:row>39</xdr:row>
      <xdr:rowOff>89343</xdr:rowOff>
    </xdr:to>
    <xdr:cxnSp macro="">
      <xdr:nvCxnSpPr>
        <xdr:cNvPr id="735" name="直線コネクタ 734"/>
        <xdr:cNvCxnSpPr/>
      </xdr:nvCxnSpPr>
      <xdr:spPr>
        <a:xfrm>
          <a:off x="18656300" y="6769851"/>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35375</xdr:rowOff>
    </xdr:from>
    <xdr:to>
      <xdr:col>32</xdr:col>
      <xdr:colOff>238125</xdr:colOff>
      <xdr:row>39</xdr:row>
      <xdr:rowOff>136975</xdr:rowOff>
    </xdr:to>
    <xdr:sp macro="" textlink="">
      <xdr:nvSpPr>
        <xdr:cNvPr id="745" name="円/楕円 744"/>
        <xdr:cNvSpPr/>
      </xdr:nvSpPr>
      <xdr:spPr>
        <a:xfrm>
          <a:off x="221107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32011</xdr:rowOff>
    </xdr:from>
    <xdr:to>
      <xdr:col>31</xdr:col>
      <xdr:colOff>85725</xdr:colOff>
      <xdr:row>39</xdr:row>
      <xdr:rowOff>133611</xdr:rowOff>
    </xdr:to>
    <xdr:sp macro="" textlink="">
      <xdr:nvSpPr>
        <xdr:cNvPr id="747" name="円/楕円 746"/>
        <xdr:cNvSpPr/>
      </xdr:nvSpPr>
      <xdr:spPr>
        <a:xfrm>
          <a:off x="212725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124738</xdr:rowOff>
    </xdr:from>
    <xdr:ext cx="378565" cy="259045"/>
    <xdr:sp macro="" textlink="">
      <xdr:nvSpPr>
        <xdr:cNvPr id="748" name="テキスト ボックス 747"/>
        <xdr:cNvSpPr txBox="1"/>
      </xdr:nvSpPr>
      <xdr:spPr>
        <a:xfrm>
          <a:off x="21134017" y="681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37302</xdr:rowOff>
    </xdr:from>
    <xdr:to>
      <xdr:col>29</xdr:col>
      <xdr:colOff>568325</xdr:colOff>
      <xdr:row>39</xdr:row>
      <xdr:rowOff>138902</xdr:rowOff>
    </xdr:to>
    <xdr:sp macro="" textlink="">
      <xdr:nvSpPr>
        <xdr:cNvPr id="749" name="円/楕円 748"/>
        <xdr:cNvSpPr/>
      </xdr:nvSpPr>
      <xdr:spPr>
        <a:xfrm>
          <a:off x="20383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130029</xdr:rowOff>
    </xdr:from>
    <xdr:ext cx="378565" cy="259045"/>
    <xdr:sp macro="" textlink="">
      <xdr:nvSpPr>
        <xdr:cNvPr id="750" name="テキスト ボックス 749"/>
        <xdr:cNvSpPr txBox="1"/>
      </xdr:nvSpPr>
      <xdr:spPr>
        <a:xfrm>
          <a:off x="20245017" y="681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38543</xdr:rowOff>
    </xdr:from>
    <xdr:to>
      <xdr:col>28</xdr:col>
      <xdr:colOff>365125</xdr:colOff>
      <xdr:row>39</xdr:row>
      <xdr:rowOff>140143</xdr:rowOff>
    </xdr:to>
    <xdr:sp macro="" textlink="">
      <xdr:nvSpPr>
        <xdr:cNvPr id="751" name="円/楕円 750"/>
        <xdr:cNvSpPr/>
      </xdr:nvSpPr>
      <xdr:spPr>
        <a:xfrm>
          <a:off x="19494500" y="67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131270</xdr:rowOff>
    </xdr:from>
    <xdr:ext cx="378565" cy="259045"/>
    <xdr:sp macro="" textlink="">
      <xdr:nvSpPr>
        <xdr:cNvPr id="752" name="テキスト ボックス 751"/>
        <xdr:cNvSpPr txBox="1"/>
      </xdr:nvSpPr>
      <xdr:spPr>
        <a:xfrm>
          <a:off x="19356017" y="68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32501</xdr:rowOff>
    </xdr:from>
    <xdr:to>
      <xdr:col>27</xdr:col>
      <xdr:colOff>161925</xdr:colOff>
      <xdr:row>39</xdr:row>
      <xdr:rowOff>134101</xdr:rowOff>
    </xdr:to>
    <xdr:sp macro="" textlink="">
      <xdr:nvSpPr>
        <xdr:cNvPr id="753" name="円/楕円 752"/>
        <xdr:cNvSpPr/>
      </xdr:nvSpPr>
      <xdr:spPr>
        <a:xfrm>
          <a:off x="18605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125228</xdr:rowOff>
    </xdr:from>
    <xdr:ext cx="378565" cy="259045"/>
    <xdr:sp macro="" textlink="">
      <xdr:nvSpPr>
        <xdr:cNvPr id="754" name="テキスト ボックス 753"/>
        <xdr:cNvSpPr txBox="1"/>
      </xdr:nvSpPr>
      <xdr:spPr>
        <a:xfrm>
          <a:off x="18467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80394</xdr:rowOff>
    </xdr:from>
    <xdr:to>
      <xdr:col>32</xdr:col>
      <xdr:colOff>187325</xdr:colOff>
      <xdr:row>58</xdr:row>
      <xdr:rowOff>87253</xdr:rowOff>
    </xdr:to>
    <xdr:cxnSp macro="">
      <xdr:nvCxnSpPr>
        <xdr:cNvPr id="785" name="直線コネクタ 784"/>
        <xdr:cNvCxnSpPr/>
      </xdr:nvCxnSpPr>
      <xdr:spPr>
        <a:xfrm flipV="1">
          <a:off x="21323300" y="1002449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87253</xdr:rowOff>
    </xdr:from>
    <xdr:to>
      <xdr:col>31</xdr:col>
      <xdr:colOff>34925</xdr:colOff>
      <xdr:row>58</xdr:row>
      <xdr:rowOff>109362</xdr:rowOff>
    </xdr:to>
    <xdr:cxnSp macro="">
      <xdr:nvCxnSpPr>
        <xdr:cNvPr id="788" name="直線コネクタ 787"/>
        <xdr:cNvCxnSpPr/>
      </xdr:nvCxnSpPr>
      <xdr:spPr>
        <a:xfrm flipV="1">
          <a:off x="20434300" y="10031353"/>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109362</xdr:rowOff>
    </xdr:from>
    <xdr:to>
      <xdr:col>29</xdr:col>
      <xdr:colOff>517525</xdr:colOff>
      <xdr:row>58</xdr:row>
      <xdr:rowOff>118701</xdr:rowOff>
    </xdr:to>
    <xdr:cxnSp macro="">
      <xdr:nvCxnSpPr>
        <xdr:cNvPr id="791" name="直線コネクタ 790"/>
        <xdr:cNvCxnSpPr/>
      </xdr:nvCxnSpPr>
      <xdr:spPr>
        <a:xfrm flipV="1">
          <a:off x="19545300" y="1005346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81473</xdr:rowOff>
    </xdr:from>
    <xdr:to>
      <xdr:col>28</xdr:col>
      <xdr:colOff>314325</xdr:colOff>
      <xdr:row>58</xdr:row>
      <xdr:rowOff>118701</xdr:rowOff>
    </xdr:to>
    <xdr:cxnSp macro="">
      <xdr:nvCxnSpPr>
        <xdr:cNvPr id="794" name="直線コネクタ 793"/>
        <xdr:cNvCxnSpPr/>
      </xdr:nvCxnSpPr>
      <xdr:spPr>
        <a:xfrm>
          <a:off x="18656300" y="10025573"/>
          <a:ext cx="889000" cy="3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29594</xdr:rowOff>
    </xdr:from>
    <xdr:to>
      <xdr:col>32</xdr:col>
      <xdr:colOff>238125</xdr:colOff>
      <xdr:row>58</xdr:row>
      <xdr:rowOff>131194</xdr:rowOff>
    </xdr:to>
    <xdr:sp macro="" textlink="">
      <xdr:nvSpPr>
        <xdr:cNvPr id="804" name="円/楕円 803"/>
        <xdr:cNvSpPr/>
      </xdr:nvSpPr>
      <xdr:spPr>
        <a:xfrm>
          <a:off x="22110700" y="99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8021</xdr:rowOff>
    </xdr:from>
    <xdr:ext cx="469744" cy="259045"/>
    <xdr:sp macro="" textlink="">
      <xdr:nvSpPr>
        <xdr:cNvPr id="805" name="貸付金該当値テキスト"/>
        <xdr:cNvSpPr txBox="1"/>
      </xdr:nvSpPr>
      <xdr:spPr>
        <a:xfrm>
          <a:off x="22212300" y="995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36453</xdr:rowOff>
    </xdr:from>
    <xdr:to>
      <xdr:col>31</xdr:col>
      <xdr:colOff>85725</xdr:colOff>
      <xdr:row>58</xdr:row>
      <xdr:rowOff>138053</xdr:rowOff>
    </xdr:to>
    <xdr:sp macro="" textlink="">
      <xdr:nvSpPr>
        <xdr:cNvPr id="806" name="円/楕円 805"/>
        <xdr:cNvSpPr/>
      </xdr:nvSpPr>
      <xdr:spPr>
        <a:xfrm>
          <a:off x="21272500" y="99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129180</xdr:rowOff>
    </xdr:from>
    <xdr:ext cx="469744" cy="259045"/>
    <xdr:sp macro="" textlink="">
      <xdr:nvSpPr>
        <xdr:cNvPr id="807" name="テキスト ボックス 806"/>
        <xdr:cNvSpPr txBox="1"/>
      </xdr:nvSpPr>
      <xdr:spPr>
        <a:xfrm>
          <a:off x="21088427" y="1007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58562</xdr:rowOff>
    </xdr:from>
    <xdr:to>
      <xdr:col>29</xdr:col>
      <xdr:colOff>568325</xdr:colOff>
      <xdr:row>58</xdr:row>
      <xdr:rowOff>160162</xdr:rowOff>
    </xdr:to>
    <xdr:sp macro="" textlink="">
      <xdr:nvSpPr>
        <xdr:cNvPr id="808" name="円/楕円 807"/>
        <xdr:cNvSpPr/>
      </xdr:nvSpPr>
      <xdr:spPr>
        <a:xfrm>
          <a:off x="20383500" y="100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151289</xdr:rowOff>
    </xdr:from>
    <xdr:ext cx="469744" cy="259045"/>
    <xdr:sp macro="" textlink="">
      <xdr:nvSpPr>
        <xdr:cNvPr id="809" name="テキスト ボックス 808"/>
        <xdr:cNvSpPr txBox="1"/>
      </xdr:nvSpPr>
      <xdr:spPr>
        <a:xfrm>
          <a:off x="20199427" y="100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67901</xdr:rowOff>
    </xdr:from>
    <xdr:to>
      <xdr:col>28</xdr:col>
      <xdr:colOff>365125</xdr:colOff>
      <xdr:row>58</xdr:row>
      <xdr:rowOff>169501</xdr:rowOff>
    </xdr:to>
    <xdr:sp macro="" textlink="">
      <xdr:nvSpPr>
        <xdr:cNvPr id="810" name="円/楕円 809"/>
        <xdr:cNvSpPr/>
      </xdr:nvSpPr>
      <xdr:spPr>
        <a:xfrm>
          <a:off x="19494500" y="10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160628</xdr:rowOff>
    </xdr:from>
    <xdr:ext cx="469744" cy="259045"/>
    <xdr:sp macro="" textlink="">
      <xdr:nvSpPr>
        <xdr:cNvPr id="811" name="テキスト ボックス 810"/>
        <xdr:cNvSpPr txBox="1"/>
      </xdr:nvSpPr>
      <xdr:spPr>
        <a:xfrm>
          <a:off x="19310427" y="1010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30673</xdr:rowOff>
    </xdr:from>
    <xdr:to>
      <xdr:col>27</xdr:col>
      <xdr:colOff>161925</xdr:colOff>
      <xdr:row>58</xdr:row>
      <xdr:rowOff>132273</xdr:rowOff>
    </xdr:to>
    <xdr:sp macro="" textlink="">
      <xdr:nvSpPr>
        <xdr:cNvPr id="812" name="円/楕円 811"/>
        <xdr:cNvSpPr/>
      </xdr:nvSpPr>
      <xdr:spPr>
        <a:xfrm>
          <a:off x="18605500" y="99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123400</xdr:rowOff>
    </xdr:from>
    <xdr:ext cx="469744" cy="259045"/>
    <xdr:sp macro="" textlink="">
      <xdr:nvSpPr>
        <xdr:cNvPr id="813" name="テキスト ボックス 812"/>
        <xdr:cNvSpPr txBox="1"/>
      </xdr:nvSpPr>
      <xdr:spPr>
        <a:xfrm>
          <a:off x="18421427" y="1006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149016</xdr:rowOff>
    </xdr:from>
    <xdr:to>
      <xdr:col>32</xdr:col>
      <xdr:colOff>187325</xdr:colOff>
      <xdr:row>76</xdr:row>
      <xdr:rowOff>131832</xdr:rowOff>
    </xdr:to>
    <xdr:cxnSp macro="">
      <xdr:nvCxnSpPr>
        <xdr:cNvPr id="843" name="直線コネクタ 842"/>
        <xdr:cNvCxnSpPr/>
      </xdr:nvCxnSpPr>
      <xdr:spPr>
        <a:xfrm>
          <a:off x="21323300" y="13007766"/>
          <a:ext cx="838200" cy="1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149016</xdr:rowOff>
    </xdr:from>
    <xdr:to>
      <xdr:col>31</xdr:col>
      <xdr:colOff>34925</xdr:colOff>
      <xdr:row>76</xdr:row>
      <xdr:rowOff>97256</xdr:rowOff>
    </xdr:to>
    <xdr:cxnSp macro="">
      <xdr:nvCxnSpPr>
        <xdr:cNvPr id="846" name="直線コネクタ 845"/>
        <xdr:cNvCxnSpPr/>
      </xdr:nvCxnSpPr>
      <xdr:spPr>
        <a:xfrm flipV="1">
          <a:off x="20434300" y="13007766"/>
          <a:ext cx="889000" cy="1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97256</xdr:rowOff>
    </xdr:from>
    <xdr:to>
      <xdr:col>29</xdr:col>
      <xdr:colOff>517525</xdr:colOff>
      <xdr:row>76</xdr:row>
      <xdr:rowOff>130384</xdr:rowOff>
    </xdr:to>
    <xdr:cxnSp macro="">
      <xdr:nvCxnSpPr>
        <xdr:cNvPr id="849" name="直線コネクタ 848"/>
        <xdr:cNvCxnSpPr/>
      </xdr:nvCxnSpPr>
      <xdr:spPr>
        <a:xfrm flipV="1">
          <a:off x="19545300" y="13127456"/>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130384</xdr:rowOff>
    </xdr:from>
    <xdr:to>
      <xdr:col>28</xdr:col>
      <xdr:colOff>314325</xdr:colOff>
      <xdr:row>76</xdr:row>
      <xdr:rowOff>161379</xdr:rowOff>
    </xdr:to>
    <xdr:cxnSp macro="">
      <xdr:nvCxnSpPr>
        <xdr:cNvPr id="852" name="直線コネクタ 851"/>
        <xdr:cNvCxnSpPr/>
      </xdr:nvCxnSpPr>
      <xdr:spPr>
        <a:xfrm flipV="1">
          <a:off x="18656300" y="13160584"/>
          <a:ext cx="889000" cy="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81032</xdr:rowOff>
    </xdr:from>
    <xdr:to>
      <xdr:col>32</xdr:col>
      <xdr:colOff>238125</xdr:colOff>
      <xdr:row>77</xdr:row>
      <xdr:rowOff>11182</xdr:rowOff>
    </xdr:to>
    <xdr:sp macro="" textlink="">
      <xdr:nvSpPr>
        <xdr:cNvPr id="862" name="円/楕円 861"/>
        <xdr:cNvSpPr/>
      </xdr:nvSpPr>
      <xdr:spPr>
        <a:xfrm>
          <a:off x="22110700" y="131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59459</xdr:rowOff>
    </xdr:from>
    <xdr:ext cx="534377" cy="259045"/>
    <xdr:sp macro="" textlink="">
      <xdr:nvSpPr>
        <xdr:cNvPr id="863" name="繰出金該当値テキスト"/>
        <xdr:cNvSpPr txBox="1"/>
      </xdr:nvSpPr>
      <xdr:spPr>
        <a:xfrm>
          <a:off x="22212300" y="130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98216</xdr:rowOff>
    </xdr:from>
    <xdr:to>
      <xdr:col>31</xdr:col>
      <xdr:colOff>85725</xdr:colOff>
      <xdr:row>76</xdr:row>
      <xdr:rowOff>28366</xdr:rowOff>
    </xdr:to>
    <xdr:sp macro="" textlink="">
      <xdr:nvSpPr>
        <xdr:cNvPr id="864" name="円/楕円 863"/>
        <xdr:cNvSpPr/>
      </xdr:nvSpPr>
      <xdr:spPr>
        <a:xfrm>
          <a:off x="21272500" y="129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44893</xdr:rowOff>
    </xdr:from>
    <xdr:ext cx="534377" cy="259045"/>
    <xdr:sp macro="" textlink="">
      <xdr:nvSpPr>
        <xdr:cNvPr id="865" name="テキスト ボックス 864"/>
        <xdr:cNvSpPr txBox="1"/>
      </xdr:nvSpPr>
      <xdr:spPr>
        <a:xfrm>
          <a:off x="21056111" y="127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46456</xdr:rowOff>
    </xdr:from>
    <xdr:to>
      <xdr:col>29</xdr:col>
      <xdr:colOff>568325</xdr:colOff>
      <xdr:row>76</xdr:row>
      <xdr:rowOff>148056</xdr:rowOff>
    </xdr:to>
    <xdr:sp macro="" textlink="">
      <xdr:nvSpPr>
        <xdr:cNvPr id="866" name="円/楕円 865"/>
        <xdr:cNvSpPr/>
      </xdr:nvSpPr>
      <xdr:spPr>
        <a:xfrm>
          <a:off x="20383500" y="130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139183</xdr:rowOff>
    </xdr:from>
    <xdr:ext cx="534377" cy="259045"/>
    <xdr:sp macro="" textlink="">
      <xdr:nvSpPr>
        <xdr:cNvPr id="867" name="テキスト ボックス 866"/>
        <xdr:cNvSpPr txBox="1"/>
      </xdr:nvSpPr>
      <xdr:spPr>
        <a:xfrm>
          <a:off x="20167111" y="131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79584</xdr:rowOff>
    </xdr:from>
    <xdr:to>
      <xdr:col>28</xdr:col>
      <xdr:colOff>365125</xdr:colOff>
      <xdr:row>77</xdr:row>
      <xdr:rowOff>9734</xdr:rowOff>
    </xdr:to>
    <xdr:sp macro="" textlink="">
      <xdr:nvSpPr>
        <xdr:cNvPr id="868" name="円/楕円 867"/>
        <xdr:cNvSpPr/>
      </xdr:nvSpPr>
      <xdr:spPr>
        <a:xfrm>
          <a:off x="19494500" y="131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861</xdr:rowOff>
    </xdr:from>
    <xdr:ext cx="534377" cy="259045"/>
    <xdr:sp macro="" textlink="">
      <xdr:nvSpPr>
        <xdr:cNvPr id="869" name="テキスト ボックス 868"/>
        <xdr:cNvSpPr txBox="1"/>
      </xdr:nvSpPr>
      <xdr:spPr>
        <a:xfrm>
          <a:off x="19278111" y="132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110579</xdr:rowOff>
    </xdr:from>
    <xdr:to>
      <xdr:col>27</xdr:col>
      <xdr:colOff>161925</xdr:colOff>
      <xdr:row>77</xdr:row>
      <xdr:rowOff>40729</xdr:rowOff>
    </xdr:to>
    <xdr:sp macro="" textlink="">
      <xdr:nvSpPr>
        <xdr:cNvPr id="870" name="円/楕円 869"/>
        <xdr:cNvSpPr/>
      </xdr:nvSpPr>
      <xdr:spPr>
        <a:xfrm>
          <a:off x="18605500" y="131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31856</xdr:rowOff>
    </xdr:from>
    <xdr:ext cx="534377" cy="259045"/>
    <xdr:sp macro="" textlink="">
      <xdr:nvSpPr>
        <xdr:cNvPr id="871" name="テキスト ボックス 870"/>
        <xdr:cNvSpPr txBox="1"/>
      </xdr:nvSpPr>
      <xdr:spPr>
        <a:xfrm>
          <a:off x="18389111" y="132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年度の性質別歳出決算（住民一人当たりのコスト）については、「半世紀に一度のまちづくり」の重要プロジェクトに係る業務量の増により、普通建設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などが</a:t>
          </a:r>
          <a:r>
            <a:rPr kumimoji="1" lang="ja-JP" altLang="en-US" sz="1100">
              <a:solidFill>
                <a:schemeClr val="dk1"/>
              </a:solidFill>
              <a:effectLst/>
              <a:latin typeface="+mn-lt"/>
              <a:ea typeface="+mn-ea"/>
              <a:cs typeface="+mn-cs"/>
            </a:rPr>
            <a:t>高い値を示している。また、公債費、補助費、物件費、</a:t>
          </a:r>
          <a:r>
            <a:rPr kumimoji="1" lang="ja-JP" altLang="ja-JP" sz="1100">
              <a:solidFill>
                <a:schemeClr val="dk1"/>
              </a:solidFill>
              <a:effectLst/>
              <a:latin typeface="+mn-lt"/>
              <a:ea typeface="+mn-ea"/>
              <a:cs typeface="+mn-cs"/>
            </a:rPr>
            <a:t>維持補修費の費目で増加して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、職員減によ</a:t>
          </a:r>
          <a:r>
            <a:rPr kumimoji="1" lang="ja-JP" altLang="en-US" sz="1100">
              <a:solidFill>
                <a:schemeClr val="dk1"/>
              </a:solidFill>
              <a:effectLst/>
              <a:latin typeface="+mn-lt"/>
              <a:ea typeface="+mn-ea"/>
              <a:cs typeface="+mn-cs"/>
            </a:rPr>
            <a:t>る人件費の減をはじめ、</a:t>
          </a:r>
          <a:r>
            <a:rPr kumimoji="1" lang="ja-JP" altLang="ja-JP" sz="1100">
              <a:solidFill>
                <a:schemeClr val="dk1"/>
              </a:solidFill>
              <a:effectLst/>
              <a:latin typeface="+mn-lt"/>
              <a:ea typeface="+mn-ea"/>
              <a:cs typeface="+mn-cs"/>
            </a:rPr>
            <a:t>扶助費、積立金の</a:t>
          </a:r>
          <a:r>
            <a:rPr kumimoji="1" lang="ja-JP" altLang="en-US" sz="1100">
              <a:solidFill>
                <a:schemeClr val="dk1"/>
              </a:solidFill>
              <a:effectLst/>
              <a:latin typeface="+mn-lt"/>
              <a:ea typeface="+mn-ea"/>
              <a:cs typeface="+mn-cs"/>
            </a:rPr>
            <a:t>費目は減額となった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、これらの重要プロジェクトに備えるため、新たな基金の創設や積立て（繰出）を行ない、将来負担の軽減に努めている。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82,947
79,803
230.70
37,464,167
35,958,462
1,367,428
19,914,386
42,894,912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30462</xdr:rowOff>
    </xdr:from>
    <xdr:to>
      <xdr:col>6</xdr:col>
      <xdr:colOff>511175</xdr:colOff>
      <xdr:row>38</xdr:row>
      <xdr:rowOff>91205</xdr:rowOff>
    </xdr:to>
    <xdr:cxnSp macro="">
      <xdr:nvCxnSpPr>
        <xdr:cNvPr id="63" name="直線コネクタ 62"/>
        <xdr:cNvCxnSpPr/>
      </xdr:nvCxnSpPr>
      <xdr:spPr>
        <a:xfrm>
          <a:off x="3797300" y="6545562"/>
          <a:ext cx="8382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30462</xdr:rowOff>
    </xdr:from>
    <xdr:to>
      <xdr:col>5</xdr:col>
      <xdr:colOff>358775</xdr:colOff>
      <xdr:row>38</xdr:row>
      <xdr:rowOff>78468</xdr:rowOff>
    </xdr:to>
    <xdr:cxnSp macro="">
      <xdr:nvCxnSpPr>
        <xdr:cNvPr id="66" name="直線コネクタ 65"/>
        <xdr:cNvCxnSpPr/>
      </xdr:nvCxnSpPr>
      <xdr:spPr>
        <a:xfrm flipV="1">
          <a:off x="2908300" y="65455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61813</xdr:rowOff>
    </xdr:from>
    <xdr:to>
      <xdr:col>4</xdr:col>
      <xdr:colOff>155575</xdr:colOff>
      <xdr:row>38</xdr:row>
      <xdr:rowOff>78468</xdr:rowOff>
    </xdr:to>
    <xdr:cxnSp macro="">
      <xdr:nvCxnSpPr>
        <xdr:cNvPr id="69" name="直線コネクタ 68"/>
        <xdr:cNvCxnSpPr/>
      </xdr:nvCxnSpPr>
      <xdr:spPr>
        <a:xfrm>
          <a:off x="2019300" y="657691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41239</xdr:rowOff>
    </xdr:from>
    <xdr:to>
      <xdr:col>2</xdr:col>
      <xdr:colOff>638175</xdr:colOff>
      <xdr:row>38</xdr:row>
      <xdr:rowOff>61813</xdr:rowOff>
    </xdr:to>
    <xdr:cxnSp macro="">
      <xdr:nvCxnSpPr>
        <xdr:cNvPr id="72" name="直線コネクタ 71"/>
        <xdr:cNvCxnSpPr/>
      </xdr:nvCxnSpPr>
      <xdr:spPr>
        <a:xfrm>
          <a:off x="1130300" y="65563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40405</xdr:rowOff>
    </xdr:from>
    <xdr:to>
      <xdr:col>6</xdr:col>
      <xdr:colOff>561975</xdr:colOff>
      <xdr:row>38</xdr:row>
      <xdr:rowOff>142005</xdr:rowOff>
    </xdr:to>
    <xdr:sp macro="" textlink="">
      <xdr:nvSpPr>
        <xdr:cNvPr id="82" name="円/楕円 81"/>
        <xdr:cNvSpPr/>
      </xdr:nvSpPr>
      <xdr:spPr>
        <a:xfrm>
          <a:off x="4584700" y="65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18832</xdr:rowOff>
    </xdr:from>
    <xdr:ext cx="469744" cy="259045"/>
    <xdr:sp macro="" textlink="">
      <xdr:nvSpPr>
        <xdr:cNvPr id="83" name="議会費該当値テキスト"/>
        <xdr:cNvSpPr txBox="1"/>
      </xdr:nvSpPr>
      <xdr:spPr>
        <a:xfrm>
          <a:off x="4686300" y="653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151112</xdr:rowOff>
    </xdr:from>
    <xdr:to>
      <xdr:col>5</xdr:col>
      <xdr:colOff>409575</xdr:colOff>
      <xdr:row>38</xdr:row>
      <xdr:rowOff>81262</xdr:rowOff>
    </xdr:to>
    <xdr:sp macro="" textlink="">
      <xdr:nvSpPr>
        <xdr:cNvPr id="84" name="円/楕円 83"/>
        <xdr:cNvSpPr/>
      </xdr:nvSpPr>
      <xdr:spPr>
        <a:xfrm>
          <a:off x="3746500" y="64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72389</xdr:rowOff>
    </xdr:from>
    <xdr:ext cx="469744" cy="259045"/>
    <xdr:sp macro="" textlink="">
      <xdr:nvSpPr>
        <xdr:cNvPr id="85" name="テキスト ボックス 84"/>
        <xdr:cNvSpPr txBox="1"/>
      </xdr:nvSpPr>
      <xdr:spPr>
        <a:xfrm>
          <a:off x="3562427" y="65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27668</xdr:rowOff>
    </xdr:from>
    <xdr:to>
      <xdr:col>4</xdr:col>
      <xdr:colOff>206375</xdr:colOff>
      <xdr:row>38</xdr:row>
      <xdr:rowOff>129268</xdr:rowOff>
    </xdr:to>
    <xdr:sp macro="" textlink="">
      <xdr:nvSpPr>
        <xdr:cNvPr id="86" name="円/楕円 85"/>
        <xdr:cNvSpPr/>
      </xdr:nvSpPr>
      <xdr:spPr>
        <a:xfrm>
          <a:off x="2857500" y="65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120395</xdr:rowOff>
    </xdr:from>
    <xdr:ext cx="469744" cy="259045"/>
    <xdr:sp macro="" textlink="">
      <xdr:nvSpPr>
        <xdr:cNvPr id="87" name="テキスト ボックス 86"/>
        <xdr:cNvSpPr txBox="1"/>
      </xdr:nvSpPr>
      <xdr:spPr>
        <a:xfrm>
          <a:off x="2673427"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11013</xdr:rowOff>
    </xdr:from>
    <xdr:to>
      <xdr:col>3</xdr:col>
      <xdr:colOff>3175</xdr:colOff>
      <xdr:row>38</xdr:row>
      <xdr:rowOff>112613</xdr:rowOff>
    </xdr:to>
    <xdr:sp macro="" textlink="">
      <xdr:nvSpPr>
        <xdr:cNvPr id="88" name="円/楕円 87"/>
        <xdr:cNvSpPr/>
      </xdr:nvSpPr>
      <xdr:spPr>
        <a:xfrm>
          <a:off x="1968500" y="65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103740</xdr:rowOff>
    </xdr:from>
    <xdr:ext cx="469744" cy="259045"/>
    <xdr:sp macro="" textlink="">
      <xdr:nvSpPr>
        <xdr:cNvPr id="89" name="テキスト ボックス 88"/>
        <xdr:cNvSpPr txBox="1"/>
      </xdr:nvSpPr>
      <xdr:spPr>
        <a:xfrm>
          <a:off x="1784427" y="661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161889</xdr:rowOff>
    </xdr:from>
    <xdr:to>
      <xdr:col>1</xdr:col>
      <xdr:colOff>485775</xdr:colOff>
      <xdr:row>38</xdr:row>
      <xdr:rowOff>92039</xdr:rowOff>
    </xdr:to>
    <xdr:sp macro="" textlink="">
      <xdr:nvSpPr>
        <xdr:cNvPr id="90" name="円/楕円 89"/>
        <xdr:cNvSpPr/>
      </xdr:nvSpPr>
      <xdr:spPr>
        <a:xfrm>
          <a:off x="1079500" y="65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83166</xdr:rowOff>
    </xdr:from>
    <xdr:ext cx="469744" cy="259045"/>
    <xdr:sp macro="" textlink="">
      <xdr:nvSpPr>
        <xdr:cNvPr id="91" name="テキスト ボックス 90"/>
        <xdr:cNvSpPr txBox="1"/>
      </xdr:nvSpPr>
      <xdr:spPr>
        <a:xfrm>
          <a:off x="895427" y="65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9192</xdr:rowOff>
    </xdr:from>
    <xdr:to>
      <xdr:col>6</xdr:col>
      <xdr:colOff>511175</xdr:colOff>
      <xdr:row>58</xdr:row>
      <xdr:rowOff>50454</xdr:rowOff>
    </xdr:to>
    <xdr:cxnSp macro="">
      <xdr:nvCxnSpPr>
        <xdr:cNvPr id="122" name="直線コネクタ 121"/>
        <xdr:cNvCxnSpPr/>
      </xdr:nvCxnSpPr>
      <xdr:spPr>
        <a:xfrm>
          <a:off x="3797300" y="9953292"/>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9192</xdr:rowOff>
    </xdr:from>
    <xdr:to>
      <xdr:col>5</xdr:col>
      <xdr:colOff>358775</xdr:colOff>
      <xdr:row>58</xdr:row>
      <xdr:rowOff>122846</xdr:rowOff>
    </xdr:to>
    <xdr:cxnSp macro="">
      <xdr:nvCxnSpPr>
        <xdr:cNvPr id="125" name="直線コネクタ 124"/>
        <xdr:cNvCxnSpPr/>
      </xdr:nvCxnSpPr>
      <xdr:spPr>
        <a:xfrm flipV="1">
          <a:off x="2908300" y="9953292"/>
          <a:ext cx="889000" cy="1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60794</xdr:rowOff>
    </xdr:from>
    <xdr:to>
      <xdr:col>4</xdr:col>
      <xdr:colOff>155575</xdr:colOff>
      <xdr:row>58</xdr:row>
      <xdr:rowOff>122846</xdr:rowOff>
    </xdr:to>
    <xdr:cxnSp macro="">
      <xdr:nvCxnSpPr>
        <xdr:cNvPr id="128" name="直線コネクタ 127"/>
        <xdr:cNvCxnSpPr/>
      </xdr:nvCxnSpPr>
      <xdr:spPr>
        <a:xfrm>
          <a:off x="2019300" y="10004894"/>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60794</xdr:rowOff>
    </xdr:from>
    <xdr:to>
      <xdr:col>2</xdr:col>
      <xdr:colOff>638175</xdr:colOff>
      <xdr:row>58</xdr:row>
      <xdr:rowOff>122141</xdr:rowOff>
    </xdr:to>
    <xdr:cxnSp macro="">
      <xdr:nvCxnSpPr>
        <xdr:cNvPr id="131" name="直線コネクタ 130"/>
        <xdr:cNvCxnSpPr/>
      </xdr:nvCxnSpPr>
      <xdr:spPr>
        <a:xfrm flipV="1">
          <a:off x="1130300" y="10004894"/>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117740</xdr:rowOff>
    </xdr:from>
    <xdr:ext cx="534377" cy="259045"/>
    <xdr:sp macro="" textlink="">
      <xdr:nvSpPr>
        <xdr:cNvPr id="133" name="テキスト ボックス 132"/>
        <xdr:cNvSpPr txBox="1"/>
      </xdr:nvSpPr>
      <xdr:spPr>
        <a:xfrm>
          <a:off x="1752111" y="100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171104</xdr:rowOff>
    </xdr:from>
    <xdr:to>
      <xdr:col>6</xdr:col>
      <xdr:colOff>561975</xdr:colOff>
      <xdr:row>58</xdr:row>
      <xdr:rowOff>101254</xdr:rowOff>
    </xdr:to>
    <xdr:sp macro="" textlink="">
      <xdr:nvSpPr>
        <xdr:cNvPr id="141" name="円/楕円 140"/>
        <xdr:cNvSpPr/>
      </xdr:nvSpPr>
      <xdr:spPr>
        <a:xfrm>
          <a:off x="4584700" y="99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130481</xdr:rowOff>
    </xdr:from>
    <xdr:ext cx="534377" cy="259045"/>
    <xdr:sp macro="" textlink="">
      <xdr:nvSpPr>
        <xdr:cNvPr id="142" name="総務費該当値テキスト"/>
        <xdr:cNvSpPr txBox="1"/>
      </xdr:nvSpPr>
      <xdr:spPr>
        <a:xfrm>
          <a:off x="4686300" y="973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129842</xdr:rowOff>
    </xdr:from>
    <xdr:to>
      <xdr:col>5</xdr:col>
      <xdr:colOff>409575</xdr:colOff>
      <xdr:row>58</xdr:row>
      <xdr:rowOff>59992</xdr:rowOff>
    </xdr:to>
    <xdr:sp macro="" textlink="">
      <xdr:nvSpPr>
        <xdr:cNvPr id="143" name="円/楕円 142"/>
        <xdr:cNvSpPr/>
      </xdr:nvSpPr>
      <xdr:spPr>
        <a:xfrm>
          <a:off x="3746500" y="99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76519</xdr:rowOff>
    </xdr:from>
    <xdr:ext cx="534377" cy="259045"/>
    <xdr:sp macro="" textlink="">
      <xdr:nvSpPr>
        <xdr:cNvPr id="144" name="テキスト ボックス 143"/>
        <xdr:cNvSpPr txBox="1"/>
      </xdr:nvSpPr>
      <xdr:spPr>
        <a:xfrm>
          <a:off x="3530111" y="96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72046</xdr:rowOff>
    </xdr:from>
    <xdr:to>
      <xdr:col>4</xdr:col>
      <xdr:colOff>206375</xdr:colOff>
      <xdr:row>59</xdr:row>
      <xdr:rowOff>2196</xdr:rowOff>
    </xdr:to>
    <xdr:sp macro="" textlink="">
      <xdr:nvSpPr>
        <xdr:cNvPr id="145" name="円/楕円 144"/>
        <xdr:cNvSpPr/>
      </xdr:nvSpPr>
      <xdr:spPr>
        <a:xfrm>
          <a:off x="2857500" y="100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164773</xdr:rowOff>
    </xdr:from>
    <xdr:ext cx="534377" cy="259045"/>
    <xdr:sp macro="" textlink="">
      <xdr:nvSpPr>
        <xdr:cNvPr id="146" name="テキスト ボックス 145"/>
        <xdr:cNvSpPr txBox="1"/>
      </xdr:nvSpPr>
      <xdr:spPr>
        <a:xfrm>
          <a:off x="2641111" y="1010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9994</xdr:rowOff>
    </xdr:from>
    <xdr:to>
      <xdr:col>3</xdr:col>
      <xdr:colOff>3175</xdr:colOff>
      <xdr:row>58</xdr:row>
      <xdr:rowOff>111594</xdr:rowOff>
    </xdr:to>
    <xdr:sp macro="" textlink="">
      <xdr:nvSpPr>
        <xdr:cNvPr id="147" name="円/楕円 146"/>
        <xdr:cNvSpPr/>
      </xdr:nvSpPr>
      <xdr:spPr>
        <a:xfrm>
          <a:off x="1968500" y="99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128121</xdr:rowOff>
    </xdr:from>
    <xdr:ext cx="534377" cy="259045"/>
    <xdr:sp macro="" textlink="">
      <xdr:nvSpPr>
        <xdr:cNvPr id="148" name="テキスト ボックス 147"/>
        <xdr:cNvSpPr txBox="1"/>
      </xdr:nvSpPr>
      <xdr:spPr>
        <a:xfrm>
          <a:off x="1752111" y="97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71341</xdr:rowOff>
    </xdr:from>
    <xdr:to>
      <xdr:col>1</xdr:col>
      <xdr:colOff>485775</xdr:colOff>
      <xdr:row>59</xdr:row>
      <xdr:rowOff>1491</xdr:rowOff>
    </xdr:to>
    <xdr:sp macro="" textlink="">
      <xdr:nvSpPr>
        <xdr:cNvPr id="149" name="円/楕円 148"/>
        <xdr:cNvSpPr/>
      </xdr:nvSpPr>
      <xdr:spPr>
        <a:xfrm>
          <a:off x="1079500" y="100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164068</xdr:rowOff>
    </xdr:from>
    <xdr:ext cx="534377" cy="259045"/>
    <xdr:sp macro="" textlink="">
      <xdr:nvSpPr>
        <xdr:cNvPr id="150" name="テキスト ボックス 149"/>
        <xdr:cNvSpPr txBox="1"/>
      </xdr:nvSpPr>
      <xdr:spPr>
        <a:xfrm>
          <a:off x="863111" y="1010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39607</xdr:rowOff>
    </xdr:from>
    <xdr:to>
      <xdr:col>6</xdr:col>
      <xdr:colOff>511175</xdr:colOff>
      <xdr:row>78</xdr:row>
      <xdr:rowOff>49901</xdr:rowOff>
    </xdr:to>
    <xdr:cxnSp macro="">
      <xdr:nvCxnSpPr>
        <xdr:cNvPr id="181" name="直線コネクタ 180"/>
        <xdr:cNvCxnSpPr/>
      </xdr:nvCxnSpPr>
      <xdr:spPr>
        <a:xfrm>
          <a:off x="3797300" y="13412707"/>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39607</xdr:rowOff>
    </xdr:from>
    <xdr:to>
      <xdr:col>5</xdr:col>
      <xdr:colOff>358775</xdr:colOff>
      <xdr:row>78</xdr:row>
      <xdr:rowOff>55265</xdr:rowOff>
    </xdr:to>
    <xdr:cxnSp macro="">
      <xdr:nvCxnSpPr>
        <xdr:cNvPr id="184" name="直線コネクタ 183"/>
        <xdr:cNvCxnSpPr/>
      </xdr:nvCxnSpPr>
      <xdr:spPr>
        <a:xfrm flipV="1">
          <a:off x="2908300" y="13412707"/>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55265</xdr:rowOff>
    </xdr:from>
    <xdr:to>
      <xdr:col>4</xdr:col>
      <xdr:colOff>155575</xdr:colOff>
      <xdr:row>78</xdr:row>
      <xdr:rowOff>67225</xdr:rowOff>
    </xdr:to>
    <xdr:cxnSp macro="">
      <xdr:nvCxnSpPr>
        <xdr:cNvPr id="187" name="直線コネクタ 186"/>
        <xdr:cNvCxnSpPr/>
      </xdr:nvCxnSpPr>
      <xdr:spPr>
        <a:xfrm flipV="1">
          <a:off x="2019300" y="13428365"/>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67225</xdr:rowOff>
    </xdr:from>
    <xdr:to>
      <xdr:col>2</xdr:col>
      <xdr:colOff>638175</xdr:colOff>
      <xdr:row>78</xdr:row>
      <xdr:rowOff>73695</xdr:rowOff>
    </xdr:to>
    <xdr:cxnSp macro="">
      <xdr:nvCxnSpPr>
        <xdr:cNvPr id="190" name="直線コネクタ 189"/>
        <xdr:cNvCxnSpPr/>
      </xdr:nvCxnSpPr>
      <xdr:spPr>
        <a:xfrm flipV="1">
          <a:off x="1130300" y="13440325"/>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170551</xdr:rowOff>
    </xdr:from>
    <xdr:to>
      <xdr:col>6</xdr:col>
      <xdr:colOff>561975</xdr:colOff>
      <xdr:row>78</xdr:row>
      <xdr:rowOff>100701</xdr:rowOff>
    </xdr:to>
    <xdr:sp macro="" textlink="">
      <xdr:nvSpPr>
        <xdr:cNvPr id="200" name="円/楕円 199"/>
        <xdr:cNvSpPr/>
      </xdr:nvSpPr>
      <xdr:spPr>
        <a:xfrm>
          <a:off x="4584700" y="133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160257</xdr:rowOff>
    </xdr:from>
    <xdr:to>
      <xdr:col>5</xdr:col>
      <xdr:colOff>409575</xdr:colOff>
      <xdr:row>78</xdr:row>
      <xdr:rowOff>90407</xdr:rowOff>
    </xdr:to>
    <xdr:sp macro="" textlink="">
      <xdr:nvSpPr>
        <xdr:cNvPr id="202" name="円/楕円 201"/>
        <xdr:cNvSpPr/>
      </xdr:nvSpPr>
      <xdr:spPr>
        <a:xfrm>
          <a:off x="3746500" y="133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106934</xdr:rowOff>
    </xdr:from>
    <xdr:ext cx="599010" cy="259045"/>
    <xdr:sp macro="" textlink="">
      <xdr:nvSpPr>
        <xdr:cNvPr id="203" name="テキスト ボックス 202"/>
        <xdr:cNvSpPr txBox="1"/>
      </xdr:nvSpPr>
      <xdr:spPr>
        <a:xfrm>
          <a:off x="3497794" y="131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4465</xdr:rowOff>
    </xdr:from>
    <xdr:to>
      <xdr:col>4</xdr:col>
      <xdr:colOff>206375</xdr:colOff>
      <xdr:row>78</xdr:row>
      <xdr:rowOff>106065</xdr:rowOff>
    </xdr:to>
    <xdr:sp macro="" textlink="">
      <xdr:nvSpPr>
        <xdr:cNvPr id="204" name="円/楕円 203"/>
        <xdr:cNvSpPr/>
      </xdr:nvSpPr>
      <xdr:spPr>
        <a:xfrm>
          <a:off x="2857500" y="1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122592</xdr:rowOff>
    </xdr:from>
    <xdr:ext cx="599010" cy="259045"/>
    <xdr:sp macro="" textlink="">
      <xdr:nvSpPr>
        <xdr:cNvPr id="205" name="テキスト ボックス 204"/>
        <xdr:cNvSpPr txBox="1"/>
      </xdr:nvSpPr>
      <xdr:spPr>
        <a:xfrm>
          <a:off x="2608794" y="1315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16425</xdr:rowOff>
    </xdr:from>
    <xdr:to>
      <xdr:col>3</xdr:col>
      <xdr:colOff>3175</xdr:colOff>
      <xdr:row>78</xdr:row>
      <xdr:rowOff>118025</xdr:rowOff>
    </xdr:to>
    <xdr:sp macro="" textlink="">
      <xdr:nvSpPr>
        <xdr:cNvPr id="206" name="円/楕円 205"/>
        <xdr:cNvSpPr/>
      </xdr:nvSpPr>
      <xdr:spPr>
        <a:xfrm>
          <a:off x="1968500" y="133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134552</xdr:rowOff>
    </xdr:from>
    <xdr:ext cx="599010" cy="259045"/>
    <xdr:sp macro="" textlink="">
      <xdr:nvSpPr>
        <xdr:cNvPr id="207" name="テキスト ボックス 206"/>
        <xdr:cNvSpPr txBox="1"/>
      </xdr:nvSpPr>
      <xdr:spPr>
        <a:xfrm>
          <a:off x="1719794" y="131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22895</xdr:rowOff>
    </xdr:from>
    <xdr:to>
      <xdr:col>1</xdr:col>
      <xdr:colOff>485775</xdr:colOff>
      <xdr:row>78</xdr:row>
      <xdr:rowOff>124495</xdr:rowOff>
    </xdr:to>
    <xdr:sp macro="" textlink="">
      <xdr:nvSpPr>
        <xdr:cNvPr id="208" name="円/楕円 207"/>
        <xdr:cNvSpPr/>
      </xdr:nvSpPr>
      <xdr:spPr>
        <a:xfrm>
          <a:off x="1079500" y="133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141022</xdr:rowOff>
    </xdr:from>
    <xdr:ext cx="599010" cy="259045"/>
    <xdr:sp macro="" textlink="">
      <xdr:nvSpPr>
        <xdr:cNvPr id="209" name="テキスト ボックス 208"/>
        <xdr:cNvSpPr txBox="1"/>
      </xdr:nvSpPr>
      <xdr:spPr>
        <a:xfrm>
          <a:off x="830794" y="1317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113545</xdr:rowOff>
    </xdr:from>
    <xdr:to>
      <xdr:col>6</xdr:col>
      <xdr:colOff>511175</xdr:colOff>
      <xdr:row>98</xdr:row>
      <xdr:rowOff>127203</xdr:rowOff>
    </xdr:to>
    <xdr:cxnSp macro="">
      <xdr:nvCxnSpPr>
        <xdr:cNvPr id="239" name="直線コネクタ 238"/>
        <xdr:cNvCxnSpPr/>
      </xdr:nvCxnSpPr>
      <xdr:spPr>
        <a:xfrm flipV="1">
          <a:off x="3797300" y="16915645"/>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118574</xdr:rowOff>
    </xdr:from>
    <xdr:to>
      <xdr:col>5</xdr:col>
      <xdr:colOff>358775</xdr:colOff>
      <xdr:row>98</xdr:row>
      <xdr:rowOff>127203</xdr:rowOff>
    </xdr:to>
    <xdr:cxnSp macro="">
      <xdr:nvCxnSpPr>
        <xdr:cNvPr id="242" name="直線コネクタ 241"/>
        <xdr:cNvCxnSpPr/>
      </xdr:nvCxnSpPr>
      <xdr:spPr>
        <a:xfrm>
          <a:off x="2908300" y="16920674"/>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118574</xdr:rowOff>
    </xdr:from>
    <xdr:to>
      <xdr:col>4</xdr:col>
      <xdr:colOff>155575</xdr:colOff>
      <xdr:row>98</xdr:row>
      <xdr:rowOff>144596</xdr:rowOff>
    </xdr:to>
    <xdr:cxnSp macro="">
      <xdr:nvCxnSpPr>
        <xdr:cNvPr id="245" name="直線コネクタ 244"/>
        <xdr:cNvCxnSpPr/>
      </xdr:nvCxnSpPr>
      <xdr:spPr>
        <a:xfrm flipV="1">
          <a:off x="2019300" y="16920674"/>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134308</xdr:rowOff>
    </xdr:from>
    <xdr:to>
      <xdr:col>2</xdr:col>
      <xdr:colOff>638175</xdr:colOff>
      <xdr:row>98</xdr:row>
      <xdr:rowOff>144596</xdr:rowOff>
    </xdr:to>
    <xdr:cxnSp macro="">
      <xdr:nvCxnSpPr>
        <xdr:cNvPr id="248" name="直線コネクタ 247"/>
        <xdr:cNvCxnSpPr/>
      </xdr:nvCxnSpPr>
      <xdr:spPr>
        <a:xfrm>
          <a:off x="1130300" y="1693640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62745</xdr:rowOff>
    </xdr:from>
    <xdr:to>
      <xdr:col>6</xdr:col>
      <xdr:colOff>561975</xdr:colOff>
      <xdr:row>98</xdr:row>
      <xdr:rowOff>164345</xdr:rowOff>
    </xdr:to>
    <xdr:sp macro="" textlink="">
      <xdr:nvSpPr>
        <xdr:cNvPr id="258" name="円/楕円 257"/>
        <xdr:cNvSpPr/>
      </xdr:nvSpPr>
      <xdr:spPr>
        <a:xfrm>
          <a:off x="4584700" y="168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149122</xdr:rowOff>
    </xdr:from>
    <xdr:ext cx="534377" cy="259045"/>
    <xdr:sp macro="" textlink="">
      <xdr:nvSpPr>
        <xdr:cNvPr id="259" name="衛生費該当値テキスト"/>
        <xdr:cNvSpPr txBox="1"/>
      </xdr:nvSpPr>
      <xdr:spPr>
        <a:xfrm>
          <a:off x="4686300" y="167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76403</xdr:rowOff>
    </xdr:from>
    <xdr:to>
      <xdr:col>5</xdr:col>
      <xdr:colOff>409575</xdr:colOff>
      <xdr:row>99</xdr:row>
      <xdr:rowOff>6553</xdr:rowOff>
    </xdr:to>
    <xdr:sp macro="" textlink="">
      <xdr:nvSpPr>
        <xdr:cNvPr id="260" name="円/楕円 259"/>
        <xdr:cNvSpPr/>
      </xdr:nvSpPr>
      <xdr:spPr>
        <a:xfrm>
          <a:off x="3746500" y="1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169130</xdr:rowOff>
    </xdr:from>
    <xdr:ext cx="534377" cy="259045"/>
    <xdr:sp macro="" textlink="">
      <xdr:nvSpPr>
        <xdr:cNvPr id="261" name="テキスト ボックス 260"/>
        <xdr:cNvSpPr txBox="1"/>
      </xdr:nvSpPr>
      <xdr:spPr>
        <a:xfrm>
          <a:off x="3530111" y="169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67774</xdr:rowOff>
    </xdr:from>
    <xdr:to>
      <xdr:col>4</xdr:col>
      <xdr:colOff>206375</xdr:colOff>
      <xdr:row>98</xdr:row>
      <xdr:rowOff>169374</xdr:rowOff>
    </xdr:to>
    <xdr:sp macro="" textlink="">
      <xdr:nvSpPr>
        <xdr:cNvPr id="262" name="円/楕円 261"/>
        <xdr:cNvSpPr/>
      </xdr:nvSpPr>
      <xdr:spPr>
        <a:xfrm>
          <a:off x="2857500" y="168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160501</xdr:rowOff>
    </xdr:from>
    <xdr:ext cx="534377" cy="259045"/>
    <xdr:sp macro="" textlink="">
      <xdr:nvSpPr>
        <xdr:cNvPr id="263" name="テキスト ボックス 262"/>
        <xdr:cNvSpPr txBox="1"/>
      </xdr:nvSpPr>
      <xdr:spPr>
        <a:xfrm>
          <a:off x="2641111" y="169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93796</xdr:rowOff>
    </xdr:from>
    <xdr:to>
      <xdr:col>3</xdr:col>
      <xdr:colOff>3175</xdr:colOff>
      <xdr:row>99</xdr:row>
      <xdr:rowOff>23946</xdr:rowOff>
    </xdr:to>
    <xdr:sp macro="" textlink="">
      <xdr:nvSpPr>
        <xdr:cNvPr id="264" name="円/楕円 263"/>
        <xdr:cNvSpPr/>
      </xdr:nvSpPr>
      <xdr:spPr>
        <a:xfrm>
          <a:off x="1968500" y="168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15073</xdr:rowOff>
    </xdr:from>
    <xdr:ext cx="534377" cy="259045"/>
    <xdr:sp macro="" textlink="">
      <xdr:nvSpPr>
        <xdr:cNvPr id="265" name="テキスト ボックス 264"/>
        <xdr:cNvSpPr txBox="1"/>
      </xdr:nvSpPr>
      <xdr:spPr>
        <a:xfrm>
          <a:off x="1752111" y="169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83508</xdr:rowOff>
    </xdr:from>
    <xdr:to>
      <xdr:col>1</xdr:col>
      <xdr:colOff>485775</xdr:colOff>
      <xdr:row>99</xdr:row>
      <xdr:rowOff>13658</xdr:rowOff>
    </xdr:to>
    <xdr:sp macro="" textlink="">
      <xdr:nvSpPr>
        <xdr:cNvPr id="266" name="円/楕円 265"/>
        <xdr:cNvSpPr/>
      </xdr:nvSpPr>
      <xdr:spPr>
        <a:xfrm>
          <a:off x="1079500" y="168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4785</xdr:rowOff>
    </xdr:from>
    <xdr:ext cx="534377" cy="259045"/>
    <xdr:sp macro="" textlink="">
      <xdr:nvSpPr>
        <xdr:cNvPr id="267" name="テキスト ボックス 266"/>
        <xdr:cNvSpPr txBox="1"/>
      </xdr:nvSpPr>
      <xdr:spPr>
        <a:xfrm>
          <a:off x="863111" y="169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28692</xdr:rowOff>
    </xdr:from>
    <xdr:to>
      <xdr:col>15</xdr:col>
      <xdr:colOff>180975</xdr:colOff>
      <xdr:row>38</xdr:row>
      <xdr:rowOff>32121</xdr:rowOff>
    </xdr:to>
    <xdr:cxnSp macro="">
      <xdr:nvCxnSpPr>
        <xdr:cNvPr id="294" name="直線コネクタ 293"/>
        <xdr:cNvCxnSpPr/>
      </xdr:nvCxnSpPr>
      <xdr:spPr>
        <a:xfrm>
          <a:off x="9639300" y="654379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28692</xdr:rowOff>
    </xdr:from>
    <xdr:to>
      <xdr:col>14</xdr:col>
      <xdr:colOff>28575</xdr:colOff>
      <xdr:row>38</xdr:row>
      <xdr:rowOff>34635</xdr:rowOff>
    </xdr:to>
    <xdr:cxnSp macro="">
      <xdr:nvCxnSpPr>
        <xdr:cNvPr id="297" name="直線コネクタ 296"/>
        <xdr:cNvCxnSpPr/>
      </xdr:nvCxnSpPr>
      <xdr:spPr>
        <a:xfrm flipV="1">
          <a:off x="8750300" y="654379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2266</xdr:rowOff>
    </xdr:from>
    <xdr:to>
      <xdr:col>12</xdr:col>
      <xdr:colOff>511175</xdr:colOff>
      <xdr:row>38</xdr:row>
      <xdr:rowOff>34635</xdr:rowOff>
    </xdr:to>
    <xdr:cxnSp macro="">
      <xdr:nvCxnSpPr>
        <xdr:cNvPr id="300" name="直線コネクタ 299"/>
        <xdr:cNvCxnSpPr/>
      </xdr:nvCxnSpPr>
      <xdr:spPr>
        <a:xfrm>
          <a:off x="7861300" y="6517366"/>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26</xdr:rowOff>
    </xdr:from>
    <xdr:to>
      <xdr:col>11</xdr:col>
      <xdr:colOff>307975</xdr:colOff>
      <xdr:row>38</xdr:row>
      <xdr:rowOff>2266</xdr:rowOff>
    </xdr:to>
    <xdr:cxnSp macro="">
      <xdr:nvCxnSpPr>
        <xdr:cNvPr id="303" name="直線コネクタ 302"/>
        <xdr:cNvCxnSpPr/>
      </xdr:nvCxnSpPr>
      <xdr:spPr>
        <a:xfrm>
          <a:off x="6972300" y="651512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152771</xdr:rowOff>
    </xdr:from>
    <xdr:to>
      <xdr:col>15</xdr:col>
      <xdr:colOff>231775</xdr:colOff>
      <xdr:row>38</xdr:row>
      <xdr:rowOff>82921</xdr:rowOff>
    </xdr:to>
    <xdr:sp macro="" textlink="">
      <xdr:nvSpPr>
        <xdr:cNvPr id="313" name="円/楕円 312"/>
        <xdr:cNvSpPr/>
      </xdr:nvSpPr>
      <xdr:spPr>
        <a:xfrm>
          <a:off x="10426700" y="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112148</xdr:rowOff>
    </xdr:from>
    <xdr:ext cx="469744" cy="259045"/>
    <xdr:sp macro="" textlink="">
      <xdr:nvSpPr>
        <xdr:cNvPr id="314" name="労働費該当値テキスト"/>
        <xdr:cNvSpPr txBox="1"/>
      </xdr:nvSpPr>
      <xdr:spPr>
        <a:xfrm>
          <a:off x="10528300" y="628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149342</xdr:rowOff>
    </xdr:from>
    <xdr:to>
      <xdr:col>14</xdr:col>
      <xdr:colOff>79375</xdr:colOff>
      <xdr:row>38</xdr:row>
      <xdr:rowOff>79491</xdr:rowOff>
    </xdr:to>
    <xdr:sp macro="" textlink="">
      <xdr:nvSpPr>
        <xdr:cNvPr id="315" name="円/楕円 314"/>
        <xdr:cNvSpPr/>
      </xdr:nvSpPr>
      <xdr:spPr>
        <a:xfrm>
          <a:off x="95885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96019</xdr:rowOff>
    </xdr:from>
    <xdr:ext cx="469744" cy="259045"/>
    <xdr:sp macro="" textlink="">
      <xdr:nvSpPr>
        <xdr:cNvPr id="316" name="テキスト ボックス 315"/>
        <xdr:cNvSpPr txBox="1"/>
      </xdr:nvSpPr>
      <xdr:spPr>
        <a:xfrm>
          <a:off x="9404427" y="626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155285</xdr:rowOff>
    </xdr:from>
    <xdr:to>
      <xdr:col>12</xdr:col>
      <xdr:colOff>561975</xdr:colOff>
      <xdr:row>38</xdr:row>
      <xdr:rowOff>85435</xdr:rowOff>
    </xdr:to>
    <xdr:sp macro="" textlink="">
      <xdr:nvSpPr>
        <xdr:cNvPr id="317" name="円/楕円 316"/>
        <xdr:cNvSpPr/>
      </xdr:nvSpPr>
      <xdr:spPr>
        <a:xfrm>
          <a:off x="86995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76562</xdr:rowOff>
    </xdr:from>
    <xdr:ext cx="469744" cy="259045"/>
    <xdr:sp macro="" textlink="">
      <xdr:nvSpPr>
        <xdr:cNvPr id="318" name="テキスト ボックス 317"/>
        <xdr:cNvSpPr txBox="1"/>
      </xdr:nvSpPr>
      <xdr:spPr>
        <a:xfrm>
          <a:off x="8515427" y="659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122916</xdr:rowOff>
    </xdr:from>
    <xdr:to>
      <xdr:col>11</xdr:col>
      <xdr:colOff>358775</xdr:colOff>
      <xdr:row>38</xdr:row>
      <xdr:rowOff>53066</xdr:rowOff>
    </xdr:to>
    <xdr:sp macro="" textlink="">
      <xdr:nvSpPr>
        <xdr:cNvPr id="319" name="円/楕円 318"/>
        <xdr:cNvSpPr/>
      </xdr:nvSpPr>
      <xdr:spPr>
        <a:xfrm>
          <a:off x="7810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44193</xdr:rowOff>
    </xdr:from>
    <xdr:ext cx="469744" cy="259045"/>
    <xdr:sp macro="" textlink="">
      <xdr:nvSpPr>
        <xdr:cNvPr id="320" name="テキスト ボックス 319"/>
        <xdr:cNvSpPr txBox="1"/>
      </xdr:nvSpPr>
      <xdr:spPr>
        <a:xfrm>
          <a:off x="7626427" y="65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120676</xdr:rowOff>
    </xdr:from>
    <xdr:to>
      <xdr:col>10</xdr:col>
      <xdr:colOff>155575</xdr:colOff>
      <xdr:row>38</xdr:row>
      <xdr:rowOff>50826</xdr:rowOff>
    </xdr:to>
    <xdr:sp macro="" textlink="">
      <xdr:nvSpPr>
        <xdr:cNvPr id="321" name="円/楕円 320"/>
        <xdr:cNvSpPr/>
      </xdr:nvSpPr>
      <xdr:spPr>
        <a:xfrm>
          <a:off x="6921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41953</xdr:rowOff>
    </xdr:from>
    <xdr:ext cx="469744" cy="259045"/>
    <xdr:sp macro="" textlink="">
      <xdr:nvSpPr>
        <xdr:cNvPr id="322" name="テキスト ボックス 321"/>
        <xdr:cNvSpPr txBox="1"/>
      </xdr:nvSpPr>
      <xdr:spPr>
        <a:xfrm>
          <a:off x="6737427" y="65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54994</xdr:rowOff>
    </xdr:from>
    <xdr:to>
      <xdr:col>15</xdr:col>
      <xdr:colOff>180975</xdr:colOff>
      <xdr:row>58</xdr:row>
      <xdr:rowOff>57564</xdr:rowOff>
    </xdr:to>
    <xdr:cxnSp macro="">
      <xdr:nvCxnSpPr>
        <xdr:cNvPr id="349" name="直線コネクタ 348"/>
        <xdr:cNvCxnSpPr/>
      </xdr:nvCxnSpPr>
      <xdr:spPr>
        <a:xfrm flipV="1">
          <a:off x="9639300" y="9999094"/>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57564</xdr:rowOff>
    </xdr:from>
    <xdr:to>
      <xdr:col>14</xdr:col>
      <xdr:colOff>28575</xdr:colOff>
      <xdr:row>58</xdr:row>
      <xdr:rowOff>76076</xdr:rowOff>
    </xdr:to>
    <xdr:cxnSp macro="">
      <xdr:nvCxnSpPr>
        <xdr:cNvPr id="352" name="直線コネクタ 351"/>
        <xdr:cNvCxnSpPr/>
      </xdr:nvCxnSpPr>
      <xdr:spPr>
        <a:xfrm flipV="1">
          <a:off x="8750300" y="10001664"/>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64729</xdr:rowOff>
    </xdr:from>
    <xdr:to>
      <xdr:col>12</xdr:col>
      <xdr:colOff>511175</xdr:colOff>
      <xdr:row>58</xdr:row>
      <xdr:rowOff>76076</xdr:rowOff>
    </xdr:to>
    <xdr:cxnSp macro="">
      <xdr:nvCxnSpPr>
        <xdr:cNvPr id="355" name="直線コネクタ 354"/>
        <xdr:cNvCxnSpPr/>
      </xdr:nvCxnSpPr>
      <xdr:spPr>
        <a:xfrm>
          <a:off x="7861300" y="10008829"/>
          <a:ext cx="8890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136200</xdr:rowOff>
    </xdr:from>
    <xdr:ext cx="469744" cy="259045"/>
    <xdr:sp macro="" textlink="">
      <xdr:nvSpPr>
        <xdr:cNvPr id="357" name="テキスト ボックス 356"/>
        <xdr:cNvSpPr txBox="1"/>
      </xdr:nvSpPr>
      <xdr:spPr>
        <a:xfrm>
          <a:off x="8515427" y="100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64729</xdr:rowOff>
    </xdr:from>
    <xdr:to>
      <xdr:col>11</xdr:col>
      <xdr:colOff>307975</xdr:colOff>
      <xdr:row>58</xdr:row>
      <xdr:rowOff>66708</xdr:rowOff>
    </xdr:to>
    <xdr:cxnSp macro="">
      <xdr:nvCxnSpPr>
        <xdr:cNvPr id="358" name="直線コネクタ 357"/>
        <xdr:cNvCxnSpPr/>
      </xdr:nvCxnSpPr>
      <xdr:spPr>
        <a:xfrm flipV="1">
          <a:off x="6972300" y="10008829"/>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132935</xdr:rowOff>
    </xdr:from>
    <xdr:ext cx="534377" cy="259045"/>
    <xdr:sp macro="" textlink="">
      <xdr:nvSpPr>
        <xdr:cNvPr id="360" name="テキスト ボックス 359"/>
        <xdr:cNvSpPr txBox="1"/>
      </xdr:nvSpPr>
      <xdr:spPr>
        <a:xfrm>
          <a:off x="7594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136917</xdr:rowOff>
    </xdr:from>
    <xdr:ext cx="469744" cy="259045"/>
    <xdr:sp macro="" textlink="">
      <xdr:nvSpPr>
        <xdr:cNvPr id="362" name="テキスト ボックス 361"/>
        <xdr:cNvSpPr txBox="1"/>
      </xdr:nvSpPr>
      <xdr:spPr>
        <a:xfrm>
          <a:off x="6737427" y="100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4194</xdr:rowOff>
    </xdr:from>
    <xdr:to>
      <xdr:col>15</xdr:col>
      <xdr:colOff>231775</xdr:colOff>
      <xdr:row>58</xdr:row>
      <xdr:rowOff>105794</xdr:rowOff>
    </xdr:to>
    <xdr:sp macro="" textlink="">
      <xdr:nvSpPr>
        <xdr:cNvPr id="368" name="円/楕円 367"/>
        <xdr:cNvSpPr/>
      </xdr:nvSpPr>
      <xdr:spPr>
        <a:xfrm>
          <a:off x="10426700" y="99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135021</xdr:rowOff>
    </xdr:from>
    <xdr:ext cx="534377" cy="259045"/>
    <xdr:sp macro="" textlink="">
      <xdr:nvSpPr>
        <xdr:cNvPr id="369" name="農林水産業費該当値テキスト"/>
        <xdr:cNvSpPr txBox="1"/>
      </xdr:nvSpPr>
      <xdr:spPr>
        <a:xfrm>
          <a:off x="10528300" y="97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6764</xdr:rowOff>
    </xdr:from>
    <xdr:to>
      <xdr:col>14</xdr:col>
      <xdr:colOff>79375</xdr:colOff>
      <xdr:row>58</xdr:row>
      <xdr:rowOff>108364</xdr:rowOff>
    </xdr:to>
    <xdr:sp macro="" textlink="">
      <xdr:nvSpPr>
        <xdr:cNvPr id="370" name="円/楕円 369"/>
        <xdr:cNvSpPr/>
      </xdr:nvSpPr>
      <xdr:spPr>
        <a:xfrm>
          <a:off x="9588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124891</xdr:rowOff>
    </xdr:from>
    <xdr:ext cx="534377" cy="259045"/>
    <xdr:sp macro="" textlink="">
      <xdr:nvSpPr>
        <xdr:cNvPr id="371" name="テキスト ボックス 370"/>
        <xdr:cNvSpPr txBox="1"/>
      </xdr:nvSpPr>
      <xdr:spPr>
        <a:xfrm>
          <a:off x="9372111" y="97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25276</xdr:rowOff>
    </xdr:from>
    <xdr:to>
      <xdr:col>12</xdr:col>
      <xdr:colOff>561975</xdr:colOff>
      <xdr:row>58</xdr:row>
      <xdr:rowOff>126876</xdr:rowOff>
    </xdr:to>
    <xdr:sp macro="" textlink="">
      <xdr:nvSpPr>
        <xdr:cNvPr id="372" name="円/楕円 371"/>
        <xdr:cNvSpPr/>
      </xdr:nvSpPr>
      <xdr:spPr>
        <a:xfrm>
          <a:off x="8699500" y="99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143403</xdr:rowOff>
    </xdr:from>
    <xdr:ext cx="534377" cy="259045"/>
    <xdr:sp macro="" textlink="">
      <xdr:nvSpPr>
        <xdr:cNvPr id="373" name="テキスト ボックス 372"/>
        <xdr:cNvSpPr txBox="1"/>
      </xdr:nvSpPr>
      <xdr:spPr>
        <a:xfrm>
          <a:off x="8483111" y="97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13929</xdr:rowOff>
    </xdr:from>
    <xdr:to>
      <xdr:col>11</xdr:col>
      <xdr:colOff>358775</xdr:colOff>
      <xdr:row>58</xdr:row>
      <xdr:rowOff>115529</xdr:rowOff>
    </xdr:to>
    <xdr:sp macro="" textlink="">
      <xdr:nvSpPr>
        <xdr:cNvPr id="374" name="円/楕円 373"/>
        <xdr:cNvSpPr/>
      </xdr:nvSpPr>
      <xdr:spPr>
        <a:xfrm>
          <a:off x="7810500" y="99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132056</xdr:rowOff>
    </xdr:from>
    <xdr:ext cx="534377" cy="259045"/>
    <xdr:sp macro="" textlink="">
      <xdr:nvSpPr>
        <xdr:cNvPr id="375" name="テキスト ボックス 374"/>
        <xdr:cNvSpPr txBox="1"/>
      </xdr:nvSpPr>
      <xdr:spPr>
        <a:xfrm>
          <a:off x="7594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15908</xdr:rowOff>
    </xdr:from>
    <xdr:to>
      <xdr:col>10</xdr:col>
      <xdr:colOff>155575</xdr:colOff>
      <xdr:row>58</xdr:row>
      <xdr:rowOff>117508</xdr:rowOff>
    </xdr:to>
    <xdr:sp macro="" textlink="">
      <xdr:nvSpPr>
        <xdr:cNvPr id="376" name="円/楕円 375"/>
        <xdr:cNvSpPr/>
      </xdr:nvSpPr>
      <xdr:spPr>
        <a:xfrm>
          <a:off x="6921500" y="99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134035</xdr:rowOff>
    </xdr:from>
    <xdr:ext cx="534377" cy="259045"/>
    <xdr:sp macro="" textlink="">
      <xdr:nvSpPr>
        <xdr:cNvPr id="377" name="テキスト ボックス 376"/>
        <xdr:cNvSpPr txBox="1"/>
      </xdr:nvSpPr>
      <xdr:spPr>
        <a:xfrm>
          <a:off x="6705111" y="97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17307</xdr:rowOff>
    </xdr:from>
    <xdr:to>
      <xdr:col>15</xdr:col>
      <xdr:colOff>180975</xdr:colOff>
      <xdr:row>76</xdr:row>
      <xdr:rowOff>73864</xdr:rowOff>
    </xdr:to>
    <xdr:cxnSp macro="">
      <xdr:nvCxnSpPr>
        <xdr:cNvPr id="404" name="直線コネクタ 403"/>
        <xdr:cNvCxnSpPr/>
      </xdr:nvCxnSpPr>
      <xdr:spPr>
        <a:xfrm flipV="1">
          <a:off x="9639300" y="13047507"/>
          <a:ext cx="838200" cy="5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73864</xdr:rowOff>
    </xdr:from>
    <xdr:to>
      <xdr:col>14</xdr:col>
      <xdr:colOff>28575</xdr:colOff>
      <xdr:row>76</xdr:row>
      <xdr:rowOff>140202</xdr:rowOff>
    </xdr:to>
    <xdr:cxnSp macro="">
      <xdr:nvCxnSpPr>
        <xdr:cNvPr id="407" name="直線コネクタ 406"/>
        <xdr:cNvCxnSpPr/>
      </xdr:nvCxnSpPr>
      <xdr:spPr>
        <a:xfrm flipV="1">
          <a:off x="8750300" y="13104064"/>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140202</xdr:rowOff>
    </xdr:from>
    <xdr:to>
      <xdr:col>12</xdr:col>
      <xdr:colOff>511175</xdr:colOff>
      <xdr:row>77</xdr:row>
      <xdr:rowOff>7751</xdr:rowOff>
    </xdr:to>
    <xdr:cxnSp macro="">
      <xdr:nvCxnSpPr>
        <xdr:cNvPr id="410" name="直線コネクタ 409"/>
        <xdr:cNvCxnSpPr/>
      </xdr:nvCxnSpPr>
      <xdr:spPr>
        <a:xfrm flipV="1">
          <a:off x="7861300" y="13170402"/>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49496</xdr:rowOff>
    </xdr:from>
    <xdr:ext cx="534377" cy="259045"/>
    <xdr:sp macro="" textlink="">
      <xdr:nvSpPr>
        <xdr:cNvPr id="412" name="テキスト ボックス 411"/>
        <xdr:cNvSpPr txBox="1"/>
      </xdr:nvSpPr>
      <xdr:spPr>
        <a:xfrm>
          <a:off x="8483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98552</xdr:rowOff>
    </xdr:from>
    <xdr:to>
      <xdr:col>11</xdr:col>
      <xdr:colOff>307975</xdr:colOff>
      <xdr:row>77</xdr:row>
      <xdr:rowOff>7751</xdr:rowOff>
    </xdr:to>
    <xdr:cxnSp macro="">
      <xdr:nvCxnSpPr>
        <xdr:cNvPr id="413" name="直線コネクタ 412"/>
        <xdr:cNvCxnSpPr/>
      </xdr:nvCxnSpPr>
      <xdr:spPr>
        <a:xfrm>
          <a:off x="6972300" y="13128752"/>
          <a:ext cx="889000" cy="8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67144</xdr:rowOff>
    </xdr:from>
    <xdr:ext cx="534377" cy="259045"/>
    <xdr:sp macro="" textlink="">
      <xdr:nvSpPr>
        <xdr:cNvPr id="415" name="テキスト ボックス 414"/>
        <xdr:cNvSpPr txBox="1"/>
      </xdr:nvSpPr>
      <xdr:spPr>
        <a:xfrm>
          <a:off x="7594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49016</xdr:rowOff>
    </xdr:from>
    <xdr:ext cx="534377" cy="259045"/>
    <xdr:sp macro="" textlink="">
      <xdr:nvSpPr>
        <xdr:cNvPr id="417" name="テキスト ボックス 416"/>
        <xdr:cNvSpPr txBox="1"/>
      </xdr:nvSpPr>
      <xdr:spPr>
        <a:xfrm>
          <a:off x="6705111" y="13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137957</xdr:rowOff>
    </xdr:from>
    <xdr:to>
      <xdr:col>15</xdr:col>
      <xdr:colOff>231775</xdr:colOff>
      <xdr:row>76</xdr:row>
      <xdr:rowOff>68107</xdr:rowOff>
    </xdr:to>
    <xdr:sp macro="" textlink="">
      <xdr:nvSpPr>
        <xdr:cNvPr id="423" name="円/楕円 422"/>
        <xdr:cNvSpPr/>
      </xdr:nvSpPr>
      <xdr:spPr>
        <a:xfrm>
          <a:off x="10426700" y="129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160834</xdr:rowOff>
    </xdr:from>
    <xdr:ext cx="534377" cy="259045"/>
    <xdr:sp macro="" textlink="">
      <xdr:nvSpPr>
        <xdr:cNvPr id="424" name="商工費該当値テキスト"/>
        <xdr:cNvSpPr txBox="1"/>
      </xdr:nvSpPr>
      <xdr:spPr>
        <a:xfrm>
          <a:off x="10528300" y="1284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23064</xdr:rowOff>
    </xdr:from>
    <xdr:to>
      <xdr:col>14</xdr:col>
      <xdr:colOff>79375</xdr:colOff>
      <xdr:row>76</xdr:row>
      <xdr:rowOff>124664</xdr:rowOff>
    </xdr:to>
    <xdr:sp macro="" textlink="">
      <xdr:nvSpPr>
        <xdr:cNvPr id="425" name="円/楕円 424"/>
        <xdr:cNvSpPr/>
      </xdr:nvSpPr>
      <xdr:spPr>
        <a:xfrm>
          <a:off x="9588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141190</xdr:rowOff>
    </xdr:from>
    <xdr:ext cx="534377" cy="259045"/>
    <xdr:sp macro="" textlink="">
      <xdr:nvSpPr>
        <xdr:cNvPr id="426" name="テキスト ボックス 425"/>
        <xdr:cNvSpPr txBox="1"/>
      </xdr:nvSpPr>
      <xdr:spPr>
        <a:xfrm>
          <a:off x="9372111" y="128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89402</xdr:rowOff>
    </xdr:from>
    <xdr:to>
      <xdr:col>12</xdr:col>
      <xdr:colOff>561975</xdr:colOff>
      <xdr:row>77</xdr:row>
      <xdr:rowOff>19552</xdr:rowOff>
    </xdr:to>
    <xdr:sp macro="" textlink="">
      <xdr:nvSpPr>
        <xdr:cNvPr id="427" name="円/楕円 426"/>
        <xdr:cNvSpPr/>
      </xdr:nvSpPr>
      <xdr:spPr>
        <a:xfrm>
          <a:off x="8699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36080</xdr:rowOff>
    </xdr:from>
    <xdr:ext cx="534377" cy="259045"/>
    <xdr:sp macro="" textlink="">
      <xdr:nvSpPr>
        <xdr:cNvPr id="428" name="テキスト ボックス 427"/>
        <xdr:cNvSpPr txBox="1"/>
      </xdr:nvSpPr>
      <xdr:spPr>
        <a:xfrm>
          <a:off x="8483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128401</xdr:rowOff>
    </xdr:from>
    <xdr:to>
      <xdr:col>11</xdr:col>
      <xdr:colOff>358775</xdr:colOff>
      <xdr:row>77</xdr:row>
      <xdr:rowOff>58551</xdr:rowOff>
    </xdr:to>
    <xdr:sp macro="" textlink="">
      <xdr:nvSpPr>
        <xdr:cNvPr id="429" name="円/楕円 428"/>
        <xdr:cNvSpPr/>
      </xdr:nvSpPr>
      <xdr:spPr>
        <a:xfrm>
          <a:off x="7810500" y="131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75079</xdr:rowOff>
    </xdr:from>
    <xdr:ext cx="534377" cy="259045"/>
    <xdr:sp macro="" textlink="">
      <xdr:nvSpPr>
        <xdr:cNvPr id="430" name="テキスト ボックス 429"/>
        <xdr:cNvSpPr txBox="1"/>
      </xdr:nvSpPr>
      <xdr:spPr>
        <a:xfrm>
          <a:off x="7594111" y="129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47752</xdr:rowOff>
    </xdr:from>
    <xdr:to>
      <xdr:col>10</xdr:col>
      <xdr:colOff>155575</xdr:colOff>
      <xdr:row>76</xdr:row>
      <xdr:rowOff>149352</xdr:rowOff>
    </xdr:to>
    <xdr:sp macro="" textlink="">
      <xdr:nvSpPr>
        <xdr:cNvPr id="431" name="円/楕円 430"/>
        <xdr:cNvSpPr/>
      </xdr:nvSpPr>
      <xdr:spPr>
        <a:xfrm>
          <a:off x="6921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165879</xdr:rowOff>
    </xdr:from>
    <xdr:ext cx="534377" cy="259045"/>
    <xdr:sp macro="" textlink="">
      <xdr:nvSpPr>
        <xdr:cNvPr id="432" name="テキスト ボックス 431"/>
        <xdr:cNvSpPr txBox="1"/>
      </xdr:nvSpPr>
      <xdr:spPr>
        <a:xfrm>
          <a:off x="6705111" y="128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159048</xdr:rowOff>
    </xdr:from>
    <xdr:to>
      <xdr:col>15</xdr:col>
      <xdr:colOff>180975</xdr:colOff>
      <xdr:row>98</xdr:row>
      <xdr:rowOff>160804</xdr:rowOff>
    </xdr:to>
    <xdr:cxnSp macro="">
      <xdr:nvCxnSpPr>
        <xdr:cNvPr id="461" name="直線コネクタ 460"/>
        <xdr:cNvCxnSpPr/>
      </xdr:nvCxnSpPr>
      <xdr:spPr>
        <a:xfrm flipV="1">
          <a:off x="9639300" y="16961148"/>
          <a:ext cx="8382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160804</xdr:rowOff>
    </xdr:from>
    <xdr:to>
      <xdr:col>14</xdr:col>
      <xdr:colOff>28575</xdr:colOff>
      <xdr:row>98</xdr:row>
      <xdr:rowOff>165117</xdr:rowOff>
    </xdr:to>
    <xdr:cxnSp macro="">
      <xdr:nvCxnSpPr>
        <xdr:cNvPr id="464" name="直線コネクタ 463"/>
        <xdr:cNvCxnSpPr/>
      </xdr:nvCxnSpPr>
      <xdr:spPr>
        <a:xfrm flipV="1">
          <a:off x="8750300" y="16962904"/>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164570</xdr:rowOff>
    </xdr:from>
    <xdr:to>
      <xdr:col>12</xdr:col>
      <xdr:colOff>511175</xdr:colOff>
      <xdr:row>98</xdr:row>
      <xdr:rowOff>165117</xdr:rowOff>
    </xdr:to>
    <xdr:cxnSp macro="">
      <xdr:nvCxnSpPr>
        <xdr:cNvPr id="467" name="直線コネクタ 466"/>
        <xdr:cNvCxnSpPr/>
      </xdr:nvCxnSpPr>
      <xdr:spPr>
        <a:xfrm>
          <a:off x="7861300" y="16966670"/>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160813</xdr:rowOff>
    </xdr:from>
    <xdr:to>
      <xdr:col>11</xdr:col>
      <xdr:colOff>307975</xdr:colOff>
      <xdr:row>98</xdr:row>
      <xdr:rowOff>164570</xdr:rowOff>
    </xdr:to>
    <xdr:cxnSp macro="">
      <xdr:nvCxnSpPr>
        <xdr:cNvPr id="470" name="直線コネクタ 469"/>
        <xdr:cNvCxnSpPr/>
      </xdr:nvCxnSpPr>
      <xdr:spPr>
        <a:xfrm>
          <a:off x="6972300" y="16962913"/>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108248</xdr:rowOff>
    </xdr:from>
    <xdr:to>
      <xdr:col>15</xdr:col>
      <xdr:colOff>231775</xdr:colOff>
      <xdr:row>99</xdr:row>
      <xdr:rowOff>38398</xdr:rowOff>
    </xdr:to>
    <xdr:sp macro="" textlink="">
      <xdr:nvSpPr>
        <xdr:cNvPr id="480" name="円/楕円 479"/>
        <xdr:cNvSpPr/>
      </xdr:nvSpPr>
      <xdr:spPr>
        <a:xfrm>
          <a:off x="10426700" y="169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67625</xdr:rowOff>
    </xdr:from>
    <xdr:ext cx="534377" cy="259045"/>
    <xdr:sp macro="" textlink="">
      <xdr:nvSpPr>
        <xdr:cNvPr id="481" name="土木費該当値テキスト"/>
        <xdr:cNvSpPr txBox="1"/>
      </xdr:nvSpPr>
      <xdr:spPr>
        <a:xfrm>
          <a:off x="10528300" y="166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110004</xdr:rowOff>
    </xdr:from>
    <xdr:to>
      <xdr:col>14</xdr:col>
      <xdr:colOff>79375</xdr:colOff>
      <xdr:row>99</xdr:row>
      <xdr:rowOff>40154</xdr:rowOff>
    </xdr:to>
    <xdr:sp macro="" textlink="">
      <xdr:nvSpPr>
        <xdr:cNvPr id="482" name="円/楕円 481"/>
        <xdr:cNvSpPr/>
      </xdr:nvSpPr>
      <xdr:spPr>
        <a:xfrm>
          <a:off x="9588500" y="16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56681</xdr:rowOff>
    </xdr:from>
    <xdr:ext cx="534377" cy="259045"/>
    <xdr:sp macro="" textlink="">
      <xdr:nvSpPr>
        <xdr:cNvPr id="483" name="テキスト ボックス 482"/>
        <xdr:cNvSpPr txBox="1"/>
      </xdr:nvSpPr>
      <xdr:spPr>
        <a:xfrm>
          <a:off x="9372111" y="166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114317</xdr:rowOff>
    </xdr:from>
    <xdr:to>
      <xdr:col>12</xdr:col>
      <xdr:colOff>561975</xdr:colOff>
      <xdr:row>99</xdr:row>
      <xdr:rowOff>44467</xdr:rowOff>
    </xdr:to>
    <xdr:sp macro="" textlink="">
      <xdr:nvSpPr>
        <xdr:cNvPr id="484" name="円/楕円 483"/>
        <xdr:cNvSpPr/>
      </xdr:nvSpPr>
      <xdr:spPr>
        <a:xfrm>
          <a:off x="8699500" y="169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35594</xdr:rowOff>
    </xdr:from>
    <xdr:ext cx="534377" cy="259045"/>
    <xdr:sp macro="" textlink="">
      <xdr:nvSpPr>
        <xdr:cNvPr id="485" name="テキスト ボックス 484"/>
        <xdr:cNvSpPr txBox="1"/>
      </xdr:nvSpPr>
      <xdr:spPr>
        <a:xfrm>
          <a:off x="8483111" y="170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113770</xdr:rowOff>
    </xdr:from>
    <xdr:to>
      <xdr:col>11</xdr:col>
      <xdr:colOff>358775</xdr:colOff>
      <xdr:row>99</xdr:row>
      <xdr:rowOff>43920</xdr:rowOff>
    </xdr:to>
    <xdr:sp macro="" textlink="">
      <xdr:nvSpPr>
        <xdr:cNvPr id="486" name="円/楕円 485"/>
        <xdr:cNvSpPr/>
      </xdr:nvSpPr>
      <xdr:spPr>
        <a:xfrm>
          <a:off x="7810500" y="169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35047</xdr:rowOff>
    </xdr:from>
    <xdr:ext cx="534377" cy="259045"/>
    <xdr:sp macro="" textlink="">
      <xdr:nvSpPr>
        <xdr:cNvPr id="487" name="テキスト ボックス 486"/>
        <xdr:cNvSpPr txBox="1"/>
      </xdr:nvSpPr>
      <xdr:spPr>
        <a:xfrm>
          <a:off x="7594111" y="170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110013</xdr:rowOff>
    </xdr:from>
    <xdr:to>
      <xdr:col>10</xdr:col>
      <xdr:colOff>155575</xdr:colOff>
      <xdr:row>99</xdr:row>
      <xdr:rowOff>40163</xdr:rowOff>
    </xdr:to>
    <xdr:sp macro="" textlink="">
      <xdr:nvSpPr>
        <xdr:cNvPr id="488" name="円/楕円 487"/>
        <xdr:cNvSpPr/>
      </xdr:nvSpPr>
      <xdr:spPr>
        <a:xfrm>
          <a:off x="6921500" y="169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31290</xdr:rowOff>
    </xdr:from>
    <xdr:ext cx="534377" cy="259045"/>
    <xdr:sp macro="" textlink="">
      <xdr:nvSpPr>
        <xdr:cNvPr id="489" name="テキスト ボックス 488"/>
        <xdr:cNvSpPr txBox="1"/>
      </xdr:nvSpPr>
      <xdr:spPr>
        <a:xfrm>
          <a:off x="6705111" y="170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86116</xdr:rowOff>
    </xdr:from>
    <xdr:to>
      <xdr:col>23</xdr:col>
      <xdr:colOff>517525</xdr:colOff>
      <xdr:row>37</xdr:row>
      <xdr:rowOff>87716</xdr:rowOff>
    </xdr:to>
    <xdr:cxnSp macro="">
      <xdr:nvCxnSpPr>
        <xdr:cNvPr id="517" name="直線コネクタ 516"/>
        <xdr:cNvCxnSpPr/>
      </xdr:nvCxnSpPr>
      <xdr:spPr>
        <a:xfrm>
          <a:off x="15481300" y="642976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86116</xdr:rowOff>
    </xdr:from>
    <xdr:to>
      <xdr:col>22</xdr:col>
      <xdr:colOff>365125</xdr:colOff>
      <xdr:row>37</xdr:row>
      <xdr:rowOff>86756</xdr:rowOff>
    </xdr:to>
    <xdr:cxnSp macro="">
      <xdr:nvCxnSpPr>
        <xdr:cNvPr id="520" name="直線コネクタ 519"/>
        <xdr:cNvCxnSpPr/>
      </xdr:nvCxnSpPr>
      <xdr:spPr>
        <a:xfrm flipV="1">
          <a:off x="14592300" y="642976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83967</xdr:rowOff>
    </xdr:from>
    <xdr:to>
      <xdr:col>21</xdr:col>
      <xdr:colOff>161925</xdr:colOff>
      <xdr:row>37</xdr:row>
      <xdr:rowOff>86756</xdr:rowOff>
    </xdr:to>
    <xdr:cxnSp macro="">
      <xdr:nvCxnSpPr>
        <xdr:cNvPr id="523" name="直線コネクタ 522"/>
        <xdr:cNvCxnSpPr/>
      </xdr:nvCxnSpPr>
      <xdr:spPr>
        <a:xfrm>
          <a:off x="13703300" y="642761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22611</xdr:rowOff>
    </xdr:from>
    <xdr:to>
      <xdr:col>19</xdr:col>
      <xdr:colOff>644525</xdr:colOff>
      <xdr:row>37</xdr:row>
      <xdr:rowOff>83967</xdr:rowOff>
    </xdr:to>
    <xdr:cxnSp macro="">
      <xdr:nvCxnSpPr>
        <xdr:cNvPr id="526" name="直線コネクタ 525"/>
        <xdr:cNvCxnSpPr/>
      </xdr:nvCxnSpPr>
      <xdr:spPr>
        <a:xfrm>
          <a:off x="12814300" y="6366261"/>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36916</xdr:rowOff>
    </xdr:from>
    <xdr:to>
      <xdr:col>23</xdr:col>
      <xdr:colOff>568325</xdr:colOff>
      <xdr:row>37</xdr:row>
      <xdr:rowOff>138516</xdr:rowOff>
    </xdr:to>
    <xdr:sp macro="" textlink="">
      <xdr:nvSpPr>
        <xdr:cNvPr id="536" name="円/楕円 535"/>
        <xdr:cNvSpPr/>
      </xdr:nvSpPr>
      <xdr:spPr>
        <a:xfrm>
          <a:off x="16268700" y="63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15343</xdr:rowOff>
    </xdr:from>
    <xdr:ext cx="534377" cy="259045"/>
    <xdr:sp macro="" textlink="">
      <xdr:nvSpPr>
        <xdr:cNvPr id="537" name="消防費該当値テキスト"/>
        <xdr:cNvSpPr txBox="1"/>
      </xdr:nvSpPr>
      <xdr:spPr>
        <a:xfrm>
          <a:off x="16370300" y="63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35316</xdr:rowOff>
    </xdr:from>
    <xdr:to>
      <xdr:col>22</xdr:col>
      <xdr:colOff>415925</xdr:colOff>
      <xdr:row>37</xdr:row>
      <xdr:rowOff>136916</xdr:rowOff>
    </xdr:to>
    <xdr:sp macro="" textlink="">
      <xdr:nvSpPr>
        <xdr:cNvPr id="538" name="円/楕円 537"/>
        <xdr:cNvSpPr/>
      </xdr:nvSpPr>
      <xdr:spPr>
        <a:xfrm>
          <a:off x="15430500" y="63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128043</xdr:rowOff>
    </xdr:from>
    <xdr:ext cx="534377" cy="259045"/>
    <xdr:sp macro="" textlink="">
      <xdr:nvSpPr>
        <xdr:cNvPr id="539" name="テキスト ボックス 538"/>
        <xdr:cNvSpPr txBox="1"/>
      </xdr:nvSpPr>
      <xdr:spPr>
        <a:xfrm>
          <a:off x="15214111" y="64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35956</xdr:rowOff>
    </xdr:from>
    <xdr:to>
      <xdr:col>21</xdr:col>
      <xdr:colOff>212725</xdr:colOff>
      <xdr:row>37</xdr:row>
      <xdr:rowOff>137556</xdr:rowOff>
    </xdr:to>
    <xdr:sp macro="" textlink="">
      <xdr:nvSpPr>
        <xdr:cNvPr id="540" name="円/楕円 539"/>
        <xdr:cNvSpPr/>
      </xdr:nvSpPr>
      <xdr:spPr>
        <a:xfrm>
          <a:off x="14541500" y="63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128683</xdr:rowOff>
    </xdr:from>
    <xdr:ext cx="534377" cy="259045"/>
    <xdr:sp macro="" textlink="">
      <xdr:nvSpPr>
        <xdr:cNvPr id="541" name="テキスト ボックス 540"/>
        <xdr:cNvSpPr txBox="1"/>
      </xdr:nvSpPr>
      <xdr:spPr>
        <a:xfrm>
          <a:off x="14325111" y="64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33167</xdr:rowOff>
    </xdr:from>
    <xdr:to>
      <xdr:col>20</xdr:col>
      <xdr:colOff>9525</xdr:colOff>
      <xdr:row>37</xdr:row>
      <xdr:rowOff>134767</xdr:rowOff>
    </xdr:to>
    <xdr:sp macro="" textlink="">
      <xdr:nvSpPr>
        <xdr:cNvPr id="542" name="円/楕円 541"/>
        <xdr:cNvSpPr/>
      </xdr:nvSpPr>
      <xdr:spPr>
        <a:xfrm>
          <a:off x="13652500" y="637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125894</xdr:rowOff>
    </xdr:from>
    <xdr:ext cx="534377" cy="259045"/>
    <xdr:sp macro="" textlink="">
      <xdr:nvSpPr>
        <xdr:cNvPr id="543" name="テキスト ボックス 542"/>
        <xdr:cNvSpPr txBox="1"/>
      </xdr:nvSpPr>
      <xdr:spPr>
        <a:xfrm>
          <a:off x="13436111" y="64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143261</xdr:rowOff>
    </xdr:from>
    <xdr:to>
      <xdr:col>18</xdr:col>
      <xdr:colOff>492125</xdr:colOff>
      <xdr:row>37</xdr:row>
      <xdr:rowOff>73411</xdr:rowOff>
    </xdr:to>
    <xdr:sp macro="" textlink="">
      <xdr:nvSpPr>
        <xdr:cNvPr id="544" name="円/楕円 543"/>
        <xdr:cNvSpPr/>
      </xdr:nvSpPr>
      <xdr:spPr>
        <a:xfrm>
          <a:off x="12763500" y="63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89938</xdr:rowOff>
    </xdr:from>
    <xdr:ext cx="534377" cy="259045"/>
    <xdr:sp macro="" textlink="">
      <xdr:nvSpPr>
        <xdr:cNvPr id="545" name="テキスト ボックス 544"/>
        <xdr:cNvSpPr txBox="1"/>
      </xdr:nvSpPr>
      <xdr:spPr>
        <a:xfrm>
          <a:off x="12547111" y="609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160304</xdr:rowOff>
    </xdr:from>
    <xdr:to>
      <xdr:col>23</xdr:col>
      <xdr:colOff>517525</xdr:colOff>
      <xdr:row>56</xdr:row>
      <xdr:rowOff>138892</xdr:rowOff>
    </xdr:to>
    <xdr:cxnSp macro="">
      <xdr:nvCxnSpPr>
        <xdr:cNvPr id="573" name="直線コネクタ 572"/>
        <xdr:cNvCxnSpPr/>
      </xdr:nvCxnSpPr>
      <xdr:spPr>
        <a:xfrm>
          <a:off x="15481300" y="9590054"/>
          <a:ext cx="838200" cy="1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160304</xdr:rowOff>
    </xdr:from>
    <xdr:to>
      <xdr:col>22</xdr:col>
      <xdr:colOff>365125</xdr:colOff>
      <xdr:row>56</xdr:row>
      <xdr:rowOff>74061</xdr:rowOff>
    </xdr:to>
    <xdr:cxnSp macro="">
      <xdr:nvCxnSpPr>
        <xdr:cNvPr id="576" name="直線コネクタ 575"/>
        <xdr:cNvCxnSpPr/>
      </xdr:nvCxnSpPr>
      <xdr:spPr>
        <a:xfrm flipV="1">
          <a:off x="14592300" y="9590054"/>
          <a:ext cx="8890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74061</xdr:rowOff>
    </xdr:from>
    <xdr:to>
      <xdr:col>21</xdr:col>
      <xdr:colOff>161925</xdr:colOff>
      <xdr:row>57</xdr:row>
      <xdr:rowOff>955</xdr:rowOff>
    </xdr:to>
    <xdr:cxnSp macro="">
      <xdr:nvCxnSpPr>
        <xdr:cNvPr id="579" name="直線コネクタ 578"/>
        <xdr:cNvCxnSpPr/>
      </xdr:nvCxnSpPr>
      <xdr:spPr>
        <a:xfrm flipV="1">
          <a:off x="13703300" y="9675261"/>
          <a:ext cx="8890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53077</xdr:rowOff>
    </xdr:from>
    <xdr:ext cx="534377" cy="259045"/>
    <xdr:sp macro="" textlink="">
      <xdr:nvSpPr>
        <xdr:cNvPr id="581" name="テキスト ボックス 580"/>
        <xdr:cNvSpPr txBox="1"/>
      </xdr:nvSpPr>
      <xdr:spPr>
        <a:xfrm>
          <a:off x="14325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955</xdr:rowOff>
    </xdr:from>
    <xdr:to>
      <xdr:col>19</xdr:col>
      <xdr:colOff>644525</xdr:colOff>
      <xdr:row>57</xdr:row>
      <xdr:rowOff>147000</xdr:rowOff>
    </xdr:to>
    <xdr:cxnSp macro="">
      <xdr:nvCxnSpPr>
        <xdr:cNvPr id="582" name="直線コネクタ 581"/>
        <xdr:cNvCxnSpPr/>
      </xdr:nvCxnSpPr>
      <xdr:spPr>
        <a:xfrm flipV="1">
          <a:off x="12814300" y="9773605"/>
          <a:ext cx="889000" cy="1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107621</xdr:rowOff>
    </xdr:from>
    <xdr:ext cx="534377" cy="259045"/>
    <xdr:sp macro="" textlink="">
      <xdr:nvSpPr>
        <xdr:cNvPr id="584" name="テキスト ボックス 583"/>
        <xdr:cNvSpPr txBox="1"/>
      </xdr:nvSpPr>
      <xdr:spPr>
        <a:xfrm>
          <a:off x="13436111" y="98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88092</xdr:rowOff>
    </xdr:from>
    <xdr:to>
      <xdr:col>23</xdr:col>
      <xdr:colOff>568325</xdr:colOff>
      <xdr:row>57</xdr:row>
      <xdr:rowOff>18242</xdr:rowOff>
    </xdr:to>
    <xdr:sp macro="" textlink="">
      <xdr:nvSpPr>
        <xdr:cNvPr id="592" name="円/楕円 591"/>
        <xdr:cNvSpPr/>
      </xdr:nvSpPr>
      <xdr:spPr>
        <a:xfrm>
          <a:off x="16268700" y="96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110969</xdr:rowOff>
    </xdr:from>
    <xdr:ext cx="534377" cy="259045"/>
    <xdr:sp macro="" textlink="">
      <xdr:nvSpPr>
        <xdr:cNvPr id="593" name="教育費該当値テキスト"/>
        <xdr:cNvSpPr txBox="1"/>
      </xdr:nvSpPr>
      <xdr:spPr>
        <a:xfrm>
          <a:off x="16370300" y="95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109504</xdr:rowOff>
    </xdr:from>
    <xdr:to>
      <xdr:col>22</xdr:col>
      <xdr:colOff>415925</xdr:colOff>
      <xdr:row>56</xdr:row>
      <xdr:rowOff>39654</xdr:rowOff>
    </xdr:to>
    <xdr:sp macro="" textlink="">
      <xdr:nvSpPr>
        <xdr:cNvPr id="594" name="円/楕円 593"/>
        <xdr:cNvSpPr/>
      </xdr:nvSpPr>
      <xdr:spPr>
        <a:xfrm>
          <a:off x="15430500" y="95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56181</xdr:rowOff>
    </xdr:from>
    <xdr:ext cx="534377" cy="259045"/>
    <xdr:sp macro="" textlink="">
      <xdr:nvSpPr>
        <xdr:cNvPr id="595" name="テキスト ボックス 594"/>
        <xdr:cNvSpPr txBox="1"/>
      </xdr:nvSpPr>
      <xdr:spPr>
        <a:xfrm>
          <a:off x="15214111" y="9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23261</xdr:rowOff>
    </xdr:from>
    <xdr:to>
      <xdr:col>21</xdr:col>
      <xdr:colOff>212725</xdr:colOff>
      <xdr:row>56</xdr:row>
      <xdr:rowOff>124861</xdr:rowOff>
    </xdr:to>
    <xdr:sp macro="" textlink="">
      <xdr:nvSpPr>
        <xdr:cNvPr id="596" name="円/楕円 595"/>
        <xdr:cNvSpPr/>
      </xdr:nvSpPr>
      <xdr:spPr>
        <a:xfrm>
          <a:off x="14541500" y="96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141388</xdr:rowOff>
    </xdr:from>
    <xdr:ext cx="534377" cy="259045"/>
    <xdr:sp macro="" textlink="">
      <xdr:nvSpPr>
        <xdr:cNvPr id="597" name="テキスト ボックス 596"/>
        <xdr:cNvSpPr txBox="1"/>
      </xdr:nvSpPr>
      <xdr:spPr>
        <a:xfrm>
          <a:off x="14325111" y="93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121605</xdr:rowOff>
    </xdr:from>
    <xdr:to>
      <xdr:col>20</xdr:col>
      <xdr:colOff>9525</xdr:colOff>
      <xdr:row>57</xdr:row>
      <xdr:rowOff>51755</xdr:rowOff>
    </xdr:to>
    <xdr:sp macro="" textlink="">
      <xdr:nvSpPr>
        <xdr:cNvPr id="598" name="円/楕円 597"/>
        <xdr:cNvSpPr/>
      </xdr:nvSpPr>
      <xdr:spPr>
        <a:xfrm>
          <a:off x="13652500" y="97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68282</xdr:rowOff>
    </xdr:from>
    <xdr:ext cx="534377" cy="259045"/>
    <xdr:sp macro="" textlink="">
      <xdr:nvSpPr>
        <xdr:cNvPr id="599" name="テキスト ボックス 598"/>
        <xdr:cNvSpPr txBox="1"/>
      </xdr:nvSpPr>
      <xdr:spPr>
        <a:xfrm>
          <a:off x="13436111" y="949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96200</xdr:rowOff>
    </xdr:from>
    <xdr:to>
      <xdr:col>18</xdr:col>
      <xdr:colOff>492125</xdr:colOff>
      <xdr:row>58</xdr:row>
      <xdr:rowOff>26350</xdr:rowOff>
    </xdr:to>
    <xdr:sp macro="" textlink="">
      <xdr:nvSpPr>
        <xdr:cNvPr id="600" name="円/楕円 599"/>
        <xdr:cNvSpPr/>
      </xdr:nvSpPr>
      <xdr:spPr>
        <a:xfrm>
          <a:off x="12763500" y="98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17477</xdr:rowOff>
    </xdr:from>
    <xdr:ext cx="534377" cy="259045"/>
    <xdr:sp macro="" textlink="">
      <xdr:nvSpPr>
        <xdr:cNvPr id="601" name="テキスト ボックス 600"/>
        <xdr:cNvSpPr txBox="1"/>
      </xdr:nvSpPr>
      <xdr:spPr>
        <a:xfrm>
          <a:off x="12547111" y="996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43332</xdr:rowOff>
    </xdr:from>
    <xdr:to>
      <xdr:col>23</xdr:col>
      <xdr:colOff>517525</xdr:colOff>
      <xdr:row>79</xdr:row>
      <xdr:rowOff>44335</xdr:rowOff>
    </xdr:to>
    <xdr:cxnSp macro="">
      <xdr:nvCxnSpPr>
        <xdr:cNvPr id="630" name="直線コネクタ 629"/>
        <xdr:cNvCxnSpPr/>
      </xdr:nvCxnSpPr>
      <xdr:spPr>
        <a:xfrm>
          <a:off x="15481300" y="13587882"/>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36334</xdr:rowOff>
    </xdr:from>
    <xdr:to>
      <xdr:col>22</xdr:col>
      <xdr:colOff>365125</xdr:colOff>
      <xdr:row>79</xdr:row>
      <xdr:rowOff>43332</xdr:rowOff>
    </xdr:to>
    <xdr:cxnSp macro="">
      <xdr:nvCxnSpPr>
        <xdr:cNvPr id="633" name="直線コネクタ 632"/>
        <xdr:cNvCxnSpPr/>
      </xdr:nvCxnSpPr>
      <xdr:spPr>
        <a:xfrm>
          <a:off x="14592300" y="1358088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29223</xdr:rowOff>
    </xdr:from>
    <xdr:to>
      <xdr:col>21</xdr:col>
      <xdr:colOff>161925</xdr:colOff>
      <xdr:row>79</xdr:row>
      <xdr:rowOff>36334</xdr:rowOff>
    </xdr:to>
    <xdr:cxnSp macro="">
      <xdr:nvCxnSpPr>
        <xdr:cNvPr id="636" name="直線コネクタ 635"/>
        <xdr:cNvCxnSpPr/>
      </xdr:nvCxnSpPr>
      <xdr:spPr>
        <a:xfrm>
          <a:off x="13703300" y="13573773"/>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83723</xdr:rowOff>
    </xdr:from>
    <xdr:ext cx="378565" cy="259045"/>
    <xdr:sp macro="" textlink="">
      <xdr:nvSpPr>
        <xdr:cNvPr id="638" name="テキスト ボックス 637"/>
        <xdr:cNvSpPr txBox="1"/>
      </xdr:nvSpPr>
      <xdr:spPr>
        <a:xfrm>
          <a:off x="14403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24791</xdr:rowOff>
    </xdr:from>
    <xdr:to>
      <xdr:col>19</xdr:col>
      <xdr:colOff>644525</xdr:colOff>
      <xdr:row>79</xdr:row>
      <xdr:rowOff>29223</xdr:rowOff>
    </xdr:to>
    <xdr:cxnSp macro="">
      <xdr:nvCxnSpPr>
        <xdr:cNvPr id="639" name="直線コネクタ 638"/>
        <xdr:cNvCxnSpPr/>
      </xdr:nvCxnSpPr>
      <xdr:spPr>
        <a:xfrm>
          <a:off x="12814300" y="13569341"/>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81653</xdr:rowOff>
    </xdr:from>
    <xdr:ext cx="378565" cy="259045"/>
    <xdr:sp macro="" textlink="">
      <xdr:nvSpPr>
        <xdr:cNvPr id="641" name="テキスト ボックス 640"/>
        <xdr:cNvSpPr txBox="1"/>
      </xdr:nvSpPr>
      <xdr:spPr>
        <a:xfrm>
          <a:off x="13514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164985</xdr:rowOff>
    </xdr:from>
    <xdr:to>
      <xdr:col>23</xdr:col>
      <xdr:colOff>568325</xdr:colOff>
      <xdr:row>79</xdr:row>
      <xdr:rowOff>95135</xdr:rowOff>
    </xdr:to>
    <xdr:sp macro="" textlink="">
      <xdr:nvSpPr>
        <xdr:cNvPr id="649" name="円/楕円 648"/>
        <xdr:cNvSpPr/>
      </xdr:nvSpPr>
      <xdr:spPr>
        <a:xfrm>
          <a:off x="162687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249299" cy="259045"/>
    <xdr:sp macro="" textlink="">
      <xdr:nvSpPr>
        <xdr:cNvPr id="650" name="災害復旧費該当値テキスト"/>
        <xdr:cNvSpPr txBox="1"/>
      </xdr:nvSpPr>
      <xdr:spPr>
        <a:xfrm>
          <a:off x="16370300" y="134872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163982</xdr:rowOff>
    </xdr:from>
    <xdr:to>
      <xdr:col>22</xdr:col>
      <xdr:colOff>415925</xdr:colOff>
      <xdr:row>79</xdr:row>
      <xdr:rowOff>94132</xdr:rowOff>
    </xdr:to>
    <xdr:sp macro="" textlink="">
      <xdr:nvSpPr>
        <xdr:cNvPr id="651" name="円/楕円 650"/>
        <xdr:cNvSpPr/>
      </xdr:nvSpPr>
      <xdr:spPr>
        <a:xfrm>
          <a:off x="15430500" y="135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85259</xdr:rowOff>
    </xdr:from>
    <xdr:ext cx="313932" cy="259045"/>
    <xdr:sp macro="" textlink="">
      <xdr:nvSpPr>
        <xdr:cNvPr id="652" name="テキスト ボックス 651"/>
        <xdr:cNvSpPr txBox="1"/>
      </xdr:nvSpPr>
      <xdr:spPr>
        <a:xfrm>
          <a:off x="15324333" y="1362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156984</xdr:rowOff>
    </xdr:from>
    <xdr:to>
      <xdr:col>21</xdr:col>
      <xdr:colOff>212725</xdr:colOff>
      <xdr:row>79</xdr:row>
      <xdr:rowOff>87134</xdr:rowOff>
    </xdr:to>
    <xdr:sp macro="" textlink="">
      <xdr:nvSpPr>
        <xdr:cNvPr id="653" name="円/楕円 652"/>
        <xdr:cNvSpPr/>
      </xdr:nvSpPr>
      <xdr:spPr>
        <a:xfrm>
          <a:off x="14541500" y="135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103661</xdr:rowOff>
    </xdr:from>
    <xdr:ext cx="378565" cy="259045"/>
    <xdr:sp macro="" textlink="">
      <xdr:nvSpPr>
        <xdr:cNvPr id="654" name="テキスト ボックス 653"/>
        <xdr:cNvSpPr txBox="1"/>
      </xdr:nvSpPr>
      <xdr:spPr>
        <a:xfrm>
          <a:off x="14403017" y="1330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149873</xdr:rowOff>
    </xdr:from>
    <xdr:to>
      <xdr:col>20</xdr:col>
      <xdr:colOff>9525</xdr:colOff>
      <xdr:row>79</xdr:row>
      <xdr:rowOff>80023</xdr:rowOff>
    </xdr:to>
    <xdr:sp macro="" textlink="">
      <xdr:nvSpPr>
        <xdr:cNvPr id="655" name="円/楕円 654"/>
        <xdr:cNvSpPr/>
      </xdr:nvSpPr>
      <xdr:spPr>
        <a:xfrm>
          <a:off x="13652500" y="135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96550</xdr:rowOff>
    </xdr:from>
    <xdr:ext cx="469744" cy="259045"/>
    <xdr:sp macro="" textlink="">
      <xdr:nvSpPr>
        <xdr:cNvPr id="656" name="テキスト ボックス 655"/>
        <xdr:cNvSpPr txBox="1"/>
      </xdr:nvSpPr>
      <xdr:spPr>
        <a:xfrm>
          <a:off x="13468427" y="132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145441</xdr:rowOff>
    </xdr:from>
    <xdr:to>
      <xdr:col>18</xdr:col>
      <xdr:colOff>492125</xdr:colOff>
      <xdr:row>79</xdr:row>
      <xdr:rowOff>75591</xdr:rowOff>
    </xdr:to>
    <xdr:sp macro="" textlink="">
      <xdr:nvSpPr>
        <xdr:cNvPr id="657" name="円/楕円 656"/>
        <xdr:cNvSpPr/>
      </xdr:nvSpPr>
      <xdr:spPr>
        <a:xfrm>
          <a:off x="12763500" y="135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92118</xdr:rowOff>
    </xdr:from>
    <xdr:ext cx="469744" cy="259045"/>
    <xdr:sp macro="" textlink="">
      <xdr:nvSpPr>
        <xdr:cNvPr id="658" name="テキスト ボックス 657"/>
        <xdr:cNvSpPr txBox="1"/>
      </xdr:nvSpPr>
      <xdr:spPr>
        <a:xfrm>
          <a:off x="12579427" y="1329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151620</xdr:rowOff>
    </xdr:from>
    <xdr:to>
      <xdr:col>23</xdr:col>
      <xdr:colOff>517525</xdr:colOff>
      <xdr:row>95</xdr:row>
      <xdr:rowOff>6655</xdr:rowOff>
    </xdr:to>
    <xdr:cxnSp macro="">
      <xdr:nvCxnSpPr>
        <xdr:cNvPr id="689" name="直線コネクタ 688"/>
        <xdr:cNvCxnSpPr/>
      </xdr:nvCxnSpPr>
      <xdr:spPr>
        <a:xfrm flipV="1">
          <a:off x="15481300" y="16267920"/>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6655</xdr:rowOff>
    </xdr:from>
    <xdr:to>
      <xdr:col>22</xdr:col>
      <xdr:colOff>365125</xdr:colOff>
      <xdr:row>95</xdr:row>
      <xdr:rowOff>10247</xdr:rowOff>
    </xdr:to>
    <xdr:cxnSp macro="">
      <xdr:nvCxnSpPr>
        <xdr:cNvPr id="692" name="直線コネクタ 691"/>
        <xdr:cNvCxnSpPr/>
      </xdr:nvCxnSpPr>
      <xdr:spPr>
        <a:xfrm flipV="1">
          <a:off x="14592300" y="1629440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10247</xdr:rowOff>
    </xdr:from>
    <xdr:to>
      <xdr:col>21</xdr:col>
      <xdr:colOff>161925</xdr:colOff>
      <xdr:row>95</xdr:row>
      <xdr:rowOff>36144</xdr:rowOff>
    </xdr:to>
    <xdr:cxnSp macro="">
      <xdr:nvCxnSpPr>
        <xdr:cNvPr id="695" name="直線コネクタ 694"/>
        <xdr:cNvCxnSpPr/>
      </xdr:nvCxnSpPr>
      <xdr:spPr>
        <a:xfrm flipV="1">
          <a:off x="13703300" y="16297997"/>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36144</xdr:rowOff>
    </xdr:from>
    <xdr:to>
      <xdr:col>19</xdr:col>
      <xdr:colOff>644525</xdr:colOff>
      <xdr:row>95</xdr:row>
      <xdr:rowOff>42610</xdr:rowOff>
    </xdr:to>
    <xdr:cxnSp macro="">
      <xdr:nvCxnSpPr>
        <xdr:cNvPr id="698" name="直線コネクタ 697"/>
        <xdr:cNvCxnSpPr/>
      </xdr:nvCxnSpPr>
      <xdr:spPr>
        <a:xfrm flipV="1">
          <a:off x="12814300" y="1632389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100820</xdr:rowOff>
    </xdr:from>
    <xdr:to>
      <xdr:col>23</xdr:col>
      <xdr:colOff>568325</xdr:colOff>
      <xdr:row>95</xdr:row>
      <xdr:rowOff>30970</xdr:rowOff>
    </xdr:to>
    <xdr:sp macro="" textlink="">
      <xdr:nvSpPr>
        <xdr:cNvPr id="708" name="円/楕円 707"/>
        <xdr:cNvSpPr/>
      </xdr:nvSpPr>
      <xdr:spPr>
        <a:xfrm>
          <a:off x="16268700" y="162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123697</xdr:rowOff>
    </xdr:from>
    <xdr:ext cx="534377" cy="259045"/>
    <xdr:sp macro="" textlink="">
      <xdr:nvSpPr>
        <xdr:cNvPr id="709" name="公債費該当値テキスト"/>
        <xdr:cNvSpPr txBox="1"/>
      </xdr:nvSpPr>
      <xdr:spPr>
        <a:xfrm>
          <a:off x="16370300" y="160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127305</xdr:rowOff>
    </xdr:from>
    <xdr:to>
      <xdr:col>22</xdr:col>
      <xdr:colOff>415925</xdr:colOff>
      <xdr:row>95</xdr:row>
      <xdr:rowOff>57455</xdr:rowOff>
    </xdr:to>
    <xdr:sp macro="" textlink="">
      <xdr:nvSpPr>
        <xdr:cNvPr id="710" name="円/楕円 709"/>
        <xdr:cNvSpPr/>
      </xdr:nvSpPr>
      <xdr:spPr>
        <a:xfrm>
          <a:off x="15430500" y="162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73982</xdr:rowOff>
    </xdr:from>
    <xdr:ext cx="534377" cy="259045"/>
    <xdr:sp macro="" textlink="">
      <xdr:nvSpPr>
        <xdr:cNvPr id="711" name="テキスト ボックス 710"/>
        <xdr:cNvSpPr txBox="1"/>
      </xdr:nvSpPr>
      <xdr:spPr>
        <a:xfrm>
          <a:off x="15214111"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130897</xdr:rowOff>
    </xdr:from>
    <xdr:to>
      <xdr:col>21</xdr:col>
      <xdr:colOff>212725</xdr:colOff>
      <xdr:row>95</xdr:row>
      <xdr:rowOff>61047</xdr:rowOff>
    </xdr:to>
    <xdr:sp macro="" textlink="">
      <xdr:nvSpPr>
        <xdr:cNvPr id="712" name="円/楕円 711"/>
        <xdr:cNvSpPr/>
      </xdr:nvSpPr>
      <xdr:spPr>
        <a:xfrm>
          <a:off x="14541500" y="162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77574</xdr:rowOff>
    </xdr:from>
    <xdr:ext cx="534377" cy="259045"/>
    <xdr:sp macro="" textlink="">
      <xdr:nvSpPr>
        <xdr:cNvPr id="713" name="テキスト ボックス 712"/>
        <xdr:cNvSpPr txBox="1"/>
      </xdr:nvSpPr>
      <xdr:spPr>
        <a:xfrm>
          <a:off x="14325111" y="160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156794</xdr:rowOff>
    </xdr:from>
    <xdr:to>
      <xdr:col>20</xdr:col>
      <xdr:colOff>9525</xdr:colOff>
      <xdr:row>95</xdr:row>
      <xdr:rowOff>86944</xdr:rowOff>
    </xdr:to>
    <xdr:sp macro="" textlink="">
      <xdr:nvSpPr>
        <xdr:cNvPr id="714" name="円/楕円 713"/>
        <xdr:cNvSpPr/>
      </xdr:nvSpPr>
      <xdr:spPr>
        <a:xfrm>
          <a:off x="13652500" y="162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103471</xdr:rowOff>
    </xdr:from>
    <xdr:ext cx="534377" cy="259045"/>
    <xdr:sp macro="" textlink="">
      <xdr:nvSpPr>
        <xdr:cNvPr id="715" name="テキスト ボックス 714"/>
        <xdr:cNvSpPr txBox="1"/>
      </xdr:nvSpPr>
      <xdr:spPr>
        <a:xfrm>
          <a:off x="13436111" y="160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163260</xdr:rowOff>
    </xdr:from>
    <xdr:to>
      <xdr:col>18</xdr:col>
      <xdr:colOff>492125</xdr:colOff>
      <xdr:row>95</xdr:row>
      <xdr:rowOff>93410</xdr:rowOff>
    </xdr:to>
    <xdr:sp macro="" textlink="">
      <xdr:nvSpPr>
        <xdr:cNvPr id="716" name="円/楕円 715"/>
        <xdr:cNvSpPr/>
      </xdr:nvSpPr>
      <xdr:spPr>
        <a:xfrm>
          <a:off x="12763500" y="162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109937</xdr:rowOff>
    </xdr:from>
    <xdr:ext cx="534377" cy="259045"/>
    <xdr:sp macro="" textlink="">
      <xdr:nvSpPr>
        <xdr:cNvPr id="717" name="テキスト ボックス 716"/>
        <xdr:cNvSpPr txBox="1"/>
      </xdr:nvSpPr>
      <xdr:spPr>
        <a:xfrm>
          <a:off x="12547111" y="160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年度の目的別歳出決算分析（住民一人当たりのコスト）では、議会費については、議員報酬の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などによる</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、総務費については、基金の積み立てや</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の減額</a:t>
          </a:r>
          <a:r>
            <a:rPr kumimoji="1" lang="ja-JP" altLang="ja-JP" sz="1100">
              <a:solidFill>
                <a:schemeClr val="dk1"/>
              </a:solidFill>
              <a:effectLst/>
              <a:latin typeface="+mn-lt"/>
              <a:ea typeface="+mn-ea"/>
              <a:cs typeface="+mn-cs"/>
            </a:rPr>
            <a:t>である。民生費については、国民健康保険事業の赤字補てん分の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などによる</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であり、衛生費については、</a:t>
          </a:r>
          <a:r>
            <a:rPr kumimoji="1" lang="ja-JP" altLang="en-US" sz="1100">
              <a:solidFill>
                <a:schemeClr val="dk1"/>
              </a:solidFill>
              <a:effectLst/>
              <a:latin typeface="+mn-lt"/>
              <a:ea typeface="+mn-ea"/>
              <a:cs typeface="+mn-cs"/>
            </a:rPr>
            <a:t>浄化槽設置整備補助金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などによる</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である。労働費については、勤労青少年ホームの施設改修費用の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などによる</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であり、農林水産費については、</a:t>
          </a:r>
          <a:r>
            <a:rPr kumimoji="1" lang="ja-JP" altLang="en-US" sz="1100">
              <a:solidFill>
                <a:schemeClr val="dk1"/>
              </a:solidFill>
              <a:effectLst/>
              <a:latin typeface="+mn-lt"/>
              <a:ea typeface="+mn-ea"/>
              <a:cs typeface="+mn-cs"/>
            </a:rPr>
            <a:t>園芸振興対策事業補助金の</a:t>
          </a:r>
          <a:r>
            <a:rPr kumimoji="1" lang="ja-JP" altLang="ja-JP" sz="1100">
              <a:solidFill>
                <a:schemeClr val="dk1"/>
              </a:solidFill>
              <a:effectLst/>
              <a:latin typeface="+mn-lt"/>
              <a:ea typeface="+mn-ea"/>
              <a:cs typeface="+mn-cs"/>
            </a:rPr>
            <a:t>増や</a:t>
          </a:r>
          <a:r>
            <a:rPr kumimoji="1" lang="ja-JP" altLang="en-US" sz="1100">
              <a:solidFill>
                <a:schemeClr val="dk1"/>
              </a:solidFill>
              <a:effectLst/>
              <a:latin typeface="+mn-lt"/>
              <a:ea typeface="+mn-ea"/>
              <a:cs typeface="+mn-cs"/>
            </a:rPr>
            <a:t>環境調和型農業推進補助金</a:t>
          </a:r>
          <a:r>
            <a:rPr kumimoji="1" lang="ja-JP" altLang="ja-JP" sz="1100">
              <a:solidFill>
                <a:schemeClr val="dk1"/>
              </a:solidFill>
              <a:effectLst/>
              <a:latin typeface="+mn-lt"/>
              <a:ea typeface="+mn-ea"/>
              <a:cs typeface="+mn-cs"/>
            </a:rPr>
            <a:t>の増などによる増加であり、商工費については、工芸の里構想推進事業の紙の文化博物館改修工事の増などによる増加である。土木費については、補助道路整備事業や補助公園整備事業の工事費の増などによる増加である。</a:t>
          </a:r>
          <a:r>
            <a:rPr kumimoji="1" lang="ja-JP" altLang="en-US" sz="1100">
              <a:solidFill>
                <a:schemeClr val="dk1"/>
              </a:solidFill>
              <a:effectLst/>
              <a:latin typeface="+mn-lt"/>
              <a:ea typeface="+mn-ea"/>
              <a:cs typeface="+mn-cs"/>
            </a:rPr>
            <a:t>教育費については、小学校の耐震化事業終了に伴う減である。また公債費については、市債の増額によるものである。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年度は昨年度に比べ</a:t>
          </a:r>
          <a:r>
            <a:rPr kumimoji="1" lang="ja-JP" altLang="en-US" sz="1100">
              <a:solidFill>
                <a:schemeClr val="dk1"/>
              </a:solidFill>
              <a:effectLst/>
              <a:latin typeface="+mn-lt"/>
              <a:ea typeface="+mn-ea"/>
              <a:cs typeface="+mn-cs"/>
            </a:rPr>
            <a:t>国庫支出金、寄附金、</a:t>
          </a:r>
          <a:r>
            <a:rPr kumimoji="1" lang="ja-JP" altLang="ja-JP" sz="1100">
              <a:solidFill>
                <a:schemeClr val="dk1"/>
              </a:solidFill>
              <a:effectLst/>
              <a:latin typeface="+mn-lt"/>
              <a:ea typeface="+mn-ea"/>
              <a:cs typeface="+mn-cs"/>
            </a:rPr>
            <a:t>財産収入などは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となったが、地方税、地方交付税、</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支出金などは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となり、総額では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歳出では、　</a:t>
          </a:r>
          <a:r>
            <a:rPr kumimoji="1" lang="ja-JP" altLang="en-US" sz="1100">
              <a:solidFill>
                <a:schemeClr val="dk1"/>
              </a:solidFill>
              <a:effectLst/>
              <a:latin typeface="+mn-lt"/>
              <a:ea typeface="+mn-ea"/>
              <a:cs typeface="+mn-cs"/>
            </a:rPr>
            <a:t>公債費、物件費</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となったが、人件費や扶助費、</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建設事業、補助費等、積立金等は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となり、総額は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％）となり、単年度収支では黒字となった。</a:t>
          </a:r>
          <a:endParaRPr lang="ja-JP" altLang="ja-JP" sz="1400">
            <a:effectLst/>
          </a:endParaRPr>
        </a:p>
        <a:p>
          <a:r>
            <a:rPr kumimoji="1" lang="ja-JP" altLang="ja-JP"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結果</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万円を</a:t>
          </a:r>
          <a:r>
            <a:rPr kumimoji="1" lang="ja-JP" altLang="en-US" sz="1100">
              <a:solidFill>
                <a:schemeClr val="dk1"/>
              </a:solidFill>
              <a:effectLst/>
              <a:latin typeface="+mn-lt"/>
              <a:ea typeface="+mn-ea"/>
              <a:cs typeface="+mn-cs"/>
            </a:rPr>
            <a:t>取崩し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万円となった。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一般会計等の実質赤字及び公営企業を含む特別会計の資金不足はいずれも生じておらず、すべての会計を合計した連結実質収支は</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(-19.98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の黒字となった。</a:t>
          </a:r>
          <a:endParaRPr lang="ja-JP" altLang="ja-JP" sz="1400">
            <a:effectLst/>
          </a:endParaRPr>
        </a:p>
        <a:p>
          <a:r>
            <a:rPr kumimoji="1" lang="ja-JP" altLang="ja-JP" sz="1100">
              <a:solidFill>
                <a:schemeClr val="dk1"/>
              </a:solidFill>
              <a:effectLst/>
              <a:latin typeface="+mn-lt"/>
              <a:ea typeface="+mn-ea"/>
              <a:cs typeface="+mn-cs"/>
            </a:rPr>
            <a:t>　よって、連結実質赤字比率は「該当なし」となる。国が定める財政健全化計画を作成しなければならないとする連結実質赤字比率の早期健全化基準は</a:t>
          </a:r>
          <a:r>
            <a:rPr kumimoji="1" lang="en-US" altLang="ja-JP" sz="1100">
              <a:solidFill>
                <a:schemeClr val="dk1"/>
              </a:solidFill>
              <a:effectLst/>
              <a:latin typeface="+mn-lt"/>
              <a:ea typeface="+mn-ea"/>
              <a:cs typeface="+mn-cs"/>
            </a:rPr>
            <a:t>17.50</a:t>
          </a:r>
          <a:r>
            <a:rPr kumimoji="1" lang="ja-JP" altLang="ja-JP" sz="1100">
              <a:solidFill>
                <a:schemeClr val="dk1"/>
              </a:solidFill>
              <a:effectLst/>
              <a:latin typeface="+mn-lt"/>
              <a:ea typeface="+mn-ea"/>
              <a:cs typeface="+mn-cs"/>
            </a:rPr>
            <a:t>％である。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37464167</v>
      </c>
      <c r="BO4" s="411"/>
      <c r="BP4" s="411"/>
      <c r="BQ4" s="411"/>
      <c r="BR4" s="411"/>
      <c r="BS4" s="411"/>
      <c r="BT4" s="411"/>
      <c r="BU4" s="412"/>
      <c r="BV4" s="410">
        <v>39588315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35958462</v>
      </c>
      <c r="BO5" s="416"/>
      <c r="BP5" s="416"/>
      <c r="BQ5" s="416"/>
      <c r="BR5" s="416"/>
      <c r="BS5" s="416"/>
      <c r="BT5" s="416"/>
      <c r="BU5" s="417"/>
      <c r="BV5" s="415">
        <v>38191438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87.2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1505705</v>
      </c>
      <c r="BO6" s="416"/>
      <c r="BP6" s="416"/>
      <c r="BQ6" s="416"/>
      <c r="BR6" s="416"/>
      <c r="BS6" s="416"/>
      <c r="BT6" s="416"/>
      <c r="BU6" s="417"/>
      <c r="BV6" s="415">
        <v>1396877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95.3</v>
      </c>
      <c r="CU6" s="562"/>
      <c r="CV6" s="562"/>
      <c r="CW6" s="562"/>
      <c r="CX6" s="562"/>
      <c r="CY6" s="562"/>
      <c r="CZ6" s="562"/>
      <c r="DA6" s="563"/>
      <c r="DB6" s="561">
        <v>94.3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138277</v>
      </c>
      <c r="BO7" s="416"/>
      <c r="BP7" s="416"/>
      <c r="BQ7" s="416"/>
      <c r="BR7" s="416"/>
      <c r="BS7" s="416"/>
      <c r="BT7" s="416"/>
      <c r="BU7" s="417"/>
      <c r="BV7" s="415">
        <v>184221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19914386</v>
      </c>
      <c r="CU7" s="416"/>
      <c r="CV7" s="416"/>
      <c r="CW7" s="416"/>
      <c r="CX7" s="416"/>
      <c r="CY7" s="416"/>
      <c r="CZ7" s="416"/>
      <c r="DA7" s="417"/>
      <c r="DB7" s="415">
        <v>19931179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1367428</v>
      </c>
      <c r="BO8" s="416"/>
      <c r="BP8" s="416"/>
      <c r="BQ8" s="416"/>
      <c r="BR8" s="416"/>
      <c r="BS8" s="416"/>
      <c r="BT8" s="416"/>
      <c r="BU8" s="417"/>
      <c r="BV8" s="415">
        <v>1212656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0.72</v>
      </c>
      <c r="CU8" s="525"/>
      <c r="CV8" s="525"/>
      <c r="CW8" s="525"/>
      <c r="CX8" s="525"/>
      <c r="CY8" s="525"/>
      <c r="CZ8" s="525"/>
      <c r="DA8" s="526"/>
      <c r="DB8" s="524">
        <v>0.71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81524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154772</v>
      </c>
      <c r="BO9" s="416"/>
      <c r="BP9" s="416"/>
      <c r="BQ9" s="416"/>
      <c r="BR9" s="416"/>
      <c r="BS9" s="416"/>
      <c r="BT9" s="416"/>
      <c r="BU9" s="417"/>
      <c r="BV9" s="415">
        <v>55547</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16.3</v>
      </c>
      <c r="CU9" s="386"/>
      <c r="CV9" s="386"/>
      <c r="CW9" s="386"/>
      <c r="CX9" s="386"/>
      <c r="CY9" s="386"/>
      <c r="CZ9" s="386"/>
      <c r="DA9" s="387"/>
      <c r="DB9" s="385">
        <v>15.4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85614</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929644</v>
      </c>
      <c r="BO10" s="416"/>
      <c r="BP10" s="416"/>
      <c r="BQ10" s="416"/>
      <c r="BR10" s="416"/>
      <c r="BS10" s="416"/>
      <c r="BT10" s="416"/>
      <c r="BU10" s="417"/>
      <c r="BV10" s="415">
        <v>672946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v>1875</v>
      </c>
      <c r="BO11" s="416"/>
      <c r="BP11" s="416"/>
      <c r="BQ11" s="416"/>
      <c r="BR11" s="416"/>
      <c r="BS11" s="416"/>
      <c r="BT11" s="416"/>
      <c r="BU11" s="417"/>
      <c r="BV11" s="415">
        <v>6382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82947</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1320267</v>
      </c>
      <c r="BO12" s="416"/>
      <c r="BP12" s="416"/>
      <c r="BQ12" s="416"/>
      <c r="BR12" s="416"/>
      <c r="BS12" s="416"/>
      <c r="BT12" s="416"/>
      <c r="BU12" s="417"/>
      <c r="BV12" s="415">
        <v>668000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79803</v>
      </c>
      <c r="S13" s="517"/>
      <c r="T13" s="517"/>
      <c r="U13" s="517"/>
      <c r="V13" s="518"/>
      <c r="W13" s="504" t="s">
        <v>125</v>
      </c>
      <c r="X13" s="428"/>
      <c r="Y13" s="428"/>
      <c r="Z13" s="428"/>
      <c r="AA13" s="428"/>
      <c r="AB13" s="429"/>
      <c r="AC13" s="391">
        <v>1153</v>
      </c>
      <c r="AD13" s="392"/>
      <c r="AE13" s="392"/>
      <c r="AF13" s="392"/>
      <c r="AG13" s="393"/>
      <c r="AH13" s="391">
        <v>1185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-233976</v>
      </c>
      <c r="BO13" s="416"/>
      <c r="BP13" s="416"/>
      <c r="BQ13" s="416"/>
      <c r="BR13" s="416"/>
      <c r="BS13" s="416"/>
      <c r="BT13" s="416"/>
      <c r="BU13" s="417"/>
      <c r="BV13" s="415">
        <v>66875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10.4</v>
      </c>
      <c r="CU13" s="386"/>
      <c r="CV13" s="386"/>
      <c r="CW13" s="386"/>
      <c r="CX13" s="386"/>
      <c r="CY13" s="386"/>
      <c r="CZ13" s="386"/>
      <c r="DA13" s="387"/>
      <c r="DB13" s="385">
        <v>10.4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83735</v>
      </c>
      <c r="S14" s="517"/>
      <c r="T14" s="517"/>
      <c r="U14" s="517"/>
      <c r="V14" s="518"/>
      <c r="W14" s="519"/>
      <c r="X14" s="431"/>
      <c r="Y14" s="431"/>
      <c r="Z14" s="431"/>
      <c r="AA14" s="431"/>
      <c r="AB14" s="432"/>
      <c r="AC14" s="509">
        <v>2.8</v>
      </c>
      <c r="AD14" s="510"/>
      <c r="AE14" s="510"/>
      <c r="AF14" s="510"/>
      <c r="AG14" s="511"/>
      <c r="AH14" s="509">
        <v>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90.7</v>
      </c>
      <c r="CU14" s="488"/>
      <c r="CV14" s="488"/>
      <c r="CW14" s="488"/>
      <c r="CX14" s="488"/>
      <c r="CY14" s="488"/>
      <c r="CZ14" s="488"/>
      <c r="DA14" s="489"/>
      <c r="DB14" s="520">
        <v>87.9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80478</v>
      </c>
      <c r="S15" s="517"/>
      <c r="T15" s="517"/>
      <c r="U15" s="517"/>
      <c r="V15" s="518"/>
      <c r="W15" s="504" t="s">
        <v>132</v>
      </c>
      <c r="X15" s="428"/>
      <c r="Y15" s="428"/>
      <c r="Z15" s="428"/>
      <c r="AA15" s="428"/>
      <c r="AB15" s="429"/>
      <c r="AC15" s="391">
        <v>17417</v>
      </c>
      <c r="AD15" s="392"/>
      <c r="AE15" s="392"/>
      <c r="AF15" s="392"/>
      <c r="AG15" s="393"/>
      <c r="AH15" s="391">
        <v>17989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11438831</v>
      </c>
      <c r="BO15" s="411"/>
      <c r="BP15" s="411"/>
      <c r="BQ15" s="411"/>
      <c r="BR15" s="411"/>
      <c r="BS15" s="411"/>
      <c r="BT15" s="411"/>
      <c r="BU15" s="412"/>
      <c r="BV15" s="410">
        <v>10405254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42.7</v>
      </c>
      <c r="AD16" s="510"/>
      <c r="AE16" s="510"/>
      <c r="AF16" s="510"/>
      <c r="AG16" s="511"/>
      <c r="AH16" s="509">
        <v>43.4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15235348</v>
      </c>
      <c r="BO16" s="416"/>
      <c r="BP16" s="416"/>
      <c r="BQ16" s="416"/>
      <c r="BR16" s="416"/>
      <c r="BS16" s="416"/>
      <c r="BT16" s="416"/>
      <c r="BU16" s="417"/>
      <c r="BV16" s="415">
        <v>14936308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22259</v>
      </c>
      <c r="AD17" s="392"/>
      <c r="AE17" s="392"/>
      <c r="AF17" s="392"/>
      <c r="AG17" s="393"/>
      <c r="AH17" s="391">
        <v>22267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14637881</v>
      </c>
      <c r="BO17" s="416"/>
      <c r="BP17" s="416"/>
      <c r="BQ17" s="416"/>
      <c r="BR17" s="416"/>
      <c r="BS17" s="416"/>
      <c r="BT17" s="416"/>
      <c r="BU17" s="417"/>
      <c r="BV17" s="415">
        <v>13251386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230.7</v>
      </c>
      <c r="M18" s="480"/>
      <c r="N18" s="480"/>
      <c r="O18" s="480"/>
      <c r="P18" s="480"/>
      <c r="Q18" s="480"/>
      <c r="R18" s="481"/>
      <c r="S18" s="481"/>
      <c r="T18" s="481"/>
      <c r="U18" s="481"/>
      <c r="V18" s="482"/>
      <c r="W18" s="496"/>
      <c r="X18" s="497"/>
      <c r="Y18" s="497"/>
      <c r="Z18" s="497"/>
      <c r="AA18" s="497"/>
      <c r="AB18" s="505"/>
      <c r="AC18" s="379">
        <v>54.5</v>
      </c>
      <c r="AD18" s="380"/>
      <c r="AE18" s="380"/>
      <c r="AF18" s="380"/>
      <c r="AG18" s="483"/>
      <c r="AH18" s="379">
        <v>53.7</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17682301</v>
      </c>
      <c r="BO18" s="416"/>
      <c r="BP18" s="416"/>
      <c r="BQ18" s="416"/>
      <c r="BR18" s="416"/>
      <c r="BS18" s="416"/>
      <c r="BT18" s="416"/>
      <c r="BU18" s="417"/>
      <c r="BV18" s="415">
        <v>19001289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353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24626545</v>
      </c>
      <c r="BO19" s="416"/>
      <c r="BP19" s="416"/>
      <c r="BQ19" s="416"/>
      <c r="BR19" s="416"/>
      <c r="BS19" s="416"/>
      <c r="BT19" s="416"/>
      <c r="BU19" s="417"/>
      <c r="BV19" s="415">
        <v>25615956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27889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42894912</v>
      </c>
      <c r="BO23" s="416"/>
      <c r="BP23" s="416"/>
      <c r="BQ23" s="416"/>
      <c r="BR23" s="416"/>
      <c r="BS23" s="416"/>
      <c r="BT23" s="416"/>
      <c r="BU23" s="417"/>
      <c r="BV23" s="415">
        <v>42664483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9070</v>
      </c>
      <c r="R24" s="392"/>
      <c r="S24" s="392"/>
      <c r="T24" s="392"/>
      <c r="U24" s="392"/>
      <c r="V24" s="393"/>
      <c r="W24" s="457"/>
      <c r="X24" s="448"/>
      <c r="Y24" s="449"/>
      <c r="Z24" s="388" t="s">
        <v>156</v>
      </c>
      <c r="AA24" s="389"/>
      <c r="AB24" s="389"/>
      <c r="AC24" s="389"/>
      <c r="AD24" s="389"/>
      <c r="AE24" s="389"/>
      <c r="AF24" s="389"/>
      <c r="AG24" s="390"/>
      <c r="AH24" s="391">
        <v>510</v>
      </c>
      <c r="AI24" s="392"/>
      <c r="AJ24" s="392"/>
      <c r="AK24" s="392"/>
      <c r="AL24" s="393"/>
      <c r="AM24" s="391">
        <v>1637610</v>
      </c>
      <c r="AN24" s="392"/>
      <c r="AO24" s="392"/>
      <c r="AP24" s="392"/>
      <c r="AQ24" s="392"/>
      <c r="AR24" s="393"/>
      <c r="AS24" s="391">
        <v>3211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13377041</v>
      </c>
      <c r="BO24" s="416"/>
      <c r="BP24" s="416"/>
      <c r="BQ24" s="416"/>
      <c r="BR24" s="416"/>
      <c r="BS24" s="416"/>
      <c r="BT24" s="416"/>
      <c r="BU24" s="417"/>
      <c r="BV24" s="415">
        <v>13606609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7600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4673160</v>
      </c>
      <c r="BO25" s="411"/>
      <c r="BP25" s="411"/>
      <c r="BQ25" s="411"/>
      <c r="BR25" s="411"/>
      <c r="BS25" s="411"/>
      <c r="BT25" s="411"/>
      <c r="BU25" s="412"/>
      <c r="BV25" s="410">
        <v>5113646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6420</v>
      </c>
      <c r="R26" s="392"/>
      <c r="S26" s="392"/>
      <c r="T26" s="392"/>
      <c r="U26" s="392"/>
      <c r="V26" s="393"/>
      <c r="W26" s="457"/>
      <c r="X26" s="448"/>
      <c r="Y26" s="449"/>
      <c r="Z26" s="388" t="s">
        <v>162</v>
      </c>
      <c r="AA26" s="470"/>
      <c r="AB26" s="470"/>
      <c r="AC26" s="470"/>
      <c r="AD26" s="470"/>
      <c r="AE26" s="470"/>
      <c r="AF26" s="470"/>
      <c r="AG26" s="471"/>
      <c r="AH26" s="391">
        <v>54</v>
      </c>
      <c r="AI26" s="392"/>
      <c r="AJ26" s="392"/>
      <c r="AK26" s="392"/>
      <c r="AL26" s="393"/>
      <c r="AM26" s="391">
        <v>162432</v>
      </c>
      <c r="AN26" s="392"/>
      <c r="AO26" s="392"/>
      <c r="AP26" s="392"/>
      <c r="AQ26" s="392"/>
      <c r="AR26" s="393"/>
      <c r="AS26" s="391">
        <v>3008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2000</v>
      </c>
      <c r="BO26" s="416"/>
      <c r="BP26" s="416"/>
      <c r="BQ26" s="416"/>
      <c r="BR26" s="416"/>
      <c r="BS26" s="416"/>
      <c r="BT26" s="416"/>
      <c r="BU26" s="417"/>
      <c r="BV26" s="415">
        <v>7000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4650</v>
      </c>
      <c r="R27" s="392"/>
      <c r="S27" s="392"/>
      <c r="T27" s="392"/>
      <c r="U27" s="392"/>
      <c r="V27" s="393"/>
      <c r="W27" s="457"/>
      <c r="X27" s="448"/>
      <c r="Y27" s="449"/>
      <c r="Z27" s="388" t="s">
        <v>165</v>
      </c>
      <c r="AA27" s="389"/>
      <c r="AB27" s="389"/>
      <c r="AC27" s="389"/>
      <c r="AD27" s="389"/>
      <c r="AE27" s="389"/>
      <c r="AF27" s="389"/>
      <c r="AG27" s="390"/>
      <c r="AH27" s="391">
        <v>11</v>
      </c>
      <c r="AI27" s="392"/>
      <c r="AJ27" s="392"/>
      <c r="AK27" s="392"/>
      <c r="AL27" s="393"/>
      <c r="AM27" s="391">
        <v>40436</v>
      </c>
      <c r="AN27" s="392"/>
      <c r="AO27" s="392"/>
      <c r="AP27" s="392"/>
      <c r="AQ27" s="392"/>
      <c r="AR27" s="393"/>
      <c r="AS27" s="391">
        <v>3676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479417</v>
      </c>
      <c r="BO27" s="419"/>
      <c r="BP27" s="419"/>
      <c r="BQ27" s="419"/>
      <c r="BR27" s="419"/>
      <c r="BS27" s="419"/>
      <c r="BT27" s="419"/>
      <c r="BU27" s="420"/>
      <c r="BV27" s="418">
        <v>478886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4070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2705572</v>
      </c>
      <c r="BO28" s="411"/>
      <c r="BP28" s="411"/>
      <c r="BQ28" s="411"/>
      <c r="BR28" s="411"/>
      <c r="BS28" s="411"/>
      <c r="BT28" s="411"/>
      <c r="BU28" s="412"/>
      <c r="BV28" s="410">
        <v>3096195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20</v>
      </c>
      <c r="M29" s="392"/>
      <c r="N29" s="392"/>
      <c r="O29" s="392"/>
      <c r="P29" s="393"/>
      <c r="Q29" s="391">
        <v>3870</v>
      </c>
      <c r="R29" s="392"/>
      <c r="S29" s="392"/>
      <c r="T29" s="392"/>
      <c r="U29" s="392"/>
      <c r="V29" s="393"/>
      <c r="W29" s="458"/>
      <c r="X29" s="459"/>
      <c r="Y29" s="460"/>
      <c r="Z29" s="388" t="s">
        <v>172</v>
      </c>
      <c r="AA29" s="389"/>
      <c r="AB29" s="389"/>
      <c r="AC29" s="389"/>
      <c r="AD29" s="389"/>
      <c r="AE29" s="389"/>
      <c r="AF29" s="389"/>
      <c r="AG29" s="390"/>
      <c r="AH29" s="391">
        <v>521</v>
      </c>
      <c r="AI29" s="392"/>
      <c r="AJ29" s="392"/>
      <c r="AK29" s="392"/>
      <c r="AL29" s="393"/>
      <c r="AM29" s="391">
        <v>1678046</v>
      </c>
      <c r="AN29" s="392"/>
      <c r="AO29" s="392"/>
      <c r="AP29" s="392"/>
      <c r="AQ29" s="392"/>
      <c r="AR29" s="393"/>
      <c r="AS29" s="391">
        <v>3221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14432</v>
      </c>
      <c r="BO29" s="416"/>
      <c r="BP29" s="416"/>
      <c r="BQ29" s="416"/>
      <c r="BR29" s="416"/>
      <c r="BS29" s="416"/>
      <c r="BT29" s="416"/>
      <c r="BU29" s="417"/>
      <c r="BV29" s="415">
        <v>14410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4128743</v>
      </c>
      <c r="BO30" s="419"/>
      <c r="BP30" s="419"/>
      <c r="BQ30" s="419"/>
      <c r="BR30" s="419"/>
      <c r="BS30" s="419"/>
      <c r="BT30" s="419"/>
      <c r="BU30" s="420"/>
      <c r="BV30" s="418">
        <v>4990814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福井県後期高齢者医療広域連合(一般会計）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タケフ都市開発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工業用水道事業</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福井県後期高齢者医療広域連合(特別会計）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丹南ケーブルテレビ㈱</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林業集落排水事業</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福井県市町総合事務組合（一般会計）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武生駅北パーキング㈱</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福井県市町総合事務組合（特別会計）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越前市文化振興・施設管理事業団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福井県自治会館組合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公立丹南病院組合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南越消防組合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南越清掃組合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福井県丹南広域組合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越前三国競艇企業団</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530</v>
      </c>
      <c r="D34" s="1184"/>
      <c r="E34" s="1185"/>
      <c r="F34" s="32">
        <v>6.13</v>
      </c>
      <c r="G34" s="33">
        <v>7.81</v>
      </c>
      <c r="H34" s="33">
        <v>9.16</v>
      </c>
      <c r="I34" s="33">
        <v>11.79</v>
      </c>
      <c r="J34" s="34">
        <v>11.18</v>
      </c>
      <c r="K34" s="22"/>
      <c r="L34" s="22"/>
      <c r="M34" s="22"/>
      <c r="N34" s="22"/>
      <c r="O34" s="22"/>
      <c r="P34" s="22"/>
    </row>
    <row r="35" spans="1:16" ht="39" customHeight="1">
      <c r="A35" s="22"/>
      <c r="B35" s="35"/>
      <c r="C35" s="1178" t="s">
        <v>531</v>
      </c>
      <c r="D35" s="1179"/>
      <c r="E35" s="1180"/>
      <c r="F35" s="36">
        <v>5.07</v>
      </c>
      <c r="G35" s="37">
        <v>4.33</v>
      </c>
      <c r="H35" s="37">
        <v>5.9</v>
      </c>
      <c r="I35" s="37">
        <v>6.08</v>
      </c>
      <c r="J35" s="38">
        <v>6.86</v>
      </c>
      <c r="K35" s="22"/>
      <c r="L35" s="22"/>
      <c r="M35" s="22"/>
      <c r="N35" s="22"/>
      <c r="O35" s="22"/>
      <c r="P35" s="22"/>
    </row>
    <row r="36" spans="1:16" ht="39" customHeight="1">
      <c r="A36" s="22"/>
      <c r="B36" s="35"/>
      <c r="C36" s="1178" t="s">
        <v>532</v>
      </c>
      <c r="D36" s="1179"/>
      <c r="E36" s="1180"/>
      <c r="F36" s="36">
        <v>0.41</v>
      </c>
      <c r="G36" s="37">
        <v>0.53</v>
      </c>
      <c r="H36" s="37">
        <v>0.85</v>
      </c>
      <c r="I36" s="37">
        <v>0.75</v>
      </c>
      <c r="J36" s="38">
        <v>0.97</v>
      </c>
      <c r="K36" s="22"/>
      <c r="L36" s="22"/>
      <c r="M36" s="22"/>
      <c r="N36" s="22"/>
      <c r="O36" s="22"/>
      <c r="P36" s="22"/>
    </row>
    <row r="37" spans="1:16" ht="39" customHeight="1">
      <c r="A37" s="22"/>
      <c r="B37" s="35"/>
      <c r="C37" s="1178" t="s">
        <v>533</v>
      </c>
      <c r="D37" s="1179"/>
      <c r="E37" s="1180"/>
      <c r="F37" s="36">
        <v>0.64</v>
      </c>
      <c r="G37" s="37">
        <v>0.67</v>
      </c>
      <c r="H37" s="37">
        <v>0.72</v>
      </c>
      <c r="I37" s="37">
        <v>0.88</v>
      </c>
      <c r="J37" s="38">
        <v>0.91</v>
      </c>
      <c r="K37" s="22"/>
      <c r="L37" s="22"/>
      <c r="M37" s="22"/>
      <c r="N37" s="22"/>
      <c r="O37" s="22"/>
      <c r="P37" s="22"/>
    </row>
    <row r="38" spans="1:16" ht="39" customHeight="1">
      <c r="A38" s="22"/>
      <c r="B38" s="35"/>
      <c r="C38" s="1178" t="s">
        <v>534</v>
      </c>
      <c r="D38" s="1179"/>
      <c r="E38" s="1180"/>
      <c r="F38" s="36">
        <v>0</v>
      </c>
      <c r="G38" s="37">
        <v>0</v>
      </c>
      <c r="H38" s="37">
        <v>0</v>
      </c>
      <c r="I38" s="37">
        <v>0</v>
      </c>
      <c r="J38" s="38">
        <v>0.01</v>
      </c>
      <c r="K38" s="22"/>
      <c r="L38" s="22"/>
      <c r="M38" s="22"/>
      <c r="N38" s="22"/>
      <c r="O38" s="22"/>
      <c r="P38" s="22"/>
    </row>
    <row r="39" spans="1:16" ht="39" customHeight="1">
      <c r="A39" s="22"/>
      <c r="B39" s="35"/>
      <c r="C39" s="1178" t="s">
        <v>535</v>
      </c>
      <c r="D39" s="1179"/>
      <c r="E39" s="1180"/>
      <c r="F39" s="36">
        <v>0.06</v>
      </c>
      <c r="G39" s="37">
        <v>0</v>
      </c>
      <c r="H39" s="37">
        <v>0.01</v>
      </c>
      <c r="I39" s="37">
        <v>0</v>
      </c>
      <c r="J39" s="38">
        <v>0.01</v>
      </c>
      <c r="K39" s="22"/>
      <c r="L39" s="22"/>
      <c r="M39" s="22"/>
      <c r="N39" s="22"/>
      <c r="O39" s="22"/>
      <c r="P39" s="22"/>
    </row>
    <row r="40" spans="1:16" ht="39" customHeight="1">
      <c r="A40" s="22"/>
      <c r="B40" s="35"/>
      <c r="C40" s="1178" t="s">
        <v>536</v>
      </c>
      <c r="D40" s="1179"/>
      <c r="E40" s="1180"/>
      <c r="F40" s="36">
        <v>0</v>
      </c>
      <c r="G40" s="37">
        <v>0</v>
      </c>
      <c r="H40" s="37">
        <v>0</v>
      </c>
      <c r="I40" s="37">
        <v>0.01</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539</v>
      </c>
      <c r="D43" s="1182"/>
      <c r="E43" s="1183"/>
      <c r="F43" s="41">
        <v>0.83</v>
      </c>
      <c r="G43" s="42">
        <v>0.06</v>
      </c>
      <c r="H43" s="42">
        <v>7.0000000000000007E-2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3733</v>
      </c>
      <c r="L45" s="60">
        <v>3845</v>
      </c>
      <c r="M45" s="60">
        <v>3973</v>
      </c>
      <c r="N45" s="60">
        <v>3983</v>
      </c>
      <c r="O45" s="61">
        <v>4085</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929</v>
      </c>
      <c r="L48" s="64">
        <v>887</v>
      </c>
      <c r="M48" s="64">
        <v>880</v>
      </c>
      <c r="N48" s="64">
        <v>890</v>
      </c>
      <c r="O48" s="65">
        <v>910</v>
      </c>
      <c r="P48" s="48"/>
      <c r="Q48" s="48"/>
      <c r="R48" s="48"/>
      <c r="S48" s="48"/>
      <c r="T48" s="48"/>
      <c r="U48" s="48"/>
    </row>
    <row r="49" spans="1:21" ht="30.75" customHeight="1">
      <c r="A49" s="48"/>
      <c r="B49" s="1196"/>
      <c r="C49" s="1197"/>
      <c r="D49" s="62"/>
      <c r="E49" s="1188" t="s">
        <v>16</v>
      </c>
      <c r="F49" s="1188"/>
      <c r="G49" s="1188"/>
      <c r="H49" s="1188"/>
      <c r="I49" s="1188"/>
      <c r="J49" s="1189"/>
      <c r="K49" s="63">
        <v>470</v>
      </c>
      <c r="L49" s="64">
        <v>423</v>
      </c>
      <c r="M49" s="64">
        <v>409</v>
      </c>
      <c r="N49" s="64">
        <v>371</v>
      </c>
      <c r="O49" s="65">
        <v>349</v>
      </c>
      <c r="P49" s="48"/>
      <c r="Q49" s="48"/>
      <c r="R49" s="48"/>
      <c r="S49" s="48"/>
      <c r="T49" s="48"/>
      <c r="U49" s="48"/>
    </row>
    <row r="50" spans="1:21" ht="30.75" customHeight="1">
      <c r="A50" s="48"/>
      <c r="B50" s="1196"/>
      <c r="C50" s="1197"/>
      <c r="D50" s="62"/>
      <c r="E50" s="1188" t="s">
        <v>17</v>
      </c>
      <c r="F50" s="1188"/>
      <c r="G50" s="1188"/>
      <c r="H50" s="1188"/>
      <c r="I50" s="1188"/>
      <c r="J50" s="1189"/>
      <c r="K50" s="63">
        <v>354</v>
      </c>
      <c r="L50" s="64">
        <v>353</v>
      </c>
      <c r="M50" s="64">
        <v>352</v>
      </c>
      <c r="N50" s="64">
        <v>347</v>
      </c>
      <c r="O50" s="65">
        <v>347</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3635</v>
      </c>
      <c r="L52" s="64">
        <v>3732</v>
      </c>
      <c r="M52" s="64">
        <v>3964</v>
      </c>
      <c r="N52" s="64">
        <v>3810</v>
      </c>
      <c r="O52" s="65">
        <v>3929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1851</v>
      </c>
      <c r="L53" s="69">
        <v>1776</v>
      </c>
      <c r="M53" s="69">
        <v>1650</v>
      </c>
      <c r="N53" s="69">
        <v>1781</v>
      </c>
      <c r="O53" s="70">
        <v>1762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39567</v>
      </c>
      <c r="J41" s="83">
        <v>41077</v>
      </c>
      <c r="K41" s="83">
        <v>41552</v>
      </c>
      <c r="L41" s="83">
        <v>42664</v>
      </c>
      <c r="M41" s="84">
        <v>42895</v>
      </c>
    </row>
    <row r="42" spans="2:13" ht="27.75" customHeight="1">
      <c r="B42" s="1204"/>
      <c r="C42" s="1205"/>
      <c r="D42" s="85"/>
      <c r="E42" s="1208" t="s">
        <v>26</v>
      </c>
      <c r="F42" s="1208"/>
      <c r="G42" s="1208"/>
      <c r="H42" s="1209"/>
      <c r="I42" s="86">
        <v>6510</v>
      </c>
      <c r="J42" s="87">
        <v>3715</v>
      </c>
      <c r="K42" s="87">
        <v>3433</v>
      </c>
      <c r="L42" s="87">
        <v>3670</v>
      </c>
      <c r="M42" s="88">
        <v>3537</v>
      </c>
    </row>
    <row r="43" spans="2:13" ht="27.75" customHeight="1">
      <c r="B43" s="1204"/>
      <c r="C43" s="1205"/>
      <c r="D43" s="85"/>
      <c r="E43" s="1208" t="s">
        <v>27</v>
      </c>
      <c r="F43" s="1208"/>
      <c r="G43" s="1208"/>
      <c r="H43" s="1209"/>
      <c r="I43" s="86">
        <v>16914</v>
      </c>
      <c r="J43" s="87">
        <v>17270</v>
      </c>
      <c r="K43" s="87">
        <v>17055</v>
      </c>
      <c r="L43" s="87">
        <v>18336</v>
      </c>
      <c r="M43" s="88">
        <v>17884</v>
      </c>
    </row>
    <row r="44" spans="2:13" ht="27.75" customHeight="1">
      <c r="B44" s="1204"/>
      <c r="C44" s="1205"/>
      <c r="D44" s="85"/>
      <c r="E44" s="1208" t="s">
        <v>28</v>
      </c>
      <c r="F44" s="1208"/>
      <c r="G44" s="1208"/>
      <c r="H44" s="1209"/>
      <c r="I44" s="86">
        <v>2705</v>
      </c>
      <c r="J44" s="87">
        <v>2362</v>
      </c>
      <c r="K44" s="87">
        <v>2355</v>
      </c>
      <c r="L44" s="87">
        <v>2460</v>
      </c>
      <c r="M44" s="88">
        <v>2454</v>
      </c>
    </row>
    <row r="45" spans="2:13" ht="27.75" customHeight="1">
      <c r="B45" s="1204"/>
      <c r="C45" s="1205"/>
      <c r="D45" s="85"/>
      <c r="E45" s="1208" t="s">
        <v>29</v>
      </c>
      <c r="F45" s="1208"/>
      <c r="G45" s="1208"/>
      <c r="H45" s="1209"/>
      <c r="I45" s="86">
        <v>6616</v>
      </c>
      <c r="J45" s="87">
        <v>6186</v>
      </c>
      <c r="K45" s="87">
        <v>5489</v>
      </c>
      <c r="L45" s="87">
        <v>5357</v>
      </c>
      <c r="M45" s="88">
        <v>4766</v>
      </c>
    </row>
    <row r="46" spans="2:13" ht="27.75" customHeight="1">
      <c r="B46" s="1204"/>
      <c r="C46" s="1205"/>
      <c r="D46" s="89"/>
      <c r="E46" s="1208" t="s">
        <v>30</v>
      </c>
      <c r="F46" s="1208"/>
      <c r="G46" s="1208"/>
      <c r="H46" s="1209"/>
      <c r="I46" s="86" t="s">
        <v>483</v>
      </c>
      <c r="J46" s="87" t="s">
        <v>483</v>
      </c>
      <c r="K46" s="87" t="s">
        <v>483</v>
      </c>
      <c r="L46" s="87" t="s">
        <v>483</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7827</v>
      </c>
      <c r="J50" s="87">
        <v>7399</v>
      </c>
      <c r="K50" s="87">
        <v>7070</v>
      </c>
      <c r="L50" s="87">
        <v>7299</v>
      </c>
      <c r="M50" s="88">
        <v>6264</v>
      </c>
    </row>
    <row r="51" spans="2:13" ht="27.75" customHeight="1">
      <c r="B51" s="1204"/>
      <c r="C51" s="1205"/>
      <c r="D51" s="85"/>
      <c r="E51" s="1208" t="s">
        <v>36</v>
      </c>
      <c r="F51" s="1208"/>
      <c r="G51" s="1208"/>
      <c r="H51" s="1209"/>
      <c r="I51" s="86">
        <v>8896</v>
      </c>
      <c r="J51" s="87">
        <v>8919</v>
      </c>
      <c r="K51" s="87">
        <v>8393</v>
      </c>
      <c r="L51" s="87">
        <v>8404</v>
      </c>
      <c r="M51" s="88">
        <v>8194</v>
      </c>
    </row>
    <row r="52" spans="2:13" ht="27.75" customHeight="1">
      <c r="B52" s="1206"/>
      <c r="C52" s="1207"/>
      <c r="D52" s="85"/>
      <c r="E52" s="1208" t="s">
        <v>37</v>
      </c>
      <c r="F52" s="1208"/>
      <c r="G52" s="1208"/>
      <c r="H52" s="1209"/>
      <c r="I52" s="86">
        <v>40444</v>
      </c>
      <c r="J52" s="87">
        <v>40307</v>
      </c>
      <c r="K52" s="87">
        <v>40745</v>
      </c>
      <c r="L52" s="87">
        <v>42128</v>
      </c>
      <c r="M52" s="88">
        <v>42010</v>
      </c>
    </row>
    <row r="53" spans="2:13" ht="27.75" customHeight="1" thickBot="1">
      <c r="B53" s="1210" t="s">
        <v>38</v>
      </c>
      <c r="C53" s="1211"/>
      <c r="D53" s="92"/>
      <c r="E53" s="1212" t="s">
        <v>39</v>
      </c>
      <c r="F53" s="1212"/>
      <c r="G53" s="1212"/>
      <c r="H53" s="1213"/>
      <c r="I53" s="93">
        <v>15145</v>
      </c>
      <c r="J53" s="94">
        <v>13986</v>
      </c>
      <c r="K53" s="94">
        <v>13677</v>
      </c>
      <c r="L53" s="94">
        <v>14656</v>
      </c>
      <c r="M53" s="95">
        <v>15067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1" zoomScale="60" zoomScaleNormal="60" zoomScaleSheetLayoutView="55" workbookViewId="0">
      <selection activeCell="N71" sqref="N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3" t="s">
        <v>572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2"/>
      <c r="H50" s="1243"/>
      <c r="I50" s="1243"/>
      <c r="J50" s="1244"/>
      <c r="K50" s="356" t="s">
        <v>522</v>
      </c>
      <c r="L50" s="356" t="s">
        <v>523</v>
      </c>
      <c r="M50" s="356" t="s">
        <v>524</v>
      </c>
      <c r="N50" s="356" t="s">
        <v>525</v>
      </c>
      <c r="O50" s="356" t="s">
        <v>526</v>
      </c>
    </row>
    <row r="51" spans="1:17">
      <c r="B51" s="250"/>
      <c r="C51" s="246"/>
      <c r="D51" s="246"/>
      <c r="E51" s="246"/>
      <c r="F51" s="246"/>
      <c r="G51" s="1245" t="s">
        <v>565</v>
      </c>
      <c r="H51" s="1246"/>
      <c r="I51" s="1251" t="s">
        <v>566</v>
      </c>
      <c r="J51" s="1251"/>
      <c r="K51" s="1256"/>
      <c r="L51" s="1256"/>
      <c r="M51" s="1256"/>
      <c r="N51" s="1221">
        <v>87.9</v>
      </c>
      <c r="O51" s="1221">
        <v>90.7</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567</v>
      </c>
      <c r="J53" s="1231"/>
      <c r="K53" s="1255"/>
      <c r="L53" s="1255"/>
      <c r="M53" s="1255"/>
      <c r="N53" s="1253">
        <v>46.6</v>
      </c>
      <c r="O53" s="1253">
        <v>48.3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568</v>
      </c>
      <c r="H55" s="1226"/>
      <c r="I55" s="1231" t="s">
        <v>566</v>
      </c>
      <c r="J55" s="1231"/>
      <c r="K55" s="1256"/>
      <c r="L55" s="1256"/>
      <c r="M55" s="1256"/>
      <c r="N55" s="1221">
        <v>37.299999999999997</v>
      </c>
      <c r="O55" s="1221">
        <v>33.1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567</v>
      </c>
      <c r="J57" s="1223"/>
      <c r="K57" s="1255"/>
      <c r="L57" s="1255"/>
      <c r="M57" s="1255"/>
      <c r="N57" s="1253">
        <v>55.2</v>
      </c>
      <c r="O57" s="1253">
        <v>54.5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3" t="s">
        <v>573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2"/>
      <c r="H72" s="1243"/>
      <c r="I72" s="1243"/>
      <c r="J72" s="1244"/>
      <c r="K72" s="356" t="s">
        <v>522</v>
      </c>
      <c r="L72" s="356" t="s">
        <v>523</v>
      </c>
      <c r="M72" s="356" t="s">
        <v>524</v>
      </c>
      <c r="N72" s="356" t="s">
        <v>525</v>
      </c>
      <c r="O72" s="356" t="s">
        <v>526</v>
      </c>
    </row>
    <row r="73" spans="2:30">
      <c r="B73" s="250"/>
      <c r="C73" s="246"/>
      <c r="D73" s="246"/>
      <c r="E73" s="246"/>
      <c r="F73" s="246"/>
      <c r="G73" s="1245" t="s">
        <v>565</v>
      </c>
      <c r="H73" s="1246"/>
      <c r="I73" s="1251" t="s">
        <v>566</v>
      </c>
      <c r="J73" s="1251"/>
      <c r="K73" s="1232">
        <v>90.9</v>
      </c>
      <c r="L73" s="1232">
        <v>83.7</v>
      </c>
      <c r="M73" s="1221">
        <v>83.9</v>
      </c>
      <c r="N73" s="1221">
        <v>87.9</v>
      </c>
      <c r="O73" s="1221">
        <v>90.7</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571</v>
      </c>
      <c r="J75" s="1231"/>
      <c r="K75" s="1253">
        <v>11.8</v>
      </c>
      <c r="L75" s="1253">
        <v>11.2</v>
      </c>
      <c r="M75" s="1253">
        <v>10.6</v>
      </c>
      <c r="N75" s="1253">
        <v>10.4</v>
      </c>
      <c r="O75" s="1253">
        <v>10.4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568</v>
      </c>
      <c r="H77" s="1226"/>
      <c r="I77" s="1231" t="s">
        <v>566</v>
      </c>
      <c r="J77" s="1231"/>
      <c r="K77" s="1232">
        <v>57.6</v>
      </c>
      <c r="L77" s="1232">
        <v>48.3</v>
      </c>
      <c r="M77" s="1221">
        <v>44.4</v>
      </c>
      <c r="N77" s="1221">
        <v>37.299999999999997</v>
      </c>
      <c r="O77" s="1221">
        <v>33.1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571</v>
      </c>
      <c r="J79" s="1223"/>
      <c r="K79" s="1224">
        <v>11.3</v>
      </c>
      <c r="L79" s="1224">
        <v>10.4</v>
      </c>
      <c r="M79" s="1224">
        <v>9.4</v>
      </c>
      <c r="N79" s="1224">
        <v>7.8</v>
      </c>
      <c r="O79" s="1224">
        <v>7.5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90" zoomScaleNormal="90" zoomScaleSheetLayoutView="70" workbookViewId="0">
      <selection activeCell="J113" sqref="J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A112" sqref="A1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51771</v>
      </c>
      <c r="E3" s="118"/>
      <c r="F3" s="119">
        <v>45761</v>
      </c>
      <c r="G3" s="120"/>
      <c r="H3" s="121"/>
    </row>
    <row r="4" spans="1:8">
      <c r="A4" s="122"/>
      <c r="B4" s="123"/>
      <c r="C4" s="124"/>
      <c r="D4" s="125">
        <v>23540</v>
      </c>
      <c r="E4" s="126"/>
      <c r="F4" s="127">
        <v>24777</v>
      </c>
      <c r="G4" s="128"/>
      <c r="H4" s="129"/>
    </row>
    <row r="5" spans="1:8">
      <c r="A5" s="110" t="s">
        <v>516</v>
      </c>
      <c r="B5" s="115"/>
      <c r="C5" s="116"/>
      <c r="D5" s="117">
        <v>57899</v>
      </c>
      <c r="E5" s="118"/>
      <c r="F5" s="119">
        <v>56255</v>
      </c>
      <c r="G5" s="120"/>
      <c r="H5" s="121"/>
    </row>
    <row r="6" spans="1:8">
      <c r="A6" s="122"/>
      <c r="B6" s="123"/>
      <c r="C6" s="124"/>
      <c r="D6" s="125">
        <v>21501</v>
      </c>
      <c r="E6" s="126"/>
      <c r="F6" s="127">
        <v>26957</v>
      </c>
      <c r="G6" s="128"/>
      <c r="H6" s="129"/>
    </row>
    <row r="7" spans="1:8">
      <c r="A7" s="110" t="s">
        <v>517</v>
      </c>
      <c r="B7" s="115"/>
      <c r="C7" s="116"/>
      <c r="D7" s="117">
        <v>59103</v>
      </c>
      <c r="E7" s="118"/>
      <c r="F7" s="119">
        <v>57944</v>
      </c>
      <c r="G7" s="120"/>
      <c r="H7" s="121"/>
    </row>
    <row r="8" spans="1:8">
      <c r="A8" s="122"/>
      <c r="B8" s="123"/>
      <c r="C8" s="124"/>
      <c r="D8" s="125">
        <v>21378</v>
      </c>
      <c r="E8" s="126"/>
      <c r="F8" s="127">
        <v>29326</v>
      </c>
      <c r="G8" s="128"/>
      <c r="H8" s="129"/>
    </row>
    <row r="9" spans="1:8">
      <c r="A9" s="110" t="s">
        <v>518</v>
      </c>
      <c r="B9" s="115"/>
      <c r="C9" s="116"/>
      <c r="D9" s="117">
        <v>72392</v>
      </c>
      <c r="E9" s="118"/>
      <c r="F9" s="119">
        <v>54227</v>
      </c>
      <c r="G9" s="120"/>
      <c r="H9" s="121"/>
    </row>
    <row r="10" spans="1:8">
      <c r="A10" s="122"/>
      <c r="B10" s="123"/>
      <c r="C10" s="124"/>
      <c r="D10" s="125">
        <v>34320</v>
      </c>
      <c r="E10" s="126"/>
      <c r="F10" s="127">
        <v>29694</v>
      </c>
      <c r="G10" s="128"/>
      <c r="H10" s="129"/>
    </row>
    <row r="11" spans="1:8">
      <c r="A11" s="110" t="s">
        <v>519</v>
      </c>
      <c r="B11" s="115"/>
      <c r="C11" s="116"/>
      <c r="D11" s="117">
        <v>65263</v>
      </c>
      <c r="E11" s="118"/>
      <c r="F11" s="119">
        <v>57295</v>
      </c>
      <c r="G11" s="120"/>
      <c r="H11" s="121"/>
    </row>
    <row r="12" spans="1:8">
      <c r="A12" s="122"/>
      <c r="B12" s="123"/>
      <c r="C12" s="130"/>
      <c r="D12" s="125">
        <v>25204</v>
      </c>
      <c r="E12" s="126"/>
      <c r="F12" s="127">
        <v>32771</v>
      </c>
      <c r="G12" s="128"/>
      <c r="H12" s="129"/>
    </row>
    <row r="13" spans="1:8">
      <c r="A13" s="110"/>
      <c r="B13" s="115"/>
      <c r="C13" s="131"/>
      <c r="D13" s="132">
        <v>61286</v>
      </c>
      <c r="E13" s="133"/>
      <c r="F13" s="134">
        <v>54296</v>
      </c>
      <c r="G13" s="135"/>
      <c r="H13" s="121"/>
    </row>
    <row r="14" spans="1:8">
      <c r="A14" s="122"/>
      <c r="B14" s="123"/>
      <c r="C14" s="124"/>
      <c r="D14" s="125">
        <v>25189</v>
      </c>
      <c r="E14" s="126"/>
      <c r="F14" s="127">
        <v>28705</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5.07</v>
      </c>
      <c r="C19" s="136">
        <f>ROUND(VALUE(SUBSTITUTE(実質収支比率等に係る経年分析!G$48,"▲","-")),2)</f>
        <v>4.33</v>
      </c>
      <c r="D19" s="136">
        <f>ROUND(VALUE(SUBSTITUTE(実質収支比率等に係る経年分析!H$48,"▲","-")),2)</f>
        <v>5.9</v>
      </c>
      <c r="E19" s="136">
        <f>ROUND(VALUE(SUBSTITUTE(実質収支比率等に係る経年分析!I$48,"▲","-")),2)</f>
        <v>6.08</v>
      </c>
      <c r="F19" s="136">
        <f>ROUND(VALUE(SUBSTITUTE(実質収支比率等に係る経年分析!J$48,"▲","-")),2)</f>
        <v>6.87</v>
      </c>
    </row>
    <row r="20" spans="1:11">
      <c r="A20" s="136" t="s">
        <v>44</v>
      </c>
      <c r="B20" s="136">
        <f>ROUND(VALUE(SUBSTITUTE(実質収支比率等に係る経年分析!F$47,"▲","-")),2)</f>
        <v>15.68</v>
      </c>
      <c r="C20" s="136">
        <f>ROUND(VALUE(SUBSTITUTE(実質収支比率等に係る経年分析!G$47,"▲","-")),2)</f>
        <v>15.6</v>
      </c>
      <c r="D20" s="136">
        <f>ROUND(VALUE(SUBSTITUTE(実質収支比率等に係る経年分析!H$47,"▲","-")),2)</f>
        <v>15.77</v>
      </c>
      <c r="E20" s="136">
        <f>ROUND(VALUE(SUBSTITUTE(実質収支比率等に係る経年分析!I$47,"▲","-")),2)</f>
        <v>15.53</v>
      </c>
      <c r="F20" s="136">
        <f>ROUND(VALUE(SUBSTITUTE(実質収支比率等に係る経年分析!J$47,"▲","-")),2)</f>
        <v>13.59</v>
      </c>
    </row>
    <row r="21" spans="1:11">
      <c r="A21" s="136" t="s">
        <v>45</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-0.66</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-1.17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国民健康保険</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後期高齢者医療</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工業用水道事業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0.91</v>
      </c>
    </row>
    <row r="34" spans="1:16">
      <c r="A34" s="137" t="str">
        <f>IF(連結実質赤字比率に係る赤字・黒字の構成分析!C$36="",NA(),連結実質赤字比率に係る赤字・黒字の構成分析!C$36)</f>
        <v>介護保険</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6.86</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3635</v>
      </c>
      <c r="E42" s="138"/>
      <c r="F42" s="138"/>
      <c r="G42" s="138">
        <f>'実質公債費比率（分子）の構造'!L$52</f>
        <v>3732</v>
      </c>
      <c r="H42" s="138"/>
      <c r="I42" s="138"/>
      <c r="J42" s="138">
        <f>'実質公債費比率（分子）の構造'!M$52</f>
        <v>3964</v>
      </c>
      <c r="K42" s="138"/>
      <c r="L42" s="138"/>
      <c r="M42" s="138">
        <f>'実質公債費比率（分子）の構造'!N$52</f>
        <v>3810</v>
      </c>
      <c r="N42" s="138"/>
      <c r="O42" s="138"/>
      <c r="P42" s="138">
        <f>'実質公債費比率（分子）の構造'!O$52</f>
        <v>3929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354</v>
      </c>
      <c r="C44" s="138"/>
      <c r="D44" s="138"/>
      <c r="E44" s="138">
        <f>'実質公債費比率（分子）の構造'!L$50</f>
        <v>353</v>
      </c>
      <c r="F44" s="138"/>
      <c r="G44" s="138"/>
      <c r="H44" s="138">
        <f>'実質公債費比率（分子）の構造'!M$50</f>
        <v>352</v>
      </c>
      <c r="I44" s="138"/>
      <c r="J44" s="138"/>
      <c r="K44" s="138">
        <f>'実質公債費比率（分子）の構造'!N$50</f>
        <v>347</v>
      </c>
      <c r="L44" s="138"/>
      <c r="M44" s="138"/>
      <c r="N44" s="138">
        <f>'実質公債費比率（分子）の構造'!O$50</f>
        <v>347</v>
      </c>
      <c r="O44" s="138"/>
      <c r="P44" s="138"/>
    </row>
    <row r="45" spans="1:16">
      <c r="A45" s="138" t="s">
        <v>55</v>
      </c>
      <c r="B45" s="138">
        <f>'実質公債費比率（分子）の構造'!K$49</f>
        <v>470</v>
      </c>
      <c r="C45" s="138"/>
      <c r="D45" s="138"/>
      <c r="E45" s="138">
        <f>'実質公債費比率（分子）の構造'!L$49</f>
        <v>423</v>
      </c>
      <c r="F45" s="138"/>
      <c r="G45" s="138"/>
      <c r="H45" s="138">
        <f>'実質公債費比率（分子）の構造'!M$49</f>
        <v>409</v>
      </c>
      <c r="I45" s="138"/>
      <c r="J45" s="138"/>
      <c r="K45" s="138">
        <f>'実質公債費比率（分子）の構造'!N$49</f>
        <v>371</v>
      </c>
      <c r="L45" s="138"/>
      <c r="M45" s="138"/>
      <c r="N45" s="138">
        <f>'実質公債費比率（分子）の構造'!O$49</f>
        <v>349</v>
      </c>
      <c r="O45" s="138"/>
      <c r="P45" s="138"/>
    </row>
    <row r="46" spans="1:16">
      <c r="A46" s="138" t="s">
        <v>56</v>
      </c>
      <c r="B46" s="138">
        <f>'実質公債費比率（分子）の構造'!K$48</f>
        <v>929</v>
      </c>
      <c r="C46" s="138"/>
      <c r="D46" s="138"/>
      <c r="E46" s="138">
        <f>'実質公債費比率（分子）の構造'!L$48</f>
        <v>887</v>
      </c>
      <c r="F46" s="138"/>
      <c r="G46" s="138"/>
      <c r="H46" s="138">
        <f>'実質公債費比率（分子）の構造'!M$48</f>
        <v>880</v>
      </c>
      <c r="I46" s="138"/>
      <c r="J46" s="138"/>
      <c r="K46" s="138">
        <f>'実質公債費比率（分子）の構造'!N$48</f>
        <v>890</v>
      </c>
      <c r="L46" s="138"/>
      <c r="M46" s="138"/>
      <c r="N46" s="138">
        <f>'実質公債費比率（分子）の構造'!O$48</f>
        <v>910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3733</v>
      </c>
      <c r="C49" s="138"/>
      <c r="D49" s="138"/>
      <c r="E49" s="138">
        <f>'実質公債費比率（分子）の構造'!L$45</f>
        <v>3845</v>
      </c>
      <c r="F49" s="138"/>
      <c r="G49" s="138"/>
      <c r="H49" s="138">
        <f>'実質公債費比率（分子）の構造'!M$45</f>
        <v>3973</v>
      </c>
      <c r="I49" s="138"/>
      <c r="J49" s="138"/>
      <c r="K49" s="138">
        <f>'実質公債費比率（分子）の構造'!N$45</f>
        <v>3983</v>
      </c>
      <c r="L49" s="138"/>
      <c r="M49" s="138"/>
      <c r="N49" s="138">
        <f>'実質公債費比率（分子）の構造'!O$45</f>
        <v>4085</v>
      </c>
      <c r="O49" s="138"/>
      <c r="P49" s="138"/>
    </row>
    <row r="50" spans="1:16">
      <c r="A50" s="138" t="s">
        <v>60</v>
      </c>
      <c r="B50" s="138" t="e">
        <f>NA()</f>
        <v>#N/A</v>
      </c>
      <c r="C50" s="138">
        <f>IF(ISNUMBER('実質公債費比率（分子）の構造'!K$53),'実質公債費比率（分子）の構造'!K$53,NA())</f>
        <v>1851</v>
      </c>
      <c r="D50" s="138" t="e">
        <f>NA()</f>
        <v>#N/A</v>
      </c>
      <c r="E50" s="138" t="e">
        <f>NA()</f>
        <v>#N/A</v>
      </c>
      <c r="F50" s="138">
        <f>IF(ISNUMBER('実質公債費比率（分子）の構造'!L$53),'実質公債費比率（分子）の構造'!L$53,NA())</f>
        <v>1776</v>
      </c>
      <c r="G50" s="138" t="e">
        <f>NA()</f>
        <v>#N/A</v>
      </c>
      <c r="H50" s="138" t="e">
        <f>NA()</f>
        <v>#N/A</v>
      </c>
      <c r="I50" s="138">
        <f>IF(ISNUMBER('実質公債費比率（分子）の構造'!M$53),'実質公債費比率（分子）の構造'!M$53,NA())</f>
        <v>1650</v>
      </c>
      <c r="J50" s="138" t="e">
        <f>NA()</f>
        <v>#N/A</v>
      </c>
      <c r="K50" s="138" t="e">
        <f>NA()</f>
        <v>#N/A</v>
      </c>
      <c r="L50" s="138">
        <f>IF(ISNUMBER('実質公債費比率（分子）の構造'!N$53),'実質公債費比率（分子）の構造'!N$53,NA())</f>
        <v>1781</v>
      </c>
      <c r="M50" s="138" t="e">
        <f>NA()</f>
        <v>#N/A</v>
      </c>
      <c r="N50" s="138" t="e">
        <f>NA()</f>
        <v>#N/A</v>
      </c>
      <c r="O50" s="138">
        <f>IF(ISNUMBER('実質公債費比率（分子）の構造'!O$53),'実質公債費比率（分子）の構造'!O$53,NA())</f>
        <v>1762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40444</v>
      </c>
      <c r="E56" s="137"/>
      <c r="F56" s="137"/>
      <c r="G56" s="137">
        <f>'将来負担比率（分子）の構造'!J$52</f>
        <v>40307</v>
      </c>
      <c r="H56" s="137"/>
      <c r="I56" s="137"/>
      <c r="J56" s="137">
        <f>'将来負担比率（分子）の構造'!K$52</f>
        <v>40745</v>
      </c>
      <c r="K56" s="137"/>
      <c r="L56" s="137"/>
      <c r="M56" s="137">
        <f>'将来負担比率（分子）の構造'!L$52</f>
        <v>42128</v>
      </c>
      <c r="N56" s="137"/>
      <c r="O56" s="137"/>
      <c r="P56" s="137">
        <f>'将来負担比率（分子）の構造'!M$52</f>
        <v>42010</v>
      </c>
    </row>
    <row r="57" spans="1:16">
      <c r="A57" s="137" t="s">
        <v>36</v>
      </c>
      <c r="B57" s="137"/>
      <c r="C57" s="137"/>
      <c r="D57" s="137">
        <f>'将来負担比率（分子）の構造'!I$51</f>
        <v>8896</v>
      </c>
      <c r="E57" s="137"/>
      <c r="F57" s="137"/>
      <c r="G57" s="137">
        <f>'将来負担比率（分子）の構造'!J$51</f>
        <v>8919</v>
      </c>
      <c r="H57" s="137"/>
      <c r="I57" s="137"/>
      <c r="J57" s="137">
        <f>'将来負担比率（分子）の構造'!K$51</f>
        <v>8393</v>
      </c>
      <c r="K57" s="137"/>
      <c r="L57" s="137"/>
      <c r="M57" s="137">
        <f>'将来負担比率（分子）の構造'!L$51</f>
        <v>8404</v>
      </c>
      <c r="N57" s="137"/>
      <c r="O57" s="137"/>
      <c r="P57" s="137">
        <f>'将来負担比率（分子）の構造'!M$51</f>
        <v>8194</v>
      </c>
    </row>
    <row r="58" spans="1:16">
      <c r="A58" s="137" t="s">
        <v>35</v>
      </c>
      <c r="B58" s="137"/>
      <c r="C58" s="137"/>
      <c r="D58" s="137">
        <f>'将来負担比率（分子）の構造'!I$50</f>
        <v>7827</v>
      </c>
      <c r="E58" s="137"/>
      <c r="F58" s="137"/>
      <c r="G58" s="137">
        <f>'将来負担比率（分子）の構造'!J$50</f>
        <v>7399</v>
      </c>
      <c r="H58" s="137"/>
      <c r="I58" s="137"/>
      <c r="J58" s="137">
        <f>'将来負担比率（分子）の構造'!K$50</f>
        <v>7070</v>
      </c>
      <c r="K58" s="137"/>
      <c r="L58" s="137"/>
      <c r="M58" s="137">
        <f>'将来負担比率（分子）の構造'!L$50</f>
        <v>7299</v>
      </c>
      <c r="N58" s="137"/>
      <c r="O58" s="137"/>
      <c r="P58" s="137">
        <f>'将来負担比率（分子）の構造'!M$50</f>
        <v>6264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6616</v>
      </c>
      <c r="C62" s="137"/>
      <c r="D62" s="137"/>
      <c r="E62" s="137">
        <f>'将来負担比率（分子）の構造'!J$45</f>
        <v>6186</v>
      </c>
      <c r="F62" s="137"/>
      <c r="G62" s="137"/>
      <c r="H62" s="137">
        <f>'将来負担比率（分子）の構造'!K$45</f>
        <v>5489</v>
      </c>
      <c r="I62" s="137"/>
      <c r="J62" s="137"/>
      <c r="K62" s="137">
        <f>'将来負担比率（分子）の構造'!L$45</f>
        <v>5357</v>
      </c>
      <c r="L62" s="137"/>
      <c r="M62" s="137"/>
      <c r="N62" s="137">
        <f>'将来負担比率（分子）の構造'!M$45</f>
        <v>4766</v>
      </c>
      <c r="O62" s="137"/>
      <c r="P62" s="137"/>
    </row>
    <row r="63" spans="1:16">
      <c r="A63" s="137" t="s">
        <v>28</v>
      </c>
      <c r="B63" s="137">
        <f>'将来負担比率（分子）の構造'!I$44</f>
        <v>2705</v>
      </c>
      <c r="C63" s="137"/>
      <c r="D63" s="137"/>
      <c r="E63" s="137">
        <f>'将来負担比率（分子）の構造'!J$44</f>
        <v>2362</v>
      </c>
      <c r="F63" s="137"/>
      <c r="G63" s="137"/>
      <c r="H63" s="137">
        <f>'将来負担比率（分子）の構造'!K$44</f>
        <v>2355</v>
      </c>
      <c r="I63" s="137"/>
      <c r="J63" s="137"/>
      <c r="K63" s="137">
        <f>'将来負担比率（分子）の構造'!L$44</f>
        <v>2460</v>
      </c>
      <c r="L63" s="137"/>
      <c r="M63" s="137"/>
      <c r="N63" s="137">
        <f>'将来負担比率（分子）の構造'!M$44</f>
        <v>2454</v>
      </c>
      <c r="O63" s="137"/>
      <c r="P63" s="137"/>
    </row>
    <row r="64" spans="1:16">
      <c r="A64" s="137" t="s">
        <v>27</v>
      </c>
      <c r="B64" s="137">
        <f>'将来負担比率（分子）の構造'!I$43</f>
        <v>16914</v>
      </c>
      <c r="C64" s="137"/>
      <c r="D64" s="137"/>
      <c r="E64" s="137">
        <f>'将来負担比率（分子）の構造'!J$43</f>
        <v>17270</v>
      </c>
      <c r="F64" s="137"/>
      <c r="G64" s="137"/>
      <c r="H64" s="137">
        <f>'将来負担比率（分子）の構造'!K$43</f>
        <v>17055</v>
      </c>
      <c r="I64" s="137"/>
      <c r="J64" s="137"/>
      <c r="K64" s="137">
        <f>'将来負担比率（分子）の構造'!L$43</f>
        <v>18336</v>
      </c>
      <c r="L64" s="137"/>
      <c r="M64" s="137"/>
      <c r="N64" s="137">
        <f>'将来負担比率（分子）の構造'!M$43</f>
        <v>17884</v>
      </c>
      <c r="O64" s="137"/>
      <c r="P64" s="137"/>
    </row>
    <row r="65" spans="1:16">
      <c r="A65" s="137" t="s">
        <v>26</v>
      </c>
      <c r="B65" s="137">
        <f>'将来負担比率（分子）の構造'!I$42</f>
        <v>6510</v>
      </c>
      <c r="C65" s="137"/>
      <c r="D65" s="137"/>
      <c r="E65" s="137">
        <f>'将来負担比率（分子）の構造'!J$42</f>
        <v>3715</v>
      </c>
      <c r="F65" s="137"/>
      <c r="G65" s="137"/>
      <c r="H65" s="137">
        <f>'将来負担比率（分子）の構造'!K$42</f>
        <v>3433</v>
      </c>
      <c r="I65" s="137"/>
      <c r="J65" s="137"/>
      <c r="K65" s="137">
        <f>'将来負担比率（分子）の構造'!L$42</f>
        <v>3670</v>
      </c>
      <c r="L65" s="137"/>
      <c r="M65" s="137"/>
      <c r="N65" s="137">
        <f>'将来負担比率（分子）の構造'!M$42</f>
        <v>3537</v>
      </c>
      <c r="O65" s="137"/>
      <c r="P65" s="137"/>
    </row>
    <row r="66" spans="1:16">
      <c r="A66" s="137" t="s">
        <v>25</v>
      </c>
      <c r="B66" s="137">
        <f>'将来負担比率（分子）の構造'!I$41</f>
        <v>39567</v>
      </c>
      <c r="C66" s="137"/>
      <c r="D66" s="137"/>
      <c r="E66" s="137">
        <f>'将来負担比率（分子）の構造'!J$41</f>
        <v>41077</v>
      </c>
      <c r="F66" s="137"/>
      <c r="G66" s="137"/>
      <c r="H66" s="137">
        <f>'将来負担比率（分子）の構造'!K$41</f>
        <v>41552</v>
      </c>
      <c r="I66" s="137"/>
      <c r="J66" s="137"/>
      <c r="K66" s="137">
        <f>'将来負担比率（分子）の構造'!L$41</f>
        <v>42664</v>
      </c>
      <c r="L66" s="137"/>
      <c r="M66" s="137"/>
      <c r="N66" s="137">
        <f>'将来負担比率（分子）の構造'!M$41</f>
        <v>42895</v>
      </c>
      <c r="O66" s="137"/>
      <c r="P66" s="137"/>
    </row>
    <row r="67" spans="1:16">
      <c r="A67" s="137" t="s">
        <v>64</v>
      </c>
      <c r="B67" s="137" t="e">
        <f>NA()</f>
        <v>#N/A</v>
      </c>
      <c r="C67" s="137">
        <f>IF(ISNUMBER('将来負担比率（分子）の構造'!I$53), IF('将来負担比率（分子）の構造'!I$53 &lt; 0, 0, '将来負担比率（分子）の構造'!I$53), NA())</f>
        <v>15145</v>
      </c>
      <c r="D67" s="137" t="e">
        <f>NA()</f>
        <v>#N/A</v>
      </c>
      <c r="E67" s="137" t="e">
        <f>NA()</f>
        <v>#N/A</v>
      </c>
      <c r="F67" s="137">
        <f>IF(ISNUMBER('将来負担比率（分子）の構造'!J$53), IF('将来負担比率（分子）の構造'!J$53 &lt; 0, 0, '将来負担比率（分子）の構造'!J$53), NA())</f>
        <v>13986</v>
      </c>
      <c r="G67" s="137" t="e">
        <f>NA()</f>
        <v>#N/A</v>
      </c>
      <c r="H67" s="137" t="e">
        <f>NA()</f>
        <v>#N/A</v>
      </c>
      <c r="I67" s="137">
        <f>IF(ISNUMBER('将来負担比率（分子）の構造'!K$53), IF('将来負担比率（分子）の構造'!K$53 &lt; 0, 0, '将来負担比率（分子）の構造'!K$53), NA())</f>
        <v>13677</v>
      </c>
      <c r="J67" s="137" t="e">
        <f>NA()</f>
        <v>#N/A</v>
      </c>
      <c r="K67" s="137" t="e">
        <f>NA()</f>
        <v>#N/A</v>
      </c>
      <c r="L67" s="137">
        <f>IF(ISNUMBER('将来負担比率（分子）の構造'!L$53), IF('将来負担比率（分子）の構造'!L$53 &lt; 0, 0, '将来負担比率（分子）の構造'!L$53), NA())</f>
        <v>14656</v>
      </c>
      <c r="M67" s="137" t="e">
        <f>NA()</f>
        <v>#N/A</v>
      </c>
      <c r="N67" s="137" t="e">
        <f>NA()</f>
        <v>#N/A</v>
      </c>
      <c r="O67" s="137">
        <f>IF(ISNUMBER('将来負担比率（分子）の構造'!M$53), IF('将来負担比率（分子）の構造'!M$53 &lt; 0, 0, '将来負担比率（分子）の構造'!M$53), NA())</f>
        <v>15067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13021901</v>
      </c>
      <c r="S5" s="671"/>
      <c r="T5" s="671"/>
      <c r="U5" s="671"/>
      <c r="V5" s="671"/>
      <c r="W5" s="671"/>
      <c r="X5" s="671"/>
      <c r="Y5" s="718"/>
      <c r="Z5" s="731">
        <v>34.799999999999997</v>
      </c>
      <c r="AA5" s="731"/>
      <c r="AB5" s="731"/>
      <c r="AC5" s="731"/>
      <c r="AD5" s="732">
        <v>12366886</v>
      </c>
      <c r="AE5" s="732"/>
      <c r="AF5" s="732"/>
      <c r="AG5" s="732"/>
      <c r="AH5" s="732"/>
      <c r="AI5" s="732"/>
      <c r="AJ5" s="732"/>
      <c r="AK5" s="732"/>
      <c r="AL5" s="719">
        <v>66.599999999999994</v>
      </c>
      <c r="AM5" s="688"/>
      <c r="AN5" s="688"/>
      <c r="AO5" s="720"/>
      <c r="AP5" s="707" t="s">
        <v>211</v>
      </c>
      <c r="AQ5" s="708"/>
      <c r="AR5" s="708"/>
      <c r="AS5" s="708"/>
      <c r="AT5" s="708"/>
      <c r="AU5" s="708"/>
      <c r="AV5" s="708"/>
      <c r="AW5" s="708"/>
      <c r="AX5" s="708"/>
      <c r="AY5" s="708"/>
      <c r="AZ5" s="708"/>
      <c r="BA5" s="708"/>
      <c r="BB5" s="708"/>
      <c r="BC5" s="708"/>
      <c r="BD5" s="708"/>
      <c r="BE5" s="708"/>
      <c r="BF5" s="709"/>
      <c r="BG5" s="620">
        <v>12341759</v>
      </c>
      <c r="BH5" s="621"/>
      <c r="BI5" s="621"/>
      <c r="BJ5" s="621"/>
      <c r="BK5" s="621"/>
      <c r="BL5" s="621"/>
      <c r="BM5" s="621"/>
      <c r="BN5" s="622"/>
      <c r="BO5" s="673">
        <v>94.8</v>
      </c>
      <c r="BP5" s="673"/>
      <c r="BQ5" s="673"/>
      <c r="BR5" s="673"/>
      <c r="BS5" s="674">
        <v>453818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308574</v>
      </c>
      <c r="S6" s="621"/>
      <c r="T6" s="621"/>
      <c r="U6" s="621"/>
      <c r="V6" s="621"/>
      <c r="W6" s="621"/>
      <c r="X6" s="621"/>
      <c r="Y6" s="622"/>
      <c r="Z6" s="673">
        <v>0.8</v>
      </c>
      <c r="AA6" s="673"/>
      <c r="AB6" s="673"/>
      <c r="AC6" s="673"/>
      <c r="AD6" s="674">
        <v>308574</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12341759</v>
      </c>
      <c r="BH6" s="621"/>
      <c r="BI6" s="621"/>
      <c r="BJ6" s="621"/>
      <c r="BK6" s="621"/>
      <c r="BL6" s="621"/>
      <c r="BM6" s="621"/>
      <c r="BN6" s="622"/>
      <c r="BO6" s="673">
        <v>94.8</v>
      </c>
      <c r="BP6" s="673"/>
      <c r="BQ6" s="673"/>
      <c r="BR6" s="673"/>
      <c r="BS6" s="674">
        <v>453818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256882</v>
      </c>
      <c r="CS6" s="621"/>
      <c r="CT6" s="621"/>
      <c r="CU6" s="621"/>
      <c r="CV6" s="621"/>
      <c r="CW6" s="621"/>
      <c r="CX6" s="621"/>
      <c r="CY6" s="622"/>
      <c r="CZ6" s="673">
        <v>0.7</v>
      </c>
      <c r="DA6" s="673"/>
      <c r="DB6" s="673"/>
      <c r="DC6" s="673"/>
      <c r="DD6" s="626" t="s">
        <v>218</v>
      </c>
      <c r="DE6" s="621"/>
      <c r="DF6" s="621"/>
      <c r="DG6" s="621"/>
      <c r="DH6" s="621"/>
      <c r="DI6" s="621"/>
      <c r="DJ6" s="621"/>
      <c r="DK6" s="621"/>
      <c r="DL6" s="621"/>
      <c r="DM6" s="621"/>
      <c r="DN6" s="621"/>
      <c r="DO6" s="621"/>
      <c r="DP6" s="622"/>
      <c r="DQ6" s="626">
        <v>256881</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14308</v>
      </c>
      <c r="S7" s="621"/>
      <c r="T7" s="621"/>
      <c r="U7" s="621"/>
      <c r="V7" s="621"/>
      <c r="W7" s="621"/>
      <c r="X7" s="621"/>
      <c r="Y7" s="622"/>
      <c r="Z7" s="673">
        <v>0</v>
      </c>
      <c r="AA7" s="673"/>
      <c r="AB7" s="673"/>
      <c r="AC7" s="673"/>
      <c r="AD7" s="674">
        <v>14308</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6398435</v>
      </c>
      <c r="BH7" s="621"/>
      <c r="BI7" s="621"/>
      <c r="BJ7" s="621"/>
      <c r="BK7" s="621"/>
      <c r="BL7" s="621"/>
      <c r="BM7" s="621"/>
      <c r="BN7" s="622"/>
      <c r="BO7" s="673">
        <v>49.1</v>
      </c>
      <c r="BP7" s="673"/>
      <c r="BQ7" s="673"/>
      <c r="BR7" s="673"/>
      <c r="BS7" s="674">
        <v>453818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5584642</v>
      </c>
      <c r="CS7" s="621"/>
      <c r="CT7" s="621"/>
      <c r="CU7" s="621"/>
      <c r="CV7" s="621"/>
      <c r="CW7" s="621"/>
      <c r="CX7" s="621"/>
      <c r="CY7" s="622"/>
      <c r="CZ7" s="673">
        <v>15.5</v>
      </c>
      <c r="DA7" s="673"/>
      <c r="DB7" s="673"/>
      <c r="DC7" s="673"/>
      <c r="DD7" s="626">
        <v>687966</v>
      </c>
      <c r="DE7" s="621"/>
      <c r="DF7" s="621"/>
      <c r="DG7" s="621"/>
      <c r="DH7" s="621"/>
      <c r="DI7" s="621"/>
      <c r="DJ7" s="621"/>
      <c r="DK7" s="621"/>
      <c r="DL7" s="621"/>
      <c r="DM7" s="621"/>
      <c r="DN7" s="621"/>
      <c r="DO7" s="621"/>
      <c r="DP7" s="622"/>
      <c r="DQ7" s="626">
        <v>4103896</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40541</v>
      </c>
      <c r="S8" s="621"/>
      <c r="T8" s="621"/>
      <c r="U8" s="621"/>
      <c r="V8" s="621"/>
      <c r="W8" s="621"/>
      <c r="X8" s="621"/>
      <c r="Y8" s="622"/>
      <c r="Z8" s="673">
        <v>0.1</v>
      </c>
      <c r="AA8" s="673"/>
      <c r="AB8" s="673"/>
      <c r="AC8" s="673"/>
      <c r="AD8" s="674">
        <v>40541</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152160</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11197424</v>
      </c>
      <c r="CS8" s="621"/>
      <c r="CT8" s="621"/>
      <c r="CU8" s="621"/>
      <c r="CV8" s="621"/>
      <c r="CW8" s="621"/>
      <c r="CX8" s="621"/>
      <c r="CY8" s="622"/>
      <c r="CZ8" s="673">
        <v>31.1</v>
      </c>
      <c r="DA8" s="673"/>
      <c r="DB8" s="673"/>
      <c r="DC8" s="673"/>
      <c r="DD8" s="626">
        <v>75480</v>
      </c>
      <c r="DE8" s="621"/>
      <c r="DF8" s="621"/>
      <c r="DG8" s="621"/>
      <c r="DH8" s="621"/>
      <c r="DI8" s="621"/>
      <c r="DJ8" s="621"/>
      <c r="DK8" s="621"/>
      <c r="DL8" s="621"/>
      <c r="DM8" s="621"/>
      <c r="DN8" s="621"/>
      <c r="DO8" s="621"/>
      <c r="DP8" s="622"/>
      <c r="DQ8" s="626">
        <v>5348270</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24374</v>
      </c>
      <c r="S9" s="621"/>
      <c r="T9" s="621"/>
      <c r="U9" s="621"/>
      <c r="V9" s="621"/>
      <c r="W9" s="621"/>
      <c r="X9" s="621"/>
      <c r="Y9" s="622"/>
      <c r="Z9" s="673">
        <v>0.1</v>
      </c>
      <c r="AA9" s="673"/>
      <c r="AB9" s="673"/>
      <c r="AC9" s="673"/>
      <c r="AD9" s="674">
        <v>24374</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3911072</v>
      </c>
      <c r="BH9" s="621"/>
      <c r="BI9" s="621"/>
      <c r="BJ9" s="621"/>
      <c r="BK9" s="621"/>
      <c r="BL9" s="621"/>
      <c r="BM9" s="621"/>
      <c r="BN9" s="622"/>
      <c r="BO9" s="673">
        <v>30</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2104573</v>
      </c>
      <c r="CS9" s="621"/>
      <c r="CT9" s="621"/>
      <c r="CU9" s="621"/>
      <c r="CV9" s="621"/>
      <c r="CW9" s="621"/>
      <c r="CX9" s="621"/>
      <c r="CY9" s="622"/>
      <c r="CZ9" s="673">
        <v>5.9</v>
      </c>
      <c r="DA9" s="673"/>
      <c r="DB9" s="673"/>
      <c r="DC9" s="673"/>
      <c r="DD9" s="626">
        <v>166407</v>
      </c>
      <c r="DE9" s="621"/>
      <c r="DF9" s="621"/>
      <c r="DG9" s="621"/>
      <c r="DH9" s="621"/>
      <c r="DI9" s="621"/>
      <c r="DJ9" s="621"/>
      <c r="DK9" s="621"/>
      <c r="DL9" s="621"/>
      <c r="DM9" s="621"/>
      <c r="DN9" s="621"/>
      <c r="DO9" s="621"/>
      <c r="DP9" s="622"/>
      <c r="DQ9" s="626">
        <v>1957596</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1519298</v>
      </c>
      <c r="S10" s="621"/>
      <c r="T10" s="621"/>
      <c r="U10" s="621"/>
      <c r="V10" s="621"/>
      <c r="W10" s="621"/>
      <c r="X10" s="621"/>
      <c r="Y10" s="622"/>
      <c r="Z10" s="673">
        <v>4.0999999999999996</v>
      </c>
      <c r="AA10" s="673"/>
      <c r="AB10" s="673"/>
      <c r="AC10" s="673"/>
      <c r="AD10" s="674">
        <v>1519298</v>
      </c>
      <c r="AE10" s="674"/>
      <c r="AF10" s="674"/>
      <c r="AG10" s="674"/>
      <c r="AH10" s="674"/>
      <c r="AI10" s="674"/>
      <c r="AJ10" s="674"/>
      <c r="AK10" s="674"/>
      <c r="AL10" s="643">
        <v>8.1999999999999993</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265615</v>
      </c>
      <c r="BH10" s="621"/>
      <c r="BI10" s="621"/>
      <c r="BJ10" s="621"/>
      <c r="BK10" s="621"/>
      <c r="BL10" s="621"/>
      <c r="BM10" s="621"/>
      <c r="BN10" s="622"/>
      <c r="BO10" s="673">
        <v>2</v>
      </c>
      <c r="BP10" s="673"/>
      <c r="BQ10" s="673"/>
      <c r="BR10" s="673"/>
      <c r="BS10" s="626">
        <v>43827</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195215</v>
      </c>
      <c r="CS10" s="621"/>
      <c r="CT10" s="621"/>
      <c r="CU10" s="621"/>
      <c r="CV10" s="621"/>
      <c r="CW10" s="621"/>
      <c r="CX10" s="621"/>
      <c r="CY10" s="622"/>
      <c r="CZ10" s="673">
        <v>0.5</v>
      </c>
      <c r="DA10" s="673"/>
      <c r="DB10" s="673"/>
      <c r="DC10" s="673"/>
      <c r="DD10" s="626">
        <v>223</v>
      </c>
      <c r="DE10" s="621"/>
      <c r="DF10" s="621"/>
      <c r="DG10" s="621"/>
      <c r="DH10" s="621"/>
      <c r="DI10" s="621"/>
      <c r="DJ10" s="621"/>
      <c r="DK10" s="621"/>
      <c r="DL10" s="621"/>
      <c r="DM10" s="621"/>
      <c r="DN10" s="621"/>
      <c r="DO10" s="621"/>
      <c r="DP10" s="622"/>
      <c r="DQ10" s="626">
        <v>71064</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12291</v>
      </c>
      <c r="S11" s="621"/>
      <c r="T11" s="621"/>
      <c r="U11" s="621"/>
      <c r="V11" s="621"/>
      <c r="W11" s="621"/>
      <c r="X11" s="621"/>
      <c r="Y11" s="622"/>
      <c r="Z11" s="673">
        <v>0</v>
      </c>
      <c r="AA11" s="673"/>
      <c r="AB11" s="673"/>
      <c r="AC11" s="673"/>
      <c r="AD11" s="674">
        <v>12291</v>
      </c>
      <c r="AE11" s="674"/>
      <c r="AF11" s="674"/>
      <c r="AG11" s="674"/>
      <c r="AH11" s="674"/>
      <c r="AI11" s="674"/>
      <c r="AJ11" s="674"/>
      <c r="AK11" s="674"/>
      <c r="AL11" s="643">
        <v>0.1</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2069588</v>
      </c>
      <c r="BH11" s="621"/>
      <c r="BI11" s="621"/>
      <c r="BJ11" s="621"/>
      <c r="BK11" s="621"/>
      <c r="BL11" s="621"/>
      <c r="BM11" s="621"/>
      <c r="BN11" s="622"/>
      <c r="BO11" s="673">
        <v>15.9</v>
      </c>
      <c r="BP11" s="673"/>
      <c r="BQ11" s="673"/>
      <c r="BR11" s="673"/>
      <c r="BS11" s="626">
        <v>409991</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1536720</v>
      </c>
      <c r="CS11" s="621"/>
      <c r="CT11" s="621"/>
      <c r="CU11" s="621"/>
      <c r="CV11" s="621"/>
      <c r="CW11" s="621"/>
      <c r="CX11" s="621"/>
      <c r="CY11" s="622"/>
      <c r="CZ11" s="673">
        <v>4.3</v>
      </c>
      <c r="DA11" s="673"/>
      <c r="DB11" s="673"/>
      <c r="DC11" s="673"/>
      <c r="DD11" s="626">
        <v>314203</v>
      </c>
      <c r="DE11" s="621"/>
      <c r="DF11" s="621"/>
      <c r="DG11" s="621"/>
      <c r="DH11" s="621"/>
      <c r="DI11" s="621"/>
      <c r="DJ11" s="621"/>
      <c r="DK11" s="621"/>
      <c r="DL11" s="621"/>
      <c r="DM11" s="621"/>
      <c r="DN11" s="621"/>
      <c r="DO11" s="621"/>
      <c r="DP11" s="622"/>
      <c r="DQ11" s="626">
        <v>940414</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5209101</v>
      </c>
      <c r="BH12" s="621"/>
      <c r="BI12" s="621"/>
      <c r="BJ12" s="621"/>
      <c r="BK12" s="621"/>
      <c r="BL12" s="621"/>
      <c r="BM12" s="621"/>
      <c r="BN12" s="622"/>
      <c r="BO12" s="673">
        <v>40</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1688268</v>
      </c>
      <c r="CS12" s="621"/>
      <c r="CT12" s="621"/>
      <c r="CU12" s="621"/>
      <c r="CV12" s="621"/>
      <c r="CW12" s="621"/>
      <c r="CX12" s="621"/>
      <c r="CY12" s="622"/>
      <c r="CZ12" s="673">
        <v>4.7</v>
      </c>
      <c r="DA12" s="673"/>
      <c r="DB12" s="673"/>
      <c r="DC12" s="673"/>
      <c r="DD12" s="626">
        <v>435366</v>
      </c>
      <c r="DE12" s="621"/>
      <c r="DF12" s="621"/>
      <c r="DG12" s="621"/>
      <c r="DH12" s="621"/>
      <c r="DI12" s="621"/>
      <c r="DJ12" s="621"/>
      <c r="DK12" s="621"/>
      <c r="DL12" s="621"/>
      <c r="DM12" s="621"/>
      <c r="DN12" s="621"/>
      <c r="DO12" s="621"/>
      <c r="DP12" s="622"/>
      <c r="DQ12" s="626">
        <v>884155</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69553</v>
      </c>
      <c r="S13" s="621"/>
      <c r="T13" s="621"/>
      <c r="U13" s="621"/>
      <c r="V13" s="621"/>
      <c r="W13" s="621"/>
      <c r="X13" s="621"/>
      <c r="Y13" s="622"/>
      <c r="Z13" s="673">
        <v>0.2</v>
      </c>
      <c r="AA13" s="673"/>
      <c r="AB13" s="673"/>
      <c r="AC13" s="673"/>
      <c r="AD13" s="674">
        <v>69553</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5197455</v>
      </c>
      <c r="BH13" s="621"/>
      <c r="BI13" s="621"/>
      <c r="BJ13" s="621"/>
      <c r="BK13" s="621"/>
      <c r="BL13" s="621"/>
      <c r="BM13" s="621"/>
      <c r="BN13" s="622"/>
      <c r="BO13" s="673">
        <v>39.9</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3713192</v>
      </c>
      <c r="CS13" s="621"/>
      <c r="CT13" s="621"/>
      <c r="CU13" s="621"/>
      <c r="CV13" s="621"/>
      <c r="CW13" s="621"/>
      <c r="CX13" s="621"/>
      <c r="CY13" s="622"/>
      <c r="CZ13" s="673">
        <v>10.3</v>
      </c>
      <c r="DA13" s="673"/>
      <c r="DB13" s="673"/>
      <c r="DC13" s="673"/>
      <c r="DD13" s="626">
        <v>1841357</v>
      </c>
      <c r="DE13" s="621"/>
      <c r="DF13" s="621"/>
      <c r="DG13" s="621"/>
      <c r="DH13" s="621"/>
      <c r="DI13" s="621"/>
      <c r="DJ13" s="621"/>
      <c r="DK13" s="621"/>
      <c r="DL13" s="621"/>
      <c r="DM13" s="621"/>
      <c r="DN13" s="621"/>
      <c r="DO13" s="621"/>
      <c r="DP13" s="622"/>
      <c r="DQ13" s="626">
        <v>1847575</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222722</v>
      </c>
      <c r="BH14" s="621"/>
      <c r="BI14" s="621"/>
      <c r="BJ14" s="621"/>
      <c r="BK14" s="621"/>
      <c r="BL14" s="621"/>
      <c r="BM14" s="621"/>
      <c r="BN14" s="622"/>
      <c r="BO14" s="673">
        <v>1.7</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1234836</v>
      </c>
      <c r="CS14" s="621"/>
      <c r="CT14" s="621"/>
      <c r="CU14" s="621"/>
      <c r="CV14" s="621"/>
      <c r="CW14" s="621"/>
      <c r="CX14" s="621"/>
      <c r="CY14" s="622"/>
      <c r="CZ14" s="673">
        <v>3.4</v>
      </c>
      <c r="DA14" s="673"/>
      <c r="DB14" s="673"/>
      <c r="DC14" s="673"/>
      <c r="DD14" s="626" t="s">
        <v>224</v>
      </c>
      <c r="DE14" s="621"/>
      <c r="DF14" s="621"/>
      <c r="DG14" s="621"/>
      <c r="DH14" s="621"/>
      <c r="DI14" s="621"/>
      <c r="DJ14" s="621"/>
      <c r="DK14" s="621"/>
      <c r="DL14" s="621"/>
      <c r="DM14" s="621"/>
      <c r="DN14" s="621"/>
      <c r="DO14" s="621"/>
      <c r="DP14" s="622"/>
      <c r="DQ14" s="626">
        <v>1234836</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34746</v>
      </c>
      <c r="S15" s="621"/>
      <c r="T15" s="621"/>
      <c r="U15" s="621"/>
      <c r="V15" s="621"/>
      <c r="W15" s="621"/>
      <c r="X15" s="621"/>
      <c r="Y15" s="622"/>
      <c r="Z15" s="673">
        <v>0.1</v>
      </c>
      <c r="AA15" s="673"/>
      <c r="AB15" s="673"/>
      <c r="AC15" s="673"/>
      <c r="AD15" s="674">
        <v>34746</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511501</v>
      </c>
      <c r="BH15" s="621"/>
      <c r="BI15" s="621"/>
      <c r="BJ15" s="621"/>
      <c r="BK15" s="621"/>
      <c r="BL15" s="621"/>
      <c r="BM15" s="621"/>
      <c r="BN15" s="622"/>
      <c r="BO15" s="673">
        <v>3.9</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4359092</v>
      </c>
      <c r="CS15" s="621"/>
      <c r="CT15" s="621"/>
      <c r="CU15" s="621"/>
      <c r="CV15" s="621"/>
      <c r="CW15" s="621"/>
      <c r="CX15" s="621"/>
      <c r="CY15" s="622"/>
      <c r="CZ15" s="673">
        <v>12.1</v>
      </c>
      <c r="DA15" s="673"/>
      <c r="DB15" s="673"/>
      <c r="DC15" s="673"/>
      <c r="DD15" s="626">
        <v>1892391</v>
      </c>
      <c r="DE15" s="621"/>
      <c r="DF15" s="621"/>
      <c r="DG15" s="621"/>
      <c r="DH15" s="621"/>
      <c r="DI15" s="621"/>
      <c r="DJ15" s="621"/>
      <c r="DK15" s="621"/>
      <c r="DL15" s="621"/>
      <c r="DM15" s="621"/>
      <c r="DN15" s="621"/>
      <c r="DO15" s="621"/>
      <c r="DP15" s="622"/>
      <c r="DQ15" s="626">
        <v>2461679</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5337743</v>
      </c>
      <c r="S16" s="621"/>
      <c r="T16" s="621"/>
      <c r="U16" s="621"/>
      <c r="V16" s="621"/>
      <c r="W16" s="621"/>
      <c r="X16" s="621"/>
      <c r="Y16" s="622"/>
      <c r="Z16" s="673">
        <v>14.2</v>
      </c>
      <c r="AA16" s="673"/>
      <c r="AB16" s="673"/>
      <c r="AC16" s="673"/>
      <c r="AD16" s="674">
        <v>4154733</v>
      </c>
      <c r="AE16" s="674"/>
      <c r="AF16" s="674"/>
      <c r="AG16" s="674"/>
      <c r="AH16" s="674"/>
      <c r="AI16" s="674"/>
      <c r="AJ16" s="674"/>
      <c r="AK16" s="674"/>
      <c r="AL16" s="643">
        <v>22.4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783</v>
      </c>
      <c r="CS16" s="621"/>
      <c r="CT16" s="621"/>
      <c r="CU16" s="621"/>
      <c r="CV16" s="621"/>
      <c r="CW16" s="621"/>
      <c r="CX16" s="621"/>
      <c r="CY16" s="622"/>
      <c r="CZ16" s="673">
        <v>0</v>
      </c>
      <c r="DA16" s="673"/>
      <c r="DB16" s="673"/>
      <c r="DC16" s="673"/>
      <c r="DD16" s="626" t="s">
        <v>224</v>
      </c>
      <c r="DE16" s="621"/>
      <c r="DF16" s="621"/>
      <c r="DG16" s="621"/>
      <c r="DH16" s="621"/>
      <c r="DI16" s="621"/>
      <c r="DJ16" s="621"/>
      <c r="DK16" s="621"/>
      <c r="DL16" s="621"/>
      <c r="DM16" s="621"/>
      <c r="DN16" s="621"/>
      <c r="DO16" s="621"/>
      <c r="DP16" s="622"/>
      <c r="DQ16" s="626">
        <v>141</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4154733</v>
      </c>
      <c r="S17" s="621"/>
      <c r="T17" s="621"/>
      <c r="U17" s="621"/>
      <c r="V17" s="621"/>
      <c r="W17" s="621"/>
      <c r="X17" s="621"/>
      <c r="Y17" s="622"/>
      <c r="Z17" s="673">
        <v>11.1</v>
      </c>
      <c r="AA17" s="673"/>
      <c r="AB17" s="673"/>
      <c r="AC17" s="673"/>
      <c r="AD17" s="674">
        <v>4154733</v>
      </c>
      <c r="AE17" s="674"/>
      <c r="AF17" s="674"/>
      <c r="AG17" s="674"/>
      <c r="AH17" s="674"/>
      <c r="AI17" s="674"/>
      <c r="AJ17" s="674"/>
      <c r="AK17" s="674"/>
      <c r="AL17" s="643">
        <v>22.4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4086835</v>
      </c>
      <c r="CS17" s="621"/>
      <c r="CT17" s="621"/>
      <c r="CU17" s="621"/>
      <c r="CV17" s="621"/>
      <c r="CW17" s="621"/>
      <c r="CX17" s="621"/>
      <c r="CY17" s="622"/>
      <c r="CZ17" s="673">
        <v>11.4</v>
      </c>
      <c r="DA17" s="673"/>
      <c r="DB17" s="673"/>
      <c r="DC17" s="673"/>
      <c r="DD17" s="626" t="s">
        <v>224</v>
      </c>
      <c r="DE17" s="621"/>
      <c r="DF17" s="621"/>
      <c r="DG17" s="621"/>
      <c r="DH17" s="621"/>
      <c r="DI17" s="621"/>
      <c r="DJ17" s="621"/>
      <c r="DK17" s="621"/>
      <c r="DL17" s="621"/>
      <c r="DM17" s="621"/>
      <c r="DN17" s="621"/>
      <c r="DO17" s="621"/>
      <c r="DP17" s="622"/>
      <c r="DQ17" s="626">
        <v>4014333</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1183010</v>
      </c>
      <c r="S18" s="621"/>
      <c r="T18" s="621"/>
      <c r="U18" s="621"/>
      <c r="V18" s="621"/>
      <c r="W18" s="621"/>
      <c r="X18" s="621"/>
      <c r="Y18" s="622"/>
      <c r="Z18" s="673">
        <v>3.2</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680142</v>
      </c>
      <c r="BH19" s="621"/>
      <c r="BI19" s="621"/>
      <c r="BJ19" s="621"/>
      <c r="BK19" s="621"/>
      <c r="BL19" s="621"/>
      <c r="BM19" s="621"/>
      <c r="BN19" s="622"/>
      <c r="BO19" s="673">
        <v>5.2</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20383329</v>
      </c>
      <c r="S20" s="621"/>
      <c r="T20" s="621"/>
      <c r="U20" s="621"/>
      <c r="V20" s="621"/>
      <c r="W20" s="621"/>
      <c r="X20" s="621"/>
      <c r="Y20" s="622"/>
      <c r="Z20" s="673">
        <v>54.4</v>
      </c>
      <c r="AA20" s="673"/>
      <c r="AB20" s="673"/>
      <c r="AC20" s="673"/>
      <c r="AD20" s="674">
        <v>18545304</v>
      </c>
      <c r="AE20" s="674"/>
      <c r="AF20" s="674"/>
      <c r="AG20" s="674"/>
      <c r="AH20" s="674"/>
      <c r="AI20" s="674"/>
      <c r="AJ20" s="674"/>
      <c r="AK20" s="674"/>
      <c r="AL20" s="643">
        <v>99.9</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680142</v>
      </c>
      <c r="BH20" s="621"/>
      <c r="BI20" s="621"/>
      <c r="BJ20" s="621"/>
      <c r="BK20" s="621"/>
      <c r="BL20" s="621"/>
      <c r="BM20" s="621"/>
      <c r="BN20" s="622"/>
      <c r="BO20" s="673">
        <v>5.2</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35958462</v>
      </c>
      <c r="CS20" s="621"/>
      <c r="CT20" s="621"/>
      <c r="CU20" s="621"/>
      <c r="CV20" s="621"/>
      <c r="CW20" s="621"/>
      <c r="CX20" s="621"/>
      <c r="CY20" s="622"/>
      <c r="CZ20" s="673">
        <v>100</v>
      </c>
      <c r="DA20" s="673"/>
      <c r="DB20" s="673"/>
      <c r="DC20" s="673"/>
      <c r="DD20" s="626">
        <v>5413393</v>
      </c>
      <c r="DE20" s="621"/>
      <c r="DF20" s="621"/>
      <c r="DG20" s="621"/>
      <c r="DH20" s="621"/>
      <c r="DI20" s="621"/>
      <c r="DJ20" s="621"/>
      <c r="DK20" s="621"/>
      <c r="DL20" s="621"/>
      <c r="DM20" s="621"/>
      <c r="DN20" s="621"/>
      <c r="DO20" s="621"/>
      <c r="DP20" s="622"/>
      <c r="DQ20" s="626">
        <v>23120840</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9933</v>
      </c>
      <c r="S21" s="621"/>
      <c r="T21" s="621"/>
      <c r="U21" s="621"/>
      <c r="V21" s="621"/>
      <c r="W21" s="621"/>
      <c r="X21" s="621"/>
      <c r="Y21" s="622"/>
      <c r="Z21" s="673">
        <v>0</v>
      </c>
      <c r="AA21" s="673"/>
      <c r="AB21" s="673"/>
      <c r="AC21" s="673"/>
      <c r="AD21" s="674">
        <v>9933</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25127</v>
      </c>
      <c r="BH21" s="621"/>
      <c r="BI21" s="621"/>
      <c r="BJ21" s="621"/>
      <c r="BK21" s="621"/>
      <c r="BL21" s="621"/>
      <c r="BM21" s="621"/>
      <c r="BN21" s="622"/>
      <c r="BO21" s="673">
        <v>0.2</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363956</v>
      </c>
      <c r="S22" s="621"/>
      <c r="T22" s="621"/>
      <c r="U22" s="621"/>
      <c r="V22" s="621"/>
      <c r="W22" s="621"/>
      <c r="X22" s="621"/>
      <c r="Y22" s="622"/>
      <c r="Z22" s="673">
        <v>1</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478574</v>
      </c>
      <c r="S23" s="621"/>
      <c r="T23" s="621"/>
      <c r="U23" s="621"/>
      <c r="V23" s="621"/>
      <c r="W23" s="621"/>
      <c r="X23" s="621"/>
      <c r="Y23" s="622"/>
      <c r="Z23" s="673">
        <v>1.3</v>
      </c>
      <c r="AA23" s="673"/>
      <c r="AB23" s="673"/>
      <c r="AC23" s="673"/>
      <c r="AD23" s="674" t="s">
        <v>224</v>
      </c>
      <c r="AE23" s="674"/>
      <c r="AF23" s="674"/>
      <c r="AG23" s="674"/>
      <c r="AH23" s="674"/>
      <c r="AI23" s="674"/>
      <c r="AJ23" s="674"/>
      <c r="AK23" s="674"/>
      <c r="AL23" s="643" t="s">
        <v>224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655015</v>
      </c>
      <c r="BH23" s="621"/>
      <c r="BI23" s="621"/>
      <c r="BJ23" s="621"/>
      <c r="BK23" s="621"/>
      <c r="BL23" s="621"/>
      <c r="BM23" s="621"/>
      <c r="BN23" s="622"/>
      <c r="BO23" s="673">
        <v>5</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48364</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14890964</v>
      </c>
      <c r="CS24" s="671"/>
      <c r="CT24" s="671"/>
      <c r="CU24" s="671"/>
      <c r="CV24" s="671"/>
      <c r="CW24" s="671"/>
      <c r="CX24" s="671"/>
      <c r="CY24" s="718"/>
      <c r="CZ24" s="722">
        <v>41.4</v>
      </c>
      <c r="DA24" s="723"/>
      <c r="DB24" s="723"/>
      <c r="DC24" s="724"/>
      <c r="DD24" s="717">
        <v>9657645</v>
      </c>
      <c r="DE24" s="671"/>
      <c r="DF24" s="671"/>
      <c r="DG24" s="671"/>
      <c r="DH24" s="671"/>
      <c r="DI24" s="671"/>
      <c r="DJ24" s="671"/>
      <c r="DK24" s="718"/>
      <c r="DL24" s="717">
        <v>9441651</v>
      </c>
      <c r="DM24" s="671"/>
      <c r="DN24" s="671"/>
      <c r="DO24" s="671"/>
      <c r="DP24" s="671"/>
      <c r="DQ24" s="671"/>
      <c r="DR24" s="671"/>
      <c r="DS24" s="671"/>
      <c r="DT24" s="671"/>
      <c r="DU24" s="671"/>
      <c r="DV24" s="718"/>
      <c r="DW24" s="719">
        <v>48</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4567404</v>
      </c>
      <c r="S25" s="621"/>
      <c r="T25" s="621"/>
      <c r="U25" s="621"/>
      <c r="V25" s="621"/>
      <c r="W25" s="621"/>
      <c r="X25" s="621"/>
      <c r="Y25" s="622"/>
      <c r="Z25" s="673">
        <v>12.2</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4648720</v>
      </c>
      <c r="CS25" s="639"/>
      <c r="CT25" s="639"/>
      <c r="CU25" s="639"/>
      <c r="CV25" s="639"/>
      <c r="CW25" s="639"/>
      <c r="CX25" s="639"/>
      <c r="CY25" s="640"/>
      <c r="CZ25" s="623">
        <v>12.9</v>
      </c>
      <c r="DA25" s="641"/>
      <c r="DB25" s="641"/>
      <c r="DC25" s="642"/>
      <c r="DD25" s="626">
        <v>4074267</v>
      </c>
      <c r="DE25" s="639"/>
      <c r="DF25" s="639"/>
      <c r="DG25" s="639"/>
      <c r="DH25" s="639"/>
      <c r="DI25" s="639"/>
      <c r="DJ25" s="639"/>
      <c r="DK25" s="640"/>
      <c r="DL25" s="626">
        <v>3926185</v>
      </c>
      <c r="DM25" s="639"/>
      <c r="DN25" s="639"/>
      <c r="DO25" s="639"/>
      <c r="DP25" s="639"/>
      <c r="DQ25" s="639"/>
      <c r="DR25" s="639"/>
      <c r="DS25" s="639"/>
      <c r="DT25" s="639"/>
      <c r="DU25" s="639"/>
      <c r="DV25" s="640"/>
      <c r="DW25" s="643">
        <v>19.899999999999999</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3044635</v>
      </c>
      <c r="CS26" s="621"/>
      <c r="CT26" s="621"/>
      <c r="CU26" s="621"/>
      <c r="CV26" s="621"/>
      <c r="CW26" s="621"/>
      <c r="CX26" s="621"/>
      <c r="CY26" s="622"/>
      <c r="CZ26" s="623">
        <v>8.5</v>
      </c>
      <c r="DA26" s="641"/>
      <c r="DB26" s="641"/>
      <c r="DC26" s="642"/>
      <c r="DD26" s="626">
        <v>2512986</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2794380</v>
      </c>
      <c r="S27" s="621"/>
      <c r="T27" s="621"/>
      <c r="U27" s="621"/>
      <c r="V27" s="621"/>
      <c r="W27" s="621"/>
      <c r="X27" s="621"/>
      <c r="Y27" s="622"/>
      <c r="Z27" s="673">
        <v>7.5</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13021901</v>
      </c>
      <c r="BH27" s="621"/>
      <c r="BI27" s="621"/>
      <c r="BJ27" s="621"/>
      <c r="BK27" s="621"/>
      <c r="BL27" s="621"/>
      <c r="BM27" s="621"/>
      <c r="BN27" s="622"/>
      <c r="BO27" s="673">
        <v>100</v>
      </c>
      <c r="BP27" s="673"/>
      <c r="BQ27" s="673"/>
      <c r="BR27" s="673"/>
      <c r="BS27" s="626">
        <v>453818</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6155409</v>
      </c>
      <c r="CS27" s="639"/>
      <c r="CT27" s="639"/>
      <c r="CU27" s="639"/>
      <c r="CV27" s="639"/>
      <c r="CW27" s="639"/>
      <c r="CX27" s="639"/>
      <c r="CY27" s="640"/>
      <c r="CZ27" s="623">
        <v>17.100000000000001</v>
      </c>
      <c r="DA27" s="641"/>
      <c r="DB27" s="641"/>
      <c r="DC27" s="642"/>
      <c r="DD27" s="626">
        <v>1569045</v>
      </c>
      <c r="DE27" s="639"/>
      <c r="DF27" s="639"/>
      <c r="DG27" s="639"/>
      <c r="DH27" s="639"/>
      <c r="DI27" s="639"/>
      <c r="DJ27" s="639"/>
      <c r="DK27" s="640"/>
      <c r="DL27" s="626">
        <v>1503008</v>
      </c>
      <c r="DM27" s="639"/>
      <c r="DN27" s="639"/>
      <c r="DO27" s="639"/>
      <c r="DP27" s="639"/>
      <c r="DQ27" s="639"/>
      <c r="DR27" s="639"/>
      <c r="DS27" s="639"/>
      <c r="DT27" s="639"/>
      <c r="DU27" s="639"/>
      <c r="DV27" s="640"/>
      <c r="DW27" s="643">
        <v>7.6</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172895</v>
      </c>
      <c r="S28" s="621"/>
      <c r="T28" s="621"/>
      <c r="U28" s="621"/>
      <c r="V28" s="621"/>
      <c r="W28" s="621"/>
      <c r="X28" s="621"/>
      <c r="Y28" s="622"/>
      <c r="Z28" s="673">
        <v>0.5</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4086835</v>
      </c>
      <c r="CS28" s="621"/>
      <c r="CT28" s="621"/>
      <c r="CU28" s="621"/>
      <c r="CV28" s="621"/>
      <c r="CW28" s="621"/>
      <c r="CX28" s="621"/>
      <c r="CY28" s="622"/>
      <c r="CZ28" s="623">
        <v>11.4</v>
      </c>
      <c r="DA28" s="641"/>
      <c r="DB28" s="641"/>
      <c r="DC28" s="642"/>
      <c r="DD28" s="626">
        <v>4014333</v>
      </c>
      <c r="DE28" s="621"/>
      <c r="DF28" s="621"/>
      <c r="DG28" s="621"/>
      <c r="DH28" s="621"/>
      <c r="DI28" s="621"/>
      <c r="DJ28" s="621"/>
      <c r="DK28" s="622"/>
      <c r="DL28" s="626">
        <v>4012458</v>
      </c>
      <c r="DM28" s="621"/>
      <c r="DN28" s="621"/>
      <c r="DO28" s="621"/>
      <c r="DP28" s="621"/>
      <c r="DQ28" s="621"/>
      <c r="DR28" s="621"/>
      <c r="DS28" s="621"/>
      <c r="DT28" s="621"/>
      <c r="DU28" s="621"/>
      <c r="DV28" s="622"/>
      <c r="DW28" s="643">
        <v>20.399999999999999</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63185</v>
      </c>
      <c r="S29" s="621"/>
      <c r="T29" s="621"/>
      <c r="U29" s="621"/>
      <c r="V29" s="621"/>
      <c r="W29" s="621"/>
      <c r="X29" s="621"/>
      <c r="Y29" s="622"/>
      <c r="Z29" s="673">
        <v>0.2</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4086835</v>
      </c>
      <c r="CS29" s="639"/>
      <c r="CT29" s="639"/>
      <c r="CU29" s="639"/>
      <c r="CV29" s="639"/>
      <c r="CW29" s="639"/>
      <c r="CX29" s="639"/>
      <c r="CY29" s="640"/>
      <c r="CZ29" s="623">
        <v>11.4</v>
      </c>
      <c r="DA29" s="641"/>
      <c r="DB29" s="641"/>
      <c r="DC29" s="642"/>
      <c r="DD29" s="626">
        <v>4014333</v>
      </c>
      <c r="DE29" s="639"/>
      <c r="DF29" s="639"/>
      <c r="DG29" s="639"/>
      <c r="DH29" s="639"/>
      <c r="DI29" s="639"/>
      <c r="DJ29" s="639"/>
      <c r="DK29" s="640"/>
      <c r="DL29" s="626">
        <v>4012458</v>
      </c>
      <c r="DM29" s="639"/>
      <c r="DN29" s="639"/>
      <c r="DO29" s="639"/>
      <c r="DP29" s="639"/>
      <c r="DQ29" s="639"/>
      <c r="DR29" s="639"/>
      <c r="DS29" s="639"/>
      <c r="DT29" s="639"/>
      <c r="DU29" s="639"/>
      <c r="DV29" s="640"/>
      <c r="DW29" s="643">
        <v>20.399999999999999</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2422070</v>
      </c>
      <c r="S30" s="621"/>
      <c r="T30" s="621"/>
      <c r="U30" s="621"/>
      <c r="V30" s="621"/>
      <c r="W30" s="621"/>
      <c r="X30" s="621"/>
      <c r="Y30" s="622"/>
      <c r="Z30" s="673">
        <v>6.5</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98.6</v>
      </c>
      <c r="BH30" s="687"/>
      <c r="BI30" s="687"/>
      <c r="BJ30" s="687"/>
      <c r="BK30" s="687"/>
      <c r="BL30" s="687"/>
      <c r="BM30" s="688">
        <v>92.4</v>
      </c>
      <c r="BN30" s="687"/>
      <c r="BO30" s="687"/>
      <c r="BP30" s="687"/>
      <c r="BQ30" s="689"/>
      <c r="BR30" s="686">
        <v>98.6</v>
      </c>
      <c r="BS30" s="687"/>
      <c r="BT30" s="687"/>
      <c r="BU30" s="687"/>
      <c r="BV30" s="687"/>
      <c r="BW30" s="687"/>
      <c r="BX30" s="688">
        <v>92.4</v>
      </c>
      <c r="BY30" s="687"/>
      <c r="BZ30" s="687"/>
      <c r="CA30" s="687"/>
      <c r="CB30" s="689"/>
      <c r="CD30" s="692"/>
      <c r="CE30" s="693"/>
      <c r="CF30" s="657" t="s">
        <v>295</v>
      </c>
      <c r="CG30" s="654"/>
      <c r="CH30" s="654"/>
      <c r="CI30" s="654"/>
      <c r="CJ30" s="654"/>
      <c r="CK30" s="654"/>
      <c r="CL30" s="654"/>
      <c r="CM30" s="654"/>
      <c r="CN30" s="654"/>
      <c r="CO30" s="654"/>
      <c r="CP30" s="654"/>
      <c r="CQ30" s="655"/>
      <c r="CR30" s="620">
        <v>3711271</v>
      </c>
      <c r="CS30" s="621"/>
      <c r="CT30" s="621"/>
      <c r="CU30" s="621"/>
      <c r="CV30" s="621"/>
      <c r="CW30" s="621"/>
      <c r="CX30" s="621"/>
      <c r="CY30" s="622"/>
      <c r="CZ30" s="623">
        <v>10.3</v>
      </c>
      <c r="DA30" s="641"/>
      <c r="DB30" s="641"/>
      <c r="DC30" s="642"/>
      <c r="DD30" s="626">
        <v>3645181</v>
      </c>
      <c r="DE30" s="621"/>
      <c r="DF30" s="621"/>
      <c r="DG30" s="621"/>
      <c r="DH30" s="621"/>
      <c r="DI30" s="621"/>
      <c r="DJ30" s="621"/>
      <c r="DK30" s="622"/>
      <c r="DL30" s="626">
        <v>3643306</v>
      </c>
      <c r="DM30" s="621"/>
      <c r="DN30" s="621"/>
      <c r="DO30" s="621"/>
      <c r="DP30" s="621"/>
      <c r="DQ30" s="621"/>
      <c r="DR30" s="621"/>
      <c r="DS30" s="621"/>
      <c r="DT30" s="621"/>
      <c r="DU30" s="621"/>
      <c r="DV30" s="622"/>
      <c r="DW30" s="643">
        <v>18.5</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1396877</v>
      </c>
      <c r="S31" s="621"/>
      <c r="T31" s="621"/>
      <c r="U31" s="621"/>
      <c r="V31" s="621"/>
      <c r="W31" s="621"/>
      <c r="X31" s="621"/>
      <c r="Y31" s="622"/>
      <c r="Z31" s="673">
        <v>3.7</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98.9</v>
      </c>
      <c r="BH31" s="639"/>
      <c r="BI31" s="639"/>
      <c r="BJ31" s="639"/>
      <c r="BK31" s="639"/>
      <c r="BL31" s="639"/>
      <c r="BM31" s="675">
        <v>95.6</v>
      </c>
      <c r="BN31" s="685"/>
      <c r="BO31" s="685"/>
      <c r="BP31" s="685"/>
      <c r="BQ31" s="649"/>
      <c r="BR31" s="684">
        <v>99.1</v>
      </c>
      <c r="BS31" s="639"/>
      <c r="BT31" s="639"/>
      <c r="BU31" s="639"/>
      <c r="BV31" s="639"/>
      <c r="BW31" s="639"/>
      <c r="BX31" s="675">
        <v>95.8</v>
      </c>
      <c r="BY31" s="685"/>
      <c r="BZ31" s="685"/>
      <c r="CA31" s="685"/>
      <c r="CB31" s="649"/>
      <c r="CD31" s="692"/>
      <c r="CE31" s="693"/>
      <c r="CF31" s="657" t="s">
        <v>299</v>
      </c>
      <c r="CG31" s="654"/>
      <c r="CH31" s="654"/>
      <c r="CI31" s="654"/>
      <c r="CJ31" s="654"/>
      <c r="CK31" s="654"/>
      <c r="CL31" s="654"/>
      <c r="CM31" s="654"/>
      <c r="CN31" s="654"/>
      <c r="CO31" s="654"/>
      <c r="CP31" s="654"/>
      <c r="CQ31" s="655"/>
      <c r="CR31" s="620">
        <v>375564</v>
      </c>
      <c r="CS31" s="639"/>
      <c r="CT31" s="639"/>
      <c r="CU31" s="639"/>
      <c r="CV31" s="639"/>
      <c r="CW31" s="639"/>
      <c r="CX31" s="639"/>
      <c r="CY31" s="640"/>
      <c r="CZ31" s="623">
        <v>1</v>
      </c>
      <c r="DA31" s="641"/>
      <c r="DB31" s="641"/>
      <c r="DC31" s="642"/>
      <c r="DD31" s="626">
        <v>369152</v>
      </c>
      <c r="DE31" s="639"/>
      <c r="DF31" s="639"/>
      <c r="DG31" s="639"/>
      <c r="DH31" s="639"/>
      <c r="DI31" s="639"/>
      <c r="DJ31" s="639"/>
      <c r="DK31" s="640"/>
      <c r="DL31" s="626">
        <v>369152</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821500</v>
      </c>
      <c r="S32" s="621"/>
      <c r="T32" s="621"/>
      <c r="U32" s="621"/>
      <c r="V32" s="621"/>
      <c r="W32" s="621"/>
      <c r="X32" s="621"/>
      <c r="Y32" s="622"/>
      <c r="Z32" s="673">
        <v>2.2000000000000002</v>
      </c>
      <c r="AA32" s="673"/>
      <c r="AB32" s="673"/>
      <c r="AC32" s="673"/>
      <c r="AD32" s="674">
        <v>5159</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98.1</v>
      </c>
      <c r="BH32" s="605"/>
      <c r="BI32" s="605"/>
      <c r="BJ32" s="605"/>
      <c r="BK32" s="605"/>
      <c r="BL32" s="605"/>
      <c r="BM32" s="668">
        <v>88.5</v>
      </c>
      <c r="BN32" s="605"/>
      <c r="BO32" s="605"/>
      <c r="BP32" s="605"/>
      <c r="BQ32" s="662"/>
      <c r="BR32" s="683">
        <v>97.9</v>
      </c>
      <c r="BS32" s="605"/>
      <c r="BT32" s="605"/>
      <c r="BU32" s="605"/>
      <c r="BV32" s="605"/>
      <c r="BW32" s="605"/>
      <c r="BX32" s="668">
        <v>88</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3941700</v>
      </c>
      <c r="S33" s="621"/>
      <c r="T33" s="621"/>
      <c r="U33" s="621"/>
      <c r="V33" s="621"/>
      <c r="W33" s="621"/>
      <c r="X33" s="621"/>
      <c r="Y33" s="622"/>
      <c r="Z33" s="673">
        <v>10.5</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15653322</v>
      </c>
      <c r="CS33" s="639"/>
      <c r="CT33" s="639"/>
      <c r="CU33" s="639"/>
      <c r="CV33" s="639"/>
      <c r="CW33" s="639"/>
      <c r="CX33" s="639"/>
      <c r="CY33" s="640"/>
      <c r="CZ33" s="623">
        <v>43.5</v>
      </c>
      <c r="DA33" s="641"/>
      <c r="DB33" s="641"/>
      <c r="DC33" s="642"/>
      <c r="DD33" s="626">
        <v>12677500</v>
      </c>
      <c r="DE33" s="639"/>
      <c r="DF33" s="639"/>
      <c r="DG33" s="639"/>
      <c r="DH33" s="639"/>
      <c r="DI33" s="639"/>
      <c r="DJ33" s="639"/>
      <c r="DK33" s="640"/>
      <c r="DL33" s="626">
        <v>8240650</v>
      </c>
      <c r="DM33" s="639"/>
      <c r="DN33" s="639"/>
      <c r="DO33" s="639"/>
      <c r="DP33" s="639"/>
      <c r="DQ33" s="639"/>
      <c r="DR33" s="639"/>
      <c r="DS33" s="639"/>
      <c r="DT33" s="639"/>
      <c r="DU33" s="639"/>
      <c r="DV33" s="640"/>
      <c r="DW33" s="643">
        <v>41.9</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4557706</v>
      </c>
      <c r="CS34" s="621"/>
      <c r="CT34" s="621"/>
      <c r="CU34" s="621"/>
      <c r="CV34" s="621"/>
      <c r="CW34" s="621"/>
      <c r="CX34" s="621"/>
      <c r="CY34" s="622"/>
      <c r="CZ34" s="623">
        <v>12.7</v>
      </c>
      <c r="DA34" s="641"/>
      <c r="DB34" s="641"/>
      <c r="DC34" s="642"/>
      <c r="DD34" s="626">
        <v>3645399</v>
      </c>
      <c r="DE34" s="621"/>
      <c r="DF34" s="621"/>
      <c r="DG34" s="621"/>
      <c r="DH34" s="621"/>
      <c r="DI34" s="621"/>
      <c r="DJ34" s="621"/>
      <c r="DK34" s="622"/>
      <c r="DL34" s="626">
        <v>2521177</v>
      </c>
      <c r="DM34" s="621"/>
      <c r="DN34" s="621"/>
      <c r="DO34" s="621"/>
      <c r="DP34" s="621"/>
      <c r="DQ34" s="621"/>
      <c r="DR34" s="621"/>
      <c r="DS34" s="621"/>
      <c r="DT34" s="621"/>
      <c r="DU34" s="621"/>
      <c r="DV34" s="622"/>
      <c r="DW34" s="643">
        <v>12.8</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1121000</v>
      </c>
      <c r="S35" s="621"/>
      <c r="T35" s="621"/>
      <c r="U35" s="621"/>
      <c r="V35" s="621"/>
      <c r="W35" s="621"/>
      <c r="X35" s="621"/>
      <c r="Y35" s="622"/>
      <c r="Z35" s="673">
        <v>3</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3614352</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3350</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261023</v>
      </c>
      <c r="CS35" s="639"/>
      <c r="CT35" s="639"/>
      <c r="CU35" s="639"/>
      <c r="CV35" s="639"/>
      <c r="CW35" s="639"/>
      <c r="CX35" s="639"/>
      <c r="CY35" s="640"/>
      <c r="CZ35" s="623">
        <v>0.7</v>
      </c>
      <c r="DA35" s="641"/>
      <c r="DB35" s="641"/>
      <c r="DC35" s="642"/>
      <c r="DD35" s="626">
        <v>215297</v>
      </c>
      <c r="DE35" s="639"/>
      <c r="DF35" s="639"/>
      <c r="DG35" s="639"/>
      <c r="DH35" s="639"/>
      <c r="DI35" s="639"/>
      <c r="DJ35" s="639"/>
      <c r="DK35" s="640"/>
      <c r="DL35" s="626">
        <v>83562</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37464167</v>
      </c>
      <c r="S36" s="661"/>
      <c r="T36" s="661"/>
      <c r="U36" s="661"/>
      <c r="V36" s="661"/>
      <c r="W36" s="661"/>
      <c r="X36" s="661"/>
      <c r="Y36" s="664"/>
      <c r="Z36" s="665">
        <v>100</v>
      </c>
      <c r="AA36" s="665"/>
      <c r="AB36" s="665"/>
      <c r="AC36" s="665"/>
      <c r="AD36" s="666">
        <v>18560396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1066000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-92150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5632503</v>
      </c>
      <c r="CS36" s="621"/>
      <c r="CT36" s="621"/>
      <c r="CU36" s="621"/>
      <c r="CV36" s="621"/>
      <c r="CW36" s="621"/>
      <c r="CX36" s="621"/>
      <c r="CY36" s="622"/>
      <c r="CZ36" s="623">
        <v>15.7</v>
      </c>
      <c r="DA36" s="641"/>
      <c r="DB36" s="641"/>
      <c r="DC36" s="642"/>
      <c r="DD36" s="626">
        <v>4592318</v>
      </c>
      <c r="DE36" s="621"/>
      <c r="DF36" s="621"/>
      <c r="DG36" s="621"/>
      <c r="DH36" s="621"/>
      <c r="DI36" s="621"/>
      <c r="DJ36" s="621"/>
      <c r="DK36" s="622"/>
      <c r="DL36" s="626">
        <v>3286897</v>
      </c>
      <c r="DM36" s="621"/>
      <c r="DN36" s="621"/>
      <c r="DO36" s="621"/>
      <c r="DP36" s="621"/>
      <c r="DQ36" s="621"/>
      <c r="DR36" s="621"/>
      <c r="DS36" s="621"/>
      <c r="DT36" s="621"/>
      <c r="DU36" s="621"/>
      <c r="DV36" s="622"/>
      <c r="DW36" s="643">
        <v>16.7</v>
      </c>
      <c r="DX36" s="644"/>
      <c r="DY36" s="644"/>
      <c r="DZ36" s="644"/>
      <c r="EA36" s="644"/>
      <c r="EB36" s="644"/>
      <c r="EC36" s="645"/>
    </row>
    <row r="37" spans="2:133" ht="11.25" customHeight="1">
      <c r="AQ37" s="646" t="s">
        <v>317</v>
      </c>
      <c r="AR37" s="647"/>
      <c r="AS37" s="647"/>
      <c r="AT37" s="647"/>
      <c r="AU37" s="647"/>
      <c r="AV37" s="647"/>
      <c r="AW37" s="647"/>
      <c r="AX37" s="647"/>
      <c r="AY37" s="648"/>
      <c r="AZ37" s="620">
        <v>74383</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10063</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2569733</v>
      </c>
      <c r="CS37" s="639"/>
      <c r="CT37" s="639"/>
      <c r="CU37" s="639"/>
      <c r="CV37" s="639"/>
      <c r="CW37" s="639"/>
      <c r="CX37" s="639"/>
      <c r="CY37" s="640"/>
      <c r="CZ37" s="623">
        <v>7.1</v>
      </c>
      <c r="DA37" s="641"/>
      <c r="DB37" s="641"/>
      <c r="DC37" s="642"/>
      <c r="DD37" s="626">
        <v>2557506</v>
      </c>
      <c r="DE37" s="639"/>
      <c r="DF37" s="639"/>
      <c r="DG37" s="639"/>
      <c r="DH37" s="639"/>
      <c r="DI37" s="639"/>
      <c r="DJ37" s="639"/>
      <c r="DK37" s="640"/>
      <c r="DL37" s="626">
        <v>2544649</v>
      </c>
      <c r="DM37" s="639"/>
      <c r="DN37" s="639"/>
      <c r="DO37" s="639"/>
      <c r="DP37" s="639"/>
      <c r="DQ37" s="639"/>
      <c r="DR37" s="639"/>
      <c r="DS37" s="639"/>
      <c r="DT37" s="639"/>
      <c r="DU37" s="639"/>
      <c r="DV37" s="640"/>
      <c r="DW37" s="643">
        <v>12.9</v>
      </c>
      <c r="DX37" s="644"/>
      <c r="DY37" s="644"/>
      <c r="DZ37" s="644"/>
      <c r="EA37" s="644"/>
      <c r="EB37" s="644"/>
      <c r="EC37" s="645"/>
    </row>
    <row r="38" spans="2:133" ht="11.25" customHeight="1">
      <c r="AQ38" s="646" t="s">
        <v>320</v>
      </c>
      <c r="AR38" s="647"/>
      <c r="AS38" s="647"/>
      <c r="AT38" s="647"/>
      <c r="AU38" s="647"/>
      <c r="AV38" s="647"/>
      <c r="AW38" s="647"/>
      <c r="AX38" s="647"/>
      <c r="AY38" s="648"/>
      <c r="AZ38" s="620">
        <v>19493</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16742</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3518023</v>
      </c>
      <c r="CS38" s="621"/>
      <c r="CT38" s="621"/>
      <c r="CU38" s="621"/>
      <c r="CV38" s="621"/>
      <c r="CW38" s="621"/>
      <c r="CX38" s="621"/>
      <c r="CY38" s="622"/>
      <c r="CZ38" s="623">
        <v>9.8000000000000007</v>
      </c>
      <c r="DA38" s="641"/>
      <c r="DB38" s="641"/>
      <c r="DC38" s="642"/>
      <c r="DD38" s="626">
        <v>3116750</v>
      </c>
      <c r="DE38" s="621"/>
      <c r="DF38" s="621"/>
      <c r="DG38" s="621"/>
      <c r="DH38" s="621"/>
      <c r="DI38" s="621"/>
      <c r="DJ38" s="621"/>
      <c r="DK38" s="622"/>
      <c r="DL38" s="626">
        <v>2339265</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323</v>
      </c>
      <c r="AR39" s="647"/>
      <c r="AS39" s="647"/>
      <c r="AT39" s="647"/>
      <c r="AU39" s="647"/>
      <c r="AV39" s="647"/>
      <c r="AW39" s="647"/>
      <c r="AX39" s="647"/>
      <c r="AY39" s="648"/>
      <c r="AZ39" s="620">
        <v>2453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1169398</v>
      </c>
      <c r="CS39" s="639"/>
      <c r="CT39" s="639"/>
      <c r="CU39" s="639"/>
      <c r="CV39" s="639"/>
      <c r="CW39" s="639"/>
      <c r="CX39" s="639"/>
      <c r="CY39" s="640"/>
      <c r="CZ39" s="623">
        <v>3.3</v>
      </c>
      <c r="DA39" s="641"/>
      <c r="DB39" s="641"/>
      <c r="DC39" s="642"/>
      <c r="DD39" s="626">
        <v>1075467</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484781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514669</v>
      </c>
      <c r="CS40" s="621"/>
      <c r="CT40" s="621"/>
      <c r="CU40" s="621"/>
      <c r="CV40" s="621"/>
      <c r="CW40" s="621"/>
      <c r="CX40" s="621"/>
      <c r="CY40" s="622"/>
      <c r="CZ40" s="623">
        <v>1.4</v>
      </c>
      <c r="DA40" s="641"/>
      <c r="DB40" s="641"/>
      <c r="DC40" s="642"/>
      <c r="DD40" s="626">
        <v>32269</v>
      </c>
      <c r="DE40" s="621"/>
      <c r="DF40" s="621"/>
      <c r="DG40" s="621"/>
      <c r="DH40" s="621"/>
      <c r="DI40" s="621"/>
      <c r="DJ40" s="621"/>
      <c r="DK40" s="622"/>
      <c r="DL40" s="626">
        <v>9749</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1967242</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340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5414176</v>
      </c>
      <c r="CS42" s="621"/>
      <c r="CT42" s="621"/>
      <c r="CU42" s="621"/>
      <c r="CV42" s="621"/>
      <c r="CW42" s="621"/>
      <c r="CX42" s="621"/>
      <c r="CY42" s="622"/>
      <c r="CZ42" s="623">
        <v>15.1</v>
      </c>
      <c r="DA42" s="624"/>
      <c r="DB42" s="624"/>
      <c r="DC42" s="625"/>
      <c r="DD42" s="626">
        <v>785695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126718</v>
      </c>
      <c r="CS43" s="639"/>
      <c r="CT43" s="639"/>
      <c r="CU43" s="639"/>
      <c r="CV43" s="639"/>
      <c r="CW43" s="639"/>
      <c r="CX43" s="639"/>
      <c r="CY43" s="640"/>
      <c r="CZ43" s="623">
        <v>0.4</v>
      </c>
      <c r="DA43" s="641"/>
      <c r="DB43" s="641"/>
      <c r="DC43" s="642"/>
      <c r="DD43" s="626">
        <v>124618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5413393</v>
      </c>
      <c r="CS44" s="621"/>
      <c r="CT44" s="621"/>
      <c r="CU44" s="621"/>
      <c r="CV44" s="621"/>
      <c r="CW44" s="621"/>
      <c r="CX44" s="621"/>
      <c r="CY44" s="622"/>
      <c r="CZ44" s="623">
        <v>15.1</v>
      </c>
      <c r="DA44" s="624"/>
      <c r="DB44" s="624"/>
      <c r="DC44" s="625"/>
      <c r="DD44" s="626">
        <v>785554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3277327</v>
      </c>
      <c r="CS45" s="639"/>
      <c r="CT45" s="639"/>
      <c r="CU45" s="639"/>
      <c r="CV45" s="639"/>
      <c r="CW45" s="639"/>
      <c r="CX45" s="639"/>
      <c r="CY45" s="640"/>
      <c r="CZ45" s="623">
        <v>9.1</v>
      </c>
      <c r="DA45" s="641"/>
      <c r="DB45" s="641"/>
      <c r="DC45" s="642"/>
      <c r="DD45" s="626">
        <v>238023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2090586</v>
      </c>
      <c r="CS46" s="621"/>
      <c r="CT46" s="621"/>
      <c r="CU46" s="621"/>
      <c r="CV46" s="621"/>
      <c r="CW46" s="621"/>
      <c r="CX46" s="621"/>
      <c r="CY46" s="622"/>
      <c r="CZ46" s="623">
        <v>5.8</v>
      </c>
      <c r="DA46" s="624"/>
      <c r="DB46" s="624"/>
      <c r="DC46" s="625"/>
      <c r="DD46" s="626">
        <v>540055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783</v>
      </c>
      <c r="CS47" s="639"/>
      <c r="CT47" s="639"/>
      <c r="CU47" s="639"/>
      <c r="CV47" s="639"/>
      <c r="CW47" s="639"/>
      <c r="CX47" s="639"/>
      <c r="CY47" s="640"/>
      <c r="CZ47" s="623">
        <v>0</v>
      </c>
      <c r="DA47" s="641"/>
      <c r="DB47" s="641"/>
      <c r="DC47" s="642"/>
      <c r="DD47" s="626">
        <v>141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35958462</v>
      </c>
      <c r="CS49" s="605"/>
      <c r="CT49" s="605"/>
      <c r="CU49" s="605"/>
      <c r="CV49" s="605"/>
      <c r="CW49" s="605"/>
      <c r="CX49" s="605"/>
      <c r="CY49" s="606"/>
      <c r="CZ49" s="607">
        <v>100</v>
      </c>
      <c r="DA49" s="608"/>
      <c r="DB49" s="608"/>
      <c r="DC49" s="609"/>
      <c r="DD49" s="610">
        <v>23120840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37464</v>
      </c>
      <c r="R7" s="1134"/>
      <c r="S7" s="1134"/>
      <c r="T7" s="1134"/>
      <c r="U7" s="1134"/>
      <c r="V7" s="1134">
        <v>35958</v>
      </c>
      <c r="W7" s="1134"/>
      <c r="X7" s="1134"/>
      <c r="Y7" s="1134"/>
      <c r="Z7" s="1134"/>
      <c r="AA7" s="1134">
        <v>1506</v>
      </c>
      <c r="AB7" s="1134"/>
      <c r="AC7" s="1134"/>
      <c r="AD7" s="1134"/>
      <c r="AE7" s="1135"/>
      <c r="AF7" s="1136">
        <v>1367</v>
      </c>
      <c r="AG7" s="1137"/>
      <c r="AH7" s="1137"/>
      <c r="AI7" s="1137"/>
      <c r="AJ7" s="1138"/>
      <c r="AK7" s="1120" t="s">
        <v>540</v>
      </c>
      <c r="AL7" s="1121"/>
      <c r="AM7" s="1121"/>
      <c r="AN7" s="1121"/>
      <c r="AO7" s="1121"/>
      <c r="AP7" s="1121">
        <v>42895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30</v>
      </c>
      <c r="CI7" s="1118"/>
      <c r="CJ7" s="1118"/>
      <c r="CK7" s="1118"/>
      <c r="CL7" s="1119"/>
      <c r="CM7" s="1117">
        <v>583</v>
      </c>
      <c r="CN7" s="1118"/>
      <c r="CO7" s="1118"/>
      <c r="CP7" s="1118"/>
      <c r="CQ7" s="1119"/>
      <c r="CR7" s="1117">
        <v>142</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559</v>
      </c>
      <c r="BT8" s="1044"/>
      <c r="BU8" s="1044"/>
      <c r="BV8" s="1044"/>
      <c r="BW8" s="1044"/>
      <c r="BX8" s="1044"/>
      <c r="BY8" s="1044"/>
      <c r="BZ8" s="1044"/>
      <c r="CA8" s="1044"/>
      <c r="CB8" s="1044"/>
      <c r="CC8" s="1044"/>
      <c r="CD8" s="1044"/>
      <c r="CE8" s="1044"/>
      <c r="CF8" s="1044"/>
      <c r="CG8" s="1045"/>
      <c r="CH8" s="1018">
        <v>166</v>
      </c>
      <c r="CI8" s="1019"/>
      <c r="CJ8" s="1019"/>
      <c r="CK8" s="1019"/>
      <c r="CL8" s="1020"/>
      <c r="CM8" s="1018">
        <v>2914</v>
      </c>
      <c r="CN8" s="1019"/>
      <c r="CO8" s="1019"/>
      <c r="CP8" s="1019"/>
      <c r="CQ8" s="1020"/>
      <c r="CR8" s="1018">
        <v>22</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560</v>
      </c>
      <c r="BT9" s="1044"/>
      <c r="BU9" s="1044"/>
      <c r="BV9" s="1044"/>
      <c r="BW9" s="1044"/>
      <c r="BX9" s="1044"/>
      <c r="BY9" s="1044"/>
      <c r="BZ9" s="1044"/>
      <c r="CA9" s="1044"/>
      <c r="CB9" s="1044"/>
      <c r="CC9" s="1044"/>
      <c r="CD9" s="1044"/>
      <c r="CE9" s="1044"/>
      <c r="CF9" s="1044"/>
      <c r="CG9" s="1045"/>
      <c r="CH9" s="1018">
        <v>1</v>
      </c>
      <c r="CI9" s="1019"/>
      <c r="CJ9" s="1019"/>
      <c r="CK9" s="1019"/>
      <c r="CL9" s="1020"/>
      <c r="CM9" s="1018">
        <v>476</v>
      </c>
      <c r="CN9" s="1019"/>
      <c r="CO9" s="1019"/>
      <c r="CP9" s="1019"/>
      <c r="CQ9" s="1020"/>
      <c r="CR9" s="1018">
        <v>20</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214</v>
      </c>
      <c r="CN10" s="1019"/>
      <c r="CO10" s="1019"/>
      <c r="CP10" s="1019"/>
      <c r="CQ10" s="1020"/>
      <c r="CR10" s="1018">
        <v>40</v>
      </c>
      <c r="CS10" s="1019"/>
      <c r="CT10" s="1019"/>
      <c r="CU10" s="1019"/>
      <c r="CV10" s="1020"/>
      <c r="CW10" s="1018">
        <v>0</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37464</v>
      </c>
      <c r="R23" s="1098"/>
      <c r="S23" s="1098"/>
      <c r="T23" s="1098"/>
      <c r="U23" s="1098"/>
      <c r="V23" s="1098">
        <v>35958</v>
      </c>
      <c r="W23" s="1098"/>
      <c r="X23" s="1098"/>
      <c r="Y23" s="1098"/>
      <c r="Z23" s="1098"/>
      <c r="AA23" s="1098">
        <v>1506</v>
      </c>
      <c r="AB23" s="1098"/>
      <c r="AC23" s="1098"/>
      <c r="AD23" s="1098"/>
      <c r="AE23" s="1099"/>
      <c r="AF23" s="1100">
        <v>1367</v>
      </c>
      <c r="AG23" s="1098"/>
      <c r="AH23" s="1098"/>
      <c r="AI23" s="1098"/>
      <c r="AJ23" s="1101"/>
      <c r="AK23" s="1102"/>
      <c r="AL23" s="1103"/>
      <c r="AM23" s="1103"/>
      <c r="AN23" s="1103"/>
      <c r="AO23" s="1103"/>
      <c r="AP23" s="1098">
        <v>42895</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8977</v>
      </c>
      <c r="R28" s="1083"/>
      <c r="S28" s="1083"/>
      <c r="T28" s="1083"/>
      <c r="U28" s="1083"/>
      <c r="V28" s="1083">
        <v>8974</v>
      </c>
      <c r="W28" s="1083"/>
      <c r="X28" s="1083"/>
      <c r="Y28" s="1083"/>
      <c r="Z28" s="1083"/>
      <c r="AA28" s="1083">
        <v>3</v>
      </c>
      <c r="AB28" s="1083"/>
      <c r="AC28" s="1083"/>
      <c r="AD28" s="1083"/>
      <c r="AE28" s="1084"/>
      <c r="AF28" s="1085">
        <v>3</v>
      </c>
      <c r="AG28" s="1083"/>
      <c r="AH28" s="1083"/>
      <c r="AI28" s="1083"/>
      <c r="AJ28" s="1086"/>
      <c r="AK28" s="1087">
        <v>485</v>
      </c>
      <c r="AL28" s="1075"/>
      <c r="AM28" s="1075"/>
      <c r="AN28" s="1075"/>
      <c r="AO28" s="1075"/>
      <c r="AP28" s="1075" t="s">
        <v>540</v>
      </c>
      <c r="AQ28" s="1075"/>
      <c r="AR28" s="1075"/>
      <c r="AS28" s="1075"/>
      <c r="AT28" s="1075"/>
      <c r="AU28" s="1075" t="s">
        <v>541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7490</v>
      </c>
      <c r="R29" s="1073"/>
      <c r="S29" s="1073"/>
      <c r="T29" s="1073"/>
      <c r="U29" s="1073"/>
      <c r="V29" s="1073">
        <v>7295</v>
      </c>
      <c r="W29" s="1073"/>
      <c r="X29" s="1073"/>
      <c r="Y29" s="1073"/>
      <c r="Z29" s="1073"/>
      <c r="AA29" s="1073">
        <v>195</v>
      </c>
      <c r="AB29" s="1073"/>
      <c r="AC29" s="1073"/>
      <c r="AD29" s="1073"/>
      <c r="AE29" s="1074"/>
      <c r="AF29" s="1048">
        <v>195</v>
      </c>
      <c r="AG29" s="1049"/>
      <c r="AH29" s="1049"/>
      <c r="AI29" s="1049"/>
      <c r="AJ29" s="1050"/>
      <c r="AK29" s="1009">
        <v>1001</v>
      </c>
      <c r="AL29" s="1000"/>
      <c r="AM29" s="1000"/>
      <c r="AN29" s="1000"/>
      <c r="AO29" s="1000"/>
      <c r="AP29" s="1000" t="s">
        <v>541</v>
      </c>
      <c r="AQ29" s="1000"/>
      <c r="AR29" s="1000"/>
      <c r="AS29" s="1000"/>
      <c r="AT29" s="1000"/>
      <c r="AU29" s="1000" t="s">
        <v>540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852</v>
      </c>
      <c r="R30" s="1073"/>
      <c r="S30" s="1073"/>
      <c r="T30" s="1073"/>
      <c r="U30" s="1073"/>
      <c r="V30" s="1073">
        <v>849</v>
      </c>
      <c r="W30" s="1073"/>
      <c r="X30" s="1073"/>
      <c r="Y30" s="1073"/>
      <c r="Z30" s="1073"/>
      <c r="AA30" s="1073">
        <v>3</v>
      </c>
      <c r="AB30" s="1073"/>
      <c r="AC30" s="1073"/>
      <c r="AD30" s="1073"/>
      <c r="AE30" s="1074"/>
      <c r="AF30" s="1048">
        <v>3</v>
      </c>
      <c r="AG30" s="1049"/>
      <c r="AH30" s="1049"/>
      <c r="AI30" s="1049"/>
      <c r="AJ30" s="1050"/>
      <c r="AK30" s="1009">
        <v>217</v>
      </c>
      <c r="AL30" s="1000"/>
      <c r="AM30" s="1000"/>
      <c r="AN30" s="1000"/>
      <c r="AO30" s="1000"/>
      <c r="AP30" s="1000" t="s">
        <v>541</v>
      </c>
      <c r="AQ30" s="1000"/>
      <c r="AR30" s="1000"/>
      <c r="AS30" s="1000"/>
      <c r="AT30" s="1000"/>
      <c r="AU30" s="1000" t="s">
        <v>541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2064</v>
      </c>
      <c r="R31" s="1073"/>
      <c r="S31" s="1073"/>
      <c r="T31" s="1073"/>
      <c r="U31" s="1073"/>
      <c r="V31" s="1073">
        <v>1750</v>
      </c>
      <c r="W31" s="1073"/>
      <c r="X31" s="1073"/>
      <c r="Y31" s="1073"/>
      <c r="Z31" s="1073"/>
      <c r="AA31" s="1073">
        <v>314</v>
      </c>
      <c r="AB31" s="1073"/>
      <c r="AC31" s="1073"/>
      <c r="AD31" s="1073"/>
      <c r="AE31" s="1074"/>
      <c r="AF31" s="1048">
        <v>2227</v>
      </c>
      <c r="AG31" s="1049"/>
      <c r="AH31" s="1049"/>
      <c r="AI31" s="1049"/>
      <c r="AJ31" s="1050"/>
      <c r="AK31" s="1009">
        <v>74</v>
      </c>
      <c r="AL31" s="1000"/>
      <c r="AM31" s="1000"/>
      <c r="AN31" s="1000"/>
      <c r="AO31" s="1000"/>
      <c r="AP31" s="1000">
        <v>2494</v>
      </c>
      <c r="AQ31" s="1000"/>
      <c r="AR31" s="1000"/>
      <c r="AS31" s="1000"/>
      <c r="AT31" s="1000"/>
      <c r="AU31" s="1000">
        <v>646</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40</v>
      </c>
      <c r="R32" s="1073"/>
      <c r="S32" s="1073"/>
      <c r="T32" s="1073"/>
      <c r="U32" s="1073"/>
      <c r="V32" s="1073">
        <v>45</v>
      </c>
      <c r="W32" s="1073"/>
      <c r="X32" s="1073"/>
      <c r="Y32" s="1073"/>
      <c r="Z32" s="1073"/>
      <c r="AA32" s="1073">
        <v>-5</v>
      </c>
      <c r="AB32" s="1073"/>
      <c r="AC32" s="1073"/>
      <c r="AD32" s="1073"/>
      <c r="AE32" s="1074"/>
      <c r="AF32" s="1048">
        <v>182</v>
      </c>
      <c r="AG32" s="1049"/>
      <c r="AH32" s="1049"/>
      <c r="AI32" s="1049"/>
      <c r="AJ32" s="1050"/>
      <c r="AK32" s="1009">
        <v>19</v>
      </c>
      <c r="AL32" s="1000"/>
      <c r="AM32" s="1000"/>
      <c r="AN32" s="1000"/>
      <c r="AO32" s="1000"/>
      <c r="AP32" s="1000">
        <v>502</v>
      </c>
      <c r="AQ32" s="1000"/>
      <c r="AR32" s="1000"/>
      <c r="AS32" s="1000"/>
      <c r="AT32" s="1000"/>
      <c r="AU32" s="1000">
        <v>502</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3491</v>
      </c>
      <c r="R33" s="1073"/>
      <c r="S33" s="1073"/>
      <c r="T33" s="1073"/>
      <c r="U33" s="1073"/>
      <c r="V33" s="1073">
        <v>3489</v>
      </c>
      <c r="W33" s="1073"/>
      <c r="X33" s="1073"/>
      <c r="Y33" s="1073"/>
      <c r="Z33" s="1073"/>
      <c r="AA33" s="1073">
        <v>2</v>
      </c>
      <c r="AB33" s="1073"/>
      <c r="AC33" s="1073"/>
      <c r="AD33" s="1073"/>
      <c r="AE33" s="1074"/>
      <c r="AF33" s="1048">
        <v>2</v>
      </c>
      <c r="AG33" s="1049"/>
      <c r="AH33" s="1049"/>
      <c r="AI33" s="1049"/>
      <c r="AJ33" s="1050"/>
      <c r="AK33" s="1009">
        <v>948</v>
      </c>
      <c r="AL33" s="1000"/>
      <c r="AM33" s="1000"/>
      <c r="AN33" s="1000"/>
      <c r="AO33" s="1000"/>
      <c r="AP33" s="1000">
        <v>25204</v>
      </c>
      <c r="AQ33" s="1000"/>
      <c r="AR33" s="1000"/>
      <c r="AS33" s="1000"/>
      <c r="AT33" s="1000"/>
      <c r="AU33" s="1000">
        <v>8356</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148</v>
      </c>
      <c r="R34" s="1073"/>
      <c r="S34" s="1073"/>
      <c r="T34" s="1073"/>
      <c r="U34" s="1073"/>
      <c r="V34" s="1073">
        <v>148</v>
      </c>
      <c r="W34" s="1073"/>
      <c r="X34" s="1073"/>
      <c r="Y34" s="1073"/>
      <c r="Z34" s="1073"/>
      <c r="AA34" s="1073">
        <v>0</v>
      </c>
      <c r="AB34" s="1073"/>
      <c r="AC34" s="1073"/>
      <c r="AD34" s="1073"/>
      <c r="AE34" s="1074"/>
      <c r="AF34" s="1048">
        <v>0</v>
      </c>
      <c r="AG34" s="1049"/>
      <c r="AH34" s="1049"/>
      <c r="AI34" s="1049"/>
      <c r="AJ34" s="1050"/>
      <c r="AK34" s="1009">
        <v>93</v>
      </c>
      <c r="AL34" s="1000"/>
      <c r="AM34" s="1000"/>
      <c r="AN34" s="1000"/>
      <c r="AO34" s="1000"/>
      <c r="AP34" s="1000">
        <v>987</v>
      </c>
      <c r="AQ34" s="1000"/>
      <c r="AR34" s="1000"/>
      <c r="AS34" s="1000"/>
      <c r="AT34" s="1000"/>
      <c r="AU34" s="1000">
        <v>532</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3</v>
      </c>
      <c r="R35" s="1073"/>
      <c r="S35" s="1073"/>
      <c r="T35" s="1073"/>
      <c r="U35" s="1073"/>
      <c r="V35" s="1073">
        <v>2</v>
      </c>
      <c r="W35" s="1073"/>
      <c r="X35" s="1073"/>
      <c r="Y35" s="1073"/>
      <c r="Z35" s="1073"/>
      <c r="AA35" s="1073">
        <v>1</v>
      </c>
      <c r="AB35" s="1073"/>
      <c r="AC35" s="1073"/>
      <c r="AD35" s="1073"/>
      <c r="AE35" s="1074"/>
      <c r="AF35" s="1048">
        <v>0</v>
      </c>
      <c r="AG35" s="1049"/>
      <c r="AH35" s="1049"/>
      <c r="AI35" s="1049"/>
      <c r="AJ35" s="1050"/>
      <c r="AK35" s="1009">
        <v>2</v>
      </c>
      <c r="AL35" s="1000"/>
      <c r="AM35" s="1000"/>
      <c r="AN35" s="1000"/>
      <c r="AO35" s="1000"/>
      <c r="AP35" s="1000">
        <v>14</v>
      </c>
      <c r="AQ35" s="1000"/>
      <c r="AR35" s="1000"/>
      <c r="AS35" s="1000"/>
      <c r="AT35" s="1000"/>
      <c r="AU35" s="1000">
        <v>13</v>
      </c>
      <c r="AV35" s="1000"/>
      <c r="AW35" s="1000"/>
      <c r="AX35" s="1000"/>
      <c r="AY35" s="1000"/>
      <c r="AZ35" s="1071"/>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2612</v>
      </c>
      <c r="AG63" s="988"/>
      <c r="AH63" s="988"/>
      <c r="AI63" s="988"/>
      <c r="AJ63" s="1059"/>
      <c r="AK63" s="1060"/>
      <c r="AL63" s="992"/>
      <c r="AM63" s="992"/>
      <c r="AN63" s="992"/>
      <c r="AO63" s="992"/>
      <c r="AP63" s="988">
        <v>29201</v>
      </c>
      <c r="AQ63" s="988"/>
      <c r="AR63" s="988"/>
      <c r="AS63" s="988"/>
      <c r="AT63" s="988"/>
      <c r="AU63" s="988">
        <v>10049</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479</v>
      </c>
      <c r="R68" s="1011"/>
      <c r="S68" s="1011"/>
      <c r="T68" s="1011"/>
      <c r="U68" s="1011"/>
      <c r="V68" s="1011">
        <v>443</v>
      </c>
      <c r="W68" s="1011"/>
      <c r="X68" s="1011"/>
      <c r="Y68" s="1011"/>
      <c r="Z68" s="1011"/>
      <c r="AA68" s="1011">
        <v>36</v>
      </c>
      <c r="AB68" s="1011"/>
      <c r="AC68" s="1011"/>
      <c r="AD68" s="1011"/>
      <c r="AE68" s="1011"/>
      <c r="AF68" s="1011">
        <v>36</v>
      </c>
      <c r="AG68" s="1011"/>
      <c r="AH68" s="1011"/>
      <c r="AI68" s="1011"/>
      <c r="AJ68" s="1011"/>
      <c r="AK68" s="1011" t="s">
        <v>554</v>
      </c>
      <c r="AL68" s="1011"/>
      <c r="AM68" s="1011"/>
      <c r="AN68" s="1011"/>
      <c r="AO68" s="1011"/>
      <c r="AP68" s="1011" t="s">
        <v>555</v>
      </c>
      <c r="AQ68" s="1011"/>
      <c r="AR68" s="1011"/>
      <c r="AS68" s="1011"/>
      <c r="AT68" s="1011"/>
      <c r="AU68" s="1011" t="s">
        <v>555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103087</v>
      </c>
      <c r="R69" s="1000"/>
      <c r="S69" s="1000"/>
      <c r="T69" s="1000"/>
      <c r="U69" s="1000"/>
      <c r="V69" s="1000">
        <v>101191</v>
      </c>
      <c r="W69" s="1000"/>
      <c r="X69" s="1000"/>
      <c r="Y69" s="1000"/>
      <c r="Z69" s="1000"/>
      <c r="AA69" s="1000">
        <v>18696</v>
      </c>
      <c r="AB69" s="1000"/>
      <c r="AC69" s="1000"/>
      <c r="AD69" s="1000"/>
      <c r="AE69" s="1000"/>
      <c r="AF69" s="1000">
        <v>1896</v>
      </c>
      <c r="AG69" s="1000"/>
      <c r="AH69" s="1000"/>
      <c r="AI69" s="1000"/>
      <c r="AJ69" s="1000"/>
      <c r="AK69" s="1000" t="s">
        <v>554</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113</v>
      </c>
      <c r="R70" s="1000"/>
      <c r="S70" s="1000"/>
      <c r="T70" s="1000"/>
      <c r="U70" s="1000"/>
      <c r="V70" s="1000">
        <v>1111</v>
      </c>
      <c r="W70" s="1000"/>
      <c r="X70" s="1000"/>
      <c r="Y70" s="1000"/>
      <c r="Z70" s="1000"/>
      <c r="AA70" s="1000">
        <v>2</v>
      </c>
      <c r="AB70" s="1000"/>
      <c r="AC70" s="1000"/>
      <c r="AD70" s="1000"/>
      <c r="AE70" s="1000"/>
      <c r="AF70" s="1000">
        <v>2</v>
      </c>
      <c r="AG70" s="1000"/>
      <c r="AH70" s="1000"/>
      <c r="AI70" s="1000"/>
      <c r="AJ70" s="1000"/>
      <c r="AK70" s="1000" t="s">
        <v>554</v>
      </c>
      <c r="AL70" s="1000"/>
      <c r="AM70" s="1000"/>
      <c r="AN70" s="1000"/>
      <c r="AO70" s="1000"/>
      <c r="AP70" s="1000" t="s">
        <v>555</v>
      </c>
      <c r="AQ70" s="1000"/>
      <c r="AR70" s="1000"/>
      <c r="AS70" s="1000"/>
      <c r="AT70" s="1000"/>
      <c r="AU70" s="1000" t="s">
        <v>557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3971</v>
      </c>
      <c r="R71" s="1000"/>
      <c r="S71" s="1000"/>
      <c r="T71" s="1000"/>
      <c r="U71" s="1000"/>
      <c r="V71" s="1000">
        <v>3950</v>
      </c>
      <c r="W71" s="1000"/>
      <c r="X71" s="1000"/>
      <c r="Y71" s="1000"/>
      <c r="Z71" s="1000"/>
      <c r="AA71" s="1000">
        <v>21</v>
      </c>
      <c r="AB71" s="1000"/>
      <c r="AC71" s="1000"/>
      <c r="AD71" s="1000"/>
      <c r="AE71" s="1000"/>
      <c r="AF71" s="1000">
        <v>21</v>
      </c>
      <c r="AG71" s="1000"/>
      <c r="AH71" s="1000"/>
      <c r="AI71" s="1000"/>
      <c r="AJ71" s="1000"/>
      <c r="AK71" s="1000" t="s">
        <v>554</v>
      </c>
      <c r="AL71" s="1000"/>
      <c r="AM71" s="1000"/>
      <c r="AN71" s="1000"/>
      <c r="AO71" s="1000"/>
      <c r="AP71" s="1000" t="s">
        <v>557</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133</v>
      </c>
      <c r="R72" s="1000"/>
      <c r="S72" s="1000"/>
      <c r="T72" s="1000"/>
      <c r="U72" s="1000"/>
      <c r="V72" s="1000">
        <v>122</v>
      </c>
      <c r="W72" s="1000"/>
      <c r="X72" s="1000"/>
      <c r="Y72" s="1000"/>
      <c r="Z72" s="1000"/>
      <c r="AA72" s="1000">
        <v>11</v>
      </c>
      <c r="AB72" s="1000"/>
      <c r="AC72" s="1000"/>
      <c r="AD72" s="1000"/>
      <c r="AE72" s="1000"/>
      <c r="AF72" s="1000">
        <v>11</v>
      </c>
      <c r="AG72" s="1000"/>
      <c r="AH72" s="1000"/>
      <c r="AI72" s="1000"/>
      <c r="AJ72" s="1000"/>
      <c r="AK72" s="1000" t="s">
        <v>554</v>
      </c>
      <c r="AL72" s="1000"/>
      <c r="AM72" s="1000"/>
      <c r="AN72" s="1000"/>
      <c r="AO72" s="1000"/>
      <c r="AP72" s="1000" t="s">
        <v>558</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v>4475</v>
      </c>
      <c r="R73" s="1000"/>
      <c r="S73" s="1000"/>
      <c r="T73" s="1000"/>
      <c r="U73" s="1000"/>
      <c r="V73" s="1000">
        <v>4628</v>
      </c>
      <c r="W73" s="1000"/>
      <c r="X73" s="1000"/>
      <c r="Y73" s="1000"/>
      <c r="Z73" s="1000"/>
      <c r="AA73" s="1000">
        <v>-154</v>
      </c>
      <c r="AB73" s="1000"/>
      <c r="AC73" s="1000"/>
      <c r="AD73" s="1000"/>
      <c r="AE73" s="1000"/>
      <c r="AF73" s="1000">
        <v>680</v>
      </c>
      <c r="AG73" s="1000"/>
      <c r="AH73" s="1000"/>
      <c r="AI73" s="1000"/>
      <c r="AJ73" s="1000"/>
      <c r="AK73" s="1000" t="s">
        <v>558</v>
      </c>
      <c r="AL73" s="1000"/>
      <c r="AM73" s="1000"/>
      <c r="AN73" s="1000"/>
      <c r="AO73" s="1000"/>
      <c r="AP73" s="1000">
        <v>2326</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1984</v>
      </c>
      <c r="R74" s="1000"/>
      <c r="S74" s="1000"/>
      <c r="T74" s="1000"/>
      <c r="U74" s="1000"/>
      <c r="V74" s="1000">
        <v>1935</v>
      </c>
      <c r="W74" s="1000"/>
      <c r="X74" s="1000"/>
      <c r="Y74" s="1000"/>
      <c r="Z74" s="1000"/>
      <c r="AA74" s="1000">
        <v>49</v>
      </c>
      <c r="AB74" s="1000"/>
      <c r="AC74" s="1000"/>
      <c r="AD74" s="1000"/>
      <c r="AE74" s="1000"/>
      <c r="AF74" s="1000">
        <v>49</v>
      </c>
      <c r="AG74" s="1000"/>
      <c r="AH74" s="1000"/>
      <c r="AI74" s="1000"/>
      <c r="AJ74" s="1000"/>
      <c r="AK74" s="1000" t="s">
        <v>554</v>
      </c>
      <c r="AL74" s="1000"/>
      <c r="AM74" s="1000"/>
      <c r="AN74" s="1000"/>
      <c r="AO74" s="1000"/>
      <c r="AP74" s="1000">
        <v>2224</v>
      </c>
      <c r="AQ74" s="1000"/>
      <c r="AR74" s="1000"/>
      <c r="AS74" s="1000"/>
      <c r="AT74" s="1000"/>
      <c r="AU74" s="1000">
        <v>1746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1671</v>
      </c>
      <c r="R75" s="1008"/>
      <c r="S75" s="1008"/>
      <c r="T75" s="1008"/>
      <c r="U75" s="1009"/>
      <c r="V75" s="1010">
        <v>1639</v>
      </c>
      <c r="W75" s="1008"/>
      <c r="X75" s="1008"/>
      <c r="Y75" s="1008"/>
      <c r="Z75" s="1009"/>
      <c r="AA75" s="1010">
        <v>32</v>
      </c>
      <c r="AB75" s="1008"/>
      <c r="AC75" s="1008"/>
      <c r="AD75" s="1008"/>
      <c r="AE75" s="1009"/>
      <c r="AF75" s="1010">
        <v>32</v>
      </c>
      <c r="AG75" s="1008"/>
      <c r="AH75" s="1008"/>
      <c r="AI75" s="1008"/>
      <c r="AJ75" s="1009"/>
      <c r="AK75" s="1010" t="s">
        <v>558</v>
      </c>
      <c r="AL75" s="1008"/>
      <c r="AM75" s="1008"/>
      <c r="AN75" s="1008"/>
      <c r="AO75" s="1009"/>
      <c r="AP75" s="1010">
        <v>778</v>
      </c>
      <c r="AQ75" s="1008"/>
      <c r="AR75" s="1008"/>
      <c r="AS75" s="1008"/>
      <c r="AT75" s="1009"/>
      <c r="AU75" s="1010">
        <v>708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768</v>
      </c>
      <c r="R76" s="1008"/>
      <c r="S76" s="1008"/>
      <c r="T76" s="1008"/>
      <c r="U76" s="1009"/>
      <c r="V76" s="1010">
        <v>714</v>
      </c>
      <c r="W76" s="1008"/>
      <c r="X76" s="1008"/>
      <c r="Y76" s="1008"/>
      <c r="Z76" s="1009"/>
      <c r="AA76" s="1010">
        <v>54</v>
      </c>
      <c r="AB76" s="1008"/>
      <c r="AC76" s="1008"/>
      <c r="AD76" s="1008"/>
      <c r="AE76" s="1009"/>
      <c r="AF76" s="1010">
        <v>54</v>
      </c>
      <c r="AG76" s="1008"/>
      <c r="AH76" s="1008"/>
      <c r="AI76" s="1008"/>
      <c r="AJ76" s="1009"/>
      <c r="AK76" s="1010" t="s">
        <v>558</v>
      </c>
      <c r="AL76" s="1008"/>
      <c r="AM76" s="1008"/>
      <c r="AN76" s="1008"/>
      <c r="AO76" s="1009"/>
      <c r="AP76" s="1010" t="s">
        <v>555</v>
      </c>
      <c r="AQ76" s="1008"/>
      <c r="AR76" s="1008"/>
      <c r="AS76" s="1008"/>
      <c r="AT76" s="1009"/>
      <c r="AU76" s="1010" t="s">
        <v>555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553</v>
      </c>
      <c r="C77" s="1004"/>
      <c r="D77" s="1004"/>
      <c r="E77" s="1004"/>
      <c r="F77" s="1004"/>
      <c r="G77" s="1004"/>
      <c r="H77" s="1004"/>
      <c r="I77" s="1004"/>
      <c r="J77" s="1004"/>
      <c r="K77" s="1004"/>
      <c r="L77" s="1004"/>
      <c r="M77" s="1004"/>
      <c r="N77" s="1004"/>
      <c r="O77" s="1004"/>
      <c r="P77" s="1005"/>
      <c r="Q77" s="1007" t="s">
        <v>555</v>
      </c>
      <c r="R77" s="1008"/>
      <c r="S77" s="1008"/>
      <c r="T77" s="1008"/>
      <c r="U77" s="1009"/>
      <c r="V77" s="1010" t="s">
        <v>556</v>
      </c>
      <c r="W77" s="1008"/>
      <c r="X77" s="1008"/>
      <c r="Y77" s="1008"/>
      <c r="Z77" s="1009"/>
      <c r="AA77" s="1010" t="s">
        <v>556</v>
      </c>
      <c r="AB77" s="1008"/>
      <c r="AC77" s="1008"/>
      <c r="AD77" s="1008"/>
      <c r="AE77" s="1009"/>
      <c r="AF77" s="1010" t="s">
        <v>555</v>
      </c>
      <c r="AG77" s="1008"/>
      <c r="AH77" s="1008"/>
      <c r="AI77" s="1008"/>
      <c r="AJ77" s="1009"/>
      <c r="AK77" s="1010" t="s">
        <v>555</v>
      </c>
      <c r="AL77" s="1008"/>
      <c r="AM77" s="1008"/>
      <c r="AN77" s="1008"/>
      <c r="AO77" s="1009"/>
      <c r="AP77" s="1010">
        <v>272</v>
      </c>
      <c r="AQ77" s="1008"/>
      <c r="AR77" s="1008"/>
      <c r="AS77" s="1008"/>
      <c r="AT77" s="1009"/>
      <c r="AU77" s="1010"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2781</v>
      </c>
      <c r="AG88" s="988"/>
      <c r="AH88" s="988"/>
      <c r="AI88" s="988"/>
      <c r="AJ88" s="988"/>
      <c r="AK88" s="992"/>
      <c r="AL88" s="992"/>
      <c r="AM88" s="992"/>
      <c r="AN88" s="992"/>
      <c r="AO88" s="992"/>
      <c r="AP88" s="988">
        <v>5600</v>
      </c>
      <c r="AQ88" s="988"/>
      <c r="AR88" s="988"/>
      <c r="AS88" s="988"/>
      <c r="AT88" s="988"/>
      <c r="AU88" s="988">
        <v>2454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224</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290</v>
      </c>
      <c r="AG109" s="923"/>
      <c r="AH109" s="923"/>
      <c r="AI109" s="923"/>
      <c r="AJ109" s="924"/>
      <c r="AK109" s="925" t="s">
        <v>289</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290</v>
      </c>
      <c r="BW109" s="923"/>
      <c r="BX109" s="923"/>
      <c r="BY109" s="923"/>
      <c r="BZ109" s="924"/>
      <c r="CA109" s="925" t="s">
        <v>289</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290</v>
      </c>
      <c r="DM109" s="923"/>
      <c r="DN109" s="923"/>
      <c r="DO109" s="923"/>
      <c r="DP109" s="924"/>
      <c r="DQ109" s="925" t="s">
        <v>289</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3972927</v>
      </c>
      <c r="AB110" s="916"/>
      <c r="AC110" s="916"/>
      <c r="AD110" s="916"/>
      <c r="AE110" s="917"/>
      <c r="AF110" s="918">
        <v>3983405</v>
      </c>
      <c r="AG110" s="916"/>
      <c r="AH110" s="916"/>
      <c r="AI110" s="916"/>
      <c r="AJ110" s="917"/>
      <c r="AK110" s="918">
        <v>4084960</v>
      </c>
      <c r="AL110" s="916"/>
      <c r="AM110" s="916"/>
      <c r="AN110" s="916"/>
      <c r="AO110" s="917"/>
      <c r="AP110" s="919">
        <v>24.6</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41552438</v>
      </c>
      <c r="BR110" s="863"/>
      <c r="BS110" s="863"/>
      <c r="BT110" s="863"/>
      <c r="BU110" s="863"/>
      <c r="BV110" s="863">
        <v>42664483</v>
      </c>
      <c r="BW110" s="863"/>
      <c r="BX110" s="863"/>
      <c r="BY110" s="863"/>
      <c r="BZ110" s="863"/>
      <c r="CA110" s="863">
        <v>42894912</v>
      </c>
      <c r="CB110" s="863"/>
      <c r="CC110" s="863"/>
      <c r="CD110" s="863"/>
      <c r="CE110" s="863"/>
      <c r="CF110" s="887">
        <v>258.39999999999998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3432866</v>
      </c>
      <c r="BR111" s="835"/>
      <c r="BS111" s="835"/>
      <c r="BT111" s="835"/>
      <c r="BU111" s="835"/>
      <c r="BV111" s="835">
        <v>3669589</v>
      </c>
      <c r="BW111" s="835"/>
      <c r="BX111" s="835"/>
      <c r="BY111" s="835"/>
      <c r="BZ111" s="835"/>
      <c r="CA111" s="835">
        <v>3537018</v>
      </c>
      <c r="CB111" s="835"/>
      <c r="CC111" s="835"/>
      <c r="CD111" s="835"/>
      <c r="CE111" s="835"/>
      <c r="CF111" s="896">
        <v>21.3</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17055470</v>
      </c>
      <c r="BR112" s="835"/>
      <c r="BS112" s="835"/>
      <c r="BT112" s="835"/>
      <c r="BU112" s="835"/>
      <c r="BV112" s="835">
        <v>18335720</v>
      </c>
      <c r="BW112" s="835"/>
      <c r="BX112" s="835"/>
      <c r="BY112" s="835"/>
      <c r="BZ112" s="835"/>
      <c r="CA112" s="835">
        <v>17883752</v>
      </c>
      <c r="CB112" s="835"/>
      <c r="CC112" s="835"/>
      <c r="CD112" s="835"/>
      <c r="CE112" s="835"/>
      <c r="CF112" s="896">
        <v>107.7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2049256</v>
      </c>
      <c r="DH112" s="835"/>
      <c r="DI112" s="835"/>
      <c r="DJ112" s="835"/>
      <c r="DK112" s="835"/>
      <c r="DL112" s="835">
        <v>2170501</v>
      </c>
      <c r="DM112" s="835"/>
      <c r="DN112" s="835"/>
      <c r="DO112" s="835"/>
      <c r="DP112" s="835"/>
      <c r="DQ112" s="835">
        <v>1834232</v>
      </c>
      <c r="DR112" s="835"/>
      <c r="DS112" s="835"/>
      <c r="DT112" s="835"/>
      <c r="DU112" s="835"/>
      <c r="DV112" s="812">
        <v>11</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879687</v>
      </c>
      <c r="AB113" s="944"/>
      <c r="AC113" s="944"/>
      <c r="AD113" s="944"/>
      <c r="AE113" s="945"/>
      <c r="AF113" s="946">
        <v>890371</v>
      </c>
      <c r="AG113" s="944"/>
      <c r="AH113" s="944"/>
      <c r="AI113" s="944"/>
      <c r="AJ113" s="945"/>
      <c r="AK113" s="946">
        <v>909756</v>
      </c>
      <c r="AL113" s="944"/>
      <c r="AM113" s="944"/>
      <c r="AN113" s="944"/>
      <c r="AO113" s="945"/>
      <c r="AP113" s="947">
        <v>5.5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2355129</v>
      </c>
      <c r="BR113" s="835"/>
      <c r="BS113" s="835"/>
      <c r="BT113" s="835"/>
      <c r="BU113" s="835"/>
      <c r="BV113" s="835">
        <v>2460200</v>
      </c>
      <c r="BW113" s="835"/>
      <c r="BX113" s="835"/>
      <c r="BY113" s="835"/>
      <c r="BZ113" s="835"/>
      <c r="CA113" s="835">
        <v>2453830</v>
      </c>
      <c r="CB113" s="835"/>
      <c r="CC113" s="835"/>
      <c r="CD113" s="835"/>
      <c r="CE113" s="835"/>
      <c r="CF113" s="896">
        <v>14.8</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409220</v>
      </c>
      <c r="AB114" s="798"/>
      <c r="AC114" s="798"/>
      <c r="AD114" s="798"/>
      <c r="AE114" s="799"/>
      <c r="AF114" s="800">
        <v>370611</v>
      </c>
      <c r="AG114" s="798"/>
      <c r="AH114" s="798"/>
      <c r="AI114" s="798"/>
      <c r="AJ114" s="799"/>
      <c r="AK114" s="800">
        <v>348519</v>
      </c>
      <c r="AL114" s="798"/>
      <c r="AM114" s="798"/>
      <c r="AN114" s="798"/>
      <c r="AO114" s="799"/>
      <c r="AP114" s="845">
        <v>2.1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5489303</v>
      </c>
      <c r="BR114" s="835"/>
      <c r="BS114" s="835"/>
      <c r="BT114" s="835"/>
      <c r="BU114" s="835"/>
      <c r="BV114" s="835">
        <v>5357275</v>
      </c>
      <c r="BW114" s="835"/>
      <c r="BX114" s="835"/>
      <c r="BY114" s="835"/>
      <c r="BZ114" s="835"/>
      <c r="CA114" s="835">
        <v>4766058</v>
      </c>
      <c r="CB114" s="835"/>
      <c r="CC114" s="835"/>
      <c r="CD114" s="835"/>
      <c r="CE114" s="835"/>
      <c r="CF114" s="896">
        <v>28.7</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352293</v>
      </c>
      <c r="AB115" s="944"/>
      <c r="AC115" s="944"/>
      <c r="AD115" s="944"/>
      <c r="AE115" s="945"/>
      <c r="AF115" s="946">
        <v>346721</v>
      </c>
      <c r="AG115" s="944"/>
      <c r="AH115" s="944"/>
      <c r="AI115" s="944"/>
      <c r="AJ115" s="945"/>
      <c r="AK115" s="946">
        <v>346721</v>
      </c>
      <c r="AL115" s="944"/>
      <c r="AM115" s="944"/>
      <c r="AN115" s="944"/>
      <c r="AO115" s="945"/>
      <c r="AP115" s="947">
        <v>2.1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5614127</v>
      </c>
      <c r="AB117" s="930"/>
      <c r="AC117" s="930"/>
      <c r="AD117" s="930"/>
      <c r="AE117" s="931"/>
      <c r="AF117" s="932">
        <v>5591108</v>
      </c>
      <c r="AG117" s="930"/>
      <c r="AH117" s="930"/>
      <c r="AI117" s="930"/>
      <c r="AJ117" s="931"/>
      <c r="AK117" s="932">
        <v>5689956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290</v>
      </c>
      <c r="AG118" s="923"/>
      <c r="AH118" s="923"/>
      <c r="AI118" s="923"/>
      <c r="AJ118" s="924"/>
      <c r="AK118" s="925" t="s">
        <v>289</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69885206</v>
      </c>
      <c r="BR119" s="866"/>
      <c r="BS119" s="866"/>
      <c r="BT119" s="866"/>
      <c r="BU119" s="866"/>
      <c r="BV119" s="866">
        <v>72487267</v>
      </c>
      <c r="BW119" s="866"/>
      <c r="BX119" s="866"/>
      <c r="BY119" s="866"/>
      <c r="BZ119" s="866"/>
      <c r="CA119" s="866">
        <v>71535570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1383610</v>
      </c>
      <c r="DH119" s="781"/>
      <c r="DI119" s="781"/>
      <c r="DJ119" s="781"/>
      <c r="DK119" s="782"/>
      <c r="DL119" s="783">
        <v>1499088</v>
      </c>
      <c r="DM119" s="781"/>
      <c r="DN119" s="781"/>
      <c r="DO119" s="781"/>
      <c r="DP119" s="782"/>
      <c r="DQ119" s="783">
        <v>1702786</v>
      </c>
      <c r="DR119" s="781"/>
      <c r="DS119" s="781"/>
      <c r="DT119" s="781"/>
      <c r="DU119" s="782"/>
      <c r="DV119" s="869">
        <v>10.3</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7069984</v>
      </c>
      <c r="BR120" s="863"/>
      <c r="BS120" s="863"/>
      <c r="BT120" s="863"/>
      <c r="BU120" s="863"/>
      <c r="BV120" s="863">
        <v>7299235</v>
      </c>
      <c r="BW120" s="863"/>
      <c r="BX120" s="863"/>
      <c r="BY120" s="863"/>
      <c r="BZ120" s="863"/>
      <c r="CA120" s="863">
        <v>6264129</v>
      </c>
      <c r="CB120" s="863"/>
      <c r="CC120" s="863"/>
      <c r="CD120" s="863"/>
      <c r="CE120" s="863"/>
      <c r="CF120" s="887">
        <v>37.700000000000003</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15310953</v>
      </c>
      <c r="DH120" s="863"/>
      <c r="DI120" s="863"/>
      <c r="DJ120" s="863"/>
      <c r="DK120" s="863"/>
      <c r="DL120" s="863">
        <v>15423180</v>
      </c>
      <c r="DM120" s="863"/>
      <c r="DN120" s="863"/>
      <c r="DO120" s="863"/>
      <c r="DP120" s="863"/>
      <c r="DQ120" s="863">
        <v>15046886</v>
      </c>
      <c r="DR120" s="863"/>
      <c r="DS120" s="863"/>
      <c r="DT120" s="863"/>
      <c r="DU120" s="863"/>
      <c r="DV120" s="864">
        <v>90.6</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336269</v>
      </c>
      <c r="AB121" s="798"/>
      <c r="AC121" s="798"/>
      <c r="AD121" s="798"/>
      <c r="AE121" s="799"/>
      <c r="AF121" s="800">
        <v>336269</v>
      </c>
      <c r="AG121" s="798"/>
      <c r="AH121" s="798"/>
      <c r="AI121" s="798"/>
      <c r="AJ121" s="799"/>
      <c r="AK121" s="800">
        <v>336269</v>
      </c>
      <c r="AL121" s="798"/>
      <c r="AM121" s="798"/>
      <c r="AN121" s="798"/>
      <c r="AO121" s="799"/>
      <c r="AP121" s="845">
        <v>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8393379</v>
      </c>
      <c r="BR121" s="835"/>
      <c r="BS121" s="835"/>
      <c r="BT121" s="835"/>
      <c r="BU121" s="835"/>
      <c r="BV121" s="835">
        <v>8404095</v>
      </c>
      <c r="BW121" s="835"/>
      <c r="BX121" s="835"/>
      <c r="BY121" s="835"/>
      <c r="BZ121" s="835"/>
      <c r="CA121" s="835">
        <v>8194130</v>
      </c>
      <c r="CB121" s="835"/>
      <c r="CC121" s="835"/>
      <c r="CD121" s="835"/>
      <c r="CE121" s="835"/>
      <c r="CF121" s="896">
        <v>49.4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298661</v>
      </c>
      <c r="DH121" s="835"/>
      <c r="DI121" s="835"/>
      <c r="DJ121" s="835"/>
      <c r="DK121" s="835"/>
      <c r="DL121" s="835">
        <v>788109</v>
      </c>
      <c r="DM121" s="835"/>
      <c r="DN121" s="835"/>
      <c r="DO121" s="835"/>
      <c r="DP121" s="835"/>
      <c r="DQ121" s="835">
        <v>1064657</v>
      </c>
      <c r="DR121" s="835"/>
      <c r="DS121" s="835"/>
      <c r="DT121" s="835"/>
      <c r="DU121" s="835"/>
      <c r="DV121" s="812">
        <v>6.4</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40745151</v>
      </c>
      <c r="BR122" s="866"/>
      <c r="BS122" s="866"/>
      <c r="BT122" s="866"/>
      <c r="BU122" s="866"/>
      <c r="BV122" s="866">
        <v>42127932</v>
      </c>
      <c r="BW122" s="866"/>
      <c r="BX122" s="866"/>
      <c r="BY122" s="866"/>
      <c r="BZ122" s="866"/>
      <c r="CA122" s="866">
        <v>42010051</v>
      </c>
      <c r="CB122" s="866"/>
      <c r="CC122" s="866"/>
      <c r="CD122" s="866"/>
      <c r="CE122" s="866"/>
      <c r="CF122" s="867">
        <v>253.1</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466709</v>
      </c>
      <c r="DH122" s="835"/>
      <c r="DI122" s="835"/>
      <c r="DJ122" s="835"/>
      <c r="DK122" s="835"/>
      <c r="DL122" s="835">
        <v>1033169</v>
      </c>
      <c r="DM122" s="835"/>
      <c r="DN122" s="835"/>
      <c r="DO122" s="835"/>
      <c r="DP122" s="835"/>
      <c r="DQ122" s="835">
        <v>1003351</v>
      </c>
      <c r="DR122" s="835"/>
      <c r="DS122" s="835"/>
      <c r="DT122" s="835"/>
      <c r="DU122" s="835"/>
      <c r="DV122" s="812">
        <v>6</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56208514</v>
      </c>
      <c r="BR123" s="854"/>
      <c r="BS123" s="854"/>
      <c r="BT123" s="854"/>
      <c r="BU123" s="854"/>
      <c r="BV123" s="854">
        <v>57831262</v>
      </c>
      <c r="BW123" s="854"/>
      <c r="BX123" s="854"/>
      <c r="BY123" s="854"/>
      <c r="BZ123" s="854"/>
      <c r="CA123" s="854">
        <v>56468310</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823523</v>
      </c>
      <c r="DH123" s="798"/>
      <c r="DI123" s="798"/>
      <c r="DJ123" s="798"/>
      <c r="DK123" s="799"/>
      <c r="DL123" s="800">
        <v>799770</v>
      </c>
      <c r="DM123" s="798"/>
      <c r="DN123" s="798"/>
      <c r="DO123" s="798"/>
      <c r="DP123" s="799"/>
      <c r="DQ123" s="800">
        <v>755092</v>
      </c>
      <c r="DR123" s="798"/>
      <c r="DS123" s="798"/>
      <c r="DT123" s="798"/>
      <c r="DU123" s="799"/>
      <c r="DV123" s="845">
        <v>4.5</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83.9</v>
      </c>
      <c r="BR124" s="852"/>
      <c r="BS124" s="852"/>
      <c r="BT124" s="852"/>
      <c r="BU124" s="852"/>
      <c r="BV124" s="852">
        <v>87.9</v>
      </c>
      <c r="BW124" s="852"/>
      <c r="BX124" s="852"/>
      <c r="BY124" s="852"/>
      <c r="BZ124" s="852"/>
      <c r="CA124" s="852">
        <v>90.7</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155624</v>
      </c>
      <c r="DH124" s="781"/>
      <c r="DI124" s="781"/>
      <c r="DJ124" s="781"/>
      <c r="DK124" s="782"/>
      <c r="DL124" s="783">
        <v>291492</v>
      </c>
      <c r="DM124" s="781"/>
      <c r="DN124" s="781"/>
      <c r="DO124" s="781"/>
      <c r="DP124" s="782"/>
      <c r="DQ124" s="783">
        <v>13766</v>
      </c>
      <c r="DR124" s="781"/>
      <c r="DS124" s="781"/>
      <c r="DT124" s="781"/>
      <c r="DU124" s="782"/>
      <c r="DV124" s="869">
        <v>0.1</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16024</v>
      </c>
      <c r="AB126" s="798"/>
      <c r="AC126" s="798"/>
      <c r="AD126" s="798"/>
      <c r="AE126" s="799"/>
      <c r="AF126" s="800">
        <v>10452</v>
      </c>
      <c r="AG126" s="798"/>
      <c r="AH126" s="798"/>
      <c r="AI126" s="798"/>
      <c r="AJ126" s="799"/>
      <c r="AK126" s="800">
        <v>10452</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656767</v>
      </c>
      <c r="AB128" s="819"/>
      <c r="AC128" s="819"/>
      <c r="AD128" s="819"/>
      <c r="AE128" s="820"/>
      <c r="AF128" s="821">
        <v>550224</v>
      </c>
      <c r="AG128" s="819"/>
      <c r="AH128" s="819"/>
      <c r="AI128" s="819"/>
      <c r="AJ128" s="820"/>
      <c r="AK128" s="821">
        <v>615767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224</v>
      </c>
      <c r="BG128" s="805"/>
      <c r="BH128" s="805"/>
      <c r="BI128" s="805"/>
      <c r="BJ128" s="805"/>
      <c r="BK128" s="805"/>
      <c r="BL128" s="828"/>
      <c r="BM128" s="804">
        <v>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19602312</v>
      </c>
      <c r="AB129" s="798"/>
      <c r="AC129" s="798"/>
      <c r="AD129" s="798"/>
      <c r="AE129" s="799"/>
      <c r="AF129" s="800">
        <v>19931179</v>
      </c>
      <c r="AG129" s="798"/>
      <c r="AH129" s="798"/>
      <c r="AI129" s="798"/>
      <c r="AJ129" s="799"/>
      <c r="AK129" s="800">
        <v>19914386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224</v>
      </c>
      <c r="BG129" s="788"/>
      <c r="BH129" s="788"/>
      <c r="BI129" s="788"/>
      <c r="BJ129" s="788"/>
      <c r="BK129" s="788"/>
      <c r="BL129" s="789"/>
      <c r="BM129" s="787">
        <v>17.5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3306807</v>
      </c>
      <c r="AB130" s="798"/>
      <c r="AC130" s="798"/>
      <c r="AD130" s="798"/>
      <c r="AE130" s="799"/>
      <c r="AF130" s="800">
        <v>3259368</v>
      </c>
      <c r="AG130" s="798"/>
      <c r="AH130" s="798"/>
      <c r="AI130" s="798"/>
      <c r="AJ130" s="799"/>
      <c r="AK130" s="800">
        <v>3313273</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16295505</v>
      </c>
      <c r="AB131" s="781"/>
      <c r="AC131" s="781"/>
      <c r="AD131" s="781"/>
      <c r="AE131" s="782"/>
      <c r="AF131" s="783">
        <v>16671811</v>
      </c>
      <c r="AG131" s="781"/>
      <c r="AH131" s="781"/>
      <c r="AI131" s="781"/>
      <c r="AJ131" s="782"/>
      <c r="AK131" s="783">
        <v>16601113</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90.7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10.128885240000001</v>
      </c>
      <c r="AB132" s="761"/>
      <c r="AC132" s="761"/>
      <c r="AD132" s="761"/>
      <c r="AE132" s="762"/>
      <c r="AF132" s="763">
        <v>10.68579772</v>
      </c>
      <c r="AG132" s="761"/>
      <c r="AH132" s="761"/>
      <c r="AI132" s="761"/>
      <c r="AJ132" s="762"/>
      <c r="AK132" s="763">
        <v>10.60721652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10.6</v>
      </c>
      <c r="AB133" s="740"/>
      <c r="AC133" s="740"/>
      <c r="AD133" s="740"/>
      <c r="AE133" s="741"/>
      <c r="AF133" s="739">
        <v>10.4</v>
      </c>
      <c r="AG133" s="740"/>
      <c r="AH133" s="740"/>
      <c r="AI133" s="740"/>
      <c r="AJ133" s="741"/>
      <c r="AK133" s="739">
        <v>10.4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4648720</v>
      </c>
      <c r="L9" s="266">
        <v>56044</v>
      </c>
      <c r="M9" s="267">
        <v>62051</v>
      </c>
      <c r="N9" s="268">
        <v>-9.6999999999999993</v>
      </c>
    </row>
    <row r="10" spans="1:16">
      <c r="A10" s="250"/>
      <c r="B10" s="246"/>
      <c r="C10" s="246"/>
      <c r="D10" s="246"/>
      <c r="E10" s="246"/>
      <c r="F10" s="246"/>
      <c r="G10" s="1166" t="s">
        <v>479</v>
      </c>
      <c r="H10" s="1167"/>
      <c r="I10" s="1167"/>
      <c r="J10" s="1168"/>
      <c r="K10" s="269">
        <v>577913</v>
      </c>
      <c r="L10" s="270">
        <v>6967</v>
      </c>
      <c r="M10" s="271">
        <v>5713</v>
      </c>
      <c r="N10" s="272">
        <v>21.9</v>
      </c>
    </row>
    <row r="11" spans="1:16" ht="13.5" customHeight="1">
      <c r="A11" s="250"/>
      <c r="B11" s="246"/>
      <c r="C11" s="246"/>
      <c r="D11" s="246"/>
      <c r="E11" s="246"/>
      <c r="F11" s="246"/>
      <c r="G11" s="1166" t="s">
        <v>480</v>
      </c>
      <c r="H11" s="1167"/>
      <c r="I11" s="1167"/>
      <c r="J11" s="1168"/>
      <c r="K11" s="269">
        <v>1033276</v>
      </c>
      <c r="L11" s="270">
        <v>12457</v>
      </c>
      <c r="M11" s="271">
        <v>5796</v>
      </c>
      <c r="N11" s="272">
        <v>114.9</v>
      </c>
    </row>
    <row r="12" spans="1:16" ht="13.5" customHeight="1">
      <c r="A12" s="250"/>
      <c r="B12" s="246"/>
      <c r="C12" s="246"/>
      <c r="D12" s="246"/>
      <c r="E12" s="246"/>
      <c r="F12" s="246"/>
      <c r="G12" s="1166" t="s">
        <v>481</v>
      </c>
      <c r="H12" s="1167"/>
      <c r="I12" s="1167"/>
      <c r="J12" s="1168"/>
      <c r="K12" s="269">
        <v>98</v>
      </c>
      <c r="L12" s="270">
        <v>1</v>
      </c>
      <c r="M12" s="271">
        <v>1167</v>
      </c>
      <c r="N12" s="272">
        <v>-99.9</v>
      </c>
    </row>
    <row r="13" spans="1:16" ht="13.5" customHeight="1">
      <c r="A13" s="250"/>
      <c r="B13" s="246"/>
      <c r="C13" s="246"/>
      <c r="D13" s="246"/>
      <c r="E13" s="246"/>
      <c r="F13" s="246"/>
      <c r="G13" s="1166" t="s">
        <v>482</v>
      </c>
      <c r="H13" s="1167"/>
      <c r="I13" s="1167"/>
      <c r="J13" s="1168"/>
      <c r="K13" s="269" t="s">
        <v>483</v>
      </c>
      <c r="L13" s="270" t="s">
        <v>483</v>
      </c>
      <c r="M13" s="271">
        <v>0</v>
      </c>
      <c r="N13" s="272" t="s">
        <v>483</v>
      </c>
    </row>
    <row r="14" spans="1:16" ht="13.5" customHeight="1">
      <c r="A14" s="250"/>
      <c r="B14" s="246"/>
      <c r="C14" s="246"/>
      <c r="D14" s="246"/>
      <c r="E14" s="246"/>
      <c r="F14" s="246"/>
      <c r="G14" s="1166" t="s">
        <v>484</v>
      </c>
      <c r="H14" s="1167"/>
      <c r="I14" s="1167"/>
      <c r="J14" s="1168"/>
      <c r="K14" s="269">
        <v>198320</v>
      </c>
      <c r="L14" s="270">
        <v>2391</v>
      </c>
      <c r="M14" s="271">
        <v>2337</v>
      </c>
      <c r="N14" s="272">
        <v>2.2999999999999998</v>
      </c>
    </row>
    <row r="15" spans="1:16" ht="13.5" customHeight="1">
      <c r="A15" s="250"/>
      <c r="B15" s="246"/>
      <c r="C15" s="246"/>
      <c r="D15" s="246"/>
      <c r="E15" s="246"/>
      <c r="F15" s="246"/>
      <c r="G15" s="1166" t="s">
        <v>485</v>
      </c>
      <c r="H15" s="1167"/>
      <c r="I15" s="1167"/>
      <c r="J15" s="1168"/>
      <c r="K15" s="269">
        <v>126718</v>
      </c>
      <c r="L15" s="270">
        <v>1528</v>
      </c>
      <c r="M15" s="271">
        <v>1594</v>
      </c>
      <c r="N15" s="272">
        <v>-4.0999999999999996</v>
      </c>
    </row>
    <row r="16" spans="1:16">
      <c r="A16" s="250"/>
      <c r="B16" s="246"/>
      <c r="C16" s="246"/>
      <c r="D16" s="246"/>
      <c r="E16" s="246"/>
      <c r="F16" s="246"/>
      <c r="G16" s="1169" t="s">
        <v>486</v>
      </c>
      <c r="H16" s="1170"/>
      <c r="I16" s="1170"/>
      <c r="J16" s="1171"/>
      <c r="K16" s="270">
        <v>-687949</v>
      </c>
      <c r="L16" s="270">
        <v>-8294</v>
      </c>
      <c r="M16" s="271">
        <v>-5993</v>
      </c>
      <c r="N16" s="272">
        <v>38.4</v>
      </c>
    </row>
    <row r="17" spans="1:16">
      <c r="A17" s="250"/>
      <c r="B17" s="246"/>
      <c r="C17" s="246"/>
      <c r="D17" s="246"/>
      <c r="E17" s="246"/>
      <c r="F17" s="246"/>
      <c r="G17" s="1169" t="s">
        <v>172</v>
      </c>
      <c r="H17" s="1170"/>
      <c r="I17" s="1170"/>
      <c r="J17" s="1171"/>
      <c r="K17" s="270">
        <v>5897096</v>
      </c>
      <c r="L17" s="270">
        <v>71095</v>
      </c>
      <c r="M17" s="271">
        <v>72665</v>
      </c>
      <c r="N17" s="272">
        <v>-2.2000000000000002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6.28</v>
      </c>
      <c r="L21" s="283">
        <v>7.22</v>
      </c>
      <c r="M21" s="284">
        <v>-0.94</v>
      </c>
      <c r="N21" s="251"/>
      <c r="O21" s="285"/>
      <c r="P21" s="281"/>
    </row>
    <row r="22" spans="1:16" s="286" customFormat="1">
      <c r="A22" s="281"/>
      <c r="B22" s="251"/>
      <c r="C22" s="251"/>
      <c r="D22" s="251"/>
      <c r="E22" s="251"/>
      <c r="F22" s="251"/>
      <c r="G22" s="1163" t="s">
        <v>492</v>
      </c>
      <c r="H22" s="1164"/>
      <c r="I22" s="1164"/>
      <c r="J22" s="1165"/>
      <c r="K22" s="287">
        <v>99.6</v>
      </c>
      <c r="L22" s="288">
        <v>98.4</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4084960</v>
      </c>
      <c r="L32" s="296">
        <v>49248</v>
      </c>
      <c r="M32" s="297">
        <v>39687</v>
      </c>
      <c r="N32" s="298">
        <v>24.1</v>
      </c>
    </row>
    <row r="33" spans="1:16" ht="13.5" customHeight="1">
      <c r="A33" s="250"/>
      <c r="B33" s="246"/>
      <c r="C33" s="246"/>
      <c r="D33" s="246"/>
      <c r="E33" s="246"/>
      <c r="F33" s="246"/>
      <c r="G33" s="1154" t="s">
        <v>497</v>
      </c>
      <c r="H33" s="1155"/>
      <c r="I33" s="1155"/>
      <c r="J33" s="1156"/>
      <c r="K33" s="296" t="s">
        <v>483</v>
      </c>
      <c r="L33" s="296" t="s">
        <v>483</v>
      </c>
      <c r="M33" s="297" t="s">
        <v>483</v>
      </c>
      <c r="N33" s="298" t="s">
        <v>483</v>
      </c>
    </row>
    <row r="34" spans="1:16" ht="27" customHeight="1">
      <c r="A34" s="250"/>
      <c r="B34" s="246"/>
      <c r="C34" s="246"/>
      <c r="D34" s="246"/>
      <c r="E34" s="246"/>
      <c r="F34" s="246"/>
      <c r="G34" s="1154" t="s">
        <v>498</v>
      </c>
      <c r="H34" s="1155"/>
      <c r="I34" s="1155"/>
      <c r="J34" s="1156"/>
      <c r="K34" s="296" t="s">
        <v>483</v>
      </c>
      <c r="L34" s="296" t="s">
        <v>483</v>
      </c>
      <c r="M34" s="297">
        <v>56</v>
      </c>
      <c r="N34" s="298" t="s">
        <v>483</v>
      </c>
    </row>
    <row r="35" spans="1:16" ht="27" customHeight="1">
      <c r="A35" s="250"/>
      <c r="B35" s="246"/>
      <c r="C35" s="246"/>
      <c r="D35" s="246"/>
      <c r="E35" s="246"/>
      <c r="F35" s="246"/>
      <c r="G35" s="1154" t="s">
        <v>499</v>
      </c>
      <c r="H35" s="1155"/>
      <c r="I35" s="1155"/>
      <c r="J35" s="1156"/>
      <c r="K35" s="296">
        <v>909756</v>
      </c>
      <c r="L35" s="296">
        <v>10968</v>
      </c>
      <c r="M35" s="297">
        <v>13696</v>
      </c>
      <c r="N35" s="298">
        <v>-19.899999999999999</v>
      </c>
    </row>
    <row r="36" spans="1:16" ht="27" customHeight="1">
      <c r="A36" s="250"/>
      <c r="B36" s="246"/>
      <c r="C36" s="246"/>
      <c r="D36" s="246"/>
      <c r="E36" s="246"/>
      <c r="F36" s="246"/>
      <c r="G36" s="1154" t="s">
        <v>500</v>
      </c>
      <c r="H36" s="1155"/>
      <c r="I36" s="1155"/>
      <c r="J36" s="1156"/>
      <c r="K36" s="296">
        <v>348519</v>
      </c>
      <c r="L36" s="296">
        <v>4202</v>
      </c>
      <c r="M36" s="297">
        <v>1733</v>
      </c>
      <c r="N36" s="298">
        <v>142.5</v>
      </c>
    </row>
    <row r="37" spans="1:16" ht="13.5" customHeight="1">
      <c r="A37" s="250"/>
      <c r="B37" s="246"/>
      <c r="C37" s="246"/>
      <c r="D37" s="246"/>
      <c r="E37" s="246"/>
      <c r="F37" s="246"/>
      <c r="G37" s="1154" t="s">
        <v>501</v>
      </c>
      <c r="H37" s="1155"/>
      <c r="I37" s="1155"/>
      <c r="J37" s="1156"/>
      <c r="K37" s="296">
        <v>346721</v>
      </c>
      <c r="L37" s="296">
        <v>4180</v>
      </c>
      <c r="M37" s="297">
        <v>790</v>
      </c>
      <c r="N37" s="298">
        <v>429.1</v>
      </c>
    </row>
    <row r="38" spans="1:16" ht="27" customHeight="1">
      <c r="A38" s="250"/>
      <c r="B38" s="246"/>
      <c r="C38" s="246"/>
      <c r="D38" s="246"/>
      <c r="E38" s="246"/>
      <c r="F38" s="246"/>
      <c r="G38" s="1157" t="s">
        <v>502</v>
      </c>
      <c r="H38" s="1158"/>
      <c r="I38" s="1158"/>
      <c r="J38" s="1159"/>
      <c r="K38" s="299" t="s">
        <v>483</v>
      </c>
      <c r="L38" s="299" t="s">
        <v>483</v>
      </c>
      <c r="M38" s="300">
        <v>1</v>
      </c>
      <c r="N38" s="301" t="s">
        <v>483</v>
      </c>
      <c r="O38" s="295"/>
    </row>
    <row r="39" spans="1:16">
      <c r="A39" s="250"/>
      <c r="B39" s="246"/>
      <c r="C39" s="246"/>
      <c r="D39" s="246"/>
      <c r="E39" s="246"/>
      <c r="F39" s="246"/>
      <c r="G39" s="1157" t="s">
        <v>503</v>
      </c>
      <c r="H39" s="1158"/>
      <c r="I39" s="1158"/>
      <c r="J39" s="1159"/>
      <c r="K39" s="302">
        <v>-615767</v>
      </c>
      <c r="L39" s="302">
        <v>-7424</v>
      </c>
      <c r="M39" s="303">
        <v>-5521</v>
      </c>
      <c r="N39" s="304">
        <v>34.5</v>
      </c>
      <c r="O39" s="295"/>
    </row>
    <row r="40" spans="1:16" ht="27" customHeight="1">
      <c r="A40" s="250"/>
      <c r="B40" s="246"/>
      <c r="C40" s="246"/>
      <c r="D40" s="246"/>
      <c r="E40" s="246"/>
      <c r="F40" s="246"/>
      <c r="G40" s="1154" t="s">
        <v>504</v>
      </c>
      <c r="H40" s="1155"/>
      <c r="I40" s="1155"/>
      <c r="J40" s="1156"/>
      <c r="K40" s="302">
        <v>-3313273</v>
      </c>
      <c r="L40" s="302">
        <v>-39944</v>
      </c>
      <c r="M40" s="303">
        <v>-35785</v>
      </c>
      <c r="N40" s="304">
        <v>11.6</v>
      </c>
      <c r="O40" s="295"/>
    </row>
    <row r="41" spans="1:16">
      <c r="A41" s="250"/>
      <c r="B41" s="246"/>
      <c r="C41" s="246"/>
      <c r="D41" s="246"/>
      <c r="E41" s="246"/>
      <c r="F41" s="246"/>
      <c r="G41" s="1160" t="s">
        <v>284</v>
      </c>
      <c r="H41" s="1161"/>
      <c r="I41" s="1161"/>
      <c r="J41" s="1162"/>
      <c r="K41" s="296">
        <v>1760916</v>
      </c>
      <c r="L41" s="302">
        <v>21229</v>
      </c>
      <c r="M41" s="303">
        <v>14658</v>
      </c>
      <c r="N41" s="304">
        <v>44.8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4377133</v>
      </c>
      <c r="J51" s="322">
        <v>51771</v>
      </c>
      <c r="K51" s="323">
        <v>-22.2</v>
      </c>
      <c r="L51" s="324">
        <v>45761</v>
      </c>
      <c r="M51" s="325">
        <v>-4.9000000000000004</v>
      </c>
      <c r="N51" s="326">
        <v>-17.3</v>
      </c>
    </row>
    <row r="52" spans="1:14">
      <c r="A52" s="250"/>
      <c r="B52" s="246"/>
      <c r="C52" s="246"/>
      <c r="D52" s="246"/>
      <c r="E52" s="246"/>
      <c r="F52" s="246"/>
      <c r="G52" s="327"/>
      <c r="H52" s="328" t="s">
        <v>515</v>
      </c>
      <c r="I52" s="329">
        <v>1990285</v>
      </c>
      <c r="J52" s="330">
        <v>23540</v>
      </c>
      <c r="K52" s="331">
        <v>6.7</v>
      </c>
      <c r="L52" s="332">
        <v>24777</v>
      </c>
      <c r="M52" s="333">
        <v>9.4</v>
      </c>
      <c r="N52" s="334">
        <v>-2.7</v>
      </c>
    </row>
    <row r="53" spans="1:14">
      <c r="A53" s="250"/>
      <c r="B53" s="246"/>
      <c r="C53" s="246"/>
      <c r="D53" s="246"/>
      <c r="E53" s="246"/>
      <c r="F53" s="246"/>
      <c r="G53" s="312" t="s">
        <v>516</v>
      </c>
      <c r="H53" s="313"/>
      <c r="I53" s="321">
        <v>4860870</v>
      </c>
      <c r="J53" s="322">
        <v>57899</v>
      </c>
      <c r="K53" s="323">
        <v>11.8</v>
      </c>
      <c r="L53" s="324">
        <v>56255</v>
      </c>
      <c r="M53" s="325">
        <v>22.9</v>
      </c>
      <c r="N53" s="326">
        <v>-11.1</v>
      </c>
    </row>
    <row r="54" spans="1:14">
      <c r="A54" s="250"/>
      <c r="B54" s="246"/>
      <c r="C54" s="246"/>
      <c r="D54" s="246"/>
      <c r="E54" s="246"/>
      <c r="F54" s="246"/>
      <c r="G54" s="327"/>
      <c r="H54" s="328" t="s">
        <v>515</v>
      </c>
      <c r="I54" s="329">
        <v>1805125</v>
      </c>
      <c r="J54" s="330">
        <v>21501</v>
      </c>
      <c r="K54" s="331">
        <v>-8.6999999999999993</v>
      </c>
      <c r="L54" s="332">
        <v>26957</v>
      </c>
      <c r="M54" s="333">
        <v>8.8000000000000007</v>
      </c>
      <c r="N54" s="334">
        <v>-17.5</v>
      </c>
    </row>
    <row r="55" spans="1:14">
      <c r="A55" s="250"/>
      <c r="B55" s="246"/>
      <c r="C55" s="246"/>
      <c r="D55" s="246"/>
      <c r="E55" s="246"/>
      <c r="F55" s="246"/>
      <c r="G55" s="312" t="s">
        <v>517</v>
      </c>
      <c r="H55" s="313"/>
      <c r="I55" s="321">
        <v>4950905</v>
      </c>
      <c r="J55" s="322">
        <v>59103</v>
      </c>
      <c r="K55" s="323">
        <v>2.1</v>
      </c>
      <c r="L55" s="324">
        <v>57944</v>
      </c>
      <c r="M55" s="325">
        <v>3</v>
      </c>
      <c r="N55" s="326">
        <v>-0.9</v>
      </c>
    </row>
    <row r="56" spans="1:14">
      <c r="A56" s="250"/>
      <c r="B56" s="246"/>
      <c r="C56" s="246"/>
      <c r="D56" s="246"/>
      <c r="E56" s="246"/>
      <c r="F56" s="246"/>
      <c r="G56" s="327"/>
      <c r="H56" s="328" t="s">
        <v>515</v>
      </c>
      <c r="I56" s="329">
        <v>1790769</v>
      </c>
      <c r="J56" s="330">
        <v>21378</v>
      </c>
      <c r="K56" s="331">
        <v>-0.6</v>
      </c>
      <c r="L56" s="332">
        <v>29326</v>
      </c>
      <c r="M56" s="333">
        <v>8.8000000000000007</v>
      </c>
      <c r="N56" s="334">
        <v>-9.4</v>
      </c>
    </row>
    <row r="57" spans="1:14">
      <c r="A57" s="250"/>
      <c r="B57" s="246"/>
      <c r="C57" s="246"/>
      <c r="D57" s="246"/>
      <c r="E57" s="246"/>
      <c r="F57" s="246"/>
      <c r="G57" s="312" t="s">
        <v>518</v>
      </c>
      <c r="H57" s="313"/>
      <c r="I57" s="321">
        <v>6061782</v>
      </c>
      <c r="J57" s="322">
        <v>72392</v>
      </c>
      <c r="K57" s="323">
        <v>22.5</v>
      </c>
      <c r="L57" s="324">
        <v>54227</v>
      </c>
      <c r="M57" s="325">
        <v>-6.4</v>
      </c>
      <c r="N57" s="326">
        <v>28.9</v>
      </c>
    </row>
    <row r="58" spans="1:14">
      <c r="A58" s="250"/>
      <c r="B58" s="246"/>
      <c r="C58" s="246"/>
      <c r="D58" s="246"/>
      <c r="E58" s="246"/>
      <c r="F58" s="246"/>
      <c r="G58" s="327"/>
      <c r="H58" s="328" t="s">
        <v>515</v>
      </c>
      <c r="I58" s="329">
        <v>2873751</v>
      </c>
      <c r="J58" s="330">
        <v>34320</v>
      </c>
      <c r="K58" s="331">
        <v>60.5</v>
      </c>
      <c r="L58" s="332">
        <v>29694</v>
      </c>
      <c r="M58" s="333">
        <v>1.3</v>
      </c>
      <c r="N58" s="334">
        <v>59.2</v>
      </c>
    </row>
    <row r="59" spans="1:14">
      <c r="A59" s="250"/>
      <c r="B59" s="246"/>
      <c r="C59" s="246"/>
      <c r="D59" s="246"/>
      <c r="E59" s="246"/>
      <c r="F59" s="246"/>
      <c r="G59" s="312" t="s">
        <v>519</v>
      </c>
      <c r="H59" s="313"/>
      <c r="I59" s="321">
        <v>5413393</v>
      </c>
      <c r="J59" s="322">
        <v>65263</v>
      </c>
      <c r="K59" s="323">
        <v>-9.8000000000000007</v>
      </c>
      <c r="L59" s="324">
        <v>57295</v>
      </c>
      <c r="M59" s="325">
        <v>5.7</v>
      </c>
      <c r="N59" s="326">
        <v>-15.5</v>
      </c>
    </row>
    <row r="60" spans="1:14">
      <c r="A60" s="250"/>
      <c r="B60" s="246"/>
      <c r="C60" s="246"/>
      <c r="D60" s="246"/>
      <c r="E60" s="246"/>
      <c r="F60" s="246"/>
      <c r="G60" s="327"/>
      <c r="H60" s="328" t="s">
        <v>515</v>
      </c>
      <c r="I60" s="335">
        <v>2090586</v>
      </c>
      <c r="J60" s="330">
        <v>25204</v>
      </c>
      <c r="K60" s="331">
        <v>-26.6</v>
      </c>
      <c r="L60" s="332">
        <v>32771</v>
      </c>
      <c r="M60" s="333">
        <v>10.4</v>
      </c>
      <c r="N60" s="334">
        <v>-37</v>
      </c>
    </row>
    <row r="61" spans="1:14">
      <c r="A61" s="250"/>
      <c r="B61" s="246"/>
      <c r="C61" s="246"/>
      <c r="D61" s="246"/>
      <c r="E61" s="246"/>
      <c r="F61" s="246"/>
      <c r="G61" s="312" t="s">
        <v>520</v>
      </c>
      <c r="H61" s="336"/>
      <c r="I61" s="337">
        <v>5132817</v>
      </c>
      <c r="J61" s="338">
        <v>61286</v>
      </c>
      <c r="K61" s="339">
        <v>0.9</v>
      </c>
      <c r="L61" s="340">
        <v>54296</v>
      </c>
      <c r="M61" s="341">
        <v>4.0999999999999996</v>
      </c>
      <c r="N61" s="326">
        <v>-3.2</v>
      </c>
    </row>
    <row r="62" spans="1:14">
      <c r="A62" s="250"/>
      <c r="B62" s="246"/>
      <c r="C62" s="246"/>
      <c r="D62" s="246"/>
      <c r="E62" s="246"/>
      <c r="F62" s="246"/>
      <c r="G62" s="327"/>
      <c r="H62" s="328" t="s">
        <v>515</v>
      </c>
      <c r="I62" s="329">
        <v>2110103</v>
      </c>
      <c r="J62" s="330">
        <v>25189</v>
      </c>
      <c r="K62" s="331">
        <v>6.3</v>
      </c>
      <c r="L62" s="332">
        <v>28705</v>
      </c>
      <c r="M62" s="333">
        <v>7.7</v>
      </c>
      <c r="N62" s="334">
        <v>-1.4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15.68</v>
      </c>
      <c r="G47" s="12">
        <v>15.6</v>
      </c>
      <c r="H47" s="12">
        <v>15.77</v>
      </c>
      <c r="I47" s="12">
        <v>15.53</v>
      </c>
      <c r="J47" s="13">
        <v>13.59</v>
      </c>
    </row>
    <row r="48" spans="2:10" ht="57.75" customHeight="1">
      <c r="B48" s="14"/>
      <c r="C48" s="1174" t="s">
        <v>4</v>
      </c>
      <c r="D48" s="1174"/>
      <c r="E48" s="1175"/>
      <c r="F48" s="15">
        <v>5.07</v>
      </c>
      <c r="G48" s="16">
        <v>4.33</v>
      </c>
      <c r="H48" s="16">
        <v>5.9</v>
      </c>
      <c r="I48" s="16">
        <v>6.08</v>
      </c>
      <c r="J48" s="17">
        <v>6.87</v>
      </c>
    </row>
    <row r="49" spans="2:10" ht="57.75" customHeight="1" thickBot="1">
      <c r="B49" s="18"/>
      <c r="C49" s="1176" t="s">
        <v>5</v>
      </c>
      <c r="D49" s="1176"/>
      <c r="E49" s="1177"/>
      <c r="F49" s="19" t="s">
        <v>527</v>
      </c>
      <c r="G49" s="20" t="s">
        <v>528</v>
      </c>
      <c r="H49" s="20">
        <v>1.55</v>
      </c>
      <c r="I49" s="20">
        <v>0.34</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2018-11-19T02:25:50Z</cp:lastPrinted>
  <dcterms:created xsi:type="dcterms:W3CDTF">2018-01-24T04:48:45Z</dcterms:created>
  <dcterms:modified xsi:type="dcterms:W3CDTF">2018-11-21T00:30:17Z</dcterms:modified>
</cp:coreProperties>
</file>