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HDHT127\zaisei\11【喜久里】財政状況資料集（旧：財政比較分析＆歳出比較分析）\28財政状況資料集\06　再分析依頼\04　HP掲載\政策統計情報課へ協議\掲載Excel\"/>
    </mc:Choice>
  </mc:AlternateContent>
  <bookViews>
    <workbookView xWindow="0" yWindow="0" windowWidth="21975" windowHeight="937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AU88" i="9" l="1"/>
  <c r="AP88" i="9"/>
  <c r="AF88" i="9"/>
  <c r="AU63" i="9"/>
  <c r="AP63" i="9"/>
  <c r="AP23" i="9"/>
  <c r="AA23" i="9"/>
  <c r="V23" i="9"/>
  <c r="Q23" i="9"/>
  <c r="DG43" i="7"/>
  <c r="CQ43" i="7"/>
  <c r="CO43" i="7"/>
  <c r="BY43" i="7"/>
  <c r="BW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s="1"/>
  <c r="BY35" i="7"/>
  <c r="BG35" i="7"/>
  <c r="AM35" i="7"/>
  <c r="W35" i="7"/>
  <c r="E35" i="7"/>
  <c r="C35" i="7" s="1"/>
  <c r="DG34" i="7"/>
  <c r="CQ34" i="7"/>
  <c r="CO34" i="7" s="1"/>
  <c r="BY34" i="7"/>
  <c r="BG34" i="7"/>
  <c r="AO34" i="7"/>
  <c r="W34" i="7"/>
  <c r="E34" i="7"/>
  <c r="C34" i="7" s="1"/>
  <c r="AM34" i="7" l="1"/>
  <c r="BE34" i="7" s="1"/>
  <c r="BE35" i="7" s="1"/>
  <c r="U34" i="7"/>
  <c r="U35" i="7" s="1"/>
  <c r="U36" i="7" s="1"/>
  <c r="BW34" i="7" l="1"/>
  <c r="BW35" i="7" s="1"/>
  <c r="BW36" i="7" s="1"/>
  <c r="BW37" i="7" s="1"/>
  <c r="BW38" i="7" s="1"/>
  <c r="BW39" i="7" s="1"/>
  <c r="BW40" i="7" s="1"/>
  <c r="BW41" i="7" s="1"/>
  <c r="BW42" i="7" s="1"/>
</calcChain>
</file>

<file path=xl/sharedStrings.xml><?xml version="1.0" encoding="utf-8"?>
<sst xmlns="http://schemas.openxmlformats.org/spreadsheetml/2006/main" count="1031" uniqueCount="541">
  <si>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</si>
  <si>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</si>
  <si>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</si>
  <si>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</si>
  <si>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</si>
  <si>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</si>
  <si>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</si>
  <si>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</si>
  <si>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</si>
  <si>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</si>
  <si>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</si>
  <si>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</si>
  <si>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</si>
  <si>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</si>
  <si>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</si>
  <si>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</si>
  <si>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</si>
  <si>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は、着実に基金を積立てており、また財政措置が有利な起債を活用しているため前年度と比較して低下している。しかし今後は地方債残高が増加することや、基金の繰入れが必要となることが見込まれるため、将来負担比率は上昇することが予想される。当該指標を注視しつつ、適正な財源確保に努めることが求められる。
有形固定資産減価償却率は、幼稚園・保育所・学校・公民館施設において高い数値であった。いずれも築30年を越える施設が多数あり、個別の施設保全計画を基に施設の健全化を図ることとしているが、公共施設等総合管理計画では、幼児園・学校施設においては将来の児童数、施設のコストや耐用年数を基に再配置を検討することとしてい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</si>
  <si>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</si>
  <si>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</si>
  <si>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</si>
  <si>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福井県</t>
    <phoneticPr fontId="6"/>
  </si>
  <si>
    <t>市町村類型</t>
    <phoneticPr fontId="6"/>
  </si>
  <si>
    <t>Ⅳ－２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</si>
  <si>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</si>
  <si>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</si>
  <si>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</si>
  <si>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</si>
  <si>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</si>
  <si>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</si>
  <si>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</si>
  <si>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</si>
  <si>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</si>
  <si>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</si>
  <si>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</si>
  <si>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</si>
  <si>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</si>
  <si>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永平寺町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</si>
  <si>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</si>
  <si>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</si>
  <si>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</si>
  <si>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</si>
  <si>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</si>
  <si>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</si>
  <si>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</si>
  <si>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</si>
  <si>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</si>
  <si>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</si>
  <si>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</si>
  <si>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</si>
  <si>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</si>
  <si>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</si>
  <si>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</si>
  <si>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</si>
  <si>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</si>
  <si>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</si>
  <si>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</si>
  <si>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</si>
  <si>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</si>
  <si>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</si>
  <si>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</si>
  <si>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</si>
  <si>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</si>
  <si>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</si>
  <si>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-3.7</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</si>
  <si>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</si>
  <si>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</si>
  <si>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</si>
  <si>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</si>
  <si>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</si>
  <si>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</si>
  <si>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</si>
  <si>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</si>
  <si>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</si>
  <si>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</si>
  <si>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</si>
  <si>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</si>
  <si>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</si>
  <si>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</si>
  <si>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</si>
  <si>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</si>
  <si>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</si>
  <si>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</si>
  <si>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</si>
  <si>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</si>
  <si>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</si>
  <si>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</si>
  <si>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</si>
  <si>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</si>
  <si>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-1.2</t>
    <phoneticPr fontId="6"/>
  </si>
  <si>
    <t>基準財政需要額</t>
    <phoneticPr fontId="15"/>
  </si>
  <si>
    <t>うち日本人(％)</t>
    <phoneticPr fontId="6"/>
  </si>
  <si>
    <t>-1.1</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</si>
  <si>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</si>
  <si>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</si>
  <si>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</si>
  <si>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</si>
  <si>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</si>
  <si>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</si>
  <si>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</si>
  <si>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</si>
  <si>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</si>
  <si>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</si>
  <si>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</si>
  <si>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</si>
  <si>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</si>
  <si>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</si>
  <si>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</si>
  <si>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</si>
  <si>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</si>
  <si>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</si>
  <si>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</si>
  <si>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</si>
  <si>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</si>
  <si>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</si>
  <si>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</si>
  <si>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</si>
  <si>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</si>
  <si>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</si>
  <si>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</si>
  <si>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</si>
  <si>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</si>
  <si>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</si>
  <si>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</si>
  <si>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</si>
  <si>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</si>
  <si>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</si>
  <si>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</si>
  <si>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</si>
  <si>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</si>
  <si>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</si>
  <si>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</si>
  <si>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</si>
  <si>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</si>
  <si>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</si>
  <si>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</si>
  <si>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</si>
  <si>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</si>
  <si>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</si>
  <si>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</si>
  <si>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</si>
  <si>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</si>
  <si>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</si>
  <si>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</si>
  <si>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</si>
  <si>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</si>
  <si>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</si>
  <si>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</si>
  <si>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</si>
  <si>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</si>
  <si>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</si>
  <si>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福井県永平寺町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</si>
  <si>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</si>
  <si>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</si>
  <si>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</si>
  <si>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</si>
  <si>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</si>
  <si>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</si>
  <si>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</si>
  <si>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</si>
  <si>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</si>
  <si>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</si>
  <si>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</si>
  <si>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</si>
  <si>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</si>
  <si>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</si>
  <si>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</si>
  <si>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</si>
  <si>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</si>
  <si>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</si>
  <si>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</si>
  <si>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</si>
  <si>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</si>
  <si>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</si>
  <si>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</si>
  <si>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</si>
  <si>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</si>
  <si>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</si>
  <si>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</si>
  <si>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</si>
  <si>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</si>
  <si>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</si>
  <si>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</si>
  <si>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</si>
  <si>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</si>
  <si>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</si>
  <si>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</si>
  <si>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</si>
  <si>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</si>
  <si>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</si>
  <si>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</si>
  <si>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</si>
  <si>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</si>
  <si>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</si>
  <si>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</si>
  <si>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</si>
  <si>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</si>
  <si>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</si>
  <si>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</si>
  <si>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</si>
  <si>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</si>
  <si>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</si>
  <si>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</si>
  <si>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</si>
  <si>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</si>
  <si>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</si>
  <si>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</si>
  <si>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</si>
  <si>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</si>
  <si>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</si>
  <si>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</si>
  <si>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</si>
  <si>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</si>
  <si>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</si>
  <si>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</si>
  <si>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</si>
  <si>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</si>
  <si>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</si>
  <si>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</si>
  <si>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</si>
  <si>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</si>
  <si>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</si>
  <si>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</si>
  <si>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</si>
  <si>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</si>
  <si>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</si>
  <si>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</si>
  <si>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</si>
  <si>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</si>
  <si>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</si>
  <si>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</si>
  <si>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</si>
  <si>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</si>
  <si>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</si>
  <si>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</si>
  <si>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</si>
  <si>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</si>
  <si>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</si>
  <si>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</si>
  <si>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</si>
  <si>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</si>
  <si>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</si>
  <si>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</si>
  <si>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</si>
  <si>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</si>
  <si>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</si>
  <si>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</si>
  <si>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</si>
  <si>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</si>
  <si>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</si>
  <si>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</si>
  <si>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</si>
  <si>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</si>
  <si>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</si>
  <si>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</si>
  <si>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</si>
  <si>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</si>
  <si>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</si>
  <si>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</si>
  <si>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</si>
  <si>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</si>
  <si>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</si>
  <si>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</si>
  <si>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</si>
  <si>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</si>
  <si>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</si>
  <si>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</si>
  <si>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</si>
  <si>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</si>
  <si>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</si>
  <si>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</si>
  <si>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介護サービス</t>
    <phoneticPr fontId="15"/>
  </si>
  <si>
    <t>加入世帯数(世帯)</t>
  </si>
  <si>
    <t>　　うち一部事務組合負担金</t>
    <phoneticPr fontId="6"/>
  </si>
  <si>
    <t>その他</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</si>
  <si>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</si>
  <si>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</si>
  <si>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</si>
  <si>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</si>
  <si>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</si>
  <si>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</si>
  <si>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</si>
  <si>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</si>
  <si>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</si>
  <si>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</si>
  <si>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</si>
  <si>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</si>
  <si>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</si>
  <si>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</si>
  <si>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</si>
  <si>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</si>
  <si>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</si>
  <si>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</si>
  <si>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</si>
  <si>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</si>
  <si>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</si>
  <si>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</si>
  <si>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</si>
  <si>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</si>
  <si>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福井県永平寺町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</si>
  <si>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</si>
  <si>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</si>
  <si>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</si>
  <si>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</si>
  <si>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</si>
  <si>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</si>
  <si>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</si>
  <si>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</si>
  <si>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</si>
  <si>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</si>
  <si>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</si>
  <si>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</si>
  <si>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</si>
  <si>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</si>
  <si>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</si>
  <si>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</si>
  <si>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</si>
  <si>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</si>
  <si>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</si>
  <si>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</si>
  <si>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</si>
  <si>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</si>
  <si>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</si>
  <si>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</si>
  <si>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</si>
  <si>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</si>
  <si>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</si>
  <si>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</si>
  <si>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</si>
  <si>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</si>
  <si>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</si>
  <si>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</si>
  <si>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</si>
  <si>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</si>
  <si>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</si>
  <si>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</si>
  <si>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　　-</t>
    <phoneticPr fontId="2"/>
  </si>
  <si>
    <t>介護保険特別会計</t>
    <phoneticPr fontId="6"/>
  </si>
  <si>
    <t>後期高齢者医療特別会計</t>
    <phoneticPr fontId="6"/>
  </si>
  <si>
    <t>上水道事業</t>
    <phoneticPr fontId="6"/>
  </si>
  <si>
    <t>法適用企業</t>
    <phoneticPr fontId="6"/>
  </si>
  <si>
    <t>下水道事業特別会計</t>
    <phoneticPr fontId="6"/>
  </si>
  <si>
    <t>法非適用企業</t>
    <phoneticPr fontId="6"/>
  </si>
  <si>
    <t>農業集落排水事業特別会計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</si>
  <si>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</si>
  <si>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</si>
  <si>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</si>
  <si>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</si>
  <si>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</si>
  <si>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6"/>
  </si>
  <si>
    <t>-</t>
    <phoneticPr fontId="2"/>
  </si>
  <si>
    <t>五領川公共下水道事務組合</t>
    <rPh sb="0" eb="1">
      <t>ゴ</t>
    </rPh>
    <rPh sb="1" eb="2">
      <t>リョウ</t>
    </rPh>
    <rPh sb="2" eb="3">
      <t>カワ</t>
    </rPh>
    <rPh sb="3" eb="5">
      <t>コウキョウ</t>
    </rPh>
    <rPh sb="5" eb="8">
      <t>ゲスイドウ</t>
    </rPh>
    <rPh sb="8" eb="10">
      <t>ジム</t>
    </rPh>
    <rPh sb="10" eb="12">
      <t>クミアイ</t>
    </rPh>
    <phoneticPr fontId="6"/>
  </si>
  <si>
    <t>こしの国広域事務組合</t>
    <rPh sb="3" eb="4">
      <t>クニ</t>
    </rPh>
    <rPh sb="4" eb="6">
      <t>コウイキ</t>
    </rPh>
    <rPh sb="6" eb="8">
      <t>ジム</t>
    </rPh>
    <rPh sb="8" eb="10">
      <t>クミアイ</t>
    </rPh>
    <phoneticPr fontId="6"/>
  </si>
  <si>
    <t>福井県後期高齢者医療広域連合（一般）</t>
    <rPh sb="0" eb="2">
      <t>フクイ</t>
    </rPh>
    <rPh sb="2" eb="3">
      <t>ケン</t>
    </rPh>
    <rPh sb="3" eb="5">
      <t>コウキ</t>
    </rPh>
    <rPh sb="5" eb="8">
      <t>コウレイシャ</t>
    </rPh>
    <rPh sb="8" eb="10">
      <t>イリョウ</t>
    </rPh>
    <rPh sb="10" eb="12">
      <t>コウイキ</t>
    </rPh>
    <rPh sb="12" eb="14">
      <t>レンゴウ</t>
    </rPh>
    <rPh sb="15" eb="17">
      <t>イッパン</t>
    </rPh>
    <phoneticPr fontId="6"/>
  </si>
  <si>
    <t>福井県後期高齢者医療広域連合（特会）</t>
    <rPh sb="0" eb="2">
      <t>フクイ</t>
    </rPh>
    <rPh sb="2" eb="3">
      <t>ケン</t>
    </rPh>
    <rPh sb="3" eb="5">
      <t>コウキ</t>
    </rPh>
    <rPh sb="5" eb="8">
      <t>コウレイシャ</t>
    </rPh>
    <rPh sb="8" eb="10">
      <t>イリョウ</t>
    </rPh>
    <rPh sb="10" eb="12">
      <t>コウイキ</t>
    </rPh>
    <rPh sb="12" eb="14">
      <t>レンゴウ</t>
    </rPh>
    <rPh sb="15" eb="16">
      <t>トク</t>
    </rPh>
    <rPh sb="16" eb="17">
      <t>カイ</t>
    </rPh>
    <phoneticPr fontId="6"/>
  </si>
  <si>
    <t>勝山・永平寺衛生管理組合</t>
    <rPh sb="0" eb="2">
      <t>カツヤマ</t>
    </rPh>
    <rPh sb="3" eb="6">
      <t>エイヘイジ</t>
    </rPh>
    <rPh sb="6" eb="8">
      <t>エイセイ</t>
    </rPh>
    <rPh sb="8" eb="10">
      <t>カンリ</t>
    </rPh>
    <rPh sb="10" eb="12">
      <t>クミアイ</t>
    </rPh>
    <phoneticPr fontId="6"/>
  </si>
  <si>
    <t>福井県市町総合事務組合（一般）</t>
    <rPh sb="0" eb="3">
      <t>フクイケン</t>
    </rPh>
    <rPh sb="3" eb="4">
      <t>シ</t>
    </rPh>
    <rPh sb="4" eb="5">
      <t>マチ</t>
    </rPh>
    <rPh sb="5" eb="7">
      <t>ソウゴウ</t>
    </rPh>
    <rPh sb="7" eb="9">
      <t>ジム</t>
    </rPh>
    <rPh sb="9" eb="11">
      <t>クミアイ</t>
    </rPh>
    <rPh sb="12" eb="14">
      <t>イッパン</t>
    </rPh>
    <phoneticPr fontId="6"/>
  </si>
  <si>
    <t>福井県市町総合事務組合（特会）</t>
    <rPh sb="0" eb="3">
      <t>フクイケン</t>
    </rPh>
    <rPh sb="3" eb="4">
      <t>シ</t>
    </rPh>
    <rPh sb="4" eb="5">
      <t>マチ</t>
    </rPh>
    <rPh sb="5" eb="7">
      <t>ソウゴウ</t>
    </rPh>
    <rPh sb="7" eb="9">
      <t>ジム</t>
    </rPh>
    <rPh sb="9" eb="11">
      <t>クミアイ</t>
    </rPh>
    <rPh sb="12" eb="13">
      <t>トク</t>
    </rPh>
    <rPh sb="13" eb="14">
      <t>カイ</t>
    </rPh>
    <phoneticPr fontId="6"/>
  </si>
  <si>
    <t>福井県自治会館組合</t>
    <rPh sb="0" eb="3">
      <t>フクイケン</t>
    </rPh>
    <rPh sb="3" eb="5">
      <t>ジチ</t>
    </rPh>
    <rPh sb="5" eb="7">
      <t>カイカン</t>
    </rPh>
    <rPh sb="7" eb="9">
      <t>クミアイ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</si>
  <si>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</si>
  <si>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</si>
  <si>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</si>
  <si>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</si>
  <si>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</si>
  <si>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</si>
  <si>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</si>
  <si>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</si>
  <si>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</si>
  <si>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</si>
  <si>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</si>
  <si>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</si>
  <si>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</si>
  <si>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</si>
  <si>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</si>
  <si>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</si>
  <si>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</si>
  <si>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</si>
  <si>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</si>
  <si>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</si>
  <si>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</si>
  <si>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</si>
  <si>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</si>
  <si>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</si>
  <si>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</si>
  <si>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</si>
  <si>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</si>
  <si>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</si>
  <si>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</si>
  <si>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</si>
  <si>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</si>
  <si>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</si>
  <si>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</si>
  <si>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</si>
  <si>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</si>
  <si>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</si>
  <si>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</si>
  <si>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</si>
  <si>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</si>
  <si>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</si>
  <si>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</si>
  <si>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</si>
  <si>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</si>
  <si>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</si>
  <si>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</si>
  <si>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</si>
  <si>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</si>
  <si>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</si>
  <si>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</si>
  <si>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</si>
  <si>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</si>
  <si>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</si>
  <si>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介護保険特別会計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</si>
  <si>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</si>
  <si>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</si>
  <si>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</si>
  <si>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</si>
  <si>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</si>
  <si>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</si>
  <si>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</si>
  <si>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</si>
  <si>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</si>
  <si>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</si>
  <si>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</si>
  <si>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</si>
  <si>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</si>
  <si>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</si>
  <si>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</si>
  <si>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</si>
  <si>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</si>
  <si>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t>
    <phoneticPr fontId="6"/>
  </si>
  <si>
    <t>(Ｃ)</t>
    <phoneticPr fontId="6"/>
  </si>
  <si>
    <t>連結実質赤字比率</t>
    <rPh sb="0" eb="2">
      <t>レンケツ</t>
    </rPh>
    <rPh sb="2" eb="4">
      <t>ジッシツ</t>
    </rPh>
    <rPh sb="4" eb="6">
      <t>アカジ</t>
    </rPh>
    <rPh sb="6" eb="8">
      <t>ヒリツ</t>
    </rPh>
    <phoneticPr fontId="10"/>
  </si>
  <si>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</si>
  <si>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</si>
  <si>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</si>
  <si>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</si>
  <si>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</si>
  <si>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</si>
  <si>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</si>
  <si>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</si>
  <si>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</si>
  <si>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</si>
  <si>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</si>
  <si>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</si>
  <si>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</si>
  <si>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</si>
  <si>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</si>
  <si>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</si>
  <si>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</si>
  <si>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</si>
  <si>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</si>
  <si>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</si>
  <si>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</si>
  <si>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</si>
  <si>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</si>
  <si>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</si>
  <si>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</si>
  <si>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</si>
  <si>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</si>
  <si>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</si>
  <si>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</si>
  <si>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</si>
  <si>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</si>
  <si>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</si>
  <si>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</si>
  <si>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</si>
  <si>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</si>
  <si>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</si>
  <si>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</si>
  <si>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</si>
  <si>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</si>
  <si>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</si>
  <si>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</si>
  <si>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</si>
  <si>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</si>
  <si>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</si>
  <si>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</si>
  <si>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</si>
  <si>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</si>
  <si>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</si>
  <si>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</si>
  <si>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</si>
  <si>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</si>
  <si>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</si>
  <si>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</si>
  <si>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</si>
  <si>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</si>
  <si>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</si>
  <si>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</si>
  <si>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</si>
  <si>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</si>
  <si>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</si>
  <si>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</si>
  <si>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</si>
  <si>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</si>
  <si>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</si>
  <si>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</si>
  <si>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上水道事業</t>
  </si>
  <si>
    <t>一般会計</t>
  </si>
  <si>
    <t>介護保険特別会計</t>
  </si>
  <si>
    <t>国民健康保険事業特別会計</t>
  </si>
  <si>
    <t>農業集落排水事業特別会計</t>
  </si>
  <si>
    <t>下水道事業特別会計</t>
  </si>
  <si>
    <t>後期高齢者医療特別会計</t>
  </si>
  <si>
    <t>▲ 0.00</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</si>
  <si>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</si>
  <si>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</si>
  <si>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</si>
  <si>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</si>
  <si>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</si>
  <si>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</si>
  <si>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</si>
  <si>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</si>
  <si>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</si>
  <si>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</si>
  <si>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</si>
  <si>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</si>
  <si>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</si>
  <si>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</si>
  <si>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</si>
  <si>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</si>
  <si>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</si>
  <si>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</si>
  <si>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</si>
  <si>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</si>
  <si>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</si>
  <si>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</si>
  <si>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</si>
  <si>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</si>
  <si>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</si>
  <si>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</si>
  <si>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</si>
  <si>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</si>
  <si>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</si>
  <si>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</si>
  <si>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</si>
  <si>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</si>
  <si>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</si>
  <si>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</si>
  <si>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</si>
  <si>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今年度も両指標とも前年度と比較し、将来負担比率で5％改善し20.4％、実質公債費比率で1.4％改善し9.8％となった。
普通交付税における合併算定替縮減開始の影響により標準財政規模は縮小、さらに基準財政需要額に算入された元利償還金が増額した影響により、両指標共通の分母の数値は縮小した。一方で将来負担比率においては基金および基準財政需要額算入見込額が増加し、また実質公債費比率における元利償還金および一部事務組合への負担金の減額が分母に対してより大きかったことから、両指標とも改善した。
地方債元利償還金は３０年度以降増額する見込であり、財政措置が有利な起債を活用しているとはいえ、地方債残高に注視しながら財政の健全化に努める。</t>
    <rPh sb="13" eb="15">
      <t>ヒカク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</si>
</sst>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69469</c:v>
                </c:pt>
                <c:pt idx="4">
                  <c:v>67293</c:v>
                </c:pt>
              </c:numCache>
            </c:numRef>
          </c:val>
          <c:smooth val="0"/>
          <c:extLst>
            <c:ext xmlns:c16="http://schemas.microsoft.com/office/drawing/2014/chart" uri="{C3380CC4-5D6E-409C-BE32-E72D297353CC}">
              <c16:uniqueId val="{00000000-CCD8-4795-BBAD-9B4E30EBB57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66407</c:v>
                </c:pt>
                <c:pt idx="1">
                  <c:v>74937</c:v>
                </c:pt>
                <c:pt idx="2">
                  <c:v>64591</c:v>
                </c:pt>
                <c:pt idx="3">
                  <c:v>118745</c:v>
                </c:pt>
                <c:pt idx="4">
                  <c:v>82910</c:v>
                </c:pt>
              </c:numCache>
            </c:numRef>
          </c:val>
          <c:smooth val="0"/>
          <c:extLst>
            <c:ext xmlns:c16="http://schemas.microsoft.com/office/drawing/2014/chart" uri="{C3380CC4-5D6E-409C-BE32-E72D297353CC}">
              <c16:uniqueId val="{00000001-CCD8-4795-BBAD-9B4E30EBB570}"/>
            </c:ext>
          </c:extLst>
        </c:ser>
        <c:dLbls>
          <c:showLegendKey val="0"/>
          <c:showVal val="0"/>
          <c:showCatName val="0"/>
          <c:showSerName val="0"/>
          <c:showPercent val="0"/>
          <c:showBubbleSize val="0"/>
        </c:dLbls>
        <c:marker val="1"/>
        <c:smooth val="0"/>
        <c:axId val="126110176"/>
        <c:axId val="126112136"/>
      </c:lineChart>
      <c:catAx>
        <c:axId val="12611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112136"/>
        <c:crosses val="autoZero"/>
        <c:auto val="1"/>
        <c:lblAlgn val="ctr"/>
        <c:lblOffset val="100"/>
        <c:tickLblSkip val="1"/>
        <c:tickMarkSkip val="1"/>
        <c:noMultiLvlLbl val="0"/>
      </c:catAx>
      <c:valAx>
        <c:axId val="126112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11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6.23</c:v>
                </c:pt>
                <c:pt idx="1">
                  <c:v>5.64</c:v>
                </c:pt>
                <c:pt idx="2">
                  <c:v>6</c:v>
                </c:pt>
                <c:pt idx="3">
                  <c:v>5.0999999999999996</c:v>
                </c:pt>
                <c:pt idx="4">
                  <c:v>2.58</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37.36</c:v>
                </c:pt>
                <c:pt idx="1">
                  <c:v>38.39</c:v>
                </c:pt>
                <c:pt idx="2">
                  <c:v>42.58</c:v>
                </c:pt>
                <c:pt idx="3">
                  <c:v>45.03</c:v>
                </c:pt>
                <c:pt idx="4">
                  <c:v>48.12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113704"/>
        <c:axId val="1261140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1.32</c:v>
                </c:pt>
                <c:pt idx="1">
                  <c:v>0.41</c:v>
                </c:pt>
                <c:pt idx="2">
                  <c:v>4.21</c:v>
                </c:pt>
                <c:pt idx="3">
                  <c:v>2.5099999999999998</c:v>
                </c:pt>
                <c:pt idx="4">
                  <c:v>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113704"/>
        <c:axId val="126114096"/>
      </c:lineChart>
      <c:catAx>
        <c:axId val="12611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114096"/>
        <c:crosses val="autoZero"/>
        <c:auto val="1"/>
        <c:lblAlgn val="ctr"/>
        <c:lblOffset val="100"/>
        <c:tickLblSkip val="1"/>
        <c:tickMarkSkip val="1"/>
        <c:noMultiLvlLbl val="0"/>
      </c:catAx>
      <c:valAx>
        <c:axId val="12611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1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7.0000000000000007E-2</c:v>
                </c:pt>
                <c:pt idx="2">
                  <c:v>#N/A</c:v>
                </c:pt>
                <c:pt idx="3">
                  <c:v>0.12</c:v>
                </c:pt>
                <c:pt idx="4">
                  <c:v>#N/A</c:v>
                </c:pt>
                <c:pt idx="5">
                  <c:v>0.02</c:v>
                </c:pt>
                <c:pt idx="6">
                  <c:v>#N/A</c:v>
                </c:pt>
                <c:pt idx="7">
                  <c:v>0.25</c:v>
                </c:pt>
                <c:pt idx="8">
                  <c:v>#N/A</c:v>
                </c:pt>
                <c:pt idx="9">
                  <c:v>0</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0.04</c:v>
                </c:pt>
                <c:pt idx="2">
                  <c:v>#N/A</c:v>
                </c:pt>
                <c:pt idx="3">
                  <c:v>0.03</c:v>
                </c:pt>
                <c:pt idx="4">
                  <c:v>#N/A</c:v>
                </c:pt>
                <c:pt idx="5">
                  <c:v>0</c:v>
                </c:pt>
                <c:pt idx="6">
                  <c:v>#N/A</c:v>
                </c:pt>
                <c:pt idx="7">
                  <c:v>0.05</c:v>
                </c:pt>
                <c:pt idx="8">
                  <c:v>#N/A</c:v>
                </c:pt>
                <c:pt idx="9">
                  <c:v>0</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1.77</c:v>
                </c:pt>
                <c:pt idx="2">
                  <c:v>#N/A</c:v>
                </c:pt>
                <c:pt idx="3">
                  <c:v>1.18</c:v>
                </c:pt>
                <c:pt idx="4">
                  <c:v>#N/A</c:v>
                </c:pt>
                <c:pt idx="5">
                  <c:v>0.41</c:v>
                </c:pt>
                <c:pt idx="6">
                  <c:v>#N/A</c:v>
                </c:pt>
                <c:pt idx="7">
                  <c:v>1.18</c:v>
                </c:pt>
                <c:pt idx="8">
                  <c:v>#N/A</c:v>
                </c:pt>
                <c:pt idx="9">
                  <c:v>0.56000000000000005</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0.93</c:v>
                </c:pt>
                <c:pt idx="2">
                  <c:v>#N/A</c:v>
                </c:pt>
                <c:pt idx="3">
                  <c:v>0.64</c:v>
                </c:pt>
                <c:pt idx="4">
                  <c:v>#N/A</c:v>
                </c:pt>
                <c:pt idx="5">
                  <c:v>0.84</c:v>
                </c:pt>
                <c:pt idx="6">
                  <c:v>#N/A</c:v>
                </c:pt>
                <c:pt idx="7">
                  <c:v>0.42</c:v>
                </c:pt>
                <c:pt idx="8">
                  <c:v>#N/A</c:v>
                </c:pt>
                <c:pt idx="9">
                  <c:v>0.64</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6.23</c:v>
                </c:pt>
                <c:pt idx="2">
                  <c:v>#N/A</c:v>
                </c:pt>
                <c:pt idx="3">
                  <c:v>5.63</c:v>
                </c:pt>
                <c:pt idx="4">
                  <c:v>#N/A</c:v>
                </c:pt>
                <c:pt idx="5">
                  <c:v>5.99</c:v>
                </c:pt>
                <c:pt idx="6">
                  <c:v>#N/A</c:v>
                </c:pt>
                <c:pt idx="7">
                  <c:v>5.09</c:v>
                </c:pt>
                <c:pt idx="8">
                  <c:v>#N/A</c:v>
                </c:pt>
                <c:pt idx="9">
                  <c:v>2.57</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上水道事業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11.55</c:v>
                </c:pt>
                <c:pt idx="2">
                  <c:v>#N/A</c:v>
                </c:pt>
                <c:pt idx="3">
                  <c:v>11.47</c:v>
                </c:pt>
                <c:pt idx="4">
                  <c:v>#N/A</c:v>
                </c:pt>
                <c:pt idx="5">
                  <c:v>9.89</c:v>
                </c:pt>
                <c:pt idx="6">
                  <c:v>#N/A</c:v>
                </c:pt>
                <c:pt idx="7">
                  <c:v>9.2899999999999991</c:v>
                </c:pt>
                <c:pt idx="8">
                  <c:v>#N/A</c:v>
                </c:pt>
                <c:pt idx="9">
                  <c:v>9.73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0620648"/>
        <c:axId val="260621040"/>
      </c:barChart>
      <c:catAx>
        <c:axId val="26062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621040"/>
        <c:crosses val="autoZero"/>
        <c:auto val="1"/>
        <c:lblAlgn val="ctr"/>
        <c:lblOffset val="100"/>
        <c:tickLblSkip val="1"/>
        <c:tickMarkSkip val="1"/>
        <c:noMultiLvlLbl val="0"/>
      </c:catAx>
      <c:valAx>
        <c:axId val="26062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620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927</c:v>
                </c:pt>
                <c:pt idx="5">
                  <c:v>940</c:v>
                </c:pt>
                <c:pt idx="8">
                  <c:v>959</c:v>
                </c:pt>
                <c:pt idx="11">
                  <c:v>952</c:v>
                </c:pt>
                <c:pt idx="14">
                  <c:v>935</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164</c:v>
                </c:pt>
                <c:pt idx="3">
                  <c:v>211</c:v>
                </c:pt>
                <c:pt idx="6">
                  <c:v>171</c:v>
                </c:pt>
                <c:pt idx="9">
                  <c:v>154</c:v>
                </c:pt>
                <c:pt idx="12">
                  <c:v>127</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498</c:v>
                </c:pt>
                <c:pt idx="3">
                  <c:v>514</c:v>
                </c:pt>
                <c:pt idx="6">
                  <c:v>512</c:v>
                </c:pt>
                <c:pt idx="9">
                  <c:v>496</c:v>
                </c:pt>
                <c:pt idx="12">
                  <c:v>603</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982</c:v>
                </c:pt>
                <c:pt idx="3">
                  <c:v>900</c:v>
                </c:pt>
                <c:pt idx="6">
                  <c:v>864</c:v>
                </c:pt>
                <c:pt idx="9">
                  <c:v>796</c:v>
                </c:pt>
                <c:pt idx="12">
                  <c:v>676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0621824"/>
        <c:axId val="2606222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717</c:v>
                </c:pt>
                <c:pt idx="2">
                  <c:v>#N/A</c:v>
                </c:pt>
                <c:pt idx="3">
                  <c:v>#N/A</c:v>
                </c:pt>
                <c:pt idx="4">
                  <c:v>685</c:v>
                </c:pt>
                <c:pt idx="5">
                  <c:v>#N/A</c:v>
                </c:pt>
                <c:pt idx="6">
                  <c:v>#N/A</c:v>
                </c:pt>
                <c:pt idx="7">
                  <c:v>588</c:v>
                </c:pt>
                <c:pt idx="8">
                  <c:v>#N/A</c:v>
                </c:pt>
                <c:pt idx="9">
                  <c:v>#N/A</c:v>
                </c:pt>
                <c:pt idx="10">
                  <c:v>494</c:v>
                </c:pt>
                <c:pt idx="11">
                  <c:v>#N/A</c:v>
                </c:pt>
                <c:pt idx="12">
                  <c:v>#N/A</c:v>
                </c:pt>
                <c:pt idx="13">
                  <c:v>471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0621824"/>
        <c:axId val="260622216"/>
      </c:lineChart>
      <c:catAx>
        <c:axId val="2606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622216"/>
        <c:crosses val="autoZero"/>
        <c:auto val="1"/>
        <c:lblAlgn val="ctr"/>
        <c:lblOffset val="100"/>
        <c:tickLblSkip val="1"/>
        <c:tickMarkSkip val="1"/>
        <c:noMultiLvlLbl val="0"/>
      </c:catAx>
      <c:valAx>
        <c:axId val="260622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6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9904</c:v>
                </c:pt>
                <c:pt idx="5">
                  <c:v>9830</c:v>
                </c:pt>
                <c:pt idx="8">
                  <c:v>9435</c:v>
                </c:pt>
                <c:pt idx="11">
                  <c:v>10551</c:v>
                </c:pt>
                <c:pt idx="14">
                  <c:v>10670</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328</c:v>
                </c:pt>
                <c:pt idx="5">
                  <c:v>277</c:v>
                </c:pt>
                <c:pt idx="8">
                  <c:v>254</c:v>
                </c:pt>
                <c:pt idx="11">
                  <c:v>231</c:v>
                </c:pt>
                <c:pt idx="14">
                  <c:v>205</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3039</c:v>
                </c:pt>
                <c:pt idx="5">
                  <c:v>3097</c:v>
                </c:pt>
                <c:pt idx="8">
                  <c:v>3307</c:v>
                </c:pt>
                <c:pt idx="11">
                  <c:v>3429</c:v>
                </c:pt>
                <c:pt idx="14">
                  <c:v>3595</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2197</c:v>
                </c:pt>
                <c:pt idx="3">
                  <c:v>2169</c:v>
                </c:pt>
                <c:pt idx="6">
                  <c:v>2065</c:v>
                </c:pt>
                <c:pt idx="9">
                  <c:v>2007</c:v>
                </c:pt>
                <c:pt idx="12">
                  <c:v>1985</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1972</c:v>
                </c:pt>
                <c:pt idx="3">
                  <c:v>1782</c:v>
                </c:pt>
                <c:pt idx="6">
                  <c:v>1603</c:v>
                </c:pt>
                <c:pt idx="9">
                  <c:v>1554</c:v>
                </c:pt>
                <c:pt idx="12">
                  <c:v>1537</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4385</c:v>
                </c:pt>
                <c:pt idx="3">
                  <c:v>4039</c:v>
                </c:pt>
                <c:pt idx="6">
                  <c:v>3749</c:v>
                </c:pt>
                <c:pt idx="9">
                  <c:v>3385</c:v>
                </c:pt>
                <c:pt idx="12">
                  <c:v>3293</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7686</c:v>
                </c:pt>
                <c:pt idx="3">
                  <c:v>7613</c:v>
                </c:pt>
                <c:pt idx="6">
                  <c:v>7656</c:v>
                </c:pt>
                <c:pt idx="9">
                  <c:v>8618</c:v>
                </c:pt>
                <c:pt idx="12">
                  <c:v>8737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6842768"/>
        <c:axId val="2868431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2969</c:v>
                </c:pt>
                <c:pt idx="2">
                  <c:v>#N/A</c:v>
                </c:pt>
                <c:pt idx="3">
                  <c:v>#N/A</c:v>
                </c:pt>
                <c:pt idx="4">
                  <c:v>2400</c:v>
                </c:pt>
                <c:pt idx="5">
                  <c:v>#N/A</c:v>
                </c:pt>
                <c:pt idx="6">
                  <c:v>#N/A</c:v>
                </c:pt>
                <c:pt idx="7">
                  <c:v>2076</c:v>
                </c:pt>
                <c:pt idx="8">
                  <c:v>#N/A</c:v>
                </c:pt>
                <c:pt idx="9">
                  <c:v>#N/A</c:v>
                </c:pt>
                <c:pt idx="10">
                  <c:v>1354</c:v>
                </c:pt>
                <c:pt idx="11">
                  <c:v>#N/A</c:v>
                </c:pt>
                <c:pt idx="12">
                  <c:v>#N/A</c:v>
                </c:pt>
                <c:pt idx="13">
                  <c:v>1082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6842768"/>
        <c:axId val="286843160"/>
      </c:lineChart>
      <c:catAx>
        <c:axId val="28684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843160"/>
        <c:crosses val="autoZero"/>
        <c:auto val="1"/>
        <c:lblAlgn val="ctr"/>
        <c:lblOffset val="100"/>
        <c:tickLblSkip val="1"/>
        <c:tickMarkSkip val="1"/>
        <c:noMultiLvlLbl val="0"/>
      </c:catAx>
      <c:valAx>
        <c:axId val="286843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84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{99733A00-678B-40D0-A6D7-ADAF45937AF4}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{7DE471B4-E7FD-4B16-8EEE-014135589ECC}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{2C5380A2-3509-4492-A4D0-06EF4B1F383D}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{16BC572C-5D44-4CCE-9A35-E538BC5CC419}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{F04CAC32-ED7A-4E79-8BFC-A24632206FEE}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47.2</c:v>
                </c:pt>
                <c:pt idx="4">
                  <c:v>48.5</c:v>
                </c:pt>
              </c:numCache>
            </c:numRef>
          </c:xVal>
          <c:yVal>
            <c:numRef>
              <c:f>公会計指標分析・財政指標組合せ分析表!$K$51:$O$51</c:f>
              <c:numCache>
                <c:formatCode>#,##0.0;"▲ "#,##0.0</c:formatCode>
                <c:ptCount val="5"/>
                <c:pt idx="3">
                  <c:v>25.4</c:v>
                </c:pt>
                <c:pt idx="4">
                  <c:v>20.399999999999999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{6ED3DC76-EF89-4757-AFD8-61ABAE421367}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{81C24E75-E9BC-4227-8D4C-4A9EE2FE1CD3}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{51B78414-E63E-4EAF-887A-B1620A3CAF31}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{8818210A-D914-4AC4-A0C5-67D923DD9CF8}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{9B8F5A95-D3A0-48E8-A34B-25CB0F91F8BF}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pt idx="4">
                  <c:v>56.7</c:v>
                </c:pt>
              </c:numCache>
            </c:numRef>
          </c:xVal>
          <c:yVal>
            <c:numRef>
              <c:f>公会計指標分析・財政指標組合せ分析表!$K$55:$O$55</c:f>
              <c:numCache>
                <c:formatCode>#,##0.0;"▲ "#,##0.0</c:formatCode>
                <c:ptCount val="5"/>
                <c:pt idx="3">
                  <c:v>36.5</c:v>
                </c:pt>
                <c:pt idx="4">
                  <c:v>32.9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6844336"/>
        <c:axId val="286844728"/>
      </c:scatterChart>
      <c:valAx>
        <c:axId val="286844336"/>
        <c:scaling>
          <c:orientation val="minMax"/>
          <c:max val="57.5"/>
          <c:min val="46.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844728"/>
        <c:crosses val="autoZero"/>
        <c:crossBetween val="midCat"/>
      </c:valAx>
      <c:valAx>
        <c:axId val="286844728"/>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84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{EE7A2D64-2D49-4031-A5A5-4A126EF127B5}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{DFE6DB73-FC00-4AD3-93D9-3917D265E13F}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{6ABDF245-0D67-42B1-A08E-FE22CD34695B}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{3380F5BC-ED3D-4C6D-B613-ECC101CE4D1B}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{5BAEC0B8-BA21-4E02-B0E1-27A5C3F3EFD3}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13.4</c:v>
                </c:pt>
                <c:pt idx="2">
                  <c:v>12.6</c:v>
                </c:pt>
                <c:pt idx="3">
                  <c:v>11.2</c:v>
                </c:pt>
                <c:pt idx="4">
                  <c:v>9.8000000000000007</c:v>
                </c:pt>
              </c:numCache>
            </c:numRef>
          </c:xVal>
          <c:yVal>
            <c:numRef>
              <c:f>公会計指標分析・財政指標組合せ分析表!$K$73:$O$73</c:f>
              <c:numCache>
                <c:formatCode>#,##0.0;"▲ "#,##0.0</c:formatCode>
                <c:ptCount val="5"/>
                <c:pt idx="0">
                  <c:v>56.2</c:v>
                </c:pt>
                <c:pt idx="1">
                  <c:v>45.6</c:v>
                </c:pt>
                <c:pt idx="2">
                  <c:v>39.9</c:v>
                </c:pt>
                <c:pt idx="3">
                  <c:v>25.4</c:v>
                </c:pt>
                <c:pt idx="4">
                  <c:v>20.399999999999999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{1C3F410F-24DB-4A76-976D-25D045869E72}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{D3D4F7CB-0069-4956-96FD-A542845A368C}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{460BE334-B0F2-4413-B013-45E1D2FFBDC9}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{50D7A86F-3DFE-4322-9FBE-4AFAD9E39E94}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{56F22706-8E0B-45E0-9465-4324CF630975}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9</c:v>
                </c:pt>
                <c:pt idx="4">
                  <c:v>8.1999999999999993</c:v>
                </c:pt>
              </c:numCache>
            </c:numRef>
          </c:xVal>
          <c:yVal>
            <c:numRef>
              <c:f>公会計指標分析・財政指標組合せ分析表!$K$77:$O$77</c:f>
              <c:numCache>
                <c:formatCode>#,##0.0;"▲ "#,##0.0</c:formatCode>
                <c:ptCount val="5"/>
                <c:pt idx="0">
                  <c:v>30.7</c:v>
                </c:pt>
                <c:pt idx="1">
                  <c:v>22.3</c:v>
                </c:pt>
                <c:pt idx="2">
                  <c:v>20.3</c:v>
                </c:pt>
                <c:pt idx="3">
                  <c:v>36.5</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6845512"/>
        <c:axId val="286845904"/>
      </c:scatterChart>
      <c:valAx>
        <c:axId val="286845512"/>
        <c:scaling>
          <c:orientation val="minMax"/>
          <c:max val="14.4"/>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845904"/>
        <c:crosses val="autoZero"/>
        <c:crossBetween val="midCat"/>
      </c:valAx>
      <c:valAx>
        <c:axId val="286845904"/>
        <c:scaling>
          <c:orientation val="minMax"/>
          <c:max val="6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845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一般会計に係る元利償還金は順調に減少し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、公営企業の元利償還金に相当する繰出金は</a:t>
          </a:r>
          <a:r>
            <a:rPr lang="ja-JP" altLang="en-US" sz="1100">
              <a:solidFill>
                <a:schemeClr val="dk1"/>
              </a:solidFill>
              <a:effectLst/>
              <a:latin typeface="+mn-lt"/>
              <a:ea typeface="+mn-ea"/>
              <a:cs typeface="+mn-cs"/>
            </a:rPr>
            <a:t>基準見直しにより</a:t>
          </a:r>
          <a:r>
            <a:rPr lang="en-US" altLang="ja-JP" sz="1100">
              <a:solidFill>
                <a:schemeClr val="dk1"/>
              </a:solidFill>
              <a:effectLst/>
              <a:latin typeface="+mn-lt"/>
              <a:ea typeface="+mn-ea"/>
              <a:cs typeface="+mn-cs"/>
            </a:rPr>
            <a:t>107</a:t>
          </a:r>
          <a:r>
            <a:rPr lang="ja-JP" altLang="en-US" sz="1100">
              <a:solidFill>
                <a:schemeClr val="dk1"/>
              </a:solidFill>
              <a:effectLst/>
              <a:latin typeface="+mn-lt"/>
              <a:ea typeface="+mn-ea"/>
              <a:cs typeface="+mn-cs"/>
            </a:rPr>
            <a:t>百万円の増額となった。一般会計と公営企業債の合計</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全体に占める割合は約</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となっており、実質公債費比率に対する影響が大きいため、新規借入額の抑制を行うなど、今後も公債費の抑制に努めていく。一方、組合等が起こした地方債の元利償還金に対する負担金等は減額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年度までは元利償還金は減少するが、平成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年度以降増額していく。交付税算定に有利な合併特例事業債を活用してはいるものの、残高と公債費の増減に注視しながら財政の健全化に努める。</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将来負担額の項目となる、一般会計に係る地方債の残高、公営企業債等繰入見込額、組合等負担等見込額は、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年度からほぼ横ばいであった。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地方債残高は、防災行政無線整備や学校施設長寿命化工事等大型建設事業に伴い、合併特例債を借り入れたため増加した。公営企業債等繰入見込額および組合等負担等見込額は、順調に既往債償還が進んだため、</a:t>
          </a:r>
          <a:r>
            <a:rPr lang="ja-JP" altLang="ja-JP" sz="1100">
              <a:solidFill>
                <a:schemeClr val="dk1"/>
              </a:solidFill>
              <a:effectLst/>
              <a:latin typeface="+mn-lt"/>
              <a:ea typeface="+mn-ea"/>
              <a:cs typeface="+mn-cs"/>
            </a:rPr>
            <a:t>退職手当負担見込額は、対象職員数減に伴い</a:t>
          </a:r>
          <a:r>
            <a:rPr lang="ja-JP" altLang="en-US" sz="1100">
              <a:solidFill>
                <a:schemeClr val="dk1"/>
              </a:solidFill>
              <a:effectLst/>
              <a:latin typeface="+mn-lt"/>
              <a:ea typeface="+mn-ea"/>
              <a:cs typeface="+mn-cs"/>
            </a:rPr>
            <a:t>、それぞれ</a:t>
          </a:r>
          <a:r>
            <a:rPr lang="ja-JP" altLang="ja-JP" sz="1100">
              <a:solidFill>
                <a:schemeClr val="dk1"/>
              </a:solidFill>
              <a:effectLst/>
              <a:latin typeface="+mn-lt"/>
              <a:ea typeface="+mn-ea"/>
              <a:cs typeface="+mn-cs"/>
            </a:rPr>
            <a:t>減少傾向が続いている。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一方、充当可能財源等は、基金へ</a:t>
          </a:r>
          <a:r>
            <a:rPr lang="en-US" altLang="ja-JP" sz="1100">
              <a:solidFill>
                <a:schemeClr val="dk1"/>
              </a:solidFill>
              <a:effectLst/>
              <a:latin typeface="+mn-lt"/>
              <a:ea typeface="+mn-ea"/>
              <a:cs typeface="+mn-cs"/>
            </a:rPr>
            <a:t>166</a:t>
          </a:r>
          <a:r>
            <a:rPr lang="ja-JP" altLang="ja-JP" sz="1100">
              <a:solidFill>
                <a:schemeClr val="dk1"/>
              </a:solidFill>
              <a:effectLst/>
              <a:latin typeface="+mn-lt"/>
              <a:ea typeface="+mn-ea"/>
              <a:cs typeface="+mn-cs"/>
            </a:rPr>
            <a:t>百万円積み立てたことから、充当可能基金額は増加しており、</a:t>
          </a:r>
          <a:r>
            <a:rPr lang="ja-JP" altLang="en-US" sz="1100">
              <a:solidFill>
                <a:schemeClr val="dk1"/>
              </a:solidFill>
              <a:effectLst/>
              <a:latin typeface="+mn-lt"/>
              <a:ea typeface="+mn-ea"/>
              <a:cs typeface="+mn-cs"/>
            </a:rPr>
            <a:t>また交付税算入率が高い合併特例債を活用しているため基準財政需要額算入見込額も増加した。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これらの要因から、将来負担比率も同様に減少傾向となり、</a:t>
          </a:r>
          <a:r>
            <a:rPr lang="ja-JP" altLang="en-US"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ポイント減</a:t>
          </a:r>
          <a:r>
            <a:rPr lang="ja-JP" altLang="en-US" sz="1100">
              <a:solidFill>
                <a:schemeClr val="dk1"/>
              </a:solidFill>
              <a:effectLst/>
              <a:latin typeface="+mn-lt"/>
              <a:ea typeface="+mn-ea"/>
              <a:cs typeface="+mn-cs"/>
            </a:rPr>
            <a:t>の</a:t>
          </a:r>
          <a:r>
            <a:rPr lang="en-US" altLang="ja-JP" sz="1100">
              <a:solidFill>
                <a:schemeClr val="dk1"/>
              </a:solidFill>
              <a:effectLst/>
              <a:latin typeface="+mn-lt"/>
              <a:ea typeface="+mn-ea"/>
              <a:cs typeface="+mn-cs"/>
            </a:rPr>
            <a:t>20.4</a:t>
          </a:r>
          <a:r>
            <a:rPr lang="ja-JP" altLang="ja-JP" sz="1100">
              <a:solidFill>
                <a:schemeClr val="dk1"/>
              </a:solidFill>
              <a:effectLst/>
              <a:latin typeface="+mn-lt"/>
              <a:ea typeface="+mn-ea"/>
              <a:cs typeface="+mn-cs"/>
            </a:rPr>
            <a:t>％となった。今後も後世への負担を少しでも軽減するように、公債費の適正化や財源確保を図り財政健全化に努める。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18,998
18,745
94.43
9,601,273
9,401,177
159,430
6,191,101
8,736,830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％上昇し、</a:t>
          </a:r>
          <a:r>
            <a:rPr kumimoji="1" lang="en-US" altLang="ja-JP" sz="1100">
              <a:solidFill>
                <a:schemeClr val="dk1"/>
              </a:solidFill>
              <a:effectLst/>
              <a:latin typeface="+mn-lt"/>
              <a:ea typeface="+mn-ea"/>
              <a:cs typeface="+mn-cs"/>
            </a:rPr>
            <a:t>48.5</a:t>
          </a:r>
          <a:r>
            <a:rPr kumimoji="1" lang="ja-JP" altLang="ja-JP" sz="1100">
              <a:solidFill>
                <a:schemeClr val="dk1"/>
              </a:solidFill>
              <a:effectLst/>
              <a:latin typeface="+mn-lt"/>
              <a:ea typeface="+mn-ea"/>
              <a:cs typeface="+mn-cs"/>
            </a:rPr>
            <a:t>％となった。施設類型の中で特に減価償却率の高い施設は、幼稚園・保育所、学校施設、公民館、減価償却率の低い施設は、道路・橋りょう、消防施設であった。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減価償却率の高い施設においては、築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年を超える施設が多数あり、個別の施設保全計画を基に順次改修予定である。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減価償却率の低い施設においては、平成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年度移管譲渡を受けた旧県道や平成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年度竣工の消防本部庁舎など固定資産の取得によって償却率を引き下げる結果となった。</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27594</xdr:rowOff>
    </xdr:from>
    <xdr:ext cx="405111" cy="259045"/>
    <xdr:sp macro="" textlink="">
      <xdr:nvSpPr>
        <xdr:cNvPr id="71" name="有形固定資産減価償却率平均値テキスト"/>
        <xdr:cNvSpPr txBox="1"/>
      </xdr:nvSpPr>
      <xdr:spPr>
        <a:xfrm>
          <a:off x="4813300" y="5780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86178</xdr:rowOff>
    </xdr:from>
    <xdr:to>
      <xdr:col>3</xdr:col>
      <xdr:colOff>1222375</xdr:colOff>
      <xdr:row>32</xdr:row>
      <xdr:rowOff>16328</xdr:rowOff>
    </xdr:to>
    <xdr:sp macro="" textlink="">
      <xdr:nvSpPr>
        <xdr:cNvPr id="79" name="円/楕円 78"/>
        <xdr:cNvSpPr/>
      </xdr:nvSpPr>
      <xdr:spPr>
        <a:xfrm>
          <a:off x="47117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64605</xdr:rowOff>
    </xdr:from>
    <xdr:ext cx="405111" cy="259045"/>
    <xdr:sp macro="" textlink="">
      <xdr:nvSpPr>
        <xdr:cNvPr id="80" name="有形固定資産減価償却率該当値テキスト"/>
        <xdr:cNvSpPr txBox="1"/>
      </xdr:nvSpPr>
      <xdr:spPr>
        <a:xfrm>
          <a:off x="4813300"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126274</xdr:rowOff>
    </xdr:from>
    <xdr:to>
      <xdr:col>3</xdr:col>
      <xdr:colOff>511175</xdr:colOff>
      <xdr:row>32</xdr:row>
      <xdr:rowOff>56424</xdr:rowOff>
    </xdr:to>
    <xdr:sp macro="" textlink="">
      <xdr:nvSpPr>
        <xdr:cNvPr id="81" name="円/楕円 80"/>
        <xdr:cNvSpPr/>
      </xdr:nvSpPr>
      <xdr:spPr>
        <a:xfrm>
          <a:off x="4000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136978</xdr:rowOff>
    </xdr:from>
    <xdr:to>
      <xdr:col>3</xdr:col>
      <xdr:colOff>1171575</xdr:colOff>
      <xdr:row>32</xdr:row>
      <xdr:rowOff>5624</xdr:rowOff>
    </xdr:to>
    <xdr:cxnSp macro="">
      <xdr:nvCxnSpPr>
        <xdr:cNvPr id="82" name="直線コネクタ 81"/>
        <xdr:cNvCxnSpPr/>
      </xdr:nvCxnSpPr>
      <xdr:spPr>
        <a:xfrm flipV="1">
          <a:off x="4051300" y="623297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31585</xdr:rowOff>
    </xdr:from>
    <xdr:ext cx="405111" cy="259045"/>
    <xdr:sp macro="" textlink="">
      <xdr:nvSpPr>
        <xdr:cNvPr id="83" name="n_1aveValue有形固定資産減価償却率"/>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47551</xdr:rowOff>
    </xdr:from>
    <xdr:ext cx="405111" cy="259045"/>
    <xdr:sp macro="" textlink="">
      <xdr:nvSpPr>
        <xdr:cNvPr id="84" name="n_1main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18,998
18,745
94.43
9,601,273
9,401,177
159,430
6,191,101
8,736,830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11701</xdr:rowOff>
    </xdr:from>
    <xdr:ext cx="405111" cy="259045"/>
    <xdr:sp macro="" textlink="">
      <xdr:nvSpPr>
        <xdr:cNvPr id="60" name="【道路】&#10;有形固定資産減価償却率平均値テキスト"/>
        <xdr:cNvSpPr txBox="1"/>
      </xdr:nvSpPr>
      <xdr:spPr>
        <a:xfrm>
          <a:off x="4724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4826</xdr:rowOff>
    </xdr:from>
    <xdr:to>
      <xdr:col>6</xdr:col>
      <xdr:colOff>561975</xdr:colOff>
      <xdr:row>40</xdr:row>
      <xdr:rowOff>106426</xdr:rowOff>
    </xdr:to>
    <xdr:sp macro="" textlink="">
      <xdr:nvSpPr>
        <xdr:cNvPr id="68" name="円/楕円 67"/>
        <xdr:cNvSpPr/>
      </xdr:nvSpPr>
      <xdr:spPr>
        <a:xfrm>
          <a:off x="4584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91203</xdr:rowOff>
    </xdr:from>
    <xdr:ext cx="405111" cy="259045"/>
    <xdr:sp macro="" textlink="">
      <xdr:nvSpPr>
        <xdr:cNvPr id="69" name="【道路】&#10;有形固定資産減価償却率該当値テキスト"/>
        <xdr:cNvSpPr txBox="1"/>
      </xdr:nvSpPr>
      <xdr:spPr>
        <a:xfrm>
          <a:off x="4724400" y="6777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43688</xdr:rowOff>
    </xdr:from>
    <xdr:to>
      <xdr:col>5</xdr:col>
      <xdr:colOff>409575</xdr:colOff>
      <xdr:row>40</xdr:row>
      <xdr:rowOff>145288</xdr:rowOff>
    </xdr:to>
    <xdr:sp macro="" textlink="">
      <xdr:nvSpPr>
        <xdr:cNvPr id="70" name="円/楕円 69"/>
        <xdr:cNvSpPr/>
      </xdr:nvSpPr>
      <xdr:spPr>
        <a:xfrm>
          <a:off x="3746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55626</xdr:rowOff>
    </xdr:from>
    <xdr:to>
      <xdr:col>6</xdr:col>
      <xdr:colOff>511175</xdr:colOff>
      <xdr:row>40</xdr:row>
      <xdr:rowOff>94488</xdr:rowOff>
    </xdr:to>
    <xdr:cxnSp macro="">
      <xdr:nvCxnSpPr>
        <xdr:cNvPr id="71" name="直線コネクタ 70"/>
        <xdr:cNvCxnSpPr/>
      </xdr:nvCxnSpPr>
      <xdr:spPr>
        <a:xfrm flipV="1">
          <a:off x="3797300" y="691362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90949</xdr:rowOff>
    </xdr:from>
    <xdr:ext cx="405111" cy="259045"/>
    <xdr:sp macro="" textlink="">
      <xdr:nvSpPr>
        <xdr:cNvPr id="72"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136415</xdr:rowOff>
    </xdr:from>
    <xdr:ext cx="405111" cy="259045"/>
    <xdr:sp macro="" textlink="">
      <xdr:nvSpPr>
        <xdr:cNvPr id="73" name="n_1mainValue【道路】&#10;有形固定資産減価償却率"/>
        <xdr:cNvSpPr txBox="1"/>
      </xdr:nvSpPr>
      <xdr:spPr>
        <a:xfrm>
          <a:off x="3582043" y="69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18502</xdr:rowOff>
    </xdr:from>
    <xdr:to>
      <xdr:col>15</xdr:col>
      <xdr:colOff>231775</xdr:colOff>
      <xdr:row>42</xdr:row>
      <xdr:rowOff>120102</xdr:rowOff>
    </xdr:to>
    <xdr:sp macro="" textlink="">
      <xdr:nvSpPr>
        <xdr:cNvPr id="112" name="円/楕円 111"/>
        <xdr:cNvSpPr/>
      </xdr:nvSpPr>
      <xdr:spPr>
        <a:xfrm>
          <a:off x="10426700" y="72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104879</xdr:rowOff>
    </xdr:from>
    <xdr:ext cx="534377" cy="259045"/>
    <xdr:sp macro="" textlink="">
      <xdr:nvSpPr>
        <xdr:cNvPr id="113" name="【道路】&#10;一人当たり延長該当値テキスト"/>
        <xdr:cNvSpPr txBox="1"/>
      </xdr:nvSpPr>
      <xdr:spPr>
        <a:xfrm>
          <a:off x="10566400" y="713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21.337</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19036</xdr:rowOff>
    </xdr:from>
    <xdr:to>
      <xdr:col>14</xdr:col>
      <xdr:colOff>79375</xdr:colOff>
      <xdr:row>42</xdr:row>
      <xdr:rowOff>120636</xdr:rowOff>
    </xdr:to>
    <xdr:sp macro="" textlink="">
      <xdr:nvSpPr>
        <xdr:cNvPr id="114" name="円/楕円 113"/>
        <xdr:cNvSpPr/>
      </xdr:nvSpPr>
      <xdr:spPr>
        <a:xfrm>
          <a:off x="9588500" y="7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69302</xdr:rowOff>
    </xdr:from>
    <xdr:to>
      <xdr:col>15</xdr:col>
      <xdr:colOff>180975</xdr:colOff>
      <xdr:row>42</xdr:row>
      <xdr:rowOff>69836</xdr:rowOff>
    </xdr:to>
    <xdr:cxnSp macro="">
      <xdr:nvCxnSpPr>
        <xdr:cNvPr id="115" name="直線コネクタ 114"/>
        <xdr:cNvCxnSpPr/>
      </xdr:nvCxnSpPr>
      <xdr:spPr>
        <a:xfrm flipV="1">
          <a:off x="9639300" y="7270202"/>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91930</xdr:rowOff>
    </xdr:from>
    <xdr:ext cx="534377" cy="259045"/>
    <xdr:sp macro="" textlink="">
      <xdr:nvSpPr>
        <xdr:cNvPr id="116"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111763</xdr:rowOff>
    </xdr:from>
    <xdr:ext cx="534377" cy="259045"/>
    <xdr:sp macro="" textlink="">
      <xdr:nvSpPr>
        <xdr:cNvPr id="117" name="n_1mainValue【道路】&#10;一人当たり延長"/>
        <xdr:cNvSpPr txBox="1"/>
      </xdr:nvSpPr>
      <xdr:spPr>
        <a:xfrm>
          <a:off x="9359410" y="731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70375</xdr:rowOff>
    </xdr:from>
    <xdr:ext cx="405111" cy="259045"/>
    <xdr:sp macro="" textlink="">
      <xdr:nvSpPr>
        <xdr:cNvPr id="145" name="【橋りょう・トンネル】&#10;有形固定資産減価償却率平均値テキスト"/>
        <xdr:cNvSpPr txBox="1"/>
      </xdr:nvSpPr>
      <xdr:spPr>
        <a:xfrm>
          <a:off x="4724400" y="1001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8636</xdr:rowOff>
    </xdr:from>
    <xdr:to>
      <xdr:col>6</xdr:col>
      <xdr:colOff>561975</xdr:colOff>
      <xdr:row>62</xdr:row>
      <xdr:rowOff>110236</xdr:rowOff>
    </xdr:to>
    <xdr:sp macro="" textlink="">
      <xdr:nvSpPr>
        <xdr:cNvPr id="153" name="円/楕円 152"/>
        <xdr:cNvSpPr/>
      </xdr:nvSpPr>
      <xdr:spPr>
        <a:xfrm>
          <a:off x="4584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158513</xdr:rowOff>
    </xdr:from>
    <xdr:ext cx="405111" cy="259045"/>
    <xdr:sp macro="" textlink="">
      <xdr:nvSpPr>
        <xdr:cNvPr id="154" name="【橋りょう・トンネル】&#10;有形固定資産減価償却率該当値テキスト"/>
        <xdr:cNvSpPr txBox="1"/>
      </xdr:nvSpPr>
      <xdr:spPr>
        <a:xfrm>
          <a:off x="4724400"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95504</xdr:rowOff>
    </xdr:from>
    <xdr:to>
      <xdr:col>5</xdr:col>
      <xdr:colOff>409575</xdr:colOff>
      <xdr:row>63</xdr:row>
      <xdr:rowOff>25654</xdr:rowOff>
    </xdr:to>
    <xdr:sp macro="" textlink="">
      <xdr:nvSpPr>
        <xdr:cNvPr id="155" name="円/楕円 154"/>
        <xdr:cNvSpPr/>
      </xdr:nvSpPr>
      <xdr:spPr>
        <a:xfrm>
          <a:off x="3746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59436</xdr:rowOff>
    </xdr:from>
    <xdr:to>
      <xdr:col>6</xdr:col>
      <xdr:colOff>511175</xdr:colOff>
      <xdr:row>62</xdr:row>
      <xdr:rowOff>146304</xdr:rowOff>
    </xdr:to>
    <xdr:cxnSp macro="">
      <xdr:nvCxnSpPr>
        <xdr:cNvPr id="156" name="直線コネクタ 155"/>
        <xdr:cNvCxnSpPr/>
      </xdr:nvCxnSpPr>
      <xdr:spPr>
        <a:xfrm flipV="1">
          <a:off x="3797300" y="106893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44467</xdr:rowOff>
    </xdr:from>
    <xdr:ext cx="405111" cy="259045"/>
    <xdr:sp macro="" textlink="">
      <xdr:nvSpPr>
        <xdr:cNvPr id="157" name="n_1aveValue【橋りょう・トンネル】&#10;有形固定資産減価償却率"/>
        <xdr:cNvSpPr txBox="1"/>
      </xdr:nvSpPr>
      <xdr:spPr>
        <a:xfrm>
          <a:off x="3582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16781</xdr:rowOff>
    </xdr:from>
    <xdr:ext cx="405111" cy="259045"/>
    <xdr:sp macro="" textlink="">
      <xdr:nvSpPr>
        <xdr:cNvPr id="158" name="n_1mainValue【橋りょう・トンネル】&#10;有形固定資産減価償却率"/>
        <xdr:cNvSpPr txBox="1"/>
      </xdr:nvSpPr>
      <xdr:spPr>
        <a:xfrm>
          <a:off x="3582043"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52085</xdr:rowOff>
    </xdr:from>
    <xdr:ext cx="599010" cy="259045"/>
    <xdr:sp macro="" textlink="">
      <xdr:nvSpPr>
        <xdr:cNvPr id="187" name="【橋りょう・トンネル】&#10;一人当たり有形固定資産（償却資産）額平均値テキスト"/>
        <xdr:cNvSpPr txBox="1"/>
      </xdr:nvSpPr>
      <xdr:spPr>
        <a:xfrm>
          <a:off x="10566400" y="10167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59441</xdr:rowOff>
    </xdr:from>
    <xdr:to>
      <xdr:col>15</xdr:col>
      <xdr:colOff>231775</xdr:colOff>
      <xdr:row>63</xdr:row>
      <xdr:rowOff>161041</xdr:rowOff>
    </xdr:to>
    <xdr:sp macro="" textlink="">
      <xdr:nvSpPr>
        <xdr:cNvPr id="195" name="円/楕円 194"/>
        <xdr:cNvSpPr/>
      </xdr:nvSpPr>
      <xdr:spPr>
        <a:xfrm>
          <a:off x="10426700" y="108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37868</xdr:rowOff>
    </xdr:from>
    <xdr:ext cx="534377" cy="259045"/>
    <xdr:sp macro="" textlink="">
      <xdr:nvSpPr>
        <xdr:cNvPr id="196" name="【橋りょう・トンネル】&#10;一人当たり有形固定資産（償却資産）額該当値テキスト"/>
        <xdr:cNvSpPr txBox="1"/>
      </xdr:nvSpPr>
      <xdr:spPr>
        <a:xfrm>
          <a:off x="10566400" y="108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72,131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61029</xdr:rowOff>
    </xdr:from>
    <xdr:to>
      <xdr:col>14</xdr:col>
      <xdr:colOff>79375</xdr:colOff>
      <xdr:row>63</xdr:row>
      <xdr:rowOff>162629</xdr:rowOff>
    </xdr:to>
    <xdr:sp macro="" textlink="">
      <xdr:nvSpPr>
        <xdr:cNvPr id="197" name="円/楕円 196"/>
        <xdr:cNvSpPr/>
      </xdr:nvSpPr>
      <xdr:spPr>
        <a:xfrm>
          <a:off x="9588500" y="1086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110241</xdr:rowOff>
    </xdr:from>
    <xdr:to>
      <xdr:col>15</xdr:col>
      <xdr:colOff>180975</xdr:colOff>
      <xdr:row>63</xdr:row>
      <xdr:rowOff>111829</xdr:rowOff>
    </xdr:to>
    <xdr:cxnSp macro="">
      <xdr:nvCxnSpPr>
        <xdr:cNvPr id="198" name="直線コネクタ 197"/>
        <xdr:cNvCxnSpPr/>
      </xdr:nvCxnSpPr>
      <xdr:spPr>
        <a:xfrm flipV="1">
          <a:off x="9639300" y="10911591"/>
          <a:ext cx="8382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20769</xdr:rowOff>
    </xdr:from>
    <xdr:ext cx="599010" cy="259045"/>
    <xdr:sp macro="" textlink="">
      <xdr:nvSpPr>
        <xdr:cNvPr id="199"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153756</xdr:rowOff>
    </xdr:from>
    <xdr:ext cx="534377" cy="259045"/>
    <xdr:sp macro="" textlink="">
      <xdr:nvSpPr>
        <xdr:cNvPr id="200" name="n_1mainValue【橋りょう・トンネル】&#10;一人当たり有形固定資産（償却資産）額"/>
        <xdr:cNvSpPr txBox="1"/>
      </xdr:nvSpPr>
      <xdr:spPr>
        <a:xfrm>
          <a:off x="9359411" y="1095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26506</xdr:rowOff>
    </xdr:from>
    <xdr:ext cx="405111" cy="259045"/>
    <xdr:sp macro="" textlink="">
      <xdr:nvSpPr>
        <xdr:cNvPr id="231" name="【公営住宅】&#10;有形固定資産減価償却率平均値テキスト"/>
        <xdr:cNvSpPr txBox="1"/>
      </xdr:nvSpPr>
      <xdr:spPr>
        <a:xfrm>
          <a:off x="4724400" y="1374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106499</xdr:rowOff>
    </xdr:from>
    <xdr:to>
      <xdr:col>6</xdr:col>
      <xdr:colOff>561975</xdr:colOff>
      <xdr:row>83</xdr:row>
      <xdr:rowOff>36649</xdr:rowOff>
    </xdr:to>
    <xdr:sp macro="" textlink="">
      <xdr:nvSpPr>
        <xdr:cNvPr id="239" name="円/楕円 238"/>
        <xdr:cNvSpPr/>
      </xdr:nvSpPr>
      <xdr:spPr>
        <a:xfrm>
          <a:off x="45847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84926</xdr:rowOff>
    </xdr:from>
    <xdr:ext cx="405111" cy="259045"/>
    <xdr:sp macro="" textlink="">
      <xdr:nvSpPr>
        <xdr:cNvPr id="240" name="【公営住宅】&#10;有形固定資産減価償却率該当値テキスト"/>
        <xdr:cNvSpPr txBox="1"/>
      </xdr:nvSpPr>
      <xdr:spPr>
        <a:xfrm>
          <a:off x="4724400"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142421</xdr:rowOff>
    </xdr:from>
    <xdr:to>
      <xdr:col>5</xdr:col>
      <xdr:colOff>409575</xdr:colOff>
      <xdr:row>83</xdr:row>
      <xdr:rowOff>72571</xdr:rowOff>
    </xdr:to>
    <xdr:sp macro="" textlink="">
      <xdr:nvSpPr>
        <xdr:cNvPr id="241" name="円/楕円 240"/>
        <xdr:cNvSpPr/>
      </xdr:nvSpPr>
      <xdr:spPr>
        <a:xfrm>
          <a:off x="3746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157299</xdr:rowOff>
    </xdr:from>
    <xdr:to>
      <xdr:col>6</xdr:col>
      <xdr:colOff>511175</xdr:colOff>
      <xdr:row>83</xdr:row>
      <xdr:rowOff>21771</xdr:rowOff>
    </xdr:to>
    <xdr:cxnSp macro="">
      <xdr:nvCxnSpPr>
        <xdr:cNvPr id="242" name="直線コネクタ 241"/>
        <xdr:cNvCxnSpPr/>
      </xdr:nvCxnSpPr>
      <xdr:spPr>
        <a:xfrm flipV="1">
          <a:off x="3797300" y="142161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125021</xdr:rowOff>
    </xdr:from>
    <xdr:ext cx="405111" cy="259045"/>
    <xdr:sp macro="" textlink="">
      <xdr:nvSpPr>
        <xdr:cNvPr id="243"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63698</xdr:rowOff>
    </xdr:from>
    <xdr:ext cx="405111" cy="259045"/>
    <xdr:sp macro="" textlink="">
      <xdr:nvSpPr>
        <xdr:cNvPr id="244" name="n_1mainValue【公営住宅】&#10;有形固定資産減価償却率"/>
        <xdr:cNvSpPr txBox="1"/>
      </xdr:nvSpPr>
      <xdr:spPr>
        <a:xfrm>
          <a:off x="3582043"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36695</xdr:rowOff>
    </xdr:from>
    <xdr:ext cx="469744" cy="259045"/>
    <xdr:sp macro="" textlink="">
      <xdr:nvSpPr>
        <xdr:cNvPr id="271" name="【公営住宅】&#10;一人当たり面積平均値テキスト"/>
        <xdr:cNvSpPr txBox="1"/>
      </xdr:nvSpPr>
      <xdr:spPr>
        <a:xfrm>
          <a:off x="10566400" y="13924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54508</xdr:rowOff>
    </xdr:from>
    <xdr:to>
      <xdr:col>15</xdr:col>
      <xdr:colOff>231775</xdr:colOff>
      <xdr:row>84</xdr:row>
      <xdr:rowOff>156108</xdr:rowOff>
    </xdr:to>
    <xdr:sp macro="" textlink="">
      <xdr:nvSpPr>
        <xdr:cNvPr id="279" name="円/楕円 278"/>
        <xdr:cNvSpPr/>
      </xdr:nvSpPr>
      <xdr:spPr>
        <a:xfrm>
          <a:off x="10426700" y="144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140885</xdr:rowOff>
    </xdr:from>
    <xdr:ext cx="469744" cy="259045"/>
    <xdr:sp macro="" textlink="">
      <xdr:nvSpPr>
        <xdr:cNvPr id="280" name="【公営住宅】&#10;一人当たり面積該当値テキスト"/>
        <xdr:cNvSpPr txBox="1"/>
      </xdr:nvSpPr>
      <xdr:spPr>
        <a:xfrm>
          <a:off x="10566400" y="1437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57708</xdr:rowOff>
    </xdr:from>
    <xdr:to>
      <xdr:col>14</xdr:col>
      <xdr:colOff>79375</xdr:colOff>
      <xdr:row>84</xdr:row>
      <xdr:rowOff>159308</xdr:rowOff>
    </xdr:to>
    <xdr:sp macro="" textlink="">
      <xdr:nvSpPr>
        <xdr:cNvPr id="281" name="円/楕円 280"/>
        <xdr:cNvSpPr/>
      </xdr:nvSpPr>
      <xdr:spPr>
        <a:xfrm>
          <a:off x="9588500" y="144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105308</xdr:rowOff>
    </xdr:from>
    <xdr:to>
      <xdr:col>15</xdr:col>
      <xdr:colOff>180975</xdr:colOff>
      <xdr:row>84</xdr:row>
      <xdr:rowOff>108508</xdr:rowOff>
    </xdr:to>
    <xdr:cxnSp macro="">
      <xdr:nvCxnSpPr>
        <xdr:cNvPr id="282" name="直線コネクタ 281"/>
        <xdr:cNvCxnSpPr/>
      </xdr:nvCxnSpPr>
      <xdr:spPr>
        <a:xfrm flipV="1">
          <a:off x="9639300" y="1450710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15815</xdr:rowOff>
    </xdr:from>
    <xdr:ext cx="469744" cy="259045"/>
    <xdr:sp macro="" textlink="">
      <xdr:nvSpPr>
        <xdr:cNvPr id="283"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150435</xdr:rowOff>
    </xdr:from>
    <xdr:ext cx="469744" cy="259045"/>
    <xdr:sp macro="" textlink="">
      <xdr:nvSpPr>
        <xdr:cNvPr id="284" name="n_1mainValue【公営住宅】&#10;一人当たり面積"/>
        <xdr:cNvSpPr txBox="1"/>
      </xdr:nvSpPr>
      <xdr:spPr>
        <a:xfrm>
          <a:off x="9391727" y="1455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2" name="テキスト ボックス 31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2" name="テキスト ボックス 32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26" name="直線コネクタ 32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2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28" name="直線コネクタ 32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2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30" name="直線コネクタ 32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3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32" name="フローチャート : 判断 33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33" name="フローチャート : 判断 33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118473</xdr:rowOff>
    </xdr:from>
    <xdr:to>
      <xdr:col>23</xdr:col>
      <xdr:colOff>568325</xdr:colOff>
      <xdr:row>36</xdr:row>
      <xdr:rowOff>48623</xdr:rowOff>
    </xdr:to>
    <xdr:sp macro="" textlink="">
      <xdr:nvSpPr>
        <xdr:cNvPr id="339" name="円/楕円 338"/>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141350</xdr:rowOff>
    </xdr:from>
    <xdr:ext cx="405111" cy="259045"/>
    <xdr:sp macro="" textlink="">
      <xdr:nvSpPr>
        <xdr:cNvPr id="340" name="【認定こども園・幼稚園・保育所】&#10;有形固定資産減価償却率該当値テキスト"/>
        <xdr:cNvSpPr txBox="1"/>
      </xdr:nvSpPr>
      <xdr:spPr>
        <a:xfrm>
          <a:off x="164084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147864</xdr:rowOff>
    </xdr:from>
    <xdr:to>
      <xdr:col>22</xdr:col>
      <xdr:colOff>415925</xdr:colOff>
      <xdr:row>36</xdr:row>
      <xdr:rowOff>78014</xdr:rowOff>
    </xdr:to>
    <xdr:sp macro="" textlink="">
      <xdr:nvSpPr>
        <xdr:cNvPr id="341" name="円/楕円 340"/>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169273</xdr:rowOff>
    </xdr:from>
    <xdr:to>
      <xdr:col>23</xdr:col>
      <xdr:colOff>517525</xdr:colOff>
      <xdr:row>36</xdr:row>
      <xdr:rowOff>27214</xdr:rowOff>
    </xdr:to>
    <xdr:cxnSp macro="">
      <xdr:nvCxnSpPr>
        <xdr:cNvPr id="342" name="直線コネクタ 341"/>
        <xdr:cNvCxnSpPr/>
      </xdr:nvCxnSpPr>
      <xdr:spPr>
        <a:xfrm flipV="1">
          <a:off x="15481300" y="61700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69141</xdr:rowOff>
    </xdr:from>
    <xdr:ext cx="405111" cy="259045"/>
    <xdr:sp macro="" textlink="">
      <xdr:nvSpPr>
        <xdr:cNvPr id="343"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94541</xdr:rowOff>
    </xdr:from>
    <xdr:ext cx="405111" cy="259045"/>
    <xdr:sp macro="" textlink="">
      <xdr:nvSpPr>
        <xdr:cNvPr id="344" name="n_1mainValue【認定こども園・幼稚園・保育所】&#10;有形固定資産減価償却率"/>
        <xdr:cNvSpPr txBox="1"/>
      </xdr:nvSpPr>
      <xdr:spPr>
        <a:xfrm>
          <a:off x="15266043"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68" name="直線コネクタ 367"/>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69"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70" name="直線コネクタ 369"/>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71"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72" name="直線コネクタ 3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7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74" name="フローチャート : 判断 37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5" name="フローチャート : 判断 37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17780</xdr:rowOff>
    </xdr:from>
    <xdr:to>
      <xdr:col>32</xdr:col>
      <xdr:colOff>238125</xdr:colOff>
      <xdr:row>33</xdr:row>
      <xdr:rowOff>119380</xdr:rowOff>
    </xdr:to>
    <xdr:sp macro="" textlink="">
      <xdr:nvSpPr>
        <xdr:cNvPr id="381" name="円/楕円 380"/>
        <xdr:cNvSpPr/>
      </xdr:nvSpPr>
      <xdr:spPr>
        <a:xfrm>
          <a:off x="221107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142257</xdr:rowOff>
    </xdr:from>
    <xdr:ext cx="469744" cy="259045"/>
    <xdr:sp macro="" textlink="">
      <xdr:nvSpPr>
        <xdr:cNvPr id="382" name="【認定こども園・幼稚園・保育所】&#10;一人当たり面積該当値テキスト"/>
        <xdr:cNvSpPr txBox="1"/>
      </xdr:nvSpPr>
      <xdr:spPr>
        <a:xfrm>
          <a:off x="22250400"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36830</xdr:rowOff>
    </xdr:from>
    <xdr:to>
      <xdr:col>31</xdr:col>
      <xdr:colOff>85725</xdr:colOff>
      <xdr:row>33</xdr:row>
      <xdr:rowOff>138430</xdr:rowOff>
    </xdr:to>
    <xdr:sp macro="" textlink="">
      <xdr:nvSpPr>
        <xdr:cNvPr id="383" name="円/楕円 382"/>
        <xdr:cNvSpPr/>
      </xdr:nvSpPr>
      <xdr:spPr>
        <a:xfrm>
          <a:off x="2127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68580</xdr:rowOff>
    </xdr:from>
    <xdr:to>
      <xdr:col>32</xdr:col>
      <xdr:colOff>187325</xdr:colOff>
      <xdr:row>33</xdr:row>
      <xdr:rowOff>87630</xdr:rowOff>
    </xdr:to>
    <xdr:cxnSp macro="">
      <xdr:nvCxnSpPr>
        <xdr:cNvPr id="384" name="直線コネクタ 383"/>
        <xdr:cNvCxnSpPr/>
      </xdr:nvCxnSpPr>
      <xdr:spPr>
        <a:xfrm flipV="1">
          <a:off x="21323300" y="5726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5"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154957</xdr:rowOff>
    </xdr:from>
    <xdr:ext cx="469744" cy="259045"/>
    <xdr:sp macro="" textlink="">
      <xdr:nvSpPr>
        <xdr:cNvPr id="386" name="n_1mainValue【認定こども園・幼稚園・保育所】&#10;一人当たり面積"/>
        <xdr:cNvSpPr txBox="1"/>
      </xdr:nvSpPr>
      <xdr:spPr>
        <a:xfrm>
          <a:off x="21075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09" name="直線コネクタ 408"/>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10"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11" name="直線コネクタ 410"/>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12"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13" name="直線コネクタ 412"/>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14"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15" name="フローチャート : 判断 414"/>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16" name="フローチャート : 判断 415"/>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109220</xdr:rowOff>
    </xdr:from>
    <xdr:to>
      <xdr:col>23</xdr:col>
      <xdr:colOff>568325</xdr:colOff>
      <xdr:row>58</xdr:row>
      <xdr:rowOff>39370</xdr:rowOff>
    </xdr:to>
    <xdr:sp macro="" textlink="">
      <xdr:nvSpPr>
        <xdr:cNvPr id="422" name="円/楕円 421"/>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132097</xdr:rowOff>
    </xdr:from>
    <xdr:ext cx="405111" cy="259045"/>
    <xdr:sp macro="" textlink="">
      <xdr:nvSpPr>
        <xdr:cNvPr id="423" name="【学校施設】&#10;有形固定資産減価償却率該当値テキスト"/>
        <xdr:cNvSpPr txBox="1"/>
      </xdr:nvSpPr>
      <xdr:spPr>
        <a:xfrm>
          <a:off x="164084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424" name="円/楕円 423"/>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160020</xdr:rowOff>
    </xdr:from>
    <xdr:to>
      <xdr:col>23</xdr:col>
      <xdr:colOff>517525</xdr:colOff>
      <xdr:row>58</xdr:row>
      <xdr:rowOff>0</xdr:rowOff>
    </xdr:to>
    <xdr:cxnSp macro="">
      <xdr:nvCxnSpPr>
        <xdr:cNvPr id="425" name="直線コネクタ 424"/>
        <xdr:cNvCxnSpPr/>
      </xdr:nvCxnSpPr>
      <xdr:spPr>
        <a:xfrm flipV="1">
          <a:off x="15481300" y="9932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153941</xdr:rowOff>
    </xdr:from>
    <xdr:ext cx="405111" cy="259045"/>
    <xdr:sp macro="" textlink="">
      <xdr:nvSpPr>
        <xdr:cNvPr id="426"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67327</xdr:rowOff>
    </xdr:from>
    <xdr:ext cx="405111" cy="259045"/>
    <xdr:sp macro="" textlink="">
      <xdr:nvSpPr>
        <xdr:cNvPr id="427" name="n_1mainValue【学校施設】&#10;有形固定資産減価償却率"/>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9" name="直線コネクタ 4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0" name="テキスト ボックス 4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1" name="直線コネクタ 4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2" name="テキスト ボックス 4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3" name="直線コネクタ 4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4" name="テキスト ボックス 4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5" name="直線コネクタ 4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6" name="テキスト ボックス 4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7" name="直線コネクタ 4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8" name="テキスト ボックス 4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9" name="直線コネクタ 4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0" name="テキスト ボックス 4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54" name="直線コネクタ 453"/>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55"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56" name="直線コネクタ 455"/>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57"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58" name="直線コネクタ 45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59"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60" name="フローチャート : 判断 459"/>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61" name="フローチャート : 判断 460"/>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97246</xdr:rowOff>
    </xdr:from>
    <xdr:to>
      <xdr:col>32</xdr:col>
      <xdr:colOff>238125</xdr:colOff>
      <xdr:row>57</xdr:row>
      <xdr:rowOff>27396</xdr:rowOff>
    </xdr:to>
    <xdr:sp macro="" textlink="">
      <xdr:nvSpPr>
        <xdr:cNvPr id="467" name="円/楕円 466"/>
        <xdr:cNvSpPr/>
      </xdr:nvSpPr>
      <xdr:spPr>
        <a:xfrm>
          <a:off x="22110700" y="96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120123</xdr:rowOff>
    </xdr:from>
    <xdr:ext cx="469744" cy="259045"/>
    <xdr:sp macro="" textlink="">
      <xdr:nvSpPr>
        <xdr:cNvPr id="468" name="【学校施設】&#10;一人当たり面積該当値テキスト"/>
        <xdr:cNvSpPr txBox="1"/>
      </xdr:nvSpPr>
      <xdr:spPr>
        <a:xfrm>
          <a:off x="22250400" y="95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158206</xdr:rowOff>
    </xdr:from>
    <xdr:to>
      <xdr:col>31</xdr:col>
      <xdr:colOff>85725</xdr:colOff>
      <xdr:row>57</xdr:row>
      <xdr:rowOff>88356</xdr:rowOff>
    </xdr:to>
    <xdr:sp macro="" textlink="">
      <xdr:nvSpPr>
        <xdr:cNvPr id="469" name="円/楕円 468"/>
        <xdr:cNvSpPr/>
      </xdr:nvSpPr>
      <xdr:spPr>
        <a:xfrm>
          <a:off x="21272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148046</xdr:rowOff>
    </xdr:from>
    <xdr:to>
      <xdr:col>32</xdr:col>
      <xdr:colOff>187325</xdr:colOff>
      <xdr:row>57</xdr:row>
      <xdr:rowOff>37556</xdr:rowOff>
    </xdr:to>
    <xdr:cxnSp macro="">
      <xdr:nvCxnSpPr>
        <xdr:cNvPr id="470" name="直線コネクタ 469"/>
        <xdr:cNvCxnSpPr/>
      </xdr:nvCxnSpPr>
      <xdr:spPr>
        <a:xfrm flipV="1">
          <a:off x="21323300" y="9749246"/>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68597</xdr:rowOff>
    </xdr:from>
    <xdr:ext cx="469744" cy="259045"/>
    <xdr:sp macro="" textlink="">
      <xdr:nvSpPr>
        <xdr:cNvPr id="471"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104883</xdr:rowOff>
    </xdr:from>
    <xdr:ext cx="469744" cy="259045"/>
    <xdr:sp macro="" textlink="">
      <xdr:nvSpPr>
        <xdr:cNvPr id="472" name="n_1mainValue【学校施設】&#10;一人当たり面積"/>
        <xdr:cNvSpPr txBox="1"/>
      </xdr:nvSpPr>
      <xdr:spPr>
        <a:xfrm>
          <a:off x="21075727" y="95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11" name="直線コネクタ 510"/>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12"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13" name="直線コネクタ 512"/>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14"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15" name="直線コネクタ 514"/>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16"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17" name="フローチャート : 判断 516"/>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18" name="フローチャート : 判断 517"/>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9" name="テキスト ボックス 5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0" name="テキスト ボックス 5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1" name="テキスト ボックス 5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2" name="テキスト ボックス 5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3" name="テキスト ボックス 5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29972</xdr:rowOff>
    </xdr:from>
    <xdr:to>
      <xdr:col>23</xdr:col>
      <xdr:colOff>568325</xdr:colOff>
      <xdr:row>102</xdr:row>
      <xdr:rowOff>131572</xdr:rowOff>
    </xdr:to>
    <xdr:sp macro="" textlink="">
      <xdr:nvSpPr>
        <xdr:cNvPr id="524" name="円/楕円 523"/>
        <xdr:cNvSpPr/>
      </xdr:nvSpPr>
      <xdr:spPr>
        <a:xfrm>
          <a:off x="162687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52849</xdr:rowOff>
    </xdr:from>
    <xdr:ext cx="405111" cy="259045"/>
    <xdr:sp macro="" textlink="">
      <xdr:nvSpPr>
        <xdr:cNvPr id="525" name="【公民館】&#10;有形固定資産減価償却率該当値テキスト"/>
        <xdr:cNvSpPr txBox="1"/>
      </xdr:nvSpPr>
      <xdr:spPr>
        <a:xfrm>
          <a:off x="16408400" y="1736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57404</xdr:rowOff>
    </xdr:from>
    <xdr:to>
      <xdr:col>22</xdr:col>
      <xdr:colOff>415925</xdr:colOff>
      <xdr:row>102</xdr:row>
      <xdr:rowOff>159004</xdr:rowOff>
    </xdr:to>
    <xdr:sp macro="" textlink="">
      <xdr:nvSpPr>
        <xdr:cNvPr id="526" name="円/楕円 525"/>
        <xdr:cNvSpPr/>
      </xdr:nvSpPr>
      <xdr:spPr>
        <a:xfrm>
          <a:off x="15430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80772</xdr:rowOff>
    </xdr:from>
    <xdr:to>
      <xdr:col>23</xdr:col>
      <xdr:colOff>517525</xdr:colOff>
      <xdr:row>102</xdr:row>
      <xdr:rowOff>108204</xdr:rowOff>
    </xdr:to>
    <xdr:cxnSp macro="">
      <xdr:nvCxnSpPr>
        <xdr:cNvPr id="527" name="直線コネクタ 526"/>
        <xdr:cNvCxnSpPr/>
      </xdr:nvCxnSpPr>
      <xdr:spPr>
        <a:xfrm flipV="1">
          <a:off x="15481300" y="17568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124985</xdr:rowOff>
    </xdr:from>
    <xdr:ext cx="405111" cy="259045"/>
    <xdr:sp macro="" textlink="">
      <xdr:nvSpPr>
        <xdr:cNvPr id="528"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4081</xdr:rowOff>
    </xdr:from>
    <xdr:ext cx="405111" cy="259045"/>
    <xdr:sp macro="" textlink="">
      <xdr:nvSpPr>
        <xdr:cNvPr id="529" name="n_1mainValue【公民館】&#10;有形固定資産減価償却率"/>
        <xdr:cNvSpPr txBox="1"/>
      </xdr:nvSpPr>
      <xdr:spPr>
        <a:xfrm>
          <a:off x="15266043"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0" name="直線コネクタ 5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1" name="テキスト ボックス 5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2" name="直線コネクタ 5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3" name="テキスト ボックス 5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4" name="直線コネクタ 5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5" name="テキスト ボックス 5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6" name="直線コネクタ 5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7" name="テキスト ボックス 5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8" name="直線コネクタ 5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9" name="テキスト ボックス 5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0" name="直線コネクタ 5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1" name="テキスト ボックス 5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55" name="直線コネクタ 554"/>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56"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57" name="直線コネクタ 556"/>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58"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59" name="直線コネクタ 558"/>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147882</xdr:rowOff>
    </xdr:from>
    <xdr:ext cx="469744" cy="259045"/>
    <xdr:sp macro="" textlink="">
      <xdr:nvSpPr>
        <xdr:cNvPr id="560" name="【公民館】&#10;一人当たり面積平均値テキスト"/>
        <xdr:cNvSpPr txBox="1"/>
      </xdr:nvSpPr>
      <xdr:spPr>
        <a:xfrm>
          <a:off x="22250400" y="1763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61" name="フローチャート : 判断 560"/>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62" name="フローチャート : 判断 56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159294</xdr:rowOff>
    </xdr:from>
    <xdr:to>
      <xdr:col>32</xdr:col>
      <xdr:colOff>238125</xdr:colOff>
      <xdr:row>105</xdr:row>
      <xdr:rowOff>89444</xdr:rowOff>
    </xdr:to>
    <xdr:sp macro="" textlink="">
      <xdr:nvSpPr>
        <xdr:cNvPr id="568" name="円/楕円 567"/>
        <xdr:cNvSpPr/>
      </xdr:nvSpPr>
      <xdr:spPr>
        <a:xfrm>
          <a:off x="22110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137721</xdr:rowOff>
    </xdr:from>
    <xdr:ext cx="469744" cy="259045"/>
    <xdr:sp macro="" textlink="">
      <xdr:nvSpPr>
        <xdr:cNvPr id="569" name="【公民館】&#10;一人当たり面積該当値テキスト"/>
        <xdr:cNvSpPr txBox="1"/>
      </xdr:nvSpPr>
      <xdr:spPr>
        <a:xfrm>
          <a:off x="22250400" y="179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165826</xdr:rowOff>
    </xdr:from>
    <xdr:to>
      <xdr:col>31</xdr:col>
      <xdr:colOff>85725</xdr:colOff>
      <xdr:row>105</xdr:row>
      <xdr:rowOff>95976</xdr:rowOff>
    </xdr:to>
    <xdr:sp macro="" textlink="">
      <xdr:nvSpPr>
        <xdr:cNvPr id="570" name="円/楕円 569"/>
        <xdr:cNvSpPr/>
      </xdr:nvSpPr>
      <xdr:spPr>
        <a:xfrm>
          <a:off x="2127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38644</xdr:rowOff>
    </xdr:from>
    <xdr:to>
      <xdr:col>32</xdr:col>
      <xdr:colOff>187325</xdr:colOff>
      <xdr:row>105</xdr:row>
      <xdr:rowOff>45176</xdr:rowOff>
    </xdr:to>
    <xdr:cxnSp macro="">
      <xdr:nvCxnSpPr>
        <xdr:cNvPr id="571" name="直線コネクタ 570"/>
        <xdr:cNvCxnSpPr/>
      </xdr:nvCxnSpPr>
      <xdr:spPr>
        <a:xfrm flipV="1">
          <a:off x="21323300" y="180408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165479</xdr:rowOff>
    </xdr:from>
    <xdr:ext cx="469744" cy="259045"/>
    <xdr:sp macro="" textlink="">
      <xdr:nvSpPr>
        <xdr:cNvPr id="572"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112503</xdr:rowOff>
    </xdr:from>
    <xdr:ext cx="469744" cy="259045"/>
    <xdr:sp macro="" textlink="">
      <xdr:nvSpPr>
        <xdr:cNvPr id="573" name="n_1mainValue【公民館】&#10;一人当たり面積"/>
        <xdr:cNvSpPr txBox="1"/>
      </xdr:nvSpPr>
      <xdr:spPr>
        <a:xfrm>
          <a:off x="210757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類似団体と比較して減価償却率が低い施設は、道路、橋りょう・トンネルおよび公営住宅であった。道路においては県道新設に伴い町に移管された旧県道の評価額が高価であり、かつ平成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年度取得と比較的新しい資産のため減価償却率が低く、その影響により道路の減価償却率を引き下げる結果となった。橋りょうについては、平成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年度策定の橋りょう長寿命化計画を基に保全に努めている。</a:t>
          </a:r>
          <a:endParaRPr lang="ja-JP" altLang="ja-JP" sz="1400">
            <a:effectLst/>
          </a:endParaRPr>
        </a:p>
        <a:p>
          <a:r>
            <a:rPr kumimoji="1" lang="ja-JP" altLang="ja-JP" sz="1100">
              <a:solidFill>
                <a:schemeClr val="dk1"/>
              </a:solidFill>
              <a:effectLst/>
              <a:latin typeface="+mn-lt"/>
              <a:ea typeface="+mn-ea"/>
              <a:cs typeface="+mn-cs"/>
            </a:rPr>
            <a:t>一方で類似団体と比較して減価償却率が高い施設は、幼稚園・保育所、学校施設および公民館であった。公民館については耐震補強改修や他施設への移転を予定しており、減価償却率の低下が見込まれる。幼稚園・保育所、学校施設に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施設が多数あり、いずれも施設保全計画を基に、計画的に改修工事を行い老朽化対策に取り組んでいるところである。ただし、幼稚園・保育所、学校施設とも一人当たりの面積が類似団体に比較して広く、公共施設等総合管理計画においては施設の再配置を検討することとなっているため、検討結果を考慮し施設保全計画を時点修正す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18,998
18,745
94.43
9,601,273
9,401,177
159,430
6,191,101
8,736,830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7438</xdr:rowOff>
    </xdr:from>
    <xdr:to>
      <xdr:col>6</xdr:col>
      <xdr:colOff>561975</xdr:colOff>
      <xdr:row>38</xdr:row>
      <xdr:rowOff>109038</xdr:rowOff>
    </xdr:to>
    <xdr:sp macro="" textlink="">
      <xdr:nvSpPr>
        <xdr:cNvPr id="71" name="円/楕円 70"/>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30316</xdr:rowOff>
    </xdr:from>
    <xdr:ext cx="405111" cy="259045"/>
    <xdr:sp macro="" textlink="">
      <xdr:nvSpPr>
        <xdr:cNvPr id="72" name="【図書館】&#10;有形固定資産減価償却率該当値テキスト"/>
        <xdr:cNvSpPr txBox="1"/>
      </xdr:nvSpPr>
      <xdr:spPr>
        <a:xfrm>
          <a:off x="47244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40096</xdr:rowOff>
    </xdr:from>
    <xdr:to>
      <xdr:col>5</xdr:col>
      <xdr:colOff>409575</xdr:colOff>
      <xdr:row>38</xdr:row>
      <xdr:rowOff>141696</xdr:rowOff>
    </xdr:to>
    <xdr:sp macro="" textlink="">
      <xdr:nvSpPr>
        <xdr:cNvPr id="73" name="円/楕円 72"/>
        <xdr:cNvSpPr/>
      </xdr:nvSpPr>
      <xdr:spPr>
        <a:xfrm>
          <a:off x="3746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58238</xdr:rowOff>
    </xdr:from>
    <xdr:to>
      <xdr:col>6</xdr:col>
      <xdr:colOff>511175</xdr:colOff>
      <xdr:row>38</xdr:row>
      <xdr:rowOff>90896</xdr:rowOff>
    </xdr:to>
    <xdr:cxnSp macro="">
      <xdr:nvCxnSpPr>
        <xdr:cNvPr id="74" name="直線コネクタ 73"/>
        <xdr:cNvCxnSpPr/>
      </xdr:nvCxnSpPr>
      <xdr:spPr>
        <a:xfrm flipV="1">
          <a:off x="3797300" y="65733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23421</xdr:rowOff>
    </xdr:from>
    <xdr:ext cx="405111" cy="259045"/>
    <xdr:sp macro="" textlink="">
      <xdr:nvSpPr>
        <xdr:cNvPr id="75"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158223</xdr:rowOff>
    </xdr:from>
    <xdr:ext cx="405111" cy="259045"/>
    <xdr:sp macro="" textlink="">
      <xdr:nvSpPr>
        <xdr:cNvPr id="76" name="n_1mainValue【図書館】&#10;有形固定資産減価償却率"/>
        <xdr:cNvSpPr txBox="1"/>
      </xdr:nvSpPr>
      <xdr:spPr>
        <a:xfrm>
          <a:off x="3582043"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9" name="直線コネクタ 98"/>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100"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101" name="直線コネクタ 100"/>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2"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3" name="直線コネクタ 10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4"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5" name="フローチャート : 判断 104"/>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6" name="フローチャート : 判断 105"/>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13970</xdr:rowOff>
    </xdr:from>
    <xdr:to>
      <xdr:col>15</xdr:col>
      <xdr:colOff>231775</xdr:colOff>
      <xdr:row>33</xdr:row>
      <xdr:rowOff>115570</xdr:rowOff>
    </xdr:to>
    <xdr:sp macro="" textlink="">
      <xdr:nvSpPr>
        <xdr:cNvPr id="112" name="円/楕円 111"/>
        <xdr:cNvSpPr/>
      </xdr:nvSpPr>
      <xdr:spPr>
        <a:xfrm>
          <a:off x="10426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100347</xdr:rowOff>
    </xdr:from>
    <xdr:ext cx="469744" cy="259045"/>
    <xdr:sp macro="" textlink="">
      <xdr:nvSpPr>
        <xdr:cNvPr id="113" name="【図書館】&#10;一人当たり面積該当値テキスト"/>
        <xdr:cNvSpPr txBox="1"/>
      </xdr:nvSpPr>
      <xdr:spPr>
        <a:xfrm>
          <a:off x="10566400"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36830</xdr:rowOff>
    </xdr:from>
    <xdr:to>
      <xdr:col>14</xdr:col>
      <xdr:colOff>79375</xdr:colOff>
      <xdr:row>33</xdr:row>
      <xdr:rowOff>138430</xdr:rowOff>
    </xdr:to>
    <xdr:sp macro="" textlink="">
      <xdr:nvSpPr>
        <xdr:cNvPr id="114" name="円/楕円 113"/>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64770</xdr:rowOff>
    </xdr:from>
    <xdr:to>
      <xdr:col>15</xdr:col>
      <xdr:colOff>180975</xdr:colOff>
      <xdr:row>33</xdr:row>
      <xdr:rowOff>87630</xdr:rowOff>
    </xdr:to>
    <xdr:cxnSp macro="">
      <xdr:nvCxnSpPr>
        <xdr:cNvPr id="115" name="直線コネクタ 114"/>
        <xdr:cNvCxnSpPr/>
      </xdr:nvCxnSpPr>
      <xdr:spPr>
        <a:xfrm flipV="1">
          <a:off x="9639300" y="5722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95267</xdr:rowOff>
    </xdr:from>
    <xdr:ext cx="469744" cy="259045"/>
    <xdr:sp macro="" textlink="">
      <xdr:nvSpPr>
        <xdr:cNvPr id="116" name="n_1aveValue【図書館】&#10;一人当たり面積"/>
        <xdr:cNvSpPr txBox="1"/>
      </xdr:nvSpPr>
      <xdr:spPr>
        <a:xfrm>
          <a:off x="9391727" y="5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154957</xdr:rowOff>
    </xdr:from>
    <xdr:ext cx="469744" cy="259045"/>
    <xdr:sp macro="" textlink="">
      <xdr:nvSpPr>
        <xdr:cNvPr id="117" name="n_1mainValue【図書館】&#10;一人当たり面積"/>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40" name="直線コネクタ 139"/>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41"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42" name="直線コネクタ 141"/>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43"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44" name="直線コネクタ 14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45"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6" name="フローチャート : 判断 14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7" name="フローチャート : 判断 146"/>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53" name="円/楕円 152"/>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132097</xdr:rowOff>
    </xdr:from>
    <xdr:ext cx="405111" cy="259045"/>
    <xdr:sp macro="" textlink="">
      <xdr:nvSpPr>
        <xdr:cNvPr id="154" name="【体育館・プール】&#10;有形固定資産減価償却率該当値テキスト"/>
        <xdr:cNvSpPr txBox="1"/>
      </xdr:nvSpPr>
      <xdr:spPr>
        <a:xfrm>
          <a:off x="47244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157226</xdr:rowOff>
    </xdr:from>
    <xdr:to>
      <xdr:col>5</xdr:col>
      <xdr:colOff>409575</xdr:colOff>
      <xdr:row>59</xdr:row>
      <xdr:rowOff>87376</xdr:rowOff>
    </xdr:to>
    <xdr:sp macro="" textlink="">
      <xdr:nvSpPr>
        <xdr:cNvPr id="155" name="円/楕円 154"/>
        <xdr:cNvSpPr/>
      </xdr:nvSpPr>
      <xdr:spPr>
        <a:xfrm>
          <a:off x="3746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160020</xdr:rowOff>
    </xdr:from>
    <xdr:to>
      <xdr:col>6</xdr:col>
      <xdr:colOff>511175</xdr:colOff>
      <xdr:row>59</xdr:row>
      <xdr:rowOff>36576</xdr:rowOff>
    </xdr:to>
    <xdr:cxnSp macro="">
      <xdr:nvCxnSpPr>
        <xdr:cNvPr id="156" name="直線コネクタ 155"/>
        <xdr:cNvCxnSpPr/>
      </xdr:nvCxnSpPr>
      <xdr:spPr>
        <a:xfrm flipV="1">
          <a:off x="3797300" y="101041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39895</xdr:rowOff>
    </xdr:from>
    <xdr:ext cx="405111" cy="259045"/>
    <xdr:sp macro="" textlink="">
      <xdr:nvSpPr>
        <xdr:cNvPr id="157"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78503</xdr:rowOff>
    </xdr:from>
    <xdr:ext cx="405111" cy="259045"/>
    <xdr:sp macro="" textlink="">
      <xdr:nvSpPr>
        <xdr:cNvPr id="158" name="n_1mainValue【体育館・プール】&#10;有形固定資産減価償却率"/>
        <xdr:cNvSpPr txBox="1"/>
      </xdr:nvSpPr>
      <xdr:spPr>
        <a:xfrm>
          <a:off x="3582043"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83" name="直線コネクタ 182"/>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84"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85" name="直線コネクタ 184"/>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86"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87" name="直線コネクタ 186"/>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88"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9" name="フローチャート : 判断 188"/>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90" name="フローチャート : 判断 189"/>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166370</xdr:rowOff>
    </xdr:from>
    <xdr:to>
      <xdr:col>15</xdr:col>
      <xdr:colOff>231775</xdr:colOff>
      <xdr:row>57</xdr:row>
      <xdr:rowOff>96520</xdr:rowOff>
    </xdr:to>
    <xdr:sp macro="" textlink="">
      <xdr:nvSpPr>
        <xdr:cNvPr id="196" name="円/楕円 195"/>
        <xdr:cNvSpPr/>
      </xdr:nvSpPr>
      <xdr:spPr>
        <a:xfrm>
          <a:off x="10426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17797</xdr:rowOff>
    </xdr:from>
    <xdr:ext cx="469744" cy="259045"/>
    <xdr:sp macro="" textlink="">
      <xdr:nvSpPr>
        <xdr:cNvPr id="197" name="【体育館・プール】&#10;一人当たり面積該当値テキスト"/>
        <xdr:cNvSpPr txBox="1"/>
      </xdr:nvSpPr>
      <xdr:spPr>
        <a:xfrm>
          <a:off x="10566400"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13970</xdr:rowOff>
    </xdr:from>
    <xdr:to>
      <xdr:col>14</xdr:col>
      <xdr:colOff>79375</xdr:colOff>
      <xdr:row>57</xdr:row>
      <xdr:rowOff>115570</xdr:rowOff>
    </xdr:to>
    <xdr:sp macro="" textlink="">
      <xdr:nvSpPr>
        <xdr:cNvPr id="198" name="円/楕円 197"/>
        <xdr:cNvSpPr/>
      </xdr:nvSpPr>
      <xdr:spPr>
        <a:xfrm>
          <a:off x="9588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45720</xdr:rowOff>
    </xdr:from>
    <xdr:to>
      <xdr:col>15</xdr:col>
      <xdr:colOff>180975</xdr:colOff>
      <xdr:row>57</xdr:row>
      <xdr:rowOff>64770</xdr:rowOff>
    </xdr:to>
    <xdr:cxnSp macro="">
      <xdr:nvCxnSpPr>
        <xdr:cNvPr id="199" name="直線コネクタ 198"/>
        <xdr:cNvCxnSpPr/>
      </xdr:nvCxnSpPr>
      <xdr:spPr>
        <a:xfrm flipV="1">
          <a:off x="9639300" y="98183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125747</xdr:rowOff>
    </xdr:from>
    <xdr:ext cx="469744" cy="259045"/>
    <xdr:sp macro="" textlink="">
      <xdr:nvSpPr>
        <xdr:cNvPr id="200"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13</xdr:col>
      <xdr:colOff>466802</xdr:colOff>
      <xdr:row>55</xdr:row>
      <xdr:rowOff>132097</xdr:rowOff>
    </xdr:from>
    <xdr:ext cx="469744" cy="259045"/>
    <xdr:sp macro="" textlink="">
      <xdr:nvSpPr>
        <xdr:cNvPr id="201" name="n_1mainValue【体育館・プール】&#10;一人当たり面積"/>
        <xdr:cNvSpPr txBox="1"/>
      </xdr:nvSpPr>
      <xdr:spPr>
        <a:xfrm>
          <a:off x="9391727" y="95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26" name="直線コネクタ 225"/>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27"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28" name="直線コネクタ 227"/>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29"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30" name="直線コネクタ 229"/>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31"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32" name="フローチャート : 判断 231"/>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33" name="フローチャート : 判断 232"/>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158750</xdr:rowOff>
    </xdr:from>
    <xdr:to>
      <xdr:col>6</xdr:col>
      <xdr:colOff>561975</xdr:colOff>
      <xdr:row>83</xdr:row>
      <xdr:rowOff>88900</xdr:rowOff>
    </xdr:to>
    <xdr:sp macro="" textlink="">
      <xdr:nvSpPr>
        <xdr:cNvPr id="239" name="円/楕円 238"/>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10177</xdr:rowOff>
    </xdr:from>
    <xdr:ext cx="405111" cy="259045"/>
    <xdr:sp macro="" textlink="">
      <xdr:nvSpPr>
        <xdr:cNvPr id="240" name="【福祉施設】&#10;有形固定資産減価償却率該当値テキスト"/>
        <xdr:cNvSpPr txBox="1"/>
      </xdr:nvSpPr>
      <xdr:spPr>
        <a:xfrm>
          <a:off x="47244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153036</xdr:rowOff>
    </xdr:from>
    <xdr:to>
      <xdr:col>5</xdr:col>
      <xdr:colOff>409575</xdr:colOff>
      <xdr:row>83</xdr:row>
      <xdr:rowOff>83186</xdr:rowOff>
    </xdr:to>
    <xdr:sp macro="" textlink="">
      <xdr:nvSpPr>
        <xdr:cNvPr id="241" name="円/楕円 240"/>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32386</xdr:rowOff>
    </xdr:from>
    <xdr:to>
      <xdr:col>6</xdr:col>
      <xdr:colOff>511175</xdr:colOff>
      <xdr:row>83</xdr:row>
      <xdr:rowOff>38100</xdr:rowOff>
    </xdr:to>
    <xdr:cxnSp macro="">
      <xdr:nvCxnSpPr>
        <xdr:cNvPr id="242" name="直線コネクタ 241"/>
        <xdr:cNvCxnSpPr/>
      </xdr:nvCxnSpPr>
      <xdr:spPr>
        <a:xfrm>
          <a:off x="3797300" y="142627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129557</xdr:rowOff>
    </xdr:from>
    <xdr:ext cx="405111" cy="259045"/>
    <xdr:sp macro="" textlink="">
      <xdr:nvSpPr>
        <xdr:cNvPr id="243"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99713</xdr:rowOff>
    </xdr:from>
    <xdr:ext cx="405111" cy="259045"/>
    <xdr:sp macro="" textlink="">
      <xdr:nvSpPr>
        <xdr:cNvPr id="244" name="n_1mainValue【福祉施設】&#10;有形固定資産減価償却率"/>
        <xdr:cNvSpPr txBox="1"/>
      </xdr:nvSpPr>
      <xdr:spPr>
        <a:xfrm>
          <a:off x="3582043"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66" name="直線コネクタ 265"/>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67"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68" name="直線コネクタ 26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69"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70" name="直線コネクタ 269"/>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71"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72" name="フローチャート : 判断 271"/>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73" name="フローチャート : 判断 272"/>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140463</xdr:rowOff>
    </xdr:from>
    <xdr:to>
      <xdr:col>15</xdr:col>
      <xdr:colOff>231775</xdr:colOff>
      <xdr:row>79</xdr:row>
      <xdr:rowOff>70613</xdr:rowOff>
    </xdr:to>
    <xdr:sp macro="" textlink="">
      <xdr:nvSpPr>
        <xdr:cNvPr id="279" name="円/楕円 278"/>
        <xdr:cNvSpPr/>
      </xdr:nvSpPr>
      <xdr:spPr>
        <a:xfrm>
          <a:off x="10426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93490</xdr:rowOff>
    </xdr:from>
    <xdr:ext cx="469744" cy="259045"/>
    <xdr:sp macro="" textlink="">
      <xdr:nvSpPr>
        <xdr:cNvPr id="280" name="【福祉施設】&#10;一人当たり面積該当値テキスト"/>
        <xdr:cNvSpPr txBox="1"/>
      </xdr:nvSpPr>
      <xdr:spPr>
        <a:xfrm>
          <a:off x="10566400" y="134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156463</xdr:rowOff>
    </xdr:from>
    <xdr:to>
      <xdr:col>14</xdr:col>
      <xdr:colOff>79375</xdr:colOff>
      <xdr:row>79</xdr:row>
      <xdr:rowOff>86613</xdr:rowOff>
    </xdr:to>
    <xdr:sp macro="" textlink="">
      <xdr:nvSpPr>
        <xdr:cNvPr id="281" name="円/楕円 280"/>
        <xdr:cNvSpPr/>
      </xdr:nvSpPr>
      <xdr:spPr>
        <a:xfrm>
          <a:off x="9588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19813</xdr:rowOff>
    </xdr:from>
    <xdr:to>
      <xdr:col>15</xdr:col>
      <xdr:colOff>180975</xdr:colOff>
      <xdr:row>79</xdr:row>
      <xdr:rowOff>35813</xdr:rowOff>
    </xdr:to>
    <xdr:cxnSp macro="">
      <xdr:nvCxnSpPr>
        <xdr:cNvPr id="282" name="直線コネクタ 281"/>
        <xdr:cNvCxnSpPr/>
      </xdr:nvCxnSpPr>
      <xdr:spPr>
        <a:xfrm flipV="1">
          <a:off x="9639300" y="1356436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128033</xdr:rowOff>
    </xdr:from>
    <xdr:ext cx="469744" cy="259045"/>
    <xdr:sp macro="" textlink="">
      <xdr:nvSpPr>
        <xdr:cNvPr id="283"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103140</xdr:rowOff>
    </xdr:from>
    <xdr:ext cx="469744" cy="259045"/>
    <xdr:sp macro="" textlink="">
      <xdr:nvSpPr>
        <xdr:cNvPr id="284" name="n_1mainValue【福祉施設】&#10;一人当たり面積"/>
        <xdr:cNvSpPr txBox="1"/>
      </xdr:nvSpPr>
      <xdr:spPr>
        <a:xfrm>
          <a:off x="9391727"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309" name="直線コネクタ 308"/>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310"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311" name="直線コネクタ 310"/>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312"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313" name="直線コネクタ 312"/>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314" name="【市民会館】&#10;有形固定資産減価償却率平均値テキスト"/>
        <xdr:cNvSpPr txBox="1"/>
      </xdr:nvSpPr>
      <xdr:spPr>
        <a:xfrm>
          <a:off x="4724400" y="1792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315" name="フローチャート : 判断 314"/>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316" name="フローチャート : 判断 315"/>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93980</xdr:rowOff>
    </xdr:from>
    <xdr:to>
      <xdr:col>6</xdr:col>
      <xdr:colOff>561975</xdr:colOff>
      <xdr:row>105</xdr:row>
      <xdr:rowOff>24130</xdr:rowOff>
    </xdr:to>
    <xdr:sp macro="" textlink="">
      <xdr:nvSpPr>
        <xdr:cNvPr id="322" name="円/楕円 321"/>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116857</xdr:rowOff>
    </xdr:from>
    <xdr:ext cx="405111" cy="259045"/>
    <xdr:sp macro="" textlink="">
      <xdr:nvSpPr>
        <xdr:cNvPr id="323" name="【市民会館】&#10;有形固定資産減価償却率該当値テキスト"/>
        <xdr:cNvSpPr txBox="1"/>
      </xdr:nvSpPr>
      <xdr:spPr>
        <a:xfrm>
          <a:off x="47244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74930</xdr:rowOff>
    </xdr:from>
    <xdr:to>
      <xdr:col>5</xdr:col>
      <xdr:colOff>409575</xdr:colOff>
      <xdr:row>105</xdr:row>
      <xdr:rowOff>5080</xdr:rowOff>
    </xdr:to>
    <xdr:sp macro="" textlink="">
      <xdr:nvSpPr>
        <xdr:cNvPr id="324" name="円/楕円 323"/>
        <xdr:cNvSpPr/>
      </xdr:nvSpPr>
      <xdr:spPr>
        <a:xfrm>
          <a:off x="3746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125730</xdr:rowOff>
    </xdr:from>
    <xdr:to>
      <xdr:col>6</xdr:col>
      <xdr:colOff>511175</xdr:colOff>
      <xdr:row>104</xdr:row>
      <xdr:rowOff>144780</xdr:rowOff>
    </xdr:to>
    <xdr:cxnSp macro="">
      <xdr:nvCxnSpPr>
        <xdr:cNvPr id="325" name="直線コネクタ 324"/>
        <xdr:cNvCxnSpPr/>
      </xdr:nvCxnSpPr>
      <xdr:spPr>
        <a:xfrm>
          <a:off x="3797300" y="17956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29227</xdr:rowOff>
    </xdr:from>
    <xdr:ext cx="405111" cy="259045"/>
    <xdr:sp macro="" textlink="">
      <xdr:nvSpPr>
        <xdr:cNvPr id="326" name="n_1aveValue【市民会館】&#10;有形固定資産減価償却率"/>
        <xdr:cNvSpPr txBox="1"/>
      </xdr:nvSpPr>
      <xdr:spPr>
        <a:xfrm>
          <a:off x="3582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167657</xdr:rowOff>
    </xdr:from>
    <xdr:ext cx="405111" cy="259045"/>
    <xdr:sp macro="" textlink="">
      <xdr:nvSpPr>
        <xdr:cNvPr id="327" name="n_1mainValue【市民会館】&#10;有形固定資産減価償却率"/>
        <xdr:cNvSpPr txBox="1"/>
      </xdr:nvSpPr>
      <xdr:spPr>
        <a:xfrm>
          <a:off x="3582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8" name="テキスト ボックス 33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9" name="直線コネクタ 3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40" name="テキスト ボックス 3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1" name="直線コネクタ 3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42" name="テキスト ボックス 3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3" name="直線コネクタ 3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44" name="テキスト ボックス 3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5" name="直線コネクタ 3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46" name="テキスト ボックス 3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7" name="直線コネクタ 3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8" name="テキスト ボックス 3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9" name="直線コネクタ 3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50" name="テキスト ボックス 3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354" name="直線コネクタ 353"/>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355" name="【市民会館】&#10;一人当たり面積最小値テキスト"/>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356" name="直線コネクタ 355"/>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357" name="【市民会館】&#10;一人当たり面積最大値テキスト"/>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358" name="直線コネクタ 357"/>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124477</xdr:rowOff>
    </xdr:from>
    <xdr:ext cx="469744" cy="259045"/>
    <xdr:sp macro="" textlink="">
      <xdr:nvSpPr>
        <xdr:cNvPr id="359" name="【市民会館】&#10;一人当たり面積平均値テキスト"/>
        <xdr:cNvSpPr txBox="1"/>
      </xdr:nvSpPr>
      <xdr:spPr>
        <a:xfrm>
          <a:off x="105664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360" name="フローチャート : 判断 359"/>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361" name="フローチャート : 判断 360"/>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47171</xdr:rowOff>
    </xdr:from>
    <xdr:to>
      <xdr:col>15</xdr:col>
      <xdr:colOff>231775</xdr:colOff>
      <xdr:row>108</xdr:row>
      <xdr:rowOff>148771</xdr:rowOff>
    </xdr:to>
    <xdr:sp macro="" textlink="">
      <xdr:nvSpPr>
        <xdr:cNvPr id="367" name="円/楕円 366"/>
        <xdr:cNvSpPr/>
      </xdr:nvSpPr>
      <xdr:spPr>
        <a:xfrm>
          <a:off x="104267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133548</xdr:rowOff>
    </xdr:from>
    <xdr:ext cx="469744" cy="259045"/>
    <xdr:sp macro="" textlink="">
      <xdr:nvSpPr>
        <xdr:cNvPr id="368" name="【市民会館】&#10;一人当たり面積該当値テキスト"/>
        <xdr:cNvSpPr txBox="1"/>
      </xdr:nvSpPr>
      <xdr:spPr>
        <a:xfrm>
          <a:off x="10566400" y="1847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58057</xdr:rowOff>
    </xdr:from>
    <xdr:to>
      <xdr:col>14</xdr:col>
      <xdr:colOff>79375</xdr:colOff>
      <xdr:row>108</xdr:row>
      <xdr:rowOff>159657</xdr:rowOff>
    </xdr:to>
    <xdr:sp macro="" textlink="">
      <xdr:nvSpPr>
        <xdr:cNvPr id="369" name="円/楕円 368"/>
        <xdr:cNvSpPr/>
      </xdr:nvSpPr>
      <xdr:spPr>
        <a:xfrm>
          <a:off x="9588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97971</xdr:rowOff>
    </xdr:from>
    <xdr:to>
      <xdr:col>15</xdr:col>
      <xdr:colOff>180975</xdr:colOff>
      <xdr:row>108</xdr:row>
      <xdr:rowOff>108857</xdr:rowOff>
    </xdr:to>
    <xdr:cxnSp macro="">
      <xdr:nvCxnSpPr>
        <xdr:cNvPr id="370" name="直線コネクタ 369"/>
        <xdr:cNvCxnSpPr/>
      </xdr:nvCxnSpPr>
      <xdr:spPr>
        <a:xfrm flipV="1">
          <a:off x="9639300" y="18614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101</xdr:row>
      <xdr:rowOff>97263</xdr:rowOff>
    </xdr:from>
    <xdr:ext cx="469744" cy="259045"/>
    <xdr:sp macro="" textlink="">
      <xdr:nvSpPr>
        <xdr:cNvPr id="371" name="n_1aveValue【市民会館】&#10;一人当たり面積"/>
        <xdr:cNvSpPr txBox="1"/>
      </xdr:nvSpPr>
      <xdr:spPr>
        <a:xfrm>
          <a:off x="93917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150784</xdr:rowOff>
    </xdr:from>
    <xdr:ext cx="469744" cy="259045"/>
    <xdr:sp macro="" textlink="">
      <xdr:nvSpPr>
        <xdr:cNvPr id="372" name="n_1mainValue【市民会館】&#10;一人当たり面積"/>
        <xdr:cNvSpPr txBox="1"/>
      </xdr:nvSpPr>
      <xdr:spPr>
        <a:xfrm>
          <a:off x="9391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99" name="直線コネクタ 398"/>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40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401" name="直線コネクタ 40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40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403" name="直線コネクタ 40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95630</xdr:rowOff>
    </xdr:from>
    <xdr:ext cx="405111" cy="259045"/>
    <xdr:sp macro="" textlink="">
      <xdr:nvSpPr>
        <xdr:cNvPr id="404" name="【一般廃棄物処理施設】&#10;有形固定資産減価償却率平均値テキスト"/>
        <xdr:cNvSpPr txBox="1"/>
      </xdr:nvSpPr>
      <xdr:spPr>
        <a:xfrm>
          <a:off x="16408400" y="6267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405" name="フローチャート : 判断 404"/>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406" name="フローチャート : 判断 405"/>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84183</xdr:rowOff>
    </xdr:from>
    <xdr:to>
      <xdr:col>23</xdr:col>
      <xdr:colOff>568325</xdr:colOff>
      <xdr:row>39</xdr:row>
      <xdr:rowOff>14333</xdr:rowOff>
    </xdr:to>
    <xdr:sp macro="" textlink="">
      <xdr:nvSpPr>
        <xdr:cNvPr id="412" name="円/楕円 411"/>
        <xdr:cNvSpPr/>
      </xdr:nvSpPr>
      <xdr:spPr>
        <a:xfrm>
          <a:off x="16268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62610</xdr:rowOff>
    </xdr:from>
    <xdr:ext cx="405111" cy="259045"/>
    <xdr:sp macro="" textlink="">
      <xdr:nvSpPr>
        <xdr:cNvPr id="413" name="【一般廃棄物処理施設】&#10;有形固定資産減価償却率該当値テキスト"/>
        <xdr:cNvSpPr txBox="1"/>
      </xdr:nvSpPr>
      <xdr:spPr>
        <a:xfrm>
          <a:off x="164084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oneCellAnchor>
    <xdr:from>
      <xdr:col>22</xdr:col>
      <xdr:colOff>149868</xdr:colOff>
      <xdr:row>33</xdr:row>
      <xdr:rowOff>66783</xdr:rowOff>
    </xdr:from>
    <xdr:ext cx="405111" cy="259045"/>
    <xdr:sp macro="" textlink="">
      <xdr:nvSpPr>
        <xdr:cNvPr id="414"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5" name="直線コネクタ 42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26" name="テキスト ボックス 42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7" name="直線コネクタ 42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28" name="テキスト ボックス 42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9" name="直線コネクタ 42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0" name="テキスト ボックス 42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1" name="直線コネクタ 43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2" name="テキスト ボックス 43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4" name="テキスト ボックス 4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436" name="直線コネクタ 435"/>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437"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438" name="直線コネクタ 437"/>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439"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440" name="直線コネクタ 439"/>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168305</xdr:rowOff>
    </xdr:from>
    <xdr:ext cx="534377" cy="259045"/>
    <xdr:sp macro="" textlink="">
      <xdr:nvSpPr>
        <xdr:cNvPr id="441" name="【一般廃棄物処理施設】&#10;一人当たり有形固定資産（償却資産）額平均値テキスト"/>
        <xdr:cNvSpPr txBox="1"/>
      </xdr:nvSpPr>
      <xdr:spPr>
        <a:xfrm>
          <a:off x="22250400" y="651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442" name="フローチャート : 判断 441"/>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443" name="フローチャート : 判断 442"/>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94154</xdr:rowOff>
    </xdr:from>
    <xdr:to>
      <xdr:col>32</xdr:col>
      <xdr:colOff>238125</xdr:colOff>
      <xdr:row>40</xdr:row>
      <xdr:rowOff>24304</xdr:rowOff>
    </xdr:to>
    <xdr:sp macro="" textlink="">
      <xdr:nvSpPr>
        <xdr:cNvPr id="449" name="円/楕円 448"/>
        <xdr:cNvSpPr/>
      </xdr:nvSpPr>
      <xdr:spPr>
        <a:xfrm>
          <a:off x="22110700" y="678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72581</xdr:rowOff>
    </xdr:from>
    <xdr:ext cx="534377" cy="259045"/>
    <xdr:sp macro="" textlink="">
      <xdr:nvSpPr>
        <xdr:cNvPr id="450" name="【一般廃棄物処理施設】&#10;一人当たり有形固定資産（償却資産）額該当値テキスト"/>
        <xdr:cNvSpPr txBox="1"/>
      </xdr:nvSpPr>
      <xdr:spPr>
        <a:xfrm>
          <a:off x="22250400" y="67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oneCellAnchor>
    <xdr:from>
      <xdr:col>30</xdr:col>
      <xdr:colOff>408519</xdr:colOff>
      <xdr:row>37</xdr:row>
      <xdr:rowOff>40140</xdr:rowOff>
    </xdr:from>
    <xdr:ext cx="599010" cy="259045"/>
    <xdr:sp macro="" textlink="">
      <xdr:nvSpPr>
        <xdr:cNvPr id="451"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3" name="直線コネクタ 4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4" name="テキスト ボックス 4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5" name="直線コネクタ 4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6" name="テキスト ボックス 4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7" name="直線コネクタ 4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8" name="テキスト ボックス 4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9" name="直線コネクタ 4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0" name="テキスト ボックス 4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1" name="直線コネクタ 4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2" name="テキスト ボックス 4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476" name="直線コネクタ 475"/>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477"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478" name="直線コネクタ 477"/>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479"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480" name="直線コネクタ 479"/>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481"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482" name="フローチャート : 判断 481"/>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483" name="フローチャート : 判断 482"/>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120650</xdr:rowOff>
    </xdr:from>
    <xdr:to>
      <xdr:col>23</xdr:col>
      <xdr:colOff>568325</xdr:colOff>
      <xdr:row>57</xdr:row>
      <xdr:rowOff>50800</xdr:rowOff>
    </xdr:to>
    <xdr:sp macro="" textlink="">
      <xdr:nvSpPr>
        <xdr:cNvPr id="489" name="円/楕円 488"/>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143527</xdr:rowOff>
    </xdr:from>
    <xdr:ext cx="405111" cy="259045"/>
    <xdr:sp macro="" textlink="">
      <xdr:nvSpPr>
        <xdr:cNvPr id="490" name="【保健センター・保健所】&#10;有形固定資産減価償却率該当値テキスト"/>
        <xdr:cNvSpPr txBox="1"/>
      </xdr:nvSpPr>
      <xdr:spPr>
        <a:xfrm>
          <a:off x="164084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25400</xdr:rowOff>
    </xdr:from>
    <xdr:to>
      <xdr:col>22</xdr:col>
      <xdr:colOff>415925</xdr:colOff>
      <xdr:row>57</xdr:row>
      <xdr:rowOff>127000</xdr:rowOff>
    </xdr:to>
    <xdr:sp macro="" textlink="">
      <xdr:nvSpPr>
        <xdr:cNvPr id="491" name="円/楕円 490"/>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0</xdr:rowOff>
    </xdr:from>
    <xdr:to>
      <xdr:col>23</xdr:col>
      <xdr:colOff>517525</xdr:colOff>
      <xdr:row>57</xdr:row>
      <xdr:rowOff>76200</xdr:rowOff>
    </xdr:to>
    <xdr:cxnSp macro="">
      <xdr:nvCxnSpPr>
        <xdr:cNvPr id="492" name="直線コネクタ 491"/>
        <xdr:cNvCxnSpPr/>
      </xdr:nvCxnSpPr>
      <xdr:spPr>
        <a:xfrm flipV="1">
          <a:off x="15481300" y="9772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11447</xdr:rowOff>
    </xdr:from>
    <xdr:ext cx="405111" cy="259045"/>
    <xdr:sp macro="" textlink="">
      <xdr:nvSpPr>
        <xdr:cNvPr id="493"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143527</xdr:rowOff>
    </xdr:from>
    <xdr:ext cx="405111" cy="259045"/>
    <xdr:sp macro="" textlink="">
      <xdr:nvSpPr>
        <xdr:cNvPr id="494" name="n_1mainValue【保健センター・保健所】&#10;有形固定資産減価償却率"/>
        <xdr:cNvSpPr txBox="1"/>
      </xdr:nvSpPr>
      <xdr:spPr>
        <a:xfrm>
          <a:off x="15266043"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05" name="直線コネクタ 5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6" name="テキスト ボックス 5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7" name="直線コネクタ 5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08" name="テキスト ボックス 5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09" name="直線コネクタ 5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0" name="テキスト ボックス 5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1" name="直線コネクタ 5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2" name="テキスト ボックス 5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3" name="直線コネクタ 5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4" name="テキスト ボックス 51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5" name="直線コネクタ 5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6" name="テキスト ボックス 51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520" name="直線コネクタ 519"/>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521"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522" name="直線コネクタ 521"/>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523"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524" name="直線コネクタ 523"/>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42290</xdr:rowOff>
    </xdr:from>
    <xdr:ext cx="469744" cy="259045"/>
    <xdr:sp macro="" textlink="">
      <xdr:nvSpPr>
        <xdr:cNvPr id="525" name="【保健センター・保健所】&#10;一人当たり面積平均値テキスト"/>
        <xdr:cNvSpPr txBox="1"/>
      </xdr:nvSpPr>
      <xdr:spPr>
        <a:xfrm>
          <a:off x="22250400" y="1032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526" name="フローチャート : 判断 525"/>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527" name="フローチャート : 判断 526"/>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83094</xdr:rowOff>
    </xdr:from>
    <xdr:to>
      <xdr:col>32</xdr:col>
      <xdr:colOff>238125</xdr:colOff>
      <xdr:row>63</xdr:row>
      <xdr:rowOff>13244</xdr:rowOff>
    </xdr:to>
    <xdr:sp macro="" textlink="">
      <xdr:nvSpPr>
        <xdr:cNvPr id="533" name="円/楕円 532"/>
        <xdr:cNvSpPr/>
      </xdr:nvSpPr>
      <xdr:spPr>
        <a:xfrm>
          <a:off x="22110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169471</xdr:rowOff>
    </xdr:from>
    <xdr:ext cx="469744" cy="259045"/>
    <xdr:sp macro="" textlink="">
      <xdr:nvSpPr>
        <xdr:cNvPr id="534" name="【保健センター・保健所】&#10;一人当たり面積該当値テキスト"/>
        <xdr:cNvSpPr txBox="1"/>
      </xdr:nvSpPr>
      <xdr:spPr>
        <a:xfrm>
          <a:off x="22250400" y="106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83094</xdr:rowOff>
    </xdr:from>
    <xdr:to>
      <xdr:col>31</xdr:col>
      <xdr:colOff>85725</xdr:colOff>
      <xdr:row>63</xdr:row>
      <xdr:rowOff>13244</xdr:rowOff>
    </xdr:to>
    <xdr:sp macro="" textlink="">
      <xdr:nvSpPr>
        <xdr:cNvPr id="535" name="円/楕円 534"/>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133894</xdr:rowOff>
    </xdr:from>
    <xdr:to>
      <xdr:col>32</xdr:col>
      <xdr:colOff>187325</xdr:colOff>
      <xdr:row>62</xdr:row>
      <xdr:rowOff>133894</xdr:rowOff>
    </xdr:to>
    <xdr:cxnSp macro="">
      <xdr:nvCxnSpPr>
        <xdr:cNvPr id="536" name="直線コネクタ 535"/>
        <xdr:cNvCxnSpPr/>
      </xdr:nvCxnSpPr>
      <xdr:spPr>
        <a:xfrm>
          <a:off x="21323300" y="107637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150603</xdr:rowOff>
    </xdr:from>
    <xdr:ext cx="469744" cy="259045"/>
    <xdr:sp macro="" textlink="">
      <xdr:nvSpPr>
        <xdr:cNvPr id="537"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4371</xdr:rowOff>
    </xdr:from>
    <xdr:ext cx="469744" cy="259045"/>
    <xdr:sp macro="" textlink="">
      <xdr:nvSpPr>
        <xdr:cNvPr id="538" name="n_1mainValue【保健センター・保健所】&#10;一人当たり面積"/>
        <xdr:cNvSpPr txBox="1"/>
      </xdr:nvSpPr>
      <xdr:spPr>
        <a:xfrm>
          <a:off x="210757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49" name="直線コネクタ 5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50" name="テキスト ボックス 54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1" name="直線コネクタ 5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2" name="テキスト ボックス 5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3" name="直線コネクタ 5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4" name="テキスト ボックス 5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5" name="直線コネクタ 5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6" name="テキスト ボックス 5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7" name="直線コネクタ 5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58" name="テキスト ボックス 55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0" name="テキスト ボックス 5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562" name="直線コネクタ 561"/>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563"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564" name="直線コネクタ 563"/>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565"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566" name="直線コネクタ 565"/>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63516</xdr:rowOff>
    </xdr:from>
    <xdr:ext cx="405111" cy="259045"/>
    <xdr:sp macro="" textlink="">
      <xdr:nvSpPr>
        <xdr:cNvPr id="567" name="【消防施設】&#10;有形固定資産減価償却率平均値テキスト"/>
        <xdr:cNvSpPr txBox="1"/>
      </xdr:nvSpPr>
      <xdr:spPr>
        <a:xfrm>
          <a:off x="16408400" y="1360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568" name="フローチャート : 判断 567"/>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569" name="フローチャート : 判断 568"/>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132080</xdr:rowOff>
    </xdr:from>
    <xdr:to>
      <xdr:col>23</xdr:col>
      <xdr:colOff>568325</xdr:colOff>
      <xdr:row>85</xdr:row>
      <xdr:rowOff>62230</xdr:rowOff>
    </xdr:to>
    <xdr:sp macro="" textlink="">
      <xdr:nvSpPr>
        <xdr:cNvPr id="575" name="円/楕円 574"/>
        <xdr:cNvSpPr/>
      </xdr:nvSpPr>
      <xdr:spPr>
        <a:xfrm>
          <a:off x="16268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47007</xdr:rowOff>
    </xdr:from>
    <xdr:ext cx="405111" cy="259045"/>
    <xdr:sp macro="" textlink="">
      <xdr:nvSpPr>
        <xdr:cNvPr id="576" name="【消防施設】&#10;有形固定資産減価償却率該当値テキスト"/>
        <xdr:cNvSpPr txBox="1"/>
      </xdr:nvSpPr>
      <xdr:spPr>
        <a:xfrm>
          <a:off x="16408400" y="1444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90170</xdr:rowOff>
    </xdr:from>
    <xdr:to>
      <xdr:col>22</xdr:col>
      <xdr:colOff>415925</xdr:colOff>
      <xdr:row>86</xdr:row>
      <xdr:rowOff>20320</xdr:rowOff>
    </xdr:to>
    <xdr:sp macro="" textlink="">
      <xdr:nvSpPr>
        <xdr:cNvPr id="577" name="円/楕円 576"/>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11430</xdr:rowOff>
    </xdr:from>
    <xdr:to>
      <xdr:col>23</xdr:col>
      <xdr:colOff>517525</xdr:colOff>
      <xdr:row>85</xdr:row>
      <xdr:rowOff>140970</xdr:rowOff>
    </xdr:to>
    <xdr:cxnSp macro="">
      <xdr:nvCxnSpPr>
        <xdr:cNvPr id="578" name="直線コネクタ 577"/>
        <xdr:cNvCxnSpPr/>
      </xdr:nvCxnSpPr>
      <xdr:spPr>
        <a:xfrm flipV="1">
          <a:off x="15481300" y="145846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84472</xdr:rowOff>
    </xdr:from>
    <xdr:ext cx="405111" cy="259045"/>
    <xdr:sp macro="" textlink="">
      <xdr:nvSpPr>
        <xdr:cNvPr id="579"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11447</xdr:rowOff>
    </xdr:from>
    <xdr:ext cx="340478" cy="259045"/>
    <xdr:sp macro="" textlink="">
      <xdr:nvSpPr>
        <xdr:cNvPr id="580" name="n_1mainValue【消防施設】&#10;有形固定資産減価償却率"/>
        <xdr:cNvSpPr txBox="1"/>
      </xdr:nvSpPr>
      <xdr:spPr>
        <a:xfrm>
          <a:off x="15298360" y="14756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1" name="テキスト ボックス 5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92" name="直線コネクタ 5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3" name="テキスト ボックス 5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4" name="直線コネクタ 5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5" name="テキスト ボックス 5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6" name="直線コネクタ 5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7" name="テキスト ボックス 5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8" name="直線コネクタ 5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9" name="テキスト ボックス 5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0" name="直線コネクタ 5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1" name="テキスト ボックス 6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2" name="直線コネクタ 6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3" name="テキスト ボックス 6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607" name="直線コネクタ 606"/>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9" name="直線コネクタ 60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610"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611" name="直線コネクタ 610"/>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612"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613" name="フローチャート : 判断 612"/>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614" name="フローチャート : 判断 613"/>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136979</xdr:rowOff>
    </xdr:from>
    <xdr:to>
      <xdr:col>32</xdr:col>
      <xdr:colOff>238125</xdr:colOff>
      <xdr:row>78</xdr:row>
      <xdr:rowOff>67129</xdr:rowOff>
    </xdr:to>
    <xdr:sp macro="" textlink="">
      <xdr:nvSpPr>
        <xdr:cNvPr id="620" name="円/楕円 619"/>
        <xdr:cNvSpPr/>
      </xdr:nvSpPr>
      <xdr:spPr>
        <a:xfrm>
          <a:off x="22110700" y="133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90006</xdr:rowOff>
    </xdr:from>
    <xdr:ext cx="469744" cy="259045"/>
    <xdr:sp macro="" textlink="">
      <xdr:nvSpPr>
        <xdr:cNvPr id="621" name="【消防施設】&#10;一人当たり面積該当値テキスト"/>
        <xdr:cNvSpPr txBox="1"/>
      </xdr:nvSpPr>
      <xdr:spPr>
        <a:xfrm>
          <a:off x="22250400" y="132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622" name="円/楕円 621"/>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16329</xdr:rowOff>
    </xdr:from>
    <xdr:to>
      <xdr:col>32</xdr:col>
      <xdr:colOff>187325</xdr:colOff>
      <xdr:row>78</xdr:row>
      <xdr:rowOff>38100</xdr:rowOff>
    </xdr:to>
    <xdr:cxnSp macro="">
      <xdr:nvCxnSpPr>
        <xdr:cNvPr id="623" name="直線コネクタ 622"/>
        <xdr:cNvCxnSpPr/>
      </xdr:nvCxnSpPr>
      <xdr:spPr>
        <a:xfrm flipV="1">
          <a:off x="21323300" y="133894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624"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105427</xdr:rowOff>
    </xdr:from>
    <xdr:ext cx="469744" cy="259045"/>
    <xdr:sp macro="" textlink="">
      <xdr:nvSpPr>
        <xdr:cNvPr id="625" name="n_1mainValue【消防施設】&#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36" name="直線コネクタ 6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37" name="テキスト ボックス 6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8" name="直線コネクタ 6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9" name="テキスト ボックス 6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40" name="直線コネクタ 6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1" name="テキスト ボックス 6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2" name="直線コネクタ 6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3" name="テキスト ボックス 6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4" name="直線コネクタ 6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5" name="テキスト ボックス 6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6" name="直線コネクタ 6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47" name="テキスト ボックス 6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651" name="直線コネクタ 650"/>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652"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653" name="直線コネクタ 652"/>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654"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655" name="直線コネクタ 65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656"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657" name="フローチャート : 判断 656"/>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658" name="フローチャート : 判断 657"/>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664" name="円/楕円 663"/>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36847</xdr:rowOff>
    </xdr:from>
    <xdr:ext cx="405111" cy="259045"/>
    <xdr:sp macro="" textlink="">
      <xdr:nvSpPr>
        <xdr:cNvPr id="665" name="【庁舎】&#10;有形固定資産減価償却率該当値テキスト"/>
        <xdr:cNvSpPr txBox="1"/>
      </xdr:nvSpPr>
      <xdr:spPr>
        <a:xfrm>
          <a:off x="164084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28666</xdr:rowOff>
    </xdr:from>
    <xdr:to>
      <xdr:col>22</xdr:col>
      <xdr:colOff>415925</xdr:colOff>
      <xdr:row>103</xdr:row>
      <xdr:rowOff>130266</xdr:rowOff>
    </xdr:to>
    <xdr:sp macro="" textlink="">
      <xdr:nvSpPr>
        <xdr:cNvPr id="666" name="円/楕円 665"/>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64770</xdr:rowOff>
    </xdr:from>
    <xdr:to>
      <xdr:col>23</xdr:col>
      <xdr:colOff>517525</xdr:colOff>
      <xdr:row>103</xdr:row>
      <xdr:rowOff>79466</xdr:rowOff>
    </xdr:to>
    <xdr:cxnSp macro="">
      <xdr:nvCxnSpPr>
        <xdr:cNvPr id="667" name="直線コネクタ 666"/>
        <xdr:cNvCxnSpPr/>
      </xdr:nvCxnSpPr>
      <xdr:spPr>
        <a:xfrm flipV="1">
          <a:off x="15481300" y="177241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149151</xdr:rowOff>
    </xdr:from>
    <xdr:ext cx="405111" cy="259045"/>
    <xdr:sp macro="" textlink="">
      <xdr:nvSpPr>
        <xdr:cNvPr id="668"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146793</xdr:rowOff>
    </xdr:from>
    <xdr:ext cx="405111" cy="259045"/>
    <xdr:sp macro="" textlink="">
      <xdr:nvSpPr>
        <xdr:cNvPr id="669" name="n_1mainValue【庁舎】&#10;有形固定資産減価償却率"/>
        <xdr:cNvSpPr txBox="1"/>
      </xdr:nvSpPr>
      <xdr:spPr>
        <a:xfrm>
          <a:off x="15266043"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0" name="テキスト ボックス 6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81" name="直線コネクタ 6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2" name="テキスト ボックス 6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3" name="直線コネクタ 6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4" name="テキスト ボックス 6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5" name="直線コネクタ 6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6" name="テキスト ボックス 6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7" name="直線コネクタ 6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8" name="テキスト ボックス 6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9" name="直線コネクタ 6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0" name="テキスト ボックス 6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1" name="直線コネクタ 6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2" name="テキスト ボックス 6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696" name="直線コネクタ 695"/>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697"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698" name="直線コネクタ 69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699"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700" name="直線コネクタ 699"/>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701"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702" name="フローチャート : 判断 701"/>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703" name="フローチャート : 判断 70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151130</xdr:rowOff>
    </xdr:from>
    <xdr:to>
      <xdr:col>32</xdr:col>
      <xdr:colOff>238125</xdr:colOff>
      <xdr:row>100</xdr:row>
      <xdr:rowOff>81280</xdr:rowOff>
    </xdr:to>
    <xdr:sp macro="" textlink="">
      <xdr:nvSpPr>
        <xdr:cNvPr id="709" name="円/楕円 708"/>
        <xdr:cNvSpPr/>
      </xdr:nvSpPr>
      <xdr:spPr>
        <a:xfrm>
          <a:off x="22110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104157</xdr:rowOff>
    </xdr:from>
    <xdr:ext cx="469744" cy="259045"/>
    <xdr:sp macro="" textlink="">
      <xdr:nvSpPr>
        <xdr:cNvPr id="710" name="【庁舎】&#10;一人当たり面積該当値テキスト"/>
        <xdr:cNvSpPr txBox="1"/>
      </xdr:nvSpPr>
      <xdr:spPr>
        <a:xfrm>
          <a:off x="222504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0.574</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43362</xdr:rowOff>
    </xdr:from>
    <xdr:to>
      <xdr:col>31</xdr:col>
      <xdr:colOff>85725</xdr:colOff>
      <xdr:row>101</xdr:row>
      <xdr:rowOff>144962</xdr:rowOff>
    </xdr:to>
    <xdr:sp macro="" textlink="">
      <xdr:nvSpPr>
        <xdr:cNvPr id="711" name="円/楕円 710"/>
        <xdr:cNvSpPr/>
      </xdr:nvSpPr>
      <xdr:spPr>
        <a:xfrm>
          <a:off x="21272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30480</xdr:rowOff>
    </xdr:from>
    <xdr:to>
      <xdr:col>32</xdr:col>
      <xdr:colOff>187325</xdr:colOff>
      <xdr:row>101</xdr:row>
      <xdr:rowOff>94162</xdr:rowOff>
    </xdr:to>
    <xdr:cxnSp macro="">
      <xdr:nvCxnSpPr>
        <xdr:cNvPr id="712" name="直線コネクタ 711"/>
        <xdr:cNvCxnSpPr/>
      </xdr:nvCxnSpPr>
      <xdr:spPr>
        <a:xfrm flipV="1">
          <a:off x="21323300" y="17175480"/>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152416</xdr:rowOff>
    </xdr:from>
    <xdr:ext cx="469744" cy="259045"/>
    <xdr:sp macro="" textlink="">
      <xdr:nvSpPr>
        <xdr:cNvPr id="713"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161489</xdr:rowOff>
    </xdr:from>
    <xdr:ext cx="469744" cy="259045"/>
    <xdr:sp macro="" textlink="">
      <xdr:nvSpPr>
        <xdr:cNvPr id="714" name="n_1mainValue【庁舎】&#10;一人当たり面積"/>
        <xdr:cNvSpPr txBox="1"/>
      </xdr:nvSpPr>
      <xdr:spPr>
        <a:xfrm>
          <a:off x="21075727" y="171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類似団体と比較して減価償却率の低い施設は、消防施設と一般廃棄物処理施設で、顕著に低い消防施設は平成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消防本部庁舎が竣工し、評価額も高価であったため消防施設全体の減価償却率を引き下げた。福祉施設、保健センターについては、類似団体と比較して減価償却率が高かったが、老朽化の進んだ施設については統廃合や改修を予定している。前年度と比較し減価償却率が減少した施設は市民会館と福祉施設であり、両施設</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バイオマスボイラー導入に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設備投資が影響した。</a:t>
          </a:r>
          <a:endParaRPr lang="ja-JP" altLang="ja-JP" sz="1400">
            <a:effectLst/>
          </a:endParaRPr>
        </a:p>
        <a:p>
          <a:r>
            <a:rPr kumimoji="1" lang="ja-JP" altLang="ja-JP" sz="1100">
              <a:solidFill>
                <a:schemeClr val="dk1"/>
              </a:solidFill>
              <a:effectLst/>
              <a:latin typeface="+mn-lt"/>
              <a:ea typeface="+mn-ea"/>
              <a:cs typeface="+mn-cs"/>
            </a:rPr>
            <a:t>一人当たりの面積が類似団体平均より大きい施設は、図書館、体育館・プール、福祉施設、消防施設、庁舎であった。体育館・プールや福祉施設は公共施設等総合管理計画において、施設の集約化や用途変更等再配置を検討することとしており、庁舎は施設の除却は予定していないものの、永平寺支所への機能集約化を検討することとしており、町が保有する公共施設の効率的な施設配置を実施し財政負担の軽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18,998
18,745
94.43
9,601,273
9,401,177
159,430
6,191,101
8,736,830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年度単年度の財政力指数は</a:t>
          </a:r>
          <a:r>
            <a:rPr lang="en-US" altLang="ja-JP" sz="1000">
              <a:solidFill>
                <a:schemeClr val="dk1"/>
              </a:solidFill>
              <a:effectLst/>
              <a:latin typeface="+mn-lt"/>
              <a:ea typeface="+mn-ea"/>
              <a:cs typeface="+mn-cs"/>
            </a:rPr>
            <a:t>0.409</a:t>
          </a:r>
          <a:r>
            <a:rPr lang="ja-JP" altLang="ja-JP" sz="1000">
              <a:solidFill>
                <a:schemeClr val="dk1"/>
              </a:solidFill>
              <a:effectLst/>
              <a:latin typeface="+mn-lt"/>
              <a:ea typeface="+mn-ea"/>
              <a:cs typeface="+mn-cs"/>
            </a:rPr>
            <a:t>と前年単年度の</a:t>
          </a:r>
          <a:r>
            <a:rPr lang="en-US" altLang="ja-JP" sz="1000">
              <a:solidFill>
                <a:schemeClr val="dk1"/>
              </a:solidFill>
              <a:effectLst/>
              <a:latin typeface="+mn-lt"/>
              <a:ea typeface="+mn-ea"/>
              <a:cs typeface="+mn-cs"/>
            </a:rPr>
            <a:t>0.405</a:t>
          </a:r>
          <a:r>
            <a:rPr lang="ja-JP" altLang="ja-JP" sz="1000">
              <a:solidFill>
                <a:schemeClr val="dk1"/>
              </a:solidFill>
              <a:effectLst/>
              <a:latin typeface="+mn-lt"/>
              <a:ea typeface="+mn-ea"/>
              <a:cs typeface="+mn-cs"/>
            </a:rPr>
            <a:t>を</a:t>
          </a:r>
          <a:r>
            <a:rPr lang="en-US" altLang="ja-JP" sz="1000">
              <a:solidFill>
                <a:schemeClr val="dk1"/>
              </a:solidFill>
              <a:effectLst/>
              <a:latin typeface="+mn-lt"/>
              <a:ea typeface="+mn-ea"/>
              <a:cs typeface="+mn-cs"/>
            </a:rPr>
            <a:t>0.004</a:t>
          </a:r>
          <a:r>
            <a:rPr lang="ja-JP" altLang="ja-JP" sz="1000">
              <a:solidFill>
                <a:schemeClr val="dk1"/>
              </a:solidFill>
              <a:effectLst/>
              <a:latin typeface="+mn-lt"/>
              <a:ea typeface="+mn-ea"/>
              <a:cs typeface="+mn-cs"/>
            </a:rPr>
            <a:t>ポイント</a:t>
          </a:r>
          <a:r>
            <a:rPr lang="ja-JP" altLang="en-US" sz="1000">
              <a:solidFill>
                <a:schemeClr val="dk1"/>
              </a:solidFill>
              <a:effectLst/>
              <a:latin typeface="+mn-lt"/>
              <a:ea typeface="+mn-ea"/>
              <a:cs typeface="+mn-cs"/>
            </a:rPr>
            <a:t>上</a:t>
          </a:r>
          <a:r>
            <a:rPr lang="ja-JP" altLang="ja-JP" sz="1000">
              <a:solidFill>
                <a:schemeClr val="dk1"/>
              </a:solidFill>
              <a:effectLst/>
              <a:latin typeface="+mn-lt"/>
              <a:ea typeface="+mn-ea"/>
              <a:cs typeface="+mn-cs"/>
            </a:rPr>
            <a:t>回る結果となった。前年度より</a:t>
          </a:r>
          <a:r>
            <a:rPr lang="ja-JP" altLang="en-US" sz="1000">
              <a:solidFill>
                <a:schemeClr val="dk1"/>
              </a:solidFill>
              <a:effectLst/>
              <a:latin typeface="+mn-lt"/>
              <a:ea typeface="+mn-ea"/>
              <a:cs typeface="+mn-cs"/>
            </a:rPr>
            <a:t>プラス</a:t>
          </a:r>
          <a:r>
            <a:rPr lang="ja-JP" altLang="ja-JP" sz="1000">
              <a:solidFill>
                <a:schemeClr val="dk1"/>
              </a:solidFill>
              <a:effectLst/>
              <a:latin typeface="+mn-lt"/>
              <a:ea typeface="+mn-ea"/>
              <a:cs typeface="+mn-cs"/>
            </a:rPr>
            <a:t>になった要因として、基準財政需要額において地域振興費（人口）において人口減に伴い人口減少関連補正が対象となったことや、保健衛生費において国保保険料軽減世帯や軽減者数が増加したことにより需要額全体</a:t>
          </a:r>
          <a:r>
            <a:rPr lang="ja-JP" altLang="en-US" sz="1000">
              <a:solidFill>
                <a:schemeClr val="dk1"/>
              </a:solidFill>
              <a:effectLst/>
              <a:latin typeface="+mn-lt"/>
              <a:ea typeface="+mn-ea"/>
              <a:cs typeface="+mn-cs"/>
            </a:rPr>
            <a:t>が嵩んだことが挙げられるが、地方消費税交付金や、製造業や金融業における業績好転に伴う法人税割が増額したため、単年度の財政力指数がほぼ横ばいではあるが若干向上した</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単年度では上昇したものの、平成</a:t>
          </a:r>
          <a:r>
            <a:rPr lang="en-US" altLang="ja-JP" sz="1000">
              <a:solidFill>
                <a:schemeClr val="dk1"/>
              </a:solidFill>
              <a:effectLst/>
              <a:latin typeface="+mn-lt"/>
              <a:ea typeface="+mn-ea"/>
              <a:cs typeface="+mn-cs"/>
            </a:rPr>
            <a:t>26</a:t>
          </a:r>
          <a:r>
            <a:rPr lang="ja-JP" altLang="en-US" sz="1000">
              <a:solidFill>
                <a:schemeClr val="dk1"/>
              </a:solidFill>
              <a:effectLst/>
              <a:latin typeface="+mn-lt"/>
              <a:ea typeface="+mn-ea"/>
              <a:cs typeface="+mn-cs"/>
            </a:rPr>
            <a:t>年度に比して低いままである。</a:t>
          </a:r>
          <a:endParaRPr lang="ja-JP" altLang="ja-JP" sz="1000">
            <a:effectLst/>
          </a:endParaRPr>
        </a:p>
        <a:p>
          <a:pPr rtl="0" eaLnBrk="1" fontAlgn="auto" latinLnBrk="0" hangingPunct="1"/>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ヵ年平均の財政力指数は横ばいとなりはしたものの、依然として基準財政収入額の伸びが見込めない脆弱な財政構造であるため、定住対策や企業誘致対策を継続し税収確保を図っていく。</a:t>
          </a:r>
          <a:endParaRPr lang="ja-JP" altLang="ja-JP" sz="10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3326</xdr:rowOff>
    </xdr:to>
    <xdr:cxnSp macro="">
      <xdr:nvCxnSpPr>
        <xdr:cNvPr id="69" name="直線コネクタ 68"/>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7" name="テキスト ボックス 76"/>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42</xdr:row>
      <xdr:rowOff>163285</xdr:rowOff>
    </xdr:to>
    <xdr:cxnSp macro="">
      <xdr:nvCxnSpPr>
        <xdr:cNvPr id="78" name="直線コネクタ 77"/>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8" name="円/楕円 87"/>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96053</xdr:rowOff>
    </xdr:from>
    <xdr:ext cx="762000" cy="259045"/>
    <xdr:sp macro="" textlink="">
      <xdr:nvSpPr>
        <xdr:cNvPr id="89"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5" name="テキスト ボックス 94"/>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7" name="テキスト ボックス 96"/>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今年度における経常一般財源等総額は、前年度を</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ポイント下回る</a:t>
          </a:r>
          <a:r>
            <a:rPr kumimoji="1" lang="en-US" altLang="ja-JP" sz="1000">
              <a:solidFill>
                <a:schemeClr val="dk1"/>
              </a:solidFill>
              <a:effectLst/>
              <a:latin typeface="+mn-lt"/>
              <a:ea typeface="+mn-ea"/>
              <a:cs typeface="+mn-cs"/>
            </a:rPr>
            <a:t>5,892</a:t>
          </a:r>
          <a:r>
            <a:rPr kumimoji="1" lang="ja-JP" altLang="ja-JP" sz="1000">
              <a:solidFill>
                <a:schemeClr val="dk1"/>
              </a:solidFill>
              <a:effectLst/>
              <a:latin typeface="+mn-lt"/>
              <a:ea typeface="+mn-ea"/>
              <a:cs typeface="+mn-cs"/>
            </a:rPr>
            <a:t>百万円、経常経費充当一般財源等は、前年度を</a:t>
          </a:r>
          <a:r>
            <a:rPr kumimoji="1" lang="en-US" altLang="ja-JP" sz="1000">
              <a:solidFill>
                <a:schemeClr val="dk1"/>
              </a:solidFill>
              <a:effectLst/>
              <a:latin typeface="+mn-lt"/>
              <a:ea typeface="+mn-ea"/>
              <a:cs typeface="+mn-cs"/>
            </a:rPr>
            <a:t>6.8</a:t>
          </a:r>
          <a:r>
            <a:rPr kumimoji="1" lang="ja-JP" altLang="ja-JP" sz="1000">
              <a:solidFill>
                <a:schemeClr val="dk1"/>
              </a:solidFill>
              <a:effectLst/>
              <a:latin typeface="+mn-lt"/>
              <a:ea typeface="+mn-ea"/>
              <a:cs typeface="+mn-cs"/>
            </a:rPr>
            <a:t>ポイント上回る</a:t>
          </a:r>
          <a:r>
            <a:rPr kumimoji="1" lang="en-US" altLang="ja-JP" sz="1000">
              <a:solidFill>
                <a:schemeClr val="dk1"/>
              </a:solidFill>
              <a:effectLst/>
              <a:latin typeface="+mn-lt"/>
              <a:ea typeface="+mn-ea"/>
              <a:cs typeface="+mn-cs"/>
            </a:rPr>
            <a:t>5,509</a:t>
          </a:r>
          <a:r>
            <a:rPr kumimoji="1" lang="ja-JP" altLang="ja-JP" sz="1000">
              <a:solidFill>
                <a:schemeClr val="dk1"/>
              </a:solidFill>
              <a:effectLst/>
              <a:latin typeface="+mn-lt"/>
              <a:ea typeface="+mn-ea"/>
              <a:cs typeface="+mn-cs"/>
            </a:rPr>
            <a:t>百万円となった。経常一般財源等総額が減額となった要因としては、納税推進の取組みにより徴収率が向上し、町税収入額が増加（</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百万円）したものの、地方消費税交付金等が大きく落ち込んだことと、普通交付税において合併算定替縮減が始まったことから交付額が減少（</a:t>
          </a:r>
          <a:r>
            <a:rPr kumimoji="1" lang="en-US" altLang="ja-JP" sz="1000">
              <a:solidFill>
                <a:schemeClr val="dk1"/>
              </a:solidFill>
              <a:effectLst/>
              <a:latin typeface="+mn-lt"/>
              <a:ea typeface="+mn-ea"/>
              <a:cs typeface="+mn-cs"/>
            </a:rPr>
            <a:t>116</a:t>
          </a:r>
          <a:r>
            <a:rPr kumimoji="1" lang="ja-JP" altLang="ja-JP" sz="1000">
              <a:solidFill>
                <a:schemeClr val="dk1"/>
              </a:solidFill>
              <a:effectLst/>
              <a:latin typeface="+mn-lt"/>
              <a:ea typeface="+mn-ea"/>
              <a:cs typeface="+mn-cs"/>
            </a:rPr>
            <a:t>百万円）したことによる。また、経常経費充当一般財源等が大きく増加となった要因としては、公営企業会計に対する繰出基準の見直しにより基準内繰出金額が大きく増加したことによる。</a:t>
          </a:r>
          <a:endParaRPr lang="ja-JP" altLang="ja-JP" sz="1000">
            <a:effectLst/>
          </a:endParaRPr>
        </a:p>
        <a:p>
          <a:r>
            <a:rPr lang="ja-JP" altLang="ja-JP" sz="1000">
              <a:solidFill>
                <a:schemeClr val="dk1"/>
              </a:solidFill>
              <a:effectLst/>
              <a:latin typeface="+mn-lt"/>
              <a:ea typeface="+mn-ea"/>
              <a:cs typeface="+mn-cs"/>
            </a:rPr>
            <a:t>　普通交付税の合併算定替縮減が始まり、今後数年間は経常一般財源の減少が見込まれるため、事務事業の見直し、事業の優先度精査を更に進め、経常経費抑制に努める。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23337</xdr:rowOff>
    </xdr:from>
    <xdr:to>
      <xdr:col>7</xdr:col>
      <xdr:colOff>152400</xdr:colOff>
      <xdr:row>63</xdr:row>
      <xdr:rowOff>99219</xdr:rowOff>
    </xdr:to>
    <xdr:cxnSp macro="">
      <xdr:nvCxnSpPr>
        <xdr:cNvPr id="136" name="直線コネクタ 135"/>
        <xdr:cNvCxnSpPr/>
      </xdr:nvCxnSpPr>
      <xdr:spPr>
        <a:xfrm>
          <a:off x="4114800" y="10653237"/>
          <a:ext cx="8382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152559</xdr:rowOff>
    </xdr:from>
    <xdr:to>
      <xdr:col>6</xdr:col>
      <xdr:colOff>0</xdr:colOff>
      <xdr:row>62</xdr:row>
      <xdr:rowOff>23337</xdr:rowOff>
    </xdr:to>
    <xdr:cxnSp macro="">
      <xdr:nvCxnSpPr>
        <xdr:cNvPr id="139" name="直線コネクタ 138"/>
        <xdr:cNvCxnSpPr/>
      </xdr:nvCxnSpPr>
      <xdr:spPr>
        <a:xfrm>
          <a:off x="3225800" y="10611009"/>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137478</xdr:rowOff>
    </xdr:from>
    <xdr:to>
      <xdr:col>4</xdr:col>
      <xdr:colOff>482600</xdr:colOff>
      <xdr:row>61</xdr:row>
      <xdr:rowOff>152559</xdr:rowOff>
    </xdr:to>
    <xdr:cxnSp macro="">
      <xdr:nvCxnSpPr>
        <xdr:cNvPr id="142" name="直線コネクタ 141"/>
        <xdr:cNvCxnSpPr/>
      </xdr:nvCxnSpPr>
      <xdr:spPr>
        <a:xfrm>
          <a:off x="2336800" y="1059592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43" name="フローチャート : 判断 14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44" name="テキスト ボックス 14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61</xdr:row>
      <xdr:rowOff>137478</xdr:rowOff>
    </xdr:to>
    <xdr:cxnSp macro="">
      <xdr:nvCxnSpPr>
        <xdr:cNvPr id="145" name="直線コネクタ 144"/>
        <xdr:cNvCxnSpPr/>
      </xdr:nvCxnSpPr>
      <xdr:spPr>
        <a:xfrm>
          <a:off x="1447800" y="105416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6" name="フローチャート : 判断 145"/>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7" name="テキスト ボックス 146"/>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48" name="フローチャート : 判断 147"/>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116222</xdr:rowOff>
    </xdr:from>
    <xdr:ext cx="762000" cy="259045"/>
    <xdr:sp macro="" textlink="">
      <xdr:nvSpPr>
        <xdr:cNvPr id="149" name="テキスト ボックス 148"/>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48419</xdr:rowOff>
    </xdr:from>
    <xdr:to>
      <xdr:col>7</xdr:col>
      <xdr:colOff>203200</xdr:colOff>
      <xdr:row>63</xdr:row>
      <xdr:rowOff>150019</xdr:rowOff>
    </xdr:to>
    <xdr:sp macro="" textlink="">
      <xdr:nvSpPr>
        <xdr:cNvPr id="155" name="円/楕円 154"/>
        <xdr:cNvSpPr/>
      </xdr:nvSpPr>
      <xdr:spPr>
        <a:xfrm>
          <a:off x="49022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20496</xdr:rowOff>
    </xdr:from>
    <xdr:ext cx="762000" cy="259045"/>
    <xdr:sp macro="" textlink="">
      <xdr:nvSpPr>
        <xdr:cNvPr id="156" name="財政構造の弾力性該当値テキスト"/>
        <xdr:cNvSpPr txBox="1"/>
      </xdr:nvSpPr>
      <xdr:spPr>
        <a:xfrm>
          <a:off x="5041900" y="1082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143987</xdr:rowOff>
    </xdr:from>
    <xdr:to>
      <xdr:col>6</xdr:col>
      <xdr:colOff>50800</xdr:colOff>
      <xdr:row>62</xdr:row>
      <xdr:rowOff>74137</xdr:rowOff>
    </xdr:to>
    <xdr:sp macro="" textlink="">
      <xdr:nvSpPr>
        <xdr:cNvPr id="157" name="円/楕円 156"/>
        <xdr:cNvSpPr/>
      </xdr:nvSpPr>
      <xdr:spPr>
        <a:xfrm>
          <a:off x="4064000" y="10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84314</xdr:rowOff>
    </xdr:from>
    <xdr:ext cx="736600" cy="259045"/>
    <xdr:sp macro="" textlink="">
      <xdr:nvSpPr>
        <xdr:cNvPr id="158" name="テキスト ボックス 157"/>
        <xdr:cNvSpPr txBox="1"/>
      </xdr:nvSpPr>
      <xdr:spPr>
        <a:xfrm>
          <a:off x="3733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101759</xdr:rowOff>
    </xdr:from>
    <xdr:to>
      <xdr:col>4</xdr:col>
      <xdr:colOff>533400</xdr:colOff>
      <xdr:row>62</xdr:row>
      <xdr:rowOff>31909</xdr:rowOff>
    </xdr:to>
    <xdr:sp macro="" textlink="">
      <xdr:nvSpPr>
        <xdr:cNvPr id="159" name="円/楕円 158"/>
        <xdr:cNvSpPr/>
      </xdr:nvSpPr>
      <xdr:spPr>
        <a:xfrm>
          <a:off x="31750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42086</xdr:rowOff>
    </xdr:from>
    <xdr:ext cx="762000" cy="259045"/>
    <xdr:sp macro="" textlink="">
      <xdr:nvSpPr>
        <xdr:cNvPr id="160" name="テキスト ボックス 159"/>
        <xdr:cNvSpPr txBox="1"/>
      </xdr:nvSpPr>
      <xdr:spPr>
        <a:xfrm>
          <a:off x="2844800" y="103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86678</xdr:rowOff>
    </xdr:from>
    <xdr:to>
      <xdr:col>3</xdr:col>
      <xdr:colOff>330200</xdr:colOff>
      <xdr:row>62</xdr:row>
      <xdr:rowOff>16828</xdr:rowOff>
    </xdr:to>
    <xdr:sp macro="" textlink="">
      <xdr:nvSpPr>
        <xdr:cNvPr id="161" name="円/楕円 160"/>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27005</xdr:rowOff>
    </xdr:from>
    <xdr:ext cx="762000" cy="259045"/>
    <xdr:sp macro="" textlink="">
      <xdr:nvSpPr>
        <xdr:cNvPr id="162" name="テキスト ボックス 161"/>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63" name="円/楕円 162"/>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64" name="テキスト ボックス 163"/>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当該項目の分子である人件費は平成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年度からの</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195</a:t>
          </a:r>
          <a:r>
            <a:rPr kumimoji="1" lang="ja-JP" altLang="ja-JP" sz="1000">
              <a:solidFill>
                <a:schemeClr val="dk1"/>
              </a:solidFill>
              <a:effectLst/>
              <a:latin typeface="+mn-lt"/>
              <a:ea typeface="+mn-ea"/>
              <a:cs typeface="+mn-cs"/>
            </a:rPr>
            <a:t>百万円の減となり、合併以降計画的な職員定数管理が実を結ぶ結果となっている。逆に、物件費は</a:t>
          </a:r>
          <a:r>
            <a:rPr kumimoji="1" lang="en-US" altLang="ja-JP" sz="1000">
              <a:solidFill>
                <a:schemeClr val="dk1"/>
              </a:solidFill>
              <a:effectLst/>
              <a:latin typeface="+mn-lt"/>
              <a:ea typeface="+mn-ea"/>
              <a:cs typeface="+mn-cs"/>
            </a:rPr>
            <a:t>408</a:t>
          </a:r>
          <a:r>
            <a:rPr kumimoji="1" lang="ja-JP" altLang="ja-JP" sz="1000">
              <a:solidFill>
                <a:schemeClr val="dk1"/>
              </a:solidFill>
              <a:effectLst/>
              <a:latin typeface="+mn-lt"/>
              <a:ea typeface="+mn-ea"/>
              <a:cs typeface="+mn-cs"/>
            </a:rPr>
            <a:t>百万円増と学校給食無償化事業の継続や子ども医療費無償化の拡大、きめ細やかな幼児保育関連経費などが要因となり大きな増加をみせている。さらに項目の分母である人口は、経費とは逆に前年度から</a:t>
          </a:r>
          <a:r>
            <a:rPr kumimoji="1" lang="en-US" altLang="ja-JP" sz="1000">
              <a:solidFill>
                <a:schemeClr val="dk1"/>
              </a:solidFill>
              <a:effectLst/>
              <a:latin typeface="+mn-lt"/>
              <a:ea typeface="+mn-ea"/>
              <a:cs typeface="+mn-cs"/>
            </a:rPr>
            <a:t>222</a:t>
          </a:r>
          <a:r>
            <a:rPr kumimoji="1" lang="ja-JP" altLang="ja-JP" sz="1000">
              <a:solidFill>
                <a:schemeClr val="dk1"/>
              </a:solidFill>
              <a:effectLst/>
              <a:latin typeface="+mn-lt"/>
              <a:ea typeface="+mn-ea"/>
              <a:cs typeface="+mn-cs"/>
            </a:rPr>
            <a:t>人、平成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年度からの通算では</a:t>
          </a:r>
          <a:r>
            <a:rPr kumimoji="1" lang="en-US" altLang="ja-JP" sz="1000">
              <a:solidFill>
                <a:schemeClr val="dk1"/>
              </a:solidFill>
              <a:effectLst/>
              <a:latin typeface="+mn-lt"/>
              <a:ea typeface="+mn-ea"/>
              <a:cs typeface="+mn-cs"/>
            </a:rPr>
            <a:t>586</a:t>
          </a:r>
          <a:r>
            <a:rPr kumimoji="1" lang="ja-JP" altLang="ja-JP" sz="1000">
              <a:solidFill>
                <a:schemeClr val="dk1"/>
              </a:solidFill>
              <a:effectLst/>
              <a:latin typeface="+mn-lt"/>
              <a:ea typeface="+mn-ea"/>
              <a:cs typeface="+mn-cs"/>
            </a:rPr>
            <a:t>人減少しており、人口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人当たりの対象経費増加に拍車をかける傾向が続いている。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計画的な職員定数管理も現状ではほぼ限界に差し掛かっており、今後は、町関連施設の統廃合も視野に含めた抜本的な人員の整理、行財政改革大綱等に基づく事務事業評価を毎年度実施することで、事務事業単位での問題点の洗い出しとその解決に向けた有効な運用方法をより厳密に計画し、事業の取捨選択も含めて考えていく必要がある。</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134964</xdr:rowOff>
    </xdr:from>
    <xdr:to>
      <xdr:col>7</xdr:col>
      <xdr:colOff>152400</xdr:colOff>
      <xdr:row>83</xdr:row>
      <xdr:rowOff>2020</xdr:rowOff>
    </xdr:to>
    <xdr:cxnSp macro="">
      <xdr:nvCxnSpPr>
        <xdr:cNvPr id="197" name="直線コネクタ 196"/>
        <xdr:cNvCxnSpPr/>
      </xdr:nvCxnSpPr>
      <xdr:spPr>
        <a:xfrm>
          <a:off x="4114800" y="14193864"/>
          <a:ext cx="8382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115945</xdr:rowOff>
    </xdr:from>
    <xdr:to>
      <xdr:col>6</xdr:col>
      <xdr:colOff>0</xdr:colOff>
      <xdr:row>82</xdr:row>
      <xdr:rowOff>134964</xdr:rowOff>
    </xdr:to>
    <xdr:cxnSp macro="">
      <xdr:nvCxnSpPr>
        <xdr:cNvPr id="200" name="直線コネクタ 199"/>
        <xdr:cNvCxnSpPr/>
      </xdr:nvCxnSpPr>
      <xdr:spPr>
        <a:xfrm>
          <a:off x="3225800" y="14174845"/>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60851</xdr:rowOff>
    </xdr:from>
    <xdr:to>
      <xdr:col>4</xdr:col>
      <xdr:colOff>482600</xdr:colOff>
      <xdr:row>82</xdr:row>
      <xdr:rowOff>115945</xdr:rowOff>
    </xdr:to>
    <xdr:cxnSp macro="">
      <xdr:nvCxnSpPr>
        <xdr:cNvPr id="203" name="直線コネクタ 202"/>
        <xdr:cNvCxnSpPr/>
      </xdr:nvCxnSpPr>
      <xdr:spPr>
        <a:xfrm>
          <a:off x="2336800" y="14119751"/>
          <a:ext cx="889000" cy="5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204" name="フローチャート : 判断 203"/>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205" name="テキスト ボックス 204"/>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50070</xdr:rowOff>
    </xdr:from>
    <xdr:to>
      <xdr:col>3</xdr:col>
      <xdr:colOff>279400</xdr:colOff>
      <xdr:row>82</xdr:row>
      <xdr:rowOff>60851</xdr:rowOff>
    </xdr:to>
    <xdr:cxnSp macro="">
      <xdr:nvCxnSpPr>
        <xdr:cNvPr id="206" name="直線コネクタ 205"/>
        <xdr:cNvCxnSpPr/>
      </xdr:nvCxnSpPr>
      <xdr:spPr>
        <a:xfrm>
          <a:off x="1447800" y="14108970"/>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7" name="フローチャート : 判断 206"/>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8" name="テキスト ボックス 207"/>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9" name="フローチャート : 判断 208"/>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10" name="テキスト ボックス 209"/>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122670</xdr:rowOff>
    </xdr:from>
    <xdr:to>
      <xdr:col>7</xdr:col>
      <xdr:colOff>203200</xdr:colOff>
      <xdr:row>83</xdr:row>
      <xdr:rowOff>52820</xdr:rowOff>
    </xdr:to>
    <xdr:sp macro="" textlink="">
      <xdr:nvSpPr>
        <xdr:cNvPr id="216" name="円/楕円 215"/>
        <xdr:cNvSpPr/>
      </xdr:nvSpPr>
      <xdr:spPr>
        <a:xfrm>
          <a:off x="4902200" y="141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94747</xdr:rowOff>
    </xdr:from>
    <xdr:ext cx="762000" cy="259045"/>
    <xdr:sp macro="" textlink="">
      <xdr:nvSpPr>
        <xdr:cNvPr id="217" name="人件費・物件費等の状況該当値テキスト"/>
        <xdr:cNvSpPr txBox="1"/>
      </xdr:nvSpPr>
      <xdr:spPr>
        <a:xfrm>
          <a:off x="5041900" y="1415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172,787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84164</xdr:rowOff>
    </xdr:from>
    <xdr:to>
      <xdr:col>6</xdr:col>
      <xdr:colOff>50800</xdr:colOff>
      <xdr:row>83</xdr:row>
      <xdr:rowOff>14314</xdr:rowOff>
    </xdr:to>
    <xdr:sp macro="" textlink="">
      <xdr:nvSpPr>
        <xdr:cNvPr id="218" name="円/楕円 217"/>
        <xdr:cNvSpPr/>
      </xdr:nvSpPr>
      <xdr:spPr>
        <a:xfrm>
          <a:off x="4064000" y="141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170541</xdr:rowOff>
    </xdr:from>
    <xdr:ext cx="736600" cy="259045"/>
    <xdr:sp macro="" textlink="">
      <xdr:nvSpPr>
        <xdr:cNvPr id="219" name="テキスト ボックス 218"/>
        <xdr:cNvSpPr txBox="1"/>
      </xdr:nvSpPr>
      <xdr:spPr>
        <a:xfrm>
          <a:off x="3733800" y="142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65145</xdr:rowOff>
    </xdr:from>
    <xdr:to>
      <xdr:col>4</xdr:col>
      <xdr:colOff>533400</xdr:colOff>
      <xdr:row>82</xdr:row>
      <xdr:rowOff>166745</xdr:rowOff>
    </xdr:to>
    <xdr:sp macro="" textlink="">
      <xdr:nvSpPr>
        <xdr:cNvPr id="220" name="円/楕円 219"/>
        <xdr:cNvSpPr/>
      </xdr:nvSpPr>
      <xdr:spPr>
        <a:xfrm>
          <a:off x="3175000" y="141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151522</xdr:rowOff>
    </xdr:from>
    <xdr:ext cx="762000" cy="259045"/>
    <xdr:sp macro="" textlink="">
      <xdr:nvSpPr>
        <xdr:cNvPr id="221" name="テキスト ボックス 220"/>
        <xdr:cNvSpPr txBox="1"/>
      </xdr:nvSpPr>
      <xdr:spPr>
        <a:xfrm>
          <a:off x="2844800" y="142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10051</xdr:rowOff>
    </xdr:from>
    <xdr:to>
      <xdr:col>3</xdr:col>
      <xdr:colOff>330200</xdr:colOff>
      <xdr:row>82</xdr:row>
      <xdr:rowOff>111651</xdr:rowOff>
    </xdr:to>
    <xdr:sp macro="" textlink="">
      <xdr:nvSpPr>
        <xdr:cNvPr id="222" name="円/楕円 221"/>
        <xdr:cNvSpPr/>
      </xdr:nvSpPr>
      <xdr:spPr>
        <a:xfrm>
          <a:off x="2286000" y="140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96428</xdr:rowOff>
    </xdr:from>
    <xdr:ext cx="762000" cy="259045"/>
    <xdr:sp macro="" textlink="">
      <xdr:nvSpPr>
        <xdr:cNvPr id="223" name="テキスト ボックス 222"/>
        <xdr:cNvSpPr txBox="1"/>
      </xdr:nvSpPr>
      <xdr:spPr>
        <a:xfrm>
          <a:off x="1955800" y="1415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170720</xdr:rowOff>
    </xdr:from>
    <xdr:to>
      <xdr:col>2</xdr:col>
      <xdr:colOff>127000</xdr:colOff>
      <xdr:row>82</xdr:row>
      <xdr:rowOff>100870</xdr:rowOff>
    </xdr:to>
    <xdr:sp macro="" textlink="">
      <xdr:nvSpPr>
        <xdr:cNvPr id="224" name="円/楕円 223"/>
        <xdr:cNvSpPr/>
      </xdr:nvSpPr>
      <xdr:spPr>
        <a:xfrm>
          <a:off x="1397000" y="140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85647</xdr:rowOff>
    </xdr:from>
    <xdr:ext cx="762000" cy="259045"/>
    <xdr:sp macro="" textlink="">
      <xdr:nvSpPr>
        <xdr:cNvPr id="225" name="テキスト ボックス 224"/>
        <xdr:cNvSpPr txBox="1"/>
      </xdr:nvSpPr>
      <xdr:spPr>
        <a:xfrm>
          <a:off x="1066800" y="1414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年度は全国的な給与削減措置が取られていたが、当町においては措置を取らず、結果として指数が急激に上昇していた。削減措置を加味せず比較すると、平成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年度においてほぼ横ばい、平成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年度までは徐々に悪化する傾向となっている。変動要因は、大学・高校卒職員の階層異動により平均給与が上昇したことが挙げられる。</a:t>
          </a:r>
          <a:endParaRPr lang="ja-JP" altLang="ja-JP" sz="1000">
            <a:effectLst/>
          </a:endParaRPr>
        </a:p>
        <a:p>
          <a:r>
            <a:rPr kumimoji="1" lang="ja-JP" altLang="ja-JP" sz="1000">
              <a:solidFill>
                <a:schemeClr val="dk1"/>
              </a:solidFill>
              <a:effectLst/>
              <a:latin typeface="+mn-lt"/>
              <a:ea typeface="+mn-ea"/>
              <a:cs typeface="+mn-cs"/>
            </a:rPr>
            <a:t>　今後とも行財政改革大綱実施計画を基本とし、全庁体制により組織機構の合理化や職員数の縮減等に取組み、給与制度、運用等の適正化に努める。</a:t>
          </a:r>
          <a:endParaRPr lang="ja-JP" altLang="ja-JP" sz="10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74507</xdr:rowOff>
    </xdr:to>
    <xdr:cxnSp macro="">
      <xdr:nvCxnSpPr>
        <xdr:cNvPr id="259" name="直線コネクタ 258"/>
        <xdr:cNvCxnSpPr/>
      </xdr:nvCxnSpPr>
      <xdr:spPr>
        <a:xfrm flipV="1">
          <a:off x="16179800" y="1442804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74507</xdr:rowOff>
    </xdr:to>
    <xdr:cxnSp macro="">
      <xdr:nvCxnSpPr>
        <xdr:cNvPr id="262" name="直線コネクタ 261"/>
        <xdr:cNvCxnSpPr/>
      </xdr:nvCxnSpPr>
      <xdr:spPr>
        <a:xfrm>
          <a:off x="15290800" y="1433152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44873</xdr:rowOff>
    </xdr:from>
    <xdr:to>
      <xdr:col>22</xdr:col>
      <xdr:colOff>203200</xdr:colOff>
      <xdr:row>83</xdr:row>
      <xdr:rowOff>101177</xdr:rowOff>
    </xdr:to>
    <xdr:cxnSp macro="">
      <xdr:nvCxnSpPr>
        <xdr:cNvPr id="265" name="直線コネクタ 264"/>
        <xdr:cNvCxnSpPr/>
      </xdr:nvCxnSpPr>
      <xdr:spPr>
        <a:xfrm>
          <a:off x="14401800" y="142752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125730</xdr:rowOff>
    </xdr:from>
    <xdr:to>
      <xdr:col>22</xdr:col>
      <xdr:colOff>254000</xdr:colOff>
      <xdr:row>86</xdr:row>
      <xdr:rowOff>55880</xdr:rowOff>
    </xdr:to>
    <xdr:sp macro="" textlink="">
      <xdr:nvSpPr>
        <xdr:cNvPr id="266" name="フローチャート : 判断 265"/>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67" name="テキスト ボックス 266"/>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44873</xdr:rowOff>
    </xdr:from>
    <xdr:to>
      <xdr:col>21</xdr:col>
      <xdr:colOff>0</xdr:colOff>
      <xdr:row>86</xdr:row>
      <xdr:rowOff>125730</xdr:rowOff>
    </xdr:to>
    <xdr:cxnSp macro="">
      <xdr:nvCxnSpPr>
        <xdr:cNvPr id="268" name="直線コネクタ 267"/>
        <xdr:cNvCxnSpPr/>
      </xdr:nvCxnSpPr>
      <xdr:spPr>
        <a:xfrm flipV="1">
          <a:off x="13512800" y="1427522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117687</xdr:rowOff>
    </xdr:from>
    <xdr:to>
      <xdr:col>21</xdr:col>
      <xdr:colOff>50800</xdr:colOff>
      <xdr:row>86</xdr:row>
      <xdr:rowOff>47837</xdr:rowOff>
    </xdr:to>
    <xdr:sp macro="" textlink="">
      <xdr:nvSpPr>
        <xdr:cNvPr id="269" name="フローチャート : 判断 268"/>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70" name="テキスト ボックス 269"/>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1" name="フローチャート : 判断 270"/>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2" name="テキスト ボックス 271"/>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8" name="円/楕円 277"/>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9"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80" name="円/楕円 279"/>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81" name="テキスト ボックス 280"/>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82" name="円/楕円 281"/>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162154</xdr:rowOff>
    </xdr:from>
    <xdr:ext cx="762000" cy="259045"/>
    <xdr:sp macro="" textlink="">
      <xdr:nvSpPr>
        <xdr:cNvPr id="283" name="テキスト ボックス 282"/>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165523</xdr:rowOff>
    </xdr:from>
    <xdr:to>
      <xdr:col>21</xdr:col>
      <xdr:colOff>50800</xdr:colOff>
      <xdr:row>83</xdr:row>
      <xdr:rowOff>95673</xdr:rowOff>
    </xdr:to>
    <xdr:sp macro="" textlink="">
      <xdr:nvSpPr>
        <xdr:cNvPr id="284" name="円/楕円 283"/>
        <xdr:cNvSpPr/>
      </xdr:nvSpPr>
      <xdr:spPr>
        <a:xfrm>
          <a:off x="14351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105850</xdr:rowOff>
    </xdr:from>
    <xdr:ext cx="762000" cy="259045"/>
    <xdr:sp macro="" textlink="">
      <xdr:nvSpPr>
        <xdr:cNvPr id="285" name="テキスト ボックス 284"/>
        <xdr:cNvSpPr txBox="1"/>
      </xdr:nvSpPr>
      <xdr:spPr>
        <a:xfrm>
          <a:off x="14020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6" name="円/楕円 285"/>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87" name="テキスト ボックス 286"/>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行財政改革大綱実施計画に基づき、合併時より平成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年度まで計画的に職員数整理を行ってきたが、本年度は</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名の増加となった。かねてより、類似団体平均を上回る状況が続いているが、主な要因としては住民ニーズに応えるための積極的な子育て支援策（待機児童</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歳児保育、延長保育）の実施に伴い保育関係職員が多いこと、消防本部を町単独で備えていること、食の安全のため全ての給食調理場に最低</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名の正規職員（調理員）を配置していることが挙げられる。</a:t>
          </a:r>
          <a:endParaRPr lang="ja-JP" altLang="ja-JP" sz="1000">
            <a:effectLst/>
          </a:endParaRPr>
        </a:p>
        <a:p>
          <a:r>
            <a:rPr kumimoji="1" lang="ja-JP" altLang="ja-JP" sz="1000">
              <a:solidFill>
                <a:schemeClr val="dk1"/>
              </a:solidFill>
              <a:effectLst/>
              <a:latin typeface="+mn-lt"/>
              <a:ea typeface="+mn-ea"/>
              <a:cs typeface="+mn-cs"/>
            </a:rPr>
            <a:t>　今後も、事務の効率化、組織の再編、民間委託の推進等により行財政改革大綱実施計画及び職員定員管理計画に基づく職員の削減に可能な限り努めていきたい。</a:t>
          </a:r>
          <a:endParaRPr lang="ja-JP" altLang="ja-JP" sz="10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168305</xdr:rowOff>
    </xdr:from>
    <xdr:to>
      <xdr:col>24</xdr:col>
      <xdr:colOff>558800</xdr:colOff>
      <xdr:row>64</xdr:row>
      <xdr:rowOff>24433</xdr:rowOff>
    </xdr:to>
    <xdr:cxnSp macro="">
      <xdr:nvCxnSpPr>
        <xdr:cNvPr id="324" name="直線コネクタ 323"/>
        <xdr:cNvCxnSpPr/>
      </xdr:nvCxnSpPr>
      <xdr:spPr>
        <a:xfrm>
          <a:off x="16179800" y="10969655"/>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168305</xdr:rowOff>
    </xdr:from>
    <xdr:to>
      <xdr:col>23</xdr:col>
      <xdr:colOff>406400</xdr:colOff>
      <xdr:row>64</xdr:row>
      <xdr:rowOff>16389</xdr:rowOff>
    </xdr:to>
    <xdr:cxnSp macro="">
      <xdr:nvCxnSpPr>
        <xdr:cNvPr id="327" name="直線コネクタ 326"/>
        <xdr:cNvCxnSpPr/>
      </xdr:nvCxnSpPr>
      <xdr:spPr>
        <a:xfrm flipV="1">
          <a:off x="15290800" y="1096965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159113</xdr:rowOff>
    </xdr:from>
    <xdr:to>
      <xdr:col>22</xdr:col>
      <xdr:colOff>203200</xdr:colOff>
      <xdr:row>64</xdr:row>
      <xdr:rowOff>16389</xdr:rowOff>
    </xdr:to>
    <xdr:cxnSp macro="">
      <xdr:nvCxnSpPr>
        <xdr:cNvPr id="330" name="直線コネクタ 329"/>
        <xdr:cNvCxnSpPr/>
      </xdr:nvCxnSpPr>
      <xdr:spPr>
        <a:xfrm>
          <a:off x="14401800" y="1096046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24009</xdr:rowOff>
    </xdr:from>
    <xdr:to>
      <xdr:col>22</xdr:col>
      <xdr:colOff>254000</xdr:colOff>
      <xdr:row>60</xdr:row>
      <xdr:rowOff>125609</xdr:rowOff>
    </xdr:to>
    <xdr:sp macro="" textlink="">
      <xdr:nvSpPr>
        <xdr:cNvPr id="331" name="フローチャート : 判断 330"/>
        <xdr:cNvSpPr/>
      </xdr:nvSpPr>
      <xdr:spPr>
        <a:xfrm>
          <a:off x="15240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32" name="テキスト ボックス 331"/>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159113</xdr:rowOff>
    </xdr:from>
    <xdr:to>
      <xdr:col>21</xdr:col>
      <xdr:colOff>0</xdr:colOff>
      <xdr:row>64</xdr:row>
      <xdr:rowOff>23283</xdr:rowOff>
    </xdr:to>
    <xdr:cxnSp macro="">
      <xdr:nvCxnSpPr>
        <xdr:cNvPr id="333" name="直線コネクタ 332"/>
        <xdr:cNvCxnSpPr/>
      </xdr:nvCxnSpPr>
      <xdr:spPr>
        <a:xfrm flipV="1">
          <a:off x="13512800" y="1096046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4" name="フローチャート : 判断 333"/>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5" name="テキスト ボックス 334"/>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36" name="フローチャート : 判断 335"/>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37" name="テキスト ボックス 336"/>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145083</xdr:rowOff>
    </xdr:from>
    <xdr:to>
      <xdr:col>24</xdr:col>
      <xdr:colOff>609600</xdr:colOff>
      <xdr:row>64</xdr:row>
      <xdr:rowOff>75233</xdr:rowOff>
    </xdr:to>
    <xdr:sp macro="" textlink="">
      <xdr:nvSpPr>
        <xdr:cNvPr id="343" name="円/楕円 342"/>
        <xdr:cNvSpPr/>
      </xdr:nvSpPr>
      <xdr:spPr>
        <a:xfrm>
          <a:off x="16967200" y="109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117160</xdr:rowOff>
    </xdr:from>
    <xdr:ext cx="762000" cy="259045"/>
    <xdr:sp macro="" textlink="">
      <xdr:nvSpPr>
        <xdr:cNvPr id="344" name="定員管理の状況該当値テキスト"/>
        <xdr:cNvSpPr txBox="1"/>
      </xdr:nvSpPr>
      <xdr:spPr>
        <a:xfrm>
          <a:off x="17106900" y="1091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117505</xdr:rowOff>
    </xdr:from>
    <xdr:to>
      <xdr:col>23</xdr:col>
      <xdr:colOff>457200</xdr:colOff>
      <xdr:row>64</xdr:row>
      <xdr:rowOff>47655</xdr:rowOff>
    </xdr:to>
    <xdr:sp macro="" textlink="">
      <xdr:nvSpPr>
        <xdr:cNvPr id="345" name="円/楕円 344"/>
        <xdr:cNvSpPr/>
      </xdr:nvSpPr>
      <xdr:spPr>
        <a:xfrm>
          <a:off x="16129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32432</xdr:rowOff>
    </xdr:from>
    <xdr:ext cx="736600" cy="259045"/>
    <xdr:sp macro="" textlink="">
      <xdr:nvSpPr>
        <xdr:cNvPr id="346" name="テキスト ボックス 345"/>
        <xdr:cNvSpPr txBox="1"/>
      </xdr:nvSpPr>
      <xdr:spPr>
        <a:xfrm>
          <a:off x="15798800" y="1100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137039</xdr:rowOff>
    </xdr:from>
    <xdr:to>
      <xdr:col>22</xdr:col>
      <xdr:colOff>254000</xdr:colOff>
      <xdr:row>64</xdr:row>
      <xdr:rowOff>67189</xdr:rowOff>
    </xdr:to>
    <xdr:sp macro="" textlink="">
      <xdr:nvSpPr>
        <xdr:cNvPr id="347" name="円/楕円 346"/>
        <xdr:cNvSpPr/>
      </xdr:nvSpPr>
      <xdr:spPr>
        <a:xfrm>
          <a:off x="15240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51966</xdr:rowOff>
    </xdr:from>
    <xdr:ext cx="762000" cy="259045"/>
    <xdr:sp macro="" textlink="">
      <xdr:nvSpPr>
        <xdr:cNvPr id="348" name="テキスト ボックス 347"/>
        <xdr:cNvSpPr txBox="1"/>
      </xdr:nvSpPr>
      <xdr:spPr>
        <a:xfrm>
          <a:off x="14909800" y="110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108313</xdr:rowOff>
    </xdr:from>
    <xdr:to>
      <xdr:col>21</xdr:col>
      <xdr:colOff>50800</xdr:colOff>
      <xdr:row>64</xdr:row>
      <xdr:rowOff>38463</xdr:rowOff>
    </xdr:to>
    <xdr:sp macro="" textlink="">
      <xdr:nvSpPr>
        <xdr:cNvPr id="349" name="円/楕円 348"/>
        <xdr:cNvSpPr/>
      </xdr:nvSpPr>
      <xdr:spPr>
        <a:xfrm>
          <a:off x="14351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23240</xdr:rowOff>
    </xdr:from>
    <xdr:ext cx="762000" cy="259045"/>
    <xdr:sp macro="" textlink="">
      <xdr:nvSpPr>
        <xdr:cNvPr id="350" name="テキスト ボックス 349"/>
        <xdr:cNvSpPr txBox="1"/>
      </xdr:nvSpPr>
      <xdr:spPr>
        <a:xfrm>
          <a:off x="14020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143933</xdr:rowOff>
    </xdr:from>
    <xdr:to>
      <xdr:col>19</xdr:col>
      <xdr:colOff>533400</xdr:colOff>
      <xdr:row>64</xdr:row>
      <xdr:rowOff>74083</xdr:rowOff>
    </xdr:to>
    <xdr:sp macro="" textlink="">
      <xdr:nvSpPr>
        <xdr:cNvPr id="351" name="円/楕円 350"/>
        <xdr:cNvSpPr/>
      </xdr:nvSpPr>
      <xdr:spPr>
        <a:xfrm>
          <a:off x="13462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58860</xdr:rowOff>
    </xdr:from>
    <xdr:ext cx="762000" cy="259045"/>
    <xdr:sp macro="" textlink="">
      <xdr:nvSpPr>
        <xdr:cNvPr id="352" name="テキスト ボックス 351"/>
        <xdr:cNvSpPr txBox="1"/>
      </xdr:nvSpPr>
      <xdr:spPr>
        <a:xfrm>
          <a:off x="13131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a:solidFill>
                <a:schemeClr val="dk1"/>
              </a:solidFill>
              <a:effectLst/>
              <a:latin typeface="+mn-lt"/>
              <a:ea typeface="+mn-ea"/>
              <a:cs typeface="+mn-cs"/>
            </a:rPr>
            <a:t>　実質公債費比率は今年度も継続して改善し</a:t>
          </a:r>
          <a:r>
            <a:rPr lang="en-US" altLang="ja-JP" sz="1000">
              <a:solidFill>
                <a:schemeClr val="dk1"/>
              </a:solidFill>
              <a:effectLst/>
              <a:latin typeface="+mn-lt"/>
              <a:ea typeface="+mn-ea"/>
              <a:cs typeface="+mn-cs"/>
            </a:rPr>
            <a:t>1.4</a:t>
          </a:r>
          <a:r>
            <a:rPr lang="ja-JP" altLang="ja-JP" sz="1000">
              <a:solidFill>
                <a:schemeClr val="dk1"/>
              </a:solidFill>
              <a:effectLst/>
              <a:latin typeface="+mn-lt"/>
              <a:ea typeface="+mn-ea"/>
              <a:cs typeface="+mn-cs"/>
            </a:rPr>
            <a:t>ポイント減の</a:t>
          </a:r>
          <a:r>
            <a:rPr lang="en-US" altLang="ja-JP" sz="1000">
              <a:solidFill>
                <a:schemeClr val="dk1"/>
              </a:solidFill>
              <a:effectLst/>
              <a:latin typeface="+mn-lt"/>
              <a:ea typeface="+mn-ea"/>
              <a:cs typeface="+mn-cs"/>
            </a:rPr>
            <a:t>9.8</a:t>
          </a:r>
          <a:r>
            <a:rPr lang="ja-JP" altLang="ja-JP" sz="1000">
              <a:solidFill>
                <a:schemeClr val="dk1"/>
              </a:solidFill>
              <a:effectLst/>
              <a:latin typeface="+mn-lt"/>
              <a:ea typeface="+mn-ea"/>
              <a:cs typeface="+mn-cs"/>
            </a:rPr>
            <a:t>％となった。主な要因としては、平成</a:t>
          </a:r>
          <a:r>
            <a:rPr lang="en-US" altLang="ja-JP" sz="1000">
              <a:solidFill>
                <a:schemeClr val="dk1"/>
              </a:solidFill>
              <a:effectLst/>
              <a:latin typeface="+mn-lt"/>
              <a:ea typeface="+mn-ea"/>
              <a:cs typeface="+mn-cs"/>
            </a:rPr>
            <a:t>7</a:t>
          </a:r>
          <a:r>
            <a:rPr lang="ja-JP" altLang="ja-JP" sz="1000">
              <a:solidFill>
                <a:schemeClr val="dk1"/>
              </a:solidFill>
              <a:effectLst/>
              <a:latin typeface="+mn-lt"/>
              <a:ea typeface="+mn-ea"/>
              <a:cs typeface="+mn-cs"/>
            </a:rPr>
            <a:t>年度に借入れた社会福祉施設整備事業債（御陵幼児園建設）、同年度に借入れた地域総合整備事業債（四季の森文化会館建設）が前年度に償還完了したことから今年度一般会計における地方債償還金が前年度と比較して</a:t>
          </a:r>
          <a:r>
            <a:rPr lang="en-US" altLang="ja-JP" sz="1000">
              <a:solidFill>
                <a:schemeClr val="dk1"/>
              </a:solidFill>
              <a:effectLst/>
              <a:latin typeface="+mn-lt"/>
              <a:ea typeface="+mn-ea"/>
              <a:cs typeface="+mn-cs"/>
            </a:rPr>
            <a:t>120</a:t>
          </a:r>
          <a:r>
            <a:rPr lang="ja-JP" altLang="ja-JP" sz="1000">
              <a:solidFill>
                <a:schemeClr val="dk1"/>
              </a:solidFill>
              <a:effectLst/>
              <a:latin typeface="+mn-lt"/>
              <a:ea typeface="+mn-ea"/>
              <a:cs typeface="+mn-cs"/>
            </a:rPr>
            <a:t>百万円減、地方債償還財源としての公営企業等繰出金は基準見直しにより</a:t>
          </a:r>
          <a:r>
            <a:rPr lang="en-US" altLang="ja-JP" sz="1000">
              <a:solidFill>
                <a:schemeClr val="dk1"/>
              </a:solidFill>
              <a:effectLst/>
              <a:latin typeface="+mn-lt"/>
              <a:ea typeface="+mn-ea"/>
              <a:cs typeface="+mn-cs"/>
            </a:rPr>
            <a:t>107</a:t>
          </a:r>
          <a:r>
            <a:rPr lang="ja-JP" altLang="ja-JP" sz="1000">
              <a:solidFill>
                <a:schemeClr val="dk1"/>
              </a:solidFill>
              <a:effectLst/>
              <a:latin typeface="+mn-lt"/>
              <a:ea typeface="+mn-ea"/>
              <a:cs typeface="+mn-cs"/>
            </a:rPr>
            <a:t>百万円増、一部事務組合においては償還相当額が減となったこと等が挙げられる。ただし、今年度は防災行政無線整備事業や松岡中学校武道場建設事業、ふるさと創造拠点施設建設事業等大規模な建設事業等を合併特例債等で補填した結果、今年度末一般会計起債残高は</a:t>
          </a:r>
          <a:r>
            <a:rPr lang="en-US" altLang="ja-JP" sz="1000">
              <a:solidFill>
                <a:schemeClr val="dk1"/>
              </a:solidFill>
              <a:effectLst/>
              <a:latin typeface="+mn-lt"/>
              <a:ea typeface="+mn-ea"/>
              <a:cs typeface="+mn-cs"/>
            </a:rPr>
            <a:t>119</a:t>
          </a:r>
          <a:r>
            <a:rPr lang="ja-JP" altLang="ja-JP" sz="1000">
              <a:solidFill>
                <a:schemeClr val="dk1"/>
              </a:solidFill>
              <a:effectLst/>
              <a:latin typeface="+mn-lt"/>
              <a:ea typeface="+mn-ea"/>
              <a:cs typeface="+mn-cs"/>
            </a:rPr>
            <a:t>百万円増の</a:t>
          </a:r>
          <a:r>
            <a:rPr lang="en-US" altLang="ja-JP" sz="1000">
              <a:solidFill>
                <a:schemeClr val="dk1"/>
              </a:solidFill>
              <a:effectLst/>
              <a:latin typeface="+mn-lt"/>
              <a:ea typeface="+mn-ea"/>
              <a:cs typeface="+mn-cs"/>
            </a:rPr>
            <a:t>8,737</a:t>
          </a:r>
          <a:r>
            <a:rPr lang="ja-JP" altLang="ja-JP" sz="1000">
              <a:solidFill>
                <a:schemeClr val="dk1"/>
              </a:solidFill>
              <a:effectLst/>
              <a:latin typeface="+mn-lt"/>
              <a:ea typeface="+mn-ea"/>
              <a:cs typeface="+mn-cs"/>
            </a:rPr>
            <a:t>百万円となり、町村合併直後の水準に一層近付く結果となった。</a:t>
          </a:r>
          <a:endParaRPr lang="ja-JP" altLang="ja-JP" sz="1000">
            <a:effectLst/>
          </a:endParaRPr>
        </a:p>
        <a:p>
          <a:pPr rtl="0" eaLnBrk="1" fontAlgn="auto" latinLnBrk="0" hangingPunct="1"/>
          <a:r>
            <a:rPr lang="ja-JP" altLang="ja-JP" sz="1000">
              <a:solidFill>
                <a:schemeClr val="dk1"/>
              </a:solidFill>
              <a:effectLst/>
              <a:latin typeface="+mn-lt"/>
              <a:ea typeface="+mn-ea"/>
              <a:cs typeface="+mn-cs"/>
            </a:rPr>
            <a:t>　今後も起債残高にも注視しつつ公債費抑制を図り、財政の健全化に努める。</a:t>
          </a:r>
          <a:endParaRPr lang="ja-JP" altLang="ja-JP" sz="10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41</xdr:row>
      <xdr:rowOff>27940</xdr:rowOff>
    </xdr:to>
    <xdr:cxnSp macro="">
      <xdr:nvCxnSpPr>
        <xdr:cNvPr id="382" name="直線コネクタ 381"/>
        <xdr:cNvCxnSpPr/>
      </xdr:nvCxnSpPr>
      <xdr:spPr>
        <a:xfrm flipV="1">
          <a:off x="16179800" y="697293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112395</xdr:rowOff>
    </xdr:to>
    <xdr:cxnSp macro="">
      <xdr:nvCxnSpPr>
        <xdr:cNvPr id="385" name="直線コネクタ 384"/>
        <xdr:cNvCxnSpPr/>
      </xdr:nvCxnSpPr>
      <xdr:spPr>
        <a:xfrm flipV="1">
          <a:off x="15290800" y="70573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41</xdr:row>
      <xdr:rowOff>160655</xdr:rowOff>
    </xdr:to>
    <xdr:cxnSp macro="">
      <xdr:nvCxnSpPr>
        <xdr:cNvPr id="388" name="直線コネクタ 387"/>
        <xdr:cNvCxnSpPr/>
      </xdr:nvCxnSpPr>
      <xdr:spPr>
        <a:xfrm flipV="1">
          <a:off x="14401800" y="71418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89" name="フローチャート : 判断 388"/>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90" name="テキスト ボックス 389"/>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160655</xdr:rowOff>
    </xdr:from>
    <xdr:to>
      <xdr:col>21</xdr:col>
      <xdr:colOff>0</xdr:colOff>
      <xdr:row>42</xdr:row>
      <xdr:rowOff>13335</xdr:rowOff>
    </xdr:to>
    <xdr:cxnSp macro="">
      <xdr:nvCxnSpPr>
        <xdr:cNvPr id="391" name="直線コネクタ 390"/>
        <xdr:cNvCxnSpPr/>
      </xdr:nvCxnSpPr>
      <xdr:spPr>
        <a:xfrm flipV="1">
          <a:off x="13512800" y="71901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92" name="フローチャート : 判断 39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93" name="テキスト ボックス 39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94" name="フローチャート : 判断 393"/>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395" name="テキスト ボックス 394"/>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401" name="円/楕円 400"/>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402"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3" name="円/楕円 40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4" name="テキスト ボックス 403"/>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61595</xdr:rowOff>
    </xdr:from>
    <xdr:to>
      <xdr:col>22</xdr:col>
      <xdr:colOff>254000</xdr:colOff>
      <xdr:row>41</xdr:row>
      <xdr:rowOff>163195</xdr:rowOff>
    </xdr:to>
    <xdr:sp macro="" textlink="">
      <xdr:nvSpPr>
        <xdr:cNvPr id="405" name="円/楕円 404"/>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147972</xdr:rowOff>
    </xdr:from>
    <xdr:ext cx="762000" cy="259045"/>
    <xdr:sp macro="" textlink="">
      <xdr:nvSpPr>
        <xdr:cNvPr id="406" name="テキスト ボックス 405"/>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109855</xdr:rowOff>
    </xdr:from>
    <xdr:to>
      <xdr:col>21</xdr:col>
      <xdr:colOff>50800</xdr:colOff>
      <xdr:row>42</xdr:row>
      <xdr:rowOff>40005</xdr:rowOff>
    </xdr:to>
    <xdr:sp macro="" textlink="">
      <xdr:nvSpPr>
        <xdr:cNvPr id="407" name="円/楕円 406"/>
        <xdr:cNvSpPr/>
      </xdr:nvSpPr>
      <xdr:spPr>
        <a:xfrm>
          <a:off x="14351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24782</xdr:rowOff>
    </xdr:from>
    <xdr:ext cx="762000" cy="259045"/>
    <xdr:sp macro="" textlink="">
      <xdr:nvSpPr>
        <xdr:cNvPr id="408" name="テキスト ボックス 407"/>
        <xdr:cNvSpPr txBox="1"/>
      </xdr:nvSpPr>
      <xdr:spPr>
        <a:xfrm>
          <a:off x="14020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133985</xdr:rowOff>
    </xdr:from>
    <xdr:to>
      <xdr:col>19</xdr:col>
      <xdr:colOff>533400</xdr:colOff>
      <xdr:row>42</xdr:row>
      <xdr:rowOff>64135</xdr:rowOff>
    </xdr:to>
    <xdr:sp macro="" textlink="">
      <xdr:nvSpPr>
        <xdr:cNvPr id="409" name="円/楕円 408"/>
        <xdr:cNvSpPr/>
      </xdr:nvSpPr>
      <xdr:spPr>
        <a:xfrm>
          <a:off x="13462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48912</xdr:rowOff>
    </xdr:from>
    <xdr:ext cx="762000" cy="259045"/>
    <xdr:sp macro="" textlink="">
      <xdr:nvSpPr>
        <xdr:cNvPr id="410" name="テキスト ボックス 409"/>
        <xdr:cNvSpPr txBox="1"/>
      </xdr:nvSpPr>
      <xdr:spPr>
        <a:xfrm>
          <a:off x="13131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000">
              <a:solidFill>
                <a:schemeClr val="dk1"/>
              </a:solidFill>
              <a:effectLst/>
              <a:latin typeface="+mn-lt"/>
              <a:ea typeface="+mn-ea"/>
              <a:cs typeface="+mn-cs"/>
            </a:rPr>
            <a:t>合併以降、</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年連続して類似団体平均を下回る結果となった。将来負担額としては、一般会計における地方債現在高が普通建設事業の影響から</a:t>
          </a:r>
          <a:r>
            <a:rPr lang="en-US" altLang="ja-JP" sz="1000">
              <a:solidFill>
                <a:schemeClr val="dk1"/>
              </a:solidFill>
              <a:effectLst/>
              <a:latin typeface="+mn-lt"/>
              <a:ea typeface="+mn-ea"/>
              <a:cs typeface="+mn-cs"/>
            </a:rPr>
            <a:t>119</a:t>
          </a:r>
          <a:r>
            <a:rPr lang="ja-JP" altLang="ja-JP" sz="1000">
              <a:solidFill>
                <a:schemeClr val="dk1"/>
              </a:solidFill>
              <a:effectLst/>
              <a:latin typeface="+mn-lt"/>
              <a:ea typeface="+mn-ea"/>
              <a:cs typeface="+mn-cs"/>
            </a:rPr>
            <a:t>百万円増加したが、公営企業債等繰入見込額、組合負担等見込額、退職手当負担見込額はそれぞれ微減となり、総額としてほぼ変動がなかった。また、充当可能財源等としては、充当可能基金額が財政調整基金積立ての影響から</a:t>
          </a:r>
          <a:r>
            <a:rPr lang="en-US" altLang="ja-JP" sz="1000">
              <a:solidFill>
                <a:schemeClr val="dk1"/>
              </a:solidFill>
              <a:effectLst/>
              <a:latin typeface="+mn-lt"/>
              <a:ea typeface="+mn-ea"/>
              <a:cs typeface="+mn-cs"/>
            </a:rPr>
            <a:t>166</a:t>
          </a:r>
          <a:r>
            <a:rPr lang="ja-JP" altLang="ja-JP" sz="1000">
              <a:solidFill>
                <a:schemeClr val="dk1"/>
              </a:solidFill>
              <a:effectLst/>
              <a:latin typeface="+mn-lt"/>
              <a:ea typeface="+mn-ea"/>
              <a:cs typeface="+mn-cs"/>
            </a:rPr>
            <a:t>百万円増加し、普通建設事業に充当した合併特例債の影響で基準財政需要繰入見込額も増加したため、指標分母は</a:t>
          </a:r>
          <a:r>
            <a:rPr lang="en-US" altLang="ja-JP" sz="1000">
              <a:solidFill>
                <a:schemeClr val="dk1"/>
              </a:solidFill>
              <a:effectLst/>
              <a:latin typeface="+mn-lt"/>
              <a:ea typeface="+mn-ea"/>
              <a:cs typeface="+mn-cs"/>
            </a:rPr>
            <a:t>273</a:t>
          </a:r>
          <a:r>
            <a:rPr lang="ja-JP" altLang="ja-JP" sz="1000">
              <a:solidFill>
                <a:schemeClr val="dk1"/>
              </a:solidFill>
              <a:effectLst/>
              <a:latin typeface="+mn-lt"/>
              <a:ea typeface="+mn-ea"/>
              <a:cs typeface="+mn-cs"/>
            </a:rPr>
            <a:t>百万円減少した。一方で、普通交付税合併算定替縮減に伴い標準財政規模が減少したことから指標分子も</a:t>
          </a:r>
          <a:r>
            <a:rPr lang="en-US" altLang="ja-JP" sz="1000">
              <a:solidFill>
                <a:schemeClr val="dk1"/>
              </a:solidFill>
              <a:effectLst/>
              <a:latin typeface="+mn-lt"/>
              <a:ea typeface="+mn-ea"/>
              <a:cs typeface="+mn-cs"/>
            </a:rPr>
            <a:t>42</a:t>
          </a:r>
          <a:r>
            <a:rPr lang="ja-JP" altLang="ja-JP" sz="1000">
              <a:solidFill>
                <a:schemeClr val="dk1"/>
              </a:solidFill>
              <a:effectLst/>
              <a:latin typeface="+mn-lt"/>
              <a:ea typeface="+mn-ea"/>
              <a:cs typeface="+mn-cs"/>
            </a:rPr>
            <a:t>百万円減少した。結果として、数値は継続して改善の一途となってはいるが、起債残高が増加傾向にあるのも事実であるため、今後も後世への負担を軽減するように、公債費の適正化や財源確保を図り財政健全化に努める。</a:t>
          </a:r>
          <a:endParaRPr lang="ja-JP" altLang="ja-JP" sz="10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149250</xdr:rowOff>
    </xdr:from>
    <xdr:to>
      <xdr:col>24</xdr:col>
      <xdr:colOff>558800</xdr:colOff>
      <xdr:row>15</xdr:row>
      <xdr:rowOff>1930</xdr:rowOff>
    </xdr:to>
    <xdr:cxnSp macro="">
      <xdr:nvCxnSpPr>
        <xdr:cNvPr id="442" name="直線コネクタ 441"/>
        <xdr:cNvCxnSpPr/>
      </xdr:nvCxnSpPr>
      <xdr:spPr>
        <a:xfrm flipV="1">
          <a:off x="16179800" y="25495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134027</xdr:rowOff>
    </xdr:from>
    <xdr:ext cx="762000" cy="259045"/>
    <xdr:sp macro="" textlink="">
      <xdr:nvSpPr>
        <xdr:cNvPr id="443" name="将来負担の状況平均値テキスト"/>
        <xdr:cNvSpPr txBox="1"/>
      </xdr:nvSpPr>
      <xdr:spPr>
        <a:xfrm>
          <a:off x="17106900" y="25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1930</xdr:rowOff>
    </xdr:from>
    <xdr:to>
      <xdr:col>23</xdr:col>
      <xdr:colOff>406400</xdr:colOff>
      <xdr:row>15</xdr:row>
      <xdr:rowOff>71907</xdr:rowOff>
    </xdr:to>
    <xdr:cxnSp macro="">
      <xdr:nvCxnSpPr>
        <xdr:cNvPr id="445" name="直線コネクタ 444"/>
        <xdr:cNvCxnSpPr/>
      </xdr:nvCxnSpPr>
      <xdr:spPr>
        <a:xfrm flipV="1">
          <a:off x="15290800" y="257368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91076</xdr:rowOff>
    </xdr:from>
    <xdr:ext cx="736600" cy="259045"/>
    <xdr:sp macro="" textlink="">
      <xdr:nvSpPr>
        <xdr:cNvPr id="447" name="テキスト ボックス 446"/>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71907</xdr:rowOff>
    </xdr:from>
    <xdr:to>
      <xdr:col>22</xdr:col>
      <xdr:colOff>203200</xdr:colOff>
      <xdr:row>15</xdr:row>
      <xdr:rowOff>99416</xdr:rowOff>
    </xdr:to>
    <xdr:cxnSp macro="">
      <xdr:nvCxnSpPr>
        <xdr:cNvPr id="448" name="直線コネクタ 447"/>
        <xdr:cNvCxnSpPr/>
      </xdr:nvCxnSpPr>
      <xdr:spPr>
        <a:xfrm flipV="1">
          <a:off x="14401800" y="264365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97968</xdr:rowOff>
    </xdr:from>
    <xdr:to>
      <xdr:col>22</xdr:col>
      <xdr:colOff>254000</xdr:colOff>
      <xdr:row>15</xdr:row>
      <xdr:rowOff>28118</xdr:rowOff>
    </xdr:to>
    <xdr:sp macro="" textlink="">
      <xdr:nvSpPr>
        <xdr:cNvPr id="449" name="フローチャート : 判断 448"/>
        <xdr:cNvSpPr/>
      </xdr:nvSpPr>
      <xdr:spPr>
        <a:xfrm>
          <a:off x="15240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38295</xdr:rowOff>
    </xdr:from>
    <xdr:ext cx="762000" cy="259045"/>
    <xdr:sp macro="" textlink="">
      <xdr:nvSpPr>
        <xdr:cNvPr id="450" name="テキスト ボックス 449"/>
        <xdr:cNvSpPr txBox="1"/>
      </xdr:nvSpPr>
      <xdr:spPr>
        <a:xfrm>
          <a:off x="14909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99416</xdr:rowOff>
    </xdr:from>
    <xdr:to>
      <xdr:col>21</xdr:col>
      <xdr:colOff>0</xdr:colOff>
      <xdr:row>15</xdr:row>
      <xdr:rowOff>150571</xdr:rowOff>
    </xdr:to>
    <xdr:cxnSp macro="">
      <xdr:nvCxnSpPr>
        <xdr:cNvPr id="451" name="直線コネクタ 450"/>
        <xdr:cNvCxnSpPr/>
      </xdr:nvCxnSpPr>
      <xdr:spPr>
        <a:xfrm flipV="1">
          <a:off x="13512800" y="2671166"/>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107620</xdr:rowOff>
    </xdr:from>
    <xdr:to>
      <xdr:col>21</xdr:col>
      <xdr:colOff>50800</xdr:colOff>
      <xdr:row>15</xdr:row>
      <xdr:rowOff>37770</xdr:rowOff>
    </xdr:to>
    <xdr:sp macro="" textlink="">
      <xdr:nvSpPr>
        <xdr:cNvPr id="452" name="フローチャート : 判断 451"/>
        <xdr:cNvSpPr/>
      </xdr:nvSpPr>
      <xdr:spPr>
        <a:xfrm>
          <a:off x="14351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47947</xdr:rowOff>
    </xdr:from>
    <xdr:ext cx="762000" cy="259045"/>
    <xdr:sp macro="" textlink="">
      <xdr:nvSpPr>
        <xdr:cNvPr id="453" name="テキスト ボックス 452"/>
        <xdr:cNvSpPr txBox="1"/>
      </xdr:nvSpPr>
      <xdr:spPr>
        <a:xfrm>
          <a:off x="14020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148158</xdr:rowOff>
    </xdr:from>
    <xdr:to>
      <xdr:col>19</xdr:col>
      <xdr:colOff>533400</xdr:colOff>
      <xdr:row>15</xdr:row>
      <xdr:rowOff>78308</xdr:rowOff>
    </xdr:to>
    <xdr:sp macro="" textlink="">
      <xdr:nvSpPr>
        <xdr:cNvPr id="454" name="フローチャート : 判断 453"/>
        <xdr:cNvSpPr/>
      </xdr:nvSpPr>
      <xdr:spPr>
        <a:xfrm>
          <a:off x="13462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88485</xdr:rowOff>
    </xdr:from>
    <xdr:ext cx="762000" cy="259045"/>
    <xdr:sp macro="" textlink="">
      <xdr:nvSpPr>
        <xdr:cNvPr id="455" name="テキスト ボックス 454"/>
        <xdr:cNvSpPr txBox="1"/>
      </xdr:nvSpPr>
      <xdr:spPr>
        <a:xfrm>
          <a:off x="13131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98450</xdr:rowOff>
    </xdr:from>
    <xdr:to>
      <xdr:col>24</xdr:col>
      <xdr:colOff>609600</xdr:colOff>
      <xdr:row>15</xdr:row>
      <xdr:rowOff>28600</xdr:rowOff>
    </xdr:to>
    <xdr:sp macro="" textlink="">
      <xdr:nvSpPr>
        <xdr:cNvPr id="461" name="円/楕円 460"/>
        <xdr:cNvSpPr/>
      </xdr:nvSpPr>
      <xdr:spPr>
        <a:xfrm>
          <a:off x="169672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19727</xdr:rowOff>
    </xdr:from>
    <xdr:ext cx="762000" cy="259045"/>
    <xdr:sp macro="" textlink="">
      <xdr:nvSpPr>
        <xdr:cNvPr id="462" name="将来負担の状況該当値テキスト"/>
        <xdr:cNvSpPr txBox="1"/>
      </xdr:nvSpPr>
      <xdr:spPr>
        <a:xfrm>
          <a:off x="17106900" y="24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122580</xdr:rowOff>
    </xdr:from>
    <xdr:to>
      <xdr:col>23</xdr:col>
      <xdr:colOff>457200</xdr:colOff>
      <xdr:row>15</xdr:row>
      <xdr:rowOff>52730</xdr:rowOff>
    </xdr:to>
    <xdr:sp macro="" textlink="">
      <xdr:nvSpPr>
        <xdr:cNvPr id="463" name="円/楕円 462"/>
        <xdr:cNvSpPr/>
      </xdr:nvSpPr>
      <xdr:spPr>
        <a:xfrm>
          <a:off x="16129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62907</xdr:rowOff>
    </xdr:from>
    <xdr:ext cx="736600" cy="259045"/>
    <xdr:sp macro="" textlink="">
      <xdr:nvSpPr>
        <xdr:cNvPr id="464" name="テキスト ボックス 463"/>
        <xdr:cNvSpPr txBox="1"/>
      </xdr:nvSpPr>
      <xdr:spPr>
        <a:xfrm>
          <a:off x="15798800" y="229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21107</xdr:rowOff>
    </xdr:from>
    <xdr:to>
      <xdr:col>22</xdr:col>
      <xdr:colOff>254000</xdr:colOff>
      <xdr:row>15</xdr:row>
      <xdr:rowOff>122707</xdr:rowOff>
    </xdr:to>
    <xdr:sp macro="" textlink="">
      <xdr:nvSpPr>
        <xdr:cNvPr id="465" name="円/楕円 464"/>
        <xdr:cNvSpPr/>
      </xdr:nvSpPr>
      <xdr:spPr>
        <a:xfrm>
          <a:off x="15240000" y="25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107484</xdr:rowOff>
    </xdr:from>
    <xdr:ext cx="762000" cy="259045"/>
    <xdr:sp macro="" textlink="">
      <xdr:nvSpPr>
        <xdr:cNvPr id="466" name="テキスト ボックス 465"/>
        <xdr:cNvSpPr txBox="1"/>
      </xdr:nvSpPr>
      <xdr:spPr>
        <a:xfrm>
          <a:off x="14909800" y="267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48616</xdr:rowOff>
    </xdr:from>
    <xdr:to>
      <xdr:col>21</xdr:col>
      <xdr:colOff>50800</xdr:colOff>
      <xdr:row>15</xdr:row>
      <xdr:rowOff>150216</xdr:rowOff>
    </xdr:to>
    <xdr:sp macro="" textlink="">
      <xdr:nvSpPr>
        <xdr:cNvPr id="467" name="円/楕円 466"/>
        <xdr:cNvSpPr/>
      </xdr:nvSpPr>
      <xdr:spPr>
        <a:xfrm>
          <a:off x="143510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134993</xdr:rowOff>
    </xdr:from>
    <xdr:ext cx="762000" cy="259045"/>
    <xdr:sp macro="" textlink="">
      <xdr:nvSpPr>
        <xdr:cNvPr id="468" name="テキスト ボックス 467"/>
        <xdr:cNvSpPr txBox="1"/>
      </xdr:nvSpPr>
      <xdr:spPr>
        <a:xfrm>
          <a:off x="14020800" y="27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99771</xdr:rowOff>
    </xdr:from>
    <xdr:to>
      <xdr:col>19</xdr:col>
      <xdr:colOff>533400</xdr:colOff>
      <xdr:row>16</xdr:row>
      <xdr:rowOff>29921</xdr:rowOff>
    </xdr:to>
    <xdr:sp macro="" textlink="">
      <xdr:nvSpPr>
        <xdr:cNvPr id="469" name="円/楕円 468"/>
        <xdr:cNvSpPr/>
      </xdr:nvSpPr>
      <xdr:spPr>
        <a:xfrm>
          <a:off x="13462000" y="2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14698</xdr:rowOff>
    </xdr:from>
    <xdr:ext cx="762000" cy="259045"/>
    <xdr:sp macro="" textlink="">
      <xdr:nvSpPr>
        <xdr:cNvPr id="470" name="テキスト ボックス 469"/>
        <xdr:cNvSpPr txBox="1"/>
      </xdr:nvSpPr>
      <xdr:spPr>
        <a:xfrm>
          <a:off x="13131800" y="275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18,998
18,745
94.43
9,601,273
9,401,177
159,430
6,191,101
8,736,830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今年度の人件費総額は前年度より</a:t>
          </a:r>
          <a:r>
            <a:rPr kumimoji="1" lang="en-US" altLang="ja-JP" sz="1100">
              <a:latin typeface="ＭＳ Ｐゴシック"/>
            </a:rPr>
            <a:t>32</a:t>
          </a:r>
          <a:r>
            <a:rPr kumimoji="1" lang="ja-JP" altLang="en-US" sz="1100">
              <a:latin typeface="ＭＳ Ｐゴシック"/>
            </a:rPr>
            <a:t>百万円減となり、参議院議員選挙関連費等の臨時的なものを除く経常的人件費も</a:t>
          </a:r>
          <a:r>
            <a:rPr kumimoji="1" lang="en-US" altLang="ja-JP" sz="1100">
              <a:latin typeface="ＭＳ Ｐゴシック"/>
            </a:rPr>
            <a:t>48</a:t>
          </a:r>
          <a:r>
            <a:rPr kumimoji="1" lang="ja-JP" altLang="en-US" sz="1100">
              <a:latin typeface="ＭＳ Ｐゴシック"/>
            </a:rPr>
            <a:t>百万円減少した。しかし経常的人件費に充当された特定財源が減額したため、一般財源の負担が増加し、前年度比</a:t>
          </a:r>
          <a:r>
            <a:rPr kumimoji="1" lang="en-US" altLang="ja-JP" sz="1100">
              <a:latin typeface="ＭＳ Ｐゴシック"/>
            </a:rPr>
            <a:t>0.1</a:t>
          </a:r>
          <a:r>
            <a:rPr kumimoji="1" lang="ja-JP" altLang="en-US" sz="1100">
              <a:latin typeface="ＭＳ Ｐゴシック"/>
            </a:rPr>
            <a:t>ポイント悪化した。</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年度から平成</a:t>
          </a:r>
          <a:r>
            <a:rPr kumimoji="1" lang="en-US" altLang="ja-JP" sz="1100">
              <a:latin typeface="ＭＳ Ｐゴシック"/>
            </a:rPr>
            <a:t>30</a:t>
          </a:r>
          <a:r>
            <a:rPr kumimoji="1" lang="ja-JP" altLang="en-US" sz="1100">
              <a:latin typeface="ＭＳ Ｐゴシック"/>
            </a:rPr>
            <a:t>年度においては国体開催に伴い定員管理は中断しているが、平成</a:t>
          </a:r>
          <a:r>
            <a:rPr kumimoji="1" lang="en-US" altLang="ja-JP" sz="1100">
              <a:latin typeface="ＭＳ Ｐゴシック"/>
            </a:rPr>
            <a:t>31</a:t>
          </a:r>
          <a:r>
            <a:rPr kumimoji="1" lang="ja-JP" altLang="en-US" sz="1100">
              <a:latin typeface="ＭＳ Ｐゴシック"/>
            </a:rPr>
            <a:t>年度以降再開予定であるためポイント改善が期待される。ただし、積極的な子育て支援策や町単独での消防本部配備等を継続する限り、類似団体平均との差分を埋めることは難しいと思われる。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134620</xdr:rowOff>
    </xdr:to>
    <xdr:cxnSp macro="">
      <xdr:nvCxnSpPr>
        <xdr:cNvPr id="66" name="直線コネクタ 65"/>
        <xdr:cNvCxnSpPr/>
      </xdr:nvCxnSpPr>
      <xdr:spPr>
        <a:xfrm>
          <a:off x="3987800" y="664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127000</xdr:rowOff>
    </xdr:to>
    <xdr:cxnSp macro="">
      <xdr:nvCxnSpPr>
        <xdr:cNvPr id="69" name="直線コネクタ 68"/>
        <xdr:cNvCxnSpPr/>
      </xdr:nvCxnSpPr>
      <xdr:spPr>
        <a:xfrm>
          <a:off x="3098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50800</xdr:rowOff>
    </xdr:to>
    <xdr:cxnSp macro="">
      <xdr:nvCxnSpPr>
        <xdr:cNvPr id="72" name="直線コネクタ 71"/>
        <xdr:cNvCxnSpPr/>
      </xdr:nvCxnSpPr>
      <xdr:spPr>
        <a:xfrm>
          <a:off x="2209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39</xdr:row>
      <xdr:rowOff>39370</xdr:rowOff>
    </xdr:to>
    <xdr:cxnSp macro="">
      <xdr:nvCxnSpPr>
        <xdr:cNvPr id="75" name="直線コネクタ 74"/>
        <xdr:cNvCxnSpPr/>
      </xdr:nvCxnSpPr>
      <xdr:spPr>
        <a:xfrm flipV="1">
          <a:off x="1320800" y="6535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今年度の物件費総額は前年度より</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百万円増とな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うち経常的物件費は</a:t>
          </a:r>
          <a:r>
            <a:rPr kumimoji="1" lang="en-US" altLang="ja-JP" sz="1100">
              <a:solidFill>
                <a:schemeClr val="dk1"/>
              </a:solidFill>
              <a:effectLst/>
              <a:latin typeface="+mn-lt"/>
              <a:ea typeface="+mn-ea"/>
              <a:cs typeface="+mn-cs"/>
            </a:rPr>
            <a:t>91</a:t>
          </a:r>
          <a:r>
            <a:rPr kumimoji="1" lang="ja-JP" altLang="en-US" sz="1100">
              <a:solidFill>
                <a:schemeClr val="dk1"/>
              </a:solidFill>
              <a:effectLst/>
              <a:latin typeface="+mn-lt"/>
              <a:ea typeface="+mn-ea"/>
              <a:cs typeface="+mn-cs"/>
            </a:rPr>
            <a:t>百万円の増となった。経常的物件費が増額した要因として、道の駅指定管理委託料、標準宅地評価業務委託料が皆増したこと、教育コンピューター使用料、除雪委託料など多くの項目が少額ではあるが増額したことが影響し、</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ポイント悪化し類似団体平均を下回る結果となった。</a:t>
          </a:r>
          <a:endParaRPr kumimoji="1" lang="en-US" altLang="ja-JP" sz="1100">
            <a:solidFill>
              <a:schemeClr val="dk1"/>
            </a:solidFill>
            <a:effectLst/>
            <a:latin typeface="+mn-lt"/>
            <a:ea typeface="+mn-ea"/>
            <a:cs typeface="+mn-cs"/>
          </a:endParaRPr>
        </a:p>
        <a:p>
          <a:endParaRPr lang="en-US"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138430</xdr:rowOff>
    </xdr:to>
    <xdr:cxnSp macro="">
      <xdr:nvCxnSpPr>
        <xdr:cNvPr id="127" name="直線コネクタ 126"/>
        <xdr:cNvCxnSpPr/>
      </xdr:nvCxnSpPr>
      <xdr:spPr>
        <a:xfrm>
          <a:off x="15671800" y="2915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54610</xdr:rowOff>
    </xdr:to>
    <xdr:cxnSp macro="">
      <xdr:nvCxnSpPr>
        <xdr:cNvPr id="130" name="直線コネクタ 129"/>
        <xdr:cNvCxnSpPr/>
      </xdr:nvCxnSpPr>
      <xdr:spPr>
        <a:xfrm flipV="1">
          <a:off x="14782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17</xdr:row>
      <xdr:rowOff>54610</xdr:rowOff>
    </xdr:to>
    <xdr:cxnSp macro="">
      <xdr:nvCxnSpPr>
        <xdr:cNvPr id="133" name="直線コネクタ 132"/>
        <xdr:cNvCxnSpPr/>
      </xdr:nvCxnSpPr>
      <xdr:spPr>
        <a:xfrm>
          <a:off x="13893800" y="2824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87630</xdr:rowOff>
    </xdr:from>
    <xdr:to>
      <xdr:col>21</xdr:col>
      <xdr:colOff>412750</xdr:colOff>
      <xdr:row>18</xdr:row>
      <xdr:rowOff>17780</xdr:rowOff>
    </xdr:to>
    <xdr:sp macro="" textlink="">
      <xdr:nvSpPr>
        <xdr:cNvPr id="134" name="フローチャート :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81280</xdr:rowOff>
    </xdr:to>
    <xdr:cxnSp macro="">
      <xdr:nvCxnSpPr>
        <xdr:cNvPr id="136" name="直線コネクタ 135"/>
        <xdr:cNvCxnSpPr/>
      </xdr:nvCxnSpPr>
      <xdr:spPr>
        <a:xfrm>
          <a:off x="13004800" y="276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41910</xdr:rowOff>
    </xdr:from>
    <xdr:to>
      <xdr:col>20</xdr:col>
      <xdr:colOff>209550</xdr:colOff>
      <xdr:row>17</xdr:row>
      <xdr:rowOff>143510</xdr:rowOff>
    </xdr:to>
    <xdr:sp macro="" textlink="">
      <xdr:nvSpPr>
        <xdr:cNvPr id="137" name="フローチャート :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9" name="フローチャート : 判断 138"/>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40" name="テキスト ボックス 139"/>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6" name="円/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8" name="円/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49" name="テキスト ボックス 14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0" name="円/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115587</xdr:rowOff>
    </xdr:from>
    <xdr:ext cx="762000" cy="259045"/>
    <xdr:sp macro="" textlink="">
      <xdr:nvSpPr>
        <xdr:cNvPr id="151" name="テキスト ボックス 150"/>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2" name="円/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53" name="テキスト ボックス 152"/>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4" name="円/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5" name="テキスト ボックス 154"/>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今年度の扶助費総額は、前年度より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、経常的扶助費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百万円の増となり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ポイント悪化の</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増加の主な要因として、</a:t>
          </a:r>
          <a:r>
            <a:rPr kumimoji="1" lang="ja-JP" altLang="en-US" sz="1100">
              <a:solidFill>
                <a:schemeClr val="dk1"/>
              </a:solidFill>
              <a:effectLst/>
              <a:latin typeface="+mn-lt"/>
              <a:ea typeface="+mn-ea"/>
              <a:cs typeface="+mn-cs"/>
            </a:rPr>
            <a:t>医療機関受診件数増に伴う子ども医療費の増額や、対象者数および一人当たりのサービス受給量増に伴う障害者自立支援事業費の増額により、一般財源の負担が増した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子ども医療の現物支給の開始や障害者自立支援事業対象者が増加しているため、今後も引き続き増加することが予想される。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69850</xdr:rowOff>
    </xdr:to>
    <xdr:cxnSp macro="">
      <xdr:nvCxnSpPr>
        <xdr:cNvPr id="190" name="直線コネクタ 189"/>
        <xdr:cNvCxnSpPr/>
      </xdr:nvCxnSpPr>
      <xdr:spPr>
        <a:xfrm>
          <a:off x="3987800" y="9450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3" name="直線コネクタ 192"/>
        <xdr:cNvCxnSpPr/>
      </xdr:nvCxnSpPr>
      <xdr:spPr>
        <a:xfrm>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4535</xdr:rowOff>
    </xdr:to>
    <xdr:cxnSp macro="">
      <xdr:nvCxnSpPr>
        <xdr:cNvPr id="196" name="直線コネクタ 195"/>
        <xdr:cNvCxnSpPr/>
      </xdr:nvCxnSpPr>
      <xdr:spPr>
        <a:xfrm>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7" name="フローチャート : 判断 196"/>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8" name="テキスト ボックス 19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110672</xdr:rowOff>
    </xdr:to>
    <xdr:cxnSp macro="">
      <xdr:nvCxnSpPr>
        <xdr:cNvPr id="199" name="直線コネクタ 198"/>
        <xdr:cNvCxnSpPr/>
      </xdr:nvCxnSpPr>
      <xdr:spPr>
        <a:xfrm>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02" name="フローチャート : 判断 201"/>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03" name="テキスト ボックス 202"/>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5" name="円/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7" name="円/楕円 216"/>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8" name="テキスト ボックス 217"/>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まで</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比較</a:t>
          </a:r>
          <a:r>
            <a:rPr lang="ja-JP" altLang="en-US" sz="1100">
              <a:solidFill>
                <a:schemeClr val="dk1"/>
              </a:solidFill>
              <a:effectLst/>
              <a:latin typeface="+mn-lt"/>
              <a:ea typeface="+mn-ea"/>
              <a:cs typeface="+mn-cs"/>
            </a:rPr>
            <a:t>して</a:t>
          </a:r>
          <a:r>
            <a:rPr lang="ja-JP" altLang="ja-JP" sz="1100">
              <a:solidFill>
                <a:schemeClr val="dk1"/>
              </a:solidFill>
              <a:effectLst/>
              <a:latin typeface="+mn-lt"/>
              <a:ea typeface="+mn-ea"/>
              <a:cs typeface="+mn-cs"/>
            </a:rPr>
            <a:t>上回る結果</a:t>
          </a:r>
          <a:r>
            <a:rPr lang="ja-JP" altLang="en-US" sz="1100">
              <a:solidFill>
                <a:schemeClr val="dk1"/>
              </a:solidFill>
              <a:effectLst/>
              <a:latin typeface="+mn-lt"/>
              <a:ea typeface="+mn-ea"/>
              <a:cs typeface="+mn-cs"/>
            </a:rPr>
            <a:t>であったものの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当年度においては</a:t>
          </a:r>
          <a:r>
            <a:rPr lang="en-US" altLang="ja-JP" sz="1100">
              <a:solidFill>
                <a:schemeClr val="dk1"/>
              </a:solidFill>
              <a:effectLst/>
              <a:latin typeface="+mn-lt"/>
              <a:ea typeface="+mn-ea"/>
              <a:cs typeface="+mn-cs"/>
            </a:rPr>
            <a:t>5.7</a:t>
          </a:r>
          <a:r>
            <a:rPr lang="ja-JP" altLang="en-US" sz="1100">
              <a:solidFill>
                <a:schemeClr val="dk1"/>
              </a:solidFill>
              <a:effectLst/>
              <a:latin typeface="+mn-lt"/>
              <a:ea typeface="+mn-ea"/>
              <a:cs typeface="+mn-cs"/>
            </a:rPr>
            <a:t>ポイント悪化し、類似団体平均を大きく下回る結果となった</a:t>
          </a:r>
          <a:r>
            <a:rPr lang="ja-JP" altLang="ja-JP" sz="1100">
              <a:solidFill>
                <a:schemeClr val="dk1"/>
              </a:solidFill>
              <a:effectLst/>
              <a:latin typeface="+mn-lt"/>
              <a:ea typeface="+mn-ea"/>
              <a:cs typeface="+mn-cs"/>
            </a:rPr>
            <a:t>。増加の要因として、</a:t>
          </a:r>
          <a:r>
            <a:rPr lang="ja-JP" altLang="en-US" sz="1100">
              <a:solidFill>
                <a:schemeClr val="dk1"/>
              </a:solidFill>
              <a:effectLst/>
              <a:latin typeface="+mn-lt"/>
              <a:ea typeface="+mn-ea"/>
              <a:cs typeface="+mn-cs"/>
            </a:rPr>
            <a:t>維持補修費において</a:t>
          </a:r>
          <a:r>
            <a:rPr lang="ja-JP" altLang="ja-JP" sz="1100">
              <a:solidFill>
                <a:schemeClr val="dk1"/>
              </a:solidFill>
              <a:effectLst/>
              <a:latin typeface="+mn-lt"/>
              <a:ea typeface="+mn-ea"/>
              <a:cs typeface="+mn-cs"/>
            </a:rPr>
            <a:t>町道及び道路付属物補修工事</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国体開催に向けた体育施設の維持補修費が増加したこと、</a:t>
          </a:r>
          <a:r>
            <a:rPr lang="ja-JP" altLang="ja-JP" sz="1100">
              <a:solidFill>
                <a:schemeClr val="dk1"/>
              </a:solidFill>
              <a:effectLst/>
              <a:latin typeface="+mn-lt"/>
              <a:ea typeface="+mn-ea"/>
              <a:cs typeface="+mn-cs"/>
            </a:rPr>
            <a:t>繰出基準の</a:t>
          </a:r>
          <a:r>
            <a:rPr lang="ja-JP" altLang="en-US" sz="1100">
              <a:solidFill>
                <a:schemeClr val="dk1"/>
              </a:solidFill>
              <a:effectLst/>
              <a:latin typeface="+mn-lt"/>
              <a:ea typeface="+mn-ea"/>
              <a:cs typeface="+mn-cs"/>
            </a:rPr>
            <a:t>見直し</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公営企業等へ</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経常的</a:t>
          </a:r>
          <a:r>
            <a:rPr lang="ja-JP" altLang="ja-JP" sz="1100">
              <a:solidFill>
                <a:schemeClr val="dk1"/>
              </a:solidFill>
              <a:effectLst/>
              <a:latin typeface="+mn-lt"/>
              <a:ea typeface="+mn-ea"/>
              <a:cs typeface="+mn-cs"/>
            </a:rPr>
            <a:t>繰出金が大きく増加したこと</a:t>
          </a:r>
          <a:r>
            <a:rPr lang="ja-JP" altLang="en-US" sz="1100">
              <a:solidFill>
                <a:schemeClr val="dk1"/>
              </a:solidFill>
              <a:effectLst/>
              <a:latin typeface="+mn-lt"/>
              <a:ea typeface="+mn-ea"/>
              <a:cs typeface="+mn-cs"/>
            </a:rPr>
            <a:t>が挙げられる</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この要因の中でも繰出金については、下水道事業関連への負担が特に重く、今後の施設維持および更新を踏まえた適正な料金徴収と中長期的な財政計画</a:t>
          </a:r>
          <a:r>
            <a:rPr lang="ja-JP" altLang="en-US" sz="1100">
              <a:solidFill>
                <a:schemeClr val="dk1"/>
              </a:solidFill>
              <a:effectLst/>
              <a:latin typeface="+mn-lt"/>
              <a:ea typeface="+mn-ea"/>
              <a:cs typeface="+mn-cs"/>
            </a:rPr>
            <a:t>（下水道事業）</a:t>
          </a:r>
          <a:r>
            <a:rPr lang="ja-JP" altLang="ja-JP" sz="1100">
              <a:solidFill>
                <a:schemeClr val="dk1"/>
              </a:solidFill>
              <a:effectLst/>
              <a:latin typeface="+mn-lt"/>
              <a:ea typeface="+mn-ea"/>
              <a:cs typeface="+mn-cs"/>
            </a:rPr>
            <a:t>に基づく繰出を考慮する必要があると考えている。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59</xdr:row>
      <xdr:rowOff>146050</xdr:rowOff>
    </xdr:to>
    <xdr:cxnSp macro="">
      <xdr:nvCxnSpPr>
        <xdr:cNvPr id="251" name="直線コネクタ 250"/>
        <xdr:cNvCxnSpPr/>
      </xdr:nvCxnSpPr>
      <xdr:spPr>
        <a:xfrm>
          <a:off x="15671800" y="971296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111760</xdr:rowOff>
    </xdr:to>
    <xdr:cxnSp macro="">
      <xdr:nvCxnSpPr>
        <xdr:cNvPr id="254" name="直線コネクタ 253"/>
        <xdr:cNvCxnSpPr/>
      </xdr:nvCxnSpPr>
      <xdr:spPr>
        <a:xfrm>
          <a:off x="14782800" y="9568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5080</xdr:rowOff>
    </xdr:to>
    <xdr:cxnSp macro="">
      <xdr:nvCxnSpPr>
        <xdr:cNvPr id="257" name="直線コネクタ 256"/>
        <xdr:cNvCxnSpPr/>
      </xdr:nvCxnSpPr>
      <xdr:spPr>
        <a:xfrm flipV="1">
          <a:off x="13893800" y="956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56</xdr:row>
      <xdr:rowOff>5080</xdr:rowOff>
    </xdr:to>
    <xdr:cxnSp macro="">
      <xdr:nvCxnSpPr>
        <xdr:cNvPr id="260" name="直線コネクタ 259"/>
        <xdr:cNvCxnSpPr/>
      </xdr:nvCxnSpPr>
      <xdr:spPr>
        <a:xfrm>
          <a:off x="13004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70" name="円/楕円 269"/>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71"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4" name="円/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8" name="円/楕円 277"/>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9" name="テキスト ボックス 278"/>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今年度の補助費等総額は、前年度より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農地中間管理事業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住宅耐震補強関連補助</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臨時的なものを除く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経常的補助費等は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減額した。しかし、特定財源が</a:t>
          </a:r>
          <a:r>
            <a:rPr kumimoji="1" lang="en-US" altLang="ja-JP" sz="1100">
              <a:solidFill>
                <a:schemeClr val="dk1"/>
              </a:solidFill>
              <a:effectLst/>
              <a:latin typeface="+mn-lt"/>
              <a:ea typeface="+mn-ea"/>
              <a:cs typeface="+mn-cs"/>
            </a:rPr>
            <a:t>66</a:t>
          </a:r>
          <a:r>
            <a:rPr kumimoji="1" lang="ja-JP" altLang="en-US" sz="1100">
              <a:solidFill>
                <a:schemeClr val="dk1"/>
              </a:solidFill>
              <a:effectLst/>
              <a:latin typeface="+mn-lt"/>
              <a:ea typeface="+mn-ea"/>
              <a:cs typeface="+mn-cs"/>
            </a:rPr>
            <a:t>百万円減少したため一般財源負担が増加し、</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ポイント悪化した。特定財源の減少した要因は、平成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年度において、施設改修負担金に充当するため一部事務組合より基金の返還があったが、平成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年度においては皆減したことが挙げられる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154432</xdr:rowOff>
    </xdr:to>
    <xdr:cxnSp macro="">
      <xdr:nvCxnSpPr>
        <xdr:cNvPr id="309" name="直線コネクタ 308"/>
        <xdr:cNvCxnSpPr/>
      </xdr:nvCxnSpPr>
      <xdr:spPr>
        <a:xfrm>
          <a:off x="15671800" y="63037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131572</xdr:rowOff>
    </xdr:to>
    <xdr:cxnSp macro="">
      <xdr:nvCxnSpPr>
        <xdr:cNvPr id="312" name="直線コネクタ 311"/>
        <xdr:cNvCxnSpPr/>
      </xdr:nvCxnSpPr>
      <xdr:spPr>
        <a:xfrm>
          <a:off x="14782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14986</xdr:rowOff>
    </xdr:to>
    <xdr:cxnSp macro="">
      <xdr:nvCxnSpPr>
        <xdr:cNvPr id="315" name="直線コネクタ 314"/>
        <xdr:cNvCxnSpPr/>
      </xdr:nvCxnSpPr>
      <xdr:spPr>
        <a:xfrm flipV="1">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6" name="フローチャート : 判断 315"/>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7" name="テキスト ボックス 316"/>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37</xdr:row>
      <xdr:rowOff>14986</xdr:rowOff>
    </xdr:to>
    <xdr:cxnSp macro="">
      <xdr:nvCxnSpPr>
        <xdr:cNvPr id="318" name="直線コネクタ 317"/>
        <xdr:cNvCxnSpPr/>
      </xdr:nvCxnSpPr>
      <xdr:spPr>
        <a:xfrm>
          <a:off x="13004800" y="62031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9" name="フローチャート :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0" name="テキスト ボックス 31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2" name="テキスト ボックス 32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8" name="円/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9"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0" name="円/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31" name="テキスト ボックス 330"/>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2" name="円/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4" name="円/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7" name="テキスト ボックス 336"/>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今年度の公債費総額は、平成</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年度に御陵幼児園整備に充当した福祉施設整備事業債や、平成</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年度に松岡総合運動公園整備、平成</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年度に四季の森文化会館建設にそれぞれ充当した地域総合整備事業債の償還が前年度に完了したことから、前年度比</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117</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百万円減となった。また、今年度の経常一般財源等総額は、地方税が</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百万円増額したものの、合併算定替縮減開始により</a:t>
          </a:r>
          <a:r>
            <a:rPr kumimoji="1" lang="ja-JP" altLang="ja-JP" sz="1100" b="0" i="0" baseline="0">
              <a:solidFill>
                <a:schemeClr val="dk1"/>
              </a:solidFill>
              <a:effectLst/>
              <a:latin typeface="+mn-lt"/>
              <a:ea typeface="+mn-ea"/>
              <a:cs typeface="+mn-cs"/>
            </a:rPr>
            <a:t>地方交付税</a:t>
          </a:r>
          <a:r>
            <a:rPr kumimoji="1" lang="ja-JP" altLang="en-US" sz="1100" b="0" i="0" baseline="0">
              <a:solidFill>
                <a:schemeClr val="dk1"/>
              </a:solidFill>
              <a:effectLst/>
              <a:latin typeface="+mn-lt"/>
              <a:ea typeface="+mn-ea"/>
              <a:cs typeface="+mn-cs"/>
            </a:rPr>
            <a:t>が</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116</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百円減額、地方消費税交付金が</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百万円減額したことにより、前年度から</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160</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百万円減額した。</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分母にあたる経常一般財源等は減額したが、分子にあたる公債費の縮減割合が大きいため、</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11.0</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％と類似団体平均を上回った。</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136144</xdr:rowOff>
    </xdr:to>
    <xdr:cxnSp macro="">
      <xdr:nvCxnSpPr>
        <xdr:cNvPr id="367" name="直線コネクタ 366"/>
        <xdr:cNvCxnSpPr/>
      </xdr:nvCxnSpPr>
      <xdr:spPr>
        <a:xfrm flipV="1">
          <a:off x="3987800" y="130886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77</xdr:row>
      <xdr:rowOff>5842</xdr:rowOff>
    </xdr:to>
    <xdr:cxnSp macro="">
      <xdr:nvCxnSpPr>
        <xdr:cNvPr id="370" name="直線コネクタ 369"/>
        <xdr:cNvCxnSpPr/>
      </xdr:nvCxnSpPr>
      <xdr:spPr>
        <a:xfrm flipV="1">
          <a:off x="3098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28702</xdr:rowOff>
    </xdr:to>
    <xdr:cxnSp macro="">
      <xdr:nvCxnSpPr>
        <xdr:cNvPr id="373" name="直線コネクタ 372"/>
        <xdr:cNvCxnSpPr/>
      </xdr:nvCxnSpPr>
      <xdr:spPr>
        <a:xfrm flipV="1">
          <a:off x="2209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4" name="フローチャート : 判断 373"/>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77995</xdr:rowOff>
    </xdr:from>
    <xdr:ext cx="762000" cy="259045"/>
    <xdr:sp macro="" textlink="">
      <xdr:nvSpPr>
        <xdr:cNvPr id="375" name="テキスト ボックス 374"/>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88137</xdr:rowOff>
    </xdr:to>
    <xdr:cxnSp macro="">
      <xdr:nvCxnSpPr>
        <xdr:cNvPr id="376" name="直線コネクタ 375"/>
        <xdr:cNvCxnSpPr/>
      </xdr:nvCxnSpPr>
      <xdr:spPr>
        <a:xfrm flipV="1">
          <a:off x="1320800" y="132303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7" name="フローチャート : 判断 376"/>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78" name="テキスト ボックス 377"/>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9" name="フローチャート :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0" name="テキスト ボックス 379"/>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6" name="円/楕円 385"/>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7"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8" name="円/楕円 387"/>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9" name="テキスト ボックス 388"/>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4" name="円/楕円 393"/>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95" name="テキスト ボックス 394"/>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人件費</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扶助費</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補助費</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物件費</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、維持補修費</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ポイント、繰出金</a:t>
          </a:r>
          <a:r>
            <a:rPr lang="en-US" altLang="ja-JP" sz="1100">
              <a:solidFill>
                <a:schemeClr val="dk1"/>
              </a:solidFill>
              <a:effectLst/>
              <a:latin typeface="+mn-lt"/>
              <a:ea typeface="+mn-ea"/>
              <a:cs typeface="+mn-cs"/>
            </a:rPr>
            <a:t>6.4</a:t>
          </a:r>
          <a:r>
            <a:rPr lang="ja-JP" altLang="en-US" sz="1100">
              <a:solidFill>
                <a:schemeClr val="dk1"/>
              </a:solidFill>
              <a:effectLst/>
              <a:latin typeface="+mn-lt"/>
              <a:ea typeface="+mn-ea"/>
              <a:cs typeface="+mn-cs"/>
            </a:rPr>
            <a:t>ポイント、すべての性質で悪化し</a:t>
          </a:r>
          <a:r>
            <a:rPr lang="ja-JP" altLang="ja-JP" sz="1100">
              <a:solidFill>
                <a:schemeClr val="dk1"/>
              </a:solidFill>
              <a:effectLst/>
              <a:latin typeface="+mn-lt"/>
              <a:ea typeface="+mn-ea"/>
              <a:cs typeface="+mn-cs"/>
            </a:rPr>
            <a:t>、全体として</a:t>
          </a:r>
          <a:r>
            <a:rPr lang="en-US" altLang="ja-JP" sz="1100">
              <a:solidFill>
                <a:schemeClr val="dk1"/>
              </a:solidFill>
              <a:effectLst/>
              <a:latin typeface="+mn-lt"/>
              <a:ea typeface="+mn-ea"/>
              <a:cs typeface="+mn-cs"/>
            </a:rPr>
            <a:t>349</a:t>
          </a:r>
          <a:r>
            <a:rPr lang="ja-JP" altLang="ja-JP" sz="1100">
              <a:solidFill>
                <a:schemeClr val="dk1"/>
              </a:solidFill>
              <a:effectLst/>
              <a:latin typeface="+mn-lt"/>
              <a:ea typeface="+mn-ea"/>
              <a:cs typeface="+mn-cs"/>
            </a:rPr>
            <a:t>百万円増、</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ポイントの悪化となった。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要因として、公営企業等繰出金における基準見直しが大きく影響している。地方交付税の合併算定替縮減開始により一般財源が今後ますます減額していくため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経常収支比率の悪化が進むと予想される。</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年度においては</a:t>
          </a:r>
          <a:r>
            <a:rPr lang="ja-JP" altLang="ja-JP" sz="1100">
              <a:solidFill>
                <a:schemeClr val="dk1"/>
              </a:solidFill>
              <a:effectLst/>
              <a:latin typeface="+mn-lt"/>
              <a:ea typeface="+mn-ea"/>
              <a:cs typeface="+mn-cs"/>
            </a:rPr>
            <a:t>臨時財政対策債借入</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見送</a:t>
          </a:r>
          <a:r>
            <a:rPr lang="ja-JP" altLang="en-US" sz="1100">
              <a:solidFill>
                <a:schemeClr val="dk1"/>
              </a:solidFill>
              <a:effectLst/>
              <a:latin typeface="+mn-lt"/>
              <a:ea typeface="+mn-ea"/>
              <a:cs typeface="+mn-cs"/>
            </a:rPr>
            <a:t>ったが、</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年度以降は借入が必要と見込まれる。</a:t>
          </a:r>
          <a:r>
            <a:rPr lang="ja-JP" altLang="ja-JP" sz="1100">
              <a:solidFill>
                <a:schemeClr val="dk1"/>
              </a:solidFill>
              <a:effectLst/>
              <a:latin typeface="+mn-lt"/>
              <a:ea typeface="+mn-ea"/>
              <a:cs typeface="+mn-cs"/>
            </a:rPr>
            <a:t>今後も行財政改革大綱計画に基づきコスト低減を図っていく。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77</xdr:row>
      <xdr:rowOff>165100</xdr:rowOff>
    </xdr:to>
    <xdr:cxnSp macro="">
      <xdr:nvCxnSpPr>
        <xdr:cNvPr id="428" name="直線コネクタ 427"/>
        <xdr:cNvCxnSpPr/>
      </xdr:nvCxnSpPr>
      <xdr:spPr>
        <a:xfrm>
          <a:off x="15671800" y="12989560"/>
          <a:ext cx="8382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43180</xdr:rowOff>
    </xdr:from>
    <xdr:to>
      <xdr:col>22</xdr:col>
      <xdr:colOff>565150</xdr:colOff>
      <xdr:row>75</xdr:row>
      <xdr:rowOff>130810</xdr:rowOff>
    </xdr:to>
    <xdr:cxnSp macro="">
      <xdr:nvCxnSpPr>
        <xdr:cNvPr id="431" name="直線コネクタ 430"/>
        <xdr:cNvCxnSpPr/>
      </xdr:nvCxnSpPr>
      <xdr:spPr>
        <a:xfrm>
          <a:off x="14782800" y="129019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xdr:rowOff>
    </xdr:from>
    <xdr:to>
      <xdr:col>21</xdr:col>
      <xdr:colOff>361950</xdr:colOff>
      <xdr:row>75</xdr:row>
      <xdr:rowOff>43180</xdr:rowOff>
    </xdr:to>
    <xdr:cxnSp macro="">
      <xdr:nvCxnSpPr>
        <xdr:cNvPr id="434" name="直線コネクタ 433"/>
        <xdr:cNvCxnSpPr/>
      </xdr:nvCxnSpPr>
      <xdr:spPr>
        <a:xfrm>
          <a:off x="13893800" y="12863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5" name="フローチャート : 判断 43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36" name="テキスト ボックス 43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75</xdr:row>
      <xdr:rowOff>5080</xdr:rowOff>
    </xdr:to>
    <xdr:cxnSp macro="">
      <xdr:nvCxnSpPr>
        <xdr:cNvPr id="437" name="直線コネクタ 436"/>
        <xdr:cNvCxnSpPr/>
      </xdr:nvCxnSpPr>
      <xdr:spPr>
        <a:xfrm>
          <a:off x="13004800" y="127457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8" name="フローチャート : 判断 437"/>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39" name="テキスト ボックス 438"/>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0" name="フローチャート : 判断 439"/>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41" name="テキスト ボックス 440"/>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47" name="円/楕円 446"/>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86377</xdr:rowOff>
    </xdr:from>
    <xdr:ext cx="762000" cy="259045"/>
    <xdr:sp macro="" textlink="">
      <xdr:nvSpPr>
        <xdr:cNvPr id="448"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49" name="円/楕円 448"/>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166388</xdr:rowOff>
    </xdr:from>
    <xdr:ext cx="736600" cy="259045"/>
    <xdr:sp macro="" textlink="">
      <xdr:nvSpPr>
        <xdr:cNvPr id="450" name="テキスト ボックス 449"/>
        <xdr:cNvSpPr txBox="1"/>
      </xdr:nvSpPr>
      <xdr:spPr>
        <a:xfrm>
          <a:off x="15290800" y="1302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163830</xdr:rowOff>
    </xdr:from>
    <xdr:to>
      <xdr:col>21</xdr:col>
      <xdr:colOff>412750</xdr:colOff>
      <xdr:row>75</xdr:row>
      <xdr:rowOff>93980</xdr:rowOff>
    </xdr:to>
    <xdr:sp macro="" textlink="">
      <xdr:nvSpPr>
        <xdr:cNvPr id="451" name="円/楕円 450"/>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52" name="テキスト ボックス 451"/>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125730</xdr:rowOff>
    </xdr:from>
    <xdr:to>
      <xdr:col>20</xdr:col>
      <xdr:colOff>209550</xdr:colOff>
      <xdr:row>75</xdr:row>
      <xdr:rowOff>55880</xdr:rowOff>
    </xdr:to>
    <xdr:sp macro="" textlink="">
      <xdr:nvSpPr>
        <xdr:cNvPr id="453" name="円/楕円 452"/>
        <xdr:cNvSpPr/>
      </xdr:nvSpPr>
      <xdr:spPr>
        <a:xfrm>
          <a:off x="13843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66057</xdr:rowOff>
    </xdr:from>
    <xdr:ext cx="762000" cy="259045"/>
    <xdr:sp macro="" textlink="">
      <xdr:nvSpPr>
        <xdr:cNvPr id="454" name="テキスト ボックス 453"/>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55" name="円/楕円 454"/>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6" name="テキスト ボックス 455"/>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福井県永平寺町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141494</xdr:rowOff>
    </xdr:from>
    <xdr:to>
      <xdr:col>4</xdr:col>
      <xdr:colOff>1117600</xdr:colOff>
      <xdr:row>17</xdr:row>
      <xdr:rowOff>9168</xdr:rowOff>
    </xdr:to>
    <xdr:cxnSp macro="">
      <xdr:nvCxnSpPr>
        <xdr:cNvPr id="52" name="直線コネクタ 51"/>
        <xdr:cNvCxnSpPr/>
      </xdr:nvCxnSpPr>
      <xdr:spPr bwMode="auto">
        <a:xfrm>
          <a:off x="5003800" y="2932319"/>
          <a:ext cx="647700" cy="3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165395</xdr:rowOff>
    </xdr:from>
    <xdr:ext cx="762000" cy="259045"/>
    <xdr:sp macro="" textlink="">
      <xdr:nvSpPr>
        <xdr:cNvPr id="53" name="人口1人当たり決算額の推移平均値テキスト130"/>
        <xdr:cNvSpPr txBox="1"/>
      </xdr:nvSpPr>
      <xdr:spPr>
        <a:xfrm>
          <a:off x="5740400" y="2956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141494</xdr:rowOff>
    </xdr:from>
    <xdr:to>
      <xdr:col>4</xdr:col>
      <xdr:colOff>469900</xdr:colOff>
      <xdr:row>17</xdr:row>
      <xdr:rowOff>448</xdr:rowOff>
    </xdr:to>
    <xdr:cxnSp macro="">
      <xdr:nvCxnSpPr>
        <xdr:cNvPr id="55" name="直線コネクタ 54"/>
        <xdr:cNvCxnSpPr/>
      </xdr:nvCxnSpPr>
      <xdr:spPr bwMode="auto">
        <a:xfrm flipV="1">
          <a:off x="4305300" y="2932319"/>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149005</xdr:rowOff>
    </xdr:from>
    <xdr:to>
      <xdr:col>3</xdr:col>
      <xdr:colOff>904875</xdr:colOff>
      <xdr:row>17</xdr:row>
      <xdr:rowOff>448</xdr:rowOff>
    </xdr:to>
    <xdr:cxnSp macro="">
      <xdr:nvCxnSpPr>
        <xdr:cNvPr id="58" name="直線コネクタ 57"/>
        <xdr:cNvCxnSpPr/>
      </xdr:nvCxnSpPr>
      <xdr:spPr bwMode="auto">
        <a:xfrm>
          <a:off x="3606800" y="2939830"/>
          <a:ext cx="698500" cy="2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85896</xdr:rowOff>
    </xdr:from>
    <xdr:to>
      <xdr:col>3</xdr:col>
      <xdr:colOff>206375</xdr:colOff>
      <xdr:row>16</xdr:row>
      <xdr:rowOff>149005</xdr:rowOff>
    </xdr:to>
    <xdr:cxnSp macro="">
      <xdr:nvCxnSpPr>
        <xdr:cNvPr id="61" name="直線コネクタ 60"/>
        <xdr:cNvCxnSpPr/>
      </xdr:nvCxnSpPr>
      <xdr:spPr bwMode="auto">
        <a:xfrm>
          <a:off x="2908300" y="2876721"/>
          <a:ext cx="698500" cy="6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129818</xdr:rowOff>
    </xdr:from>
    <xdr:to>
      <xdr:col>5</xdr:col>
      <xdr:colOff>34925</xdr:colOff>
      <xdr:row>17</xdr:row>
      <xdr:rowOff>59968</xdr:rowOff>
    </xdr:to>
    <xdr:sp macro="" textlink="">
      <xdr:nvSpPr>
        <xdr:cNvPr id="71" name="円/楕円 70"/>
        <xdr:cNvSpPr/>
      </xdr:nvSpPr>
      <xdr:spPr bwMode="auto">
        <a:xfrm>
          <a:off x="5600700" y="292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146345</xdr:rowOff>
    </xdr:from>
    <xdr:ext cx="762000" cy="259045"/>
    <xdr:sp macro="" textlink="">
      <xdr:nvSpPr>
        <xdr:cNvPr id="72" name="人口1人当たり決算額の推移該当値テキスト130"/>
        <xdr:cNvSpPr txBox="1"/>
      </xdr:nvSpPr>
      <xdr:spPr>
        <a:xfrm>
          <a:off x="5740400" y="276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90694</xdr:rowOff>
    </xdr:from>
    <xdr:to>
      <xdr:col>4</xdr:col>
      <xdr:colOff>520700</xdr:colOff>
      <xdr:row>17</xdr:row>
      <xdr:rowOff>20844</xdr:rowOff>
    </xdr:to>
    <xdr:sp macro="" textlink="">
      <xdr:nvSpPr>
        <xdr:cNvPr id="73" name="円/楕円 72"/>
        <xdr:cNvSpPr/>
      </xdr:nvSpPr>
      <xdr:spPr bwMode="auto">
        <a:xfrm>
          <a:off x="4953000" y="288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31021</xdr:rowOff>
    </xdr:from>
    <xdr:ext cx="736600" cy="259045"/>
    <xdr:sp macro="" textlink="">
      <xdr:nvSpPr>
        <xdr:cNvPr id="74" name="テキスト ボックス 73"/>
        <xdr:cNvSpPr txBox="1"/>
      </xdr:nvSpPr>
      <xdr:spPr>
        <a:xfrm>
          <a:off x="4622800" y="26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101,529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121098</xdr:rowOff>
    </xdr:from>
    <xdr:to>
      <xdr:col>3</xdr:col>
      <xdr:colOff>955675</xdr:colOff>
      <xdr:row>17</xdr:row>
      <xdr:rowOff>51248</xdr:rowOff>
    </xdr:to>
    <xdr:sp macro="" textlink="">
      <xdr:nvSpPr>
        <xdr:cNvPr id="75" name="円/楕円 74"/>
        <xdr:cNvSpPr/>
      </xdr:nvSpPr>
      <xdr:spPr bwMode="auto">
        <a:xfrm>
          <a:off x="4254500" y="291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61425</xdr:rowOff>
    </xdr:from>
    <xdr:ext cx="762000" cy="259045"/>
    <xdr:sp macro="" textlink="">
      <xdr:nvSpPr>
        <xdr:cNvPr id="76" name="テキスト ボックス 75"/>
        <xdr:cNvSpPr txBox="1"/>
      </xdr:nvSpPr>
      <xdr:spPr>
        <a:xfrm>
          <a:off x="3924300" y="26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98205</xdr:rowOff>
    </xdr:from>
    <xdr:to>
      <xdr:col>3</xdr:col>
      <xdr:colOff>257175</xdr:colOff>
      <xdr:row>17</xdr:row>
      <xdr:rowOff>28355</xdr:rowOff>
    </xdr:to>
    <xdr:sp macro="" textlink="">
      <xdr:nvSpPr>
        <xdr:cNvPr id="77" name="円/楕円 76"/>
        <xdr:cNvSpPr/>
      </xdr:nvSpPr>
      <xdr:spPr bwMode="auto">
        <a:xfrm>
          <a:off x="3556000" y="288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38532</xdr:rowOff>
    </xdr:from>
    <xdr:ext cx="762000" cy="259045"/>
    <xdr:sp macro="" textlink="">
      <xdr:nvSpPr>
        <xdr:cNvPr id="78" name="テキスト ボックス 77"/>
        <xdr:cNvSpPr txBox="1"/>
      </xdr:nvSpPr>
      <xdr:spPr>
        <a:xfrm>
          <a:off x="3225800" y="265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35096</xdr:rowOff>
    </xdr:from>
    <xdr:to>
      <xdr:col>2</xdr:col>
      <xdr:colOff>692150</xdr:colOff>
      <xdr:row>16</xdr:row>
      <xdr:rowOff>136696</xdr:rowOff>
    </xdr:to>
    <xdr:sp macro="" textlink="">
      <xdr:nvSpPr>
        <xdr:cNvPr id="79" name="円/楕円 78"/>
        <xdr:cNvSpPr/>
      </xdr:nvSpPr>
      <xdr:spPr bwMode="auto">
        <a:xfrm>
          <a:off x="2857500" y="282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146873</xdr:rowOff>
    </xdr:from>
    <xdr:ext cx="762000" cy="259045"/>
    <xdr:sp macro="" textlink="">
      <xdr:nvSpPr>
        <xdr:cNvPr id="80" name="テキスト ボックス 79"/>
        <xdr:cNvSpPr txBox="1"/>
      </xdr:nvSpPr>
      <xdr:spPr>
        <a:xfrm>
          <a:off x="2527300" y="259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75127</xdr:rowOff>
    </xdr:from>
    <xdr:to>
      <xdr:col>4</xdr:col>
      <xdr:colOff>1117600</xdr:colOff>
      <xdr:row>35</xdr:row>
      <xdr:rowOff>93301</xdr:rowOff>
    </xdr:to>
    <xdr:cxnSp macro="">
      <xdr:nvCxnSpPr>
        <xdr:cNvPr id="113" name="直線コネクタ 112"/>
        <xdr:cNvCxnSpPr/>
      </xdr:nvCxnSpPr>
      <xdr:spPr bwMode="auto">
        <a:xfrm>
          <a:off x="5003800" y="6685477"/>
          <a:ext cx="6477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328568</xdr:rowOff>
    </xdr:from>
    <xdr:to>
      <xdr:col>4</xdr:col>
      <xdr:colOff>469900</xdr:colOff>
      <xdr:row>35</xdr:row>
      <xdr:rowOff>75127</xdr:rowOff>
    </xdr:to>
    <xdr:cxnSp macro="">
      <xdr:nvCxnSpPr>
        <xdr:cNvPr id="116" name="直線コネクタ 115"/>
        <xdr:cNvCxnSpPr/>
      </xdr:nvCxnSpPr>
      <xdr:spPr bwMode="auto">
        <a:xfrm>
          <a:off x="4305300" y="6596018"/>
          <a:ext cx="698500" cy="8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240329</xdr:rowOff>
    </xdr:from>
    <xdr:to>
      <xdr:col>3</xdr:col>
      <xdr:colOff>904875</xdr:colOff>
      <xdr:row>34</xdr:row>
      <xdr:rowOff>328568</xdr:rowOff>
    </xdr:to>
    <xdr:cxnSp macro="">
      <xdr:nvCxnSpPr>
        <xdr:cNvPr id="119" name="直線コネクタ 118"/>
        <xdr:cNvCxnSpPr/>
      </xdr:nvCxnSpPr>
      <xdr:spPr bwMode="auto">
        <a:xfrm>
          <a:off x="3606800" y="6507779"/>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20" name="フローチャート : 判断 119"/>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21" name="テキスト ボックス 120"/>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212611</xdr:rowOff>
    </xdr:from>
    <xdr:to>
      <xdr:col>3</xdr:col>
      <xdr:colOff>206375</xdr:colOff>
      <xdr:row>34</xdr:row>
      <xdr:rowOff>240329</xdr:rowOff>
    </xdr:to>
    <xdr:cxnSp macro="">
      <xdr:nvCxnSpPr>
        <xdr:cNvPr id="122" name="直線コネクタ 121"/>
        <xdr:cNvCxnSpPr/>
      </xdr:nvCxnSpPr>
      <xdr:spPr bwMode="auto">
        <a:xfrm>
          <a:off x="2908300" y="6480061"/>
          <a:ext cx="698500" cy="2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3" name="フローチャート : 判断 122"/>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4" name="テキスト ボックス 123"/>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5" name="フローチャート : 判断 124"/>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6" name="テキスト ボックス 125"/>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42501</xdr:rowOff>
    </xdr:from>
    <xdr:to>
      <xdr:col>5</xdr:col>
      <xdr:colOff>34925</xdr:colOff>
      <xdr:row>35</xdr:row>
      <xdr:rowOff>144101</xdr:rowOff>
    </xdr:to>
    <xdr:sp macro="" textlink="">
      <xdr:nvSpPr>
        <xdr:cNvPr id="132" name="円/楕円 131"/>
        <xdr:cNvSpPr/>
      </xdr:nvSpPr>
      <xdr:spPr bwMode="auto">
        <a:xfrm>
          <a:off x="5600700" y="665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230478</xdr:rowOff>
    </xdr:from>
    <xdr:ext cx="762000" cy="259045"/>
    <xdr:sp macro="" textlink="">
      <xdr:nvSpPr>
        <xdr:cNvPr id="133" name="人口1人当たり決算額の推移該当値テキスト445"/>
        <xdr:cNvSpPr txBox="1"/>
      </xdr:nvSpPr>
      <xdr:spPr>
        <a:xfrm>
          <a:off x="5740400" y="649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24327</xdr:rowOff>
    </xdr:from>
    <xdr:to>
      <xdr:col>4</xdr:col>
      <xdr:colOff>520700</xdr:colOff>
      <xdr:row>35</xdr:row>
      <xdr:rowOff>125927</xdr:rowOff>
    </xdr:to>
    <xdr:sp macro="" textlink="">
      <xdr:nvSpPr>
        <xdr:cNvPr id="134" name="円/楕円 133"/>
        <xdr:cNvSpPr/>
      </xdr:nvSpPr>
      <xdr:spPr bwMode="auto">
        <a:xfrm>
          <a:off x="4953000" y="663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136104</xdr:rowOff>
    </xdr:from>
    <xdr:ext cx="736600" cy="259045"/>
    <xdr:sp macro="" textlink="">
      <xdr:nvSpPr>
        <xdr:cNvPr id="135" name="テキスト ボックス 134"/>
        <xdr:cNvSpPr txBox="1"/>
      </xdr:nvSpPr>
      <xdr:spPr>
        <a:xfrm>
          <a:off x="4622800" y="6403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277768</xdr:rowOff>
    </xdr:from>
    <xdr:to>
      <xdr:col>3</xdr:col>
      <xdr:colOff>955675</xdr:colOff>
      <xdr:row>35</xdr:row>
      <xdr:rowOff>36468</xdr:rowOff>
    </xdr:to>
    <xdr:sp macro="" textlink="">
      <xdr:nvSpPr>
        <xdr:cNvPr id="136" name="円/楕円 135"/>
        <xdr:cNvSpPr/>
      </xdr:nvSpPr>
      <xdr:spPr bwMode="auto">
        <a:xfrm>
          <a:off x="4254500" y="654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46645</xdr:rowOff>
    </xdr:from>
    <xdr:ext cx="762000" cy="259045"/>
    <xdr:sp macro="" textlink="">
      <xdr:nvSpPr>
        <xdr:cNvPr id="137" name="テキスト ボックス 136"/>
        <xdr:cNvSpPr txBox="1"/>
      </xdr:nvSpPr>
      <xdr:spPr>
        <a:xfrm>
          <a:off x="3924300" y="631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189528</xdr:rowOff>
    </xdr:from>
    <xdr:to>
      <xdr:col>3</xdr:col>
      <xdr:colOff>257175</xdr:colOff>
      <xdr:row>34</xdr:row>
      <xdr:rowOff>291128</xdr:rowOff>
    </xdr:to>
    <xdr:sp macro="" textlink="">
      <xdr:nvSpPr>
        <xdr:cNvPr id="138" name="円/楕円 137"/>
        <xdr:cNvSpPr/>
      </xdr:nvSpPr>
      <xdr:spPr bwMode="auto">
        <a:xfrm>
          <a:off x="3556000" y="645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301305</xdr:rowOff>
    </xdr:from>
    <xdr:ext cx="762000" cy="259045"/>
    <xdr:sp macro="" textlink="">
      <xdr:nvSpPr>
        <xdr:cNvPr id="139" name="テキスト ボックス 138"/>
        <xdr:cNvSpPr txBox="1"/>
      </xdr:nvSpPr>
      <xdr:spPr>
        <a:xfrm>
          <a:off x="3225800" y="622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161811</xdr:rowOff>
    </xdr:from>
    <xdr:to>
      <xdr:col>2</xdr:col>
      <xdr:colOff>692150</xdr:colOff>
      <xdr:row>34</xdr:row>
      <xdr:rowOff>263410</xdr:rowOff>
    </xdr:to>
    <xdr:sp macro="" textlink="">
      <xdr:nvSpPr>
        <xdr:cNvPr id="140" name="円/楕円 139"/>
        <xdr:cNvSpPr/>
      </xdr:nvSpPr>
      <xdr:spPr bwMode="auto">
        <a:xfrm>
          <a:off x="2857500" y="64292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273588</xdr:rowOff>
    </xdr:from>
    <xdr:ext cx="762000" cy="259045"/>
    <xdr:sp macro="" textlink="">
      <xdr:nvSpPr>
        <xdr:cNvPr id="141" name="テキスト ボックス 140"/>
        <xdr:cNvSpPr txBox="1"/>
      </xdr:nvSpPr>
      <xdr:spPr>
        <a:xfrm>
          <a:off x="2527300" y="619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18,998
18,745
94.43
9,601,273
9,401,177
159,430
6,191,101
8,736,830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162560</xdr:rowOff>
    </xdr:from>
    <xdr:to>
      <xdr:col>6</xdr:col>
      <xdr:colOff>511175</xdr:colOff>
      <xdr:row>33</xdr:row>
      <xdr:rowOff>171149</xdr:rowOff>
    </xdr:to>
    <xdr:cxnSp macro="">
      <xdr:nvCxnSpPr>
        <xdr:cNvPr id="63" name="直線コネクタ 62"/>
        <xdr:cNvCxnSpPr/>
      </xdr:nvCxnSpPr>
      <xdr:spPr>
        <a:xfrm>
          <a:off x="3797300" y="5820410"/>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162560</xdr:rowOff>
    </xdr:from>
    <xdr:to>
      <xdr:col>5</xdr:col>
      <xdr:colOff>358775</xdr:colOff>
      <xdr:row>34</xdr:row>
      <xdr:rowOff>17889</xdr:rowOff>
    </xdr:to>
    <xdr:cxnSp macro="">
      <xdr:nvCxnSpPr>
        <xdr:cNvPr id="66" name="直線コネクタ 65"/>
        <xdr:cNvCxnSpPr/>
      </xdr:nvCxnSpPr>
      <xdr:spPr>
        <a:xfrm flipV="1">
          <a:off x="2908300" y="5820410"/>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145954</xdr:rowOff>
    </xdr:from>
    <xdr:to>
      <xdr:col>4</xdr:col>
      <xdr:colOff>155575</xdr:colOff>
      <xdr:row>34</xdr:row>
      <xdr:rowOff>17889</xdr:rowOff>
    </xdr:to>
    <xdr:cxnSp macro="">
      <xdr:nvCxnSpPr>
        <xdr:cNvPr id="69" name="直線コネクタ 68"/>
        <xdr:cNvCxnSpPr/>
      </xdr:nvCxnSpPr>
      <xdr:spPr>
        <a:xfrm>
          <a:off x="2019300" y="5803804"/>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56865</xdr:rowOff>
    </xdr:from>
    <xdr:to>
      <xdr:col>2</xdr:col>
      <xdr:colOff>638175</xdr:colOff>
      <xdr:row>33</xdr:row>
      <xdr:rowOff>145954</xdr:rowOff>
    </xdr:to>
    <xdr:cxnSp macro="">
      <xdr:nvCxnSpPr>
        <xdr:cNvPr id="72" name="直線コネクタ 71"/>
        <xdr:cNvCxnSpPr/>
      </xdr:nvCxnSpPr>
      <xdr:spPr>
        <a:xfrm>
          <a:off x="1130300" y="5714715"/>
          <a:ext cx="889000" cy="8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120349</xdr:rowOff>
    </xdr:from>
    <xdr:to>
      <xdr:col>6</xdr:col>
      <xdr:colOff>561975</xdr:colOff>
      <xdr:row>34</xdr:row>
      <xdr:rowOff>50499</xdr:rowOff>
    </xdr:to>
    <xdr:sp macro="" textlink="">
      <xdr:nvSpPr>
        <xdr:cNvPr id="82" name="円/楕円 81"/>
        <xdr:cNvSpPr/>
      </xdr:nvSpPr>
      <xdr:spPr>
        <a:xfrm>
          <a:off x="4584700" y="57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143226</xdr:rowOff>
    </xdr:from>
    <xdr:ext cx="534377" cy="259045"/>
    <xdr:sp macro="" textlink="">
      <xdr:nvSpPr>
        <xdr:cNvPr id="83" name="人件費該当値テキスト"/>
        <xdr:cNvSpPr txBox="1"/>
      </xdr:nvSpPr>
      <xdr:spPr>
        <a:xfrm>
          <a:off x="4686300" y="56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98,574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111760</xdr:rowOff>
    </xdr:from>
    <xdr:to>
      <xdr:col>5</xdr:col>
      <xdr:colOff>409575</xdr:colOff>
      <xdr:row>34</xdr:row>
      <xdr:rowOff>41910</xdr:rowOff>
    </xdr:to>
    <xdr:sp macro="" textlink="">
      <xdr:nvSpPr>
        <xdr:cNvPr id="84" name="円/楕円 83"/>
        <xdr:cNvSpPr/>
      </xdr:nvSpPr>
      <xdr:spPr>
        <a:xfrm>
          <a:off x="3746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58437</xdr:rowOff>
    </xdr:from>
    <xdr:ext cx="534377" cy="259045"/>
    <xdr:sp macro="" textlink="">
      <xdr:nvSpPr>
        <xdr:cNvPr id="85" name="テキスト ボックス 84"/>
        <xdr:cNvSpPr txBox="1"/>
      </xdr:nvSpPr>
      <xdr:spPr>
        <a:xfrm>
          <a:off x="3530111" y="554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99,100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138539</xdr:rowOff>
    </xdr:from>
    <xdr:to>
      <xdr:col>4</xdr:col>
      <xdr:colOff>206375</xdr:colOff>
      <xdr:row>34</xdr:row>
      <xdr:rowOff>68689</xdr:rowOff>
    </xdr:to>
    <xdr:sp macro="" textlink="">
      <xdr:nvSpPr>
        <xdr:cNvPr id="86" name="円/楕円 85"/>
        <xdr:cNvSpPr/>
      </xdr:nvSpPr>
      <xdr:spPr>
        <a:xfrm>
          <a:off x="2857500" y="57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85216</xdr:rowOff>
    </xdr:from>
    <xdr:ext cx="534377" cy="259045"/>
    <xdr:sp macro="" textlink="">
      <xdr:nvSpPr>
        <xdr:cNvPr id="87" name="テキスト ボックス 86"/>
        <xdr:cNvSpPr txBox="1"/>
      </xdr:nvSpPr>
      <xdr:spPr>
        <a:xfrm>
          <a:off x="2641111" y="55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95154</xdr:rowOff>
    </xdr:from>
    <xdr:to>
      <xdr:col>3</xdr:col>
      <xdr:colOff>3175</xdr:colOff>
      <xdr:row>34</xdr:row>
      <xdr:rowOff>25304</xdr:rowOff>
    </xdr:to>
    <xdr:sp macro="" textlink="">
      <xdr:nvSpPr>
        <xdr:cNvPr id="88" name="円/楕円 87"/>
        <xdr:cNvSpPr/>
      </xdr:nvSpPr>
      <xdr:spPr>
        <a:xfrm>
          <a:off x="1968500" y="57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41831</xdr:rowOff>
    </xdr:from>
    <xdr:ext cx="599010" cy="259045"/>
    <xdr:sp macro="" textlink="">
      <xdr:nvSpPr>
        <xdr:cNvPr id="89" name="テキスト ボックス 88"/>
        <xdr:cNvSpPr txBox="1"/>
      </xdr:nvSpPr>
      <xdr:spPr>
        <a:xfrm>
          <a:off x="1719794" y="55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6065</xdr:rowOff>
    </xdr:from>
    <xdr:to>
      <xdr:col>1</xdr:col>
      <xdr:colOff>485775</xdr:colOff>
      <xdr:row>33</xdr:row>
      <xdr:rowOff>107665</xdr:rowOff>
    </xdr:to>
    <xdr:sp macro="" textlink="">
      <xdr:nvSpPr>
        <xdr:cNvPr id="90" name="円/楕円 89"/>
        <xdr:cNvSpPr/>
      </xdr:nvSpPr>
      <xdr:spPr>
        <a:xfrm>
          <a:off x="1079500" y="56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124192</xdr:rowOff>
    </xdr:from>
    <xdr:ext cx="599010" cy="259045"/>
    <xdr:sp macro="" textlink="">
      <xdr:nvSpPr>
        <xdr:cNvPr id="91" name="テキスト ボックス 90"/>
        <xdr:cNvSpPr txBox="1"/>
      </xdr:nvSpPr>
      <xdr:spPr>
        <a:xfrm>
          <a:off x="830794" y="543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45509</xdr:rowOff>
    </xdr:from>
    <xdr:to>
      <xdr:col>6</xdr:col>
      <xdr:colOff>511175</xdr:colOff>
      <xdr:row>58</xdr:row>
      <xdr:rowOff>100297</xdr:rowOff>
    </xdr:to>
    <xdr:cxnSp macro="">
      <xdr:nvCxnSpPr>
        <xdr:cNvPr id="121" name="直線コネクタ 120"/>
        <xdr:cNvCxnSpPr/>
      </xdr:nvCxnSpPr>
      <xdr:spPr>
        <a:xfrm flipV="1">
          <a:off x="3797300" y="9989609"/>
          <a:ext cx="8382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100297</xdr:rowOff>
    </xdr:from>
    <xdr:to>
      <xdr:col>5</xdr:col>
      <xdr:colOff>358775</xdr:colOff>
      <xdr:row>58</xdr:row>
      <xdr:rowOff>108359</xdr:rowOff>
    </xdr:to>
    <xdr:cxnSp macro="">
      <xdr:nvCxnSpPr>
        <xdr:cNvPr id="124" name="直線コネクタ 123"/>
        <xdr:cNvCxnSpPr/>
      </xdr:nvCxnSpPr>
      <xdr:spPr>
        <a:xfrm flipV="1">
          <a:off x="2908300" y="10044397"/>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108359</xdr:rowOff>
    </xdr:from>
    <xdr:to>
      <xdr:col>4</xdr:col>
      <xdr:colOff>155575</xdr:colOff>
      <xdr:row>59</xdr:row>
      <xdr:rowOff>22824</xdr:rowOff>
    </xdr:to>
    <xdr:cxnSp macro="">
      <xdr:nvCxnSpPr>
        <xdr:cNvPr id="127" name="直線コネクタ 126"/>
        <xdr:cNvCxnSpPr/>
      </xdr:nvCxnSpPr>
      <xdr:spPr>
        <a:xfrm flipV="1">
          <a:off x="2019300" y="10052459"/>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129538</xdr:rowOff>
    </xdr:from>
    <xdr:to>
      <xdr:col>4</xdr:col>
      <xdr:colOff>206375</xdr:colOff>
      <xdr:row>59</xdr:row>
      <xdr:rowOff>59688</xdr:rowOff>
    </xdr:to>
    <xdr:sp macro="" textlink="">
      <xdr:nvSpPr>
        <xdr:cNvPr id="128" name="フローチャート : 判断 127"/>
        <xdr:cNvSpPr/>
      </xdr:nvSpPr>
      <xdr:spPr>
        <a:xfrm>
          <a:off x="2857500" y="10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50815</xdr:rowOff>
    </xdr:from>
    <xdr:ext cx="534377" cy="259045"/>
    <xdr:sp macro="" textlink="">
      <xdr:nvSpPr>
        <xdr:cNvPr id="129" name="テキスト ボックス 128"/>
        <xdr:cNvSpPr txBox="1"/>
      </xdr:nvSpPr>
      <xdr:spPr>
        <a:xfrm>
          <a:off x="2641111" y="101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22824</xdr:rowOff>
    </xdr:from>
    <xdr:to>
      <xdr:col>2</xdr:col>
      <xdr:colOff>638175</xdr:colOff>
      <xdr:row>59</xdr:row>
      <xdr:rowOff>49426</xdr:rowOff>
    </xdr:to>
    <xdr:cxnSp macro="">
      <xdr:nvCxnSpPr>
        <xdr:cNvPr id="130" name="直線コネクタ 129"/>
        <xdr:cNvCxnSpPr/>
      </xdr:nvCxnSpPr>
      <xdr:spPr>
        <a:xfrm flipV="1">
          <a:off x="1130300" y="10138374"/>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152283</xdr:rowOff>
    </xdr:from>
    <xdr:to>
      <xdr:col>3</xdr:col>
      <xdr:colOff>3175</xdr:colOff>
      <xdr:row>59</xdr:row>
      <xdr:rowOff>82433</xdr:rowOff>
    </xdr:to>
    <xdr:sp macro="" textlink="">
      <xdr:nvSpPr>
        <xdr:cNvPr id="131" name="フローチャート : 判断 130"/>
        <xdr:cNvSpPr/>
      </xdr:nvSpPr>
      <xdr:spPr>
        <a:xfrm>
          <a:off x="1968500" y="1009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73560</xdr:rowOff>
    </xdr:from>
    <xdr:ext cx="534377" cy="259045"/>
    <xdr:sp macro="" textlink="">
      <xdr:nvSpPr>
        <xdr:cNvPr id="132" name="テキスト ボックス 131"/>
        <xdr:cNvSpPr txBox="1"/>
      </xdr:nvSpPr>
      <xdr:spPr>
        <a:xfrm>
          <a:off x="1752111" y="10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157648</xdr:rowOff>
    </xdr:from>
    <xdr:to>
      <xdr:col>1</xdr:col>
      <xdr:colOff>485775</xdr:colOff>
      <xdr:row>59</xdr:row>
      <xdr:rowOff>87798</xdr:rowOff>
    </xdr:to>
    <xdr:sp macro="" textlink="">
      <xdr:nvSpPr>
        <xdr:cNvPr id="133" name="フローチャート : 判断 132"/>
        <xdr:cNvSpPr/>
      </xdr:nvSpPr>
      <xdr:spPr>
        <a:xfrm>
          <a:off x="1079500" y="101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104325</xdr:rowOff>
    </xdr:from>
    <xdr:ext cx="534377" cy="259045"/>
    <xdr:sp macro="" textlink="">
      <xdr:nvSpPr>
        <xdr:cNvPr id="134" name="テキスト ボックス 133"/>
        <xdr:cNvSpPr txBox="1"/>
      </xdr:nvSpPr>
      <xdr:spPr>
        <a:xfrm>
          <a:off x="863111" y="98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166159</xdr:rowOff>
    </xdr:from>
    <xdr:to>
      <xdr:col>6</xdr:col>
      <xdr:colOff>561975</xdr:colOff>
      <xdr:row>58</xdr:row>
      <xdr:rowOff>96309</xdr:rowOff>
    </xdr:to>
    <xdr:sp macro="" textlink="">
      <xdr:nvSpPr>
        <xdr:cNvPr id="140" name="円/楕円 139"/>
        <xdr:cNvSpPr/>
      </xdr:nvSpPr>
      <xdr:spPr>
        <a:xfrm>
          <a:off x="4584700" y="99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144586</xdr:rowOff>
    </xdr:from>
    <xdr:ext cx="534377" cy="259045"/>
    <xdr:sp macro="" textlink="">
      <xdr:nvSpPr>
        <xdr:cNvPr id="141" name="物件費該当値テキスト"/>
        <xdr:cNvSpPr txBox="1"/>
      </xdr:nvSpPr>
      <xdr:spPr>
        <a:xfrm>
          <a:off x="4686300" y="991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49497</xdr:rowOff>
    </xdr:from>
    <xdr:to>
      <xdr:col>5</xdr:col>
      <xdr:colOff>409575</xdr:colOff>
      <xdr:row>58</xdr:row>
      <xdr:rowOff>151097</xdr:rowOff>
    </xdr:to>
    <xdr:sp macro="" textlink="">
      <xdr:nvSpPr>
        <xdr:cNvPr id="142" name="円/楕円 141"/>
        <xdr:cNvSpPr/>
      </xdr:nvSpPr>
      <xdr:spPr>
        <a:xfrm>
          <a:off x="3746500" y="99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142224</xdr:rowOff>
    </xdr:from>
    <xdr:ext cx="534377" cy="259045"/>
    <xdr:sp macro="" textlink="">
      <xdr:nvSpPr>
        <xdr:cNvPr id="143" name="テキスト ボックス 142"/>
        <xdr:cNvSpPr txBox="1"/>
      </xdr:nvSpPr>
      <xdr:spPr>
        <a:xfrm>
          <a:off x="3530111" y="1008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57559</xdr:rowOff>
    </xdr:from>
    <xdr:to>
      <xdr:col>4</xdr:col>
      <xdr:colOff>206375</xdr:colOff>
      <xdr:row>58</xdr:row>
      <xdr:rowOff>159159</xdr:rowOff>
    </xdr:to>
    <xdr:sp macro="" textlink="">
      <xdr:nvSpPr>
        <xdr:cNvPr id="144" name="円/楕円 143"/>
        <xdr:cNvSpPr/>
      </xdr:nvSpPr>
      <xdr:spPr>
        <a:xfrm>
          <a:off x="2857500" y="100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4236</xdr:rowOff>
    </xdr:from>
    <xdr:ext cx="534377" cy="259045"/>
    <xdr:sp macro="" textlink="">
      <xdr:nvSpPr>
        <xdr:cNvPr id="145" name="テキスト ボックス 144"/>
        <xdr:cNvSpPr txBox="1"/>
      </xdr:nvSpPr>
      <xdr:spPr>
        <a:xfrm>
          <a:off x="2641111" y="977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143474</xdr:rowOff>
    </xdr:from>
    <xdr:to>
      <xdr:col>3</xdr:col>
      <xdr:colOff>3175</xdr:colOff>
      <xdr:row>59</xdr:row>
      <xdr:rowOff>73624</xdr:rowOff>
    </xdr:to>
    <xdr:sp macro="" textlink="">
      <xdr:nvSpPr>
        <xdr:cNvPr id="146" name="円/楕円 145"/>
        <xdr:cNvSpPr/>
      </xdr:nvSpPr>
      <xdr:spPr>
        <a:xfrm>
          <a:off x="1968500" y="100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90151</xdr:rowOff>
    </xdr:from>
    <xdr:ext cx="534377" cy="259045"/>
    <xdr:sp macro="" textlink="">
      <xdr:nvSpPr>
        <xdr:cNvPr id="147" name="テキスト ボックス 146"/>
        <xdr:cNvSpPr txBox="1"/>
      </xdr:nvSpPr>
      <xdr:spPr>
        <a:xfrm>
          <a:off x="1752111" y="98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170076</xdr:rowOff>
    </xdr:from>
    <xdr:to>
      <xdr:col>1</xdr:col>
      <xdr:colOff>485775</xdr:colOff>
      <xdr:row>59</xdr:row>
      <xdr:rowOff>100226</xdr:rowOff>
    </xdr:to>
    <xdr:sp macro="" textlink="">
      <xdr:nvSpPr>
        <xdr:cNvPr id="148" name="円/楕円 147"/>
        <xdr:cNvSpPr/>
      </xdr:nvSpPr>
      <xdr:spPr>
        <a:xfrm>
          <a:off x="1079500" y="101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91353</xdr:rowOff>
    </xdr:from>
    <xdr:ext cx="534377" cy="259045"/>
    <xdr:sp macro="" textlink="">
      <xdr:nvSpPr>
        <xdr:cNvPr id="149" name="テキスト ボックス 148"/>
        <xdr:cNvSpPr txBox="1"/>
      </xdr:nvSpPr>
      <xdr:spPr>
        <a:xfrm>
          <a:off x="863111" y="1020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58623</xdr:rowOff>
    </xdr:from>
    <xdr:to>
      <xdr:col>6</xdr:col>
      <xdr:colOff>511175</xdr:colOff>
      <xdr:row>77</xdr:row>
      <xdr:rowOff>114364</xdr:rowOff>
    </xdr:to>
    <xdr:cxnSp macro="">
      <xdr:nvCxnSpPr>
        <xdr:cNvPr id="178" name="直線コネクタ 177"/>
        <xdr:cNvCxnSpPr/>
      </xdr:nvCxnSpPr>
      <xdr:spPr>
        <a:xfrm flipV="1">
          <a:off x="3797300" y="13260273"/>
          <a:ext cx="8382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114364</xdr:rowOff>
    </xdr:from>
    <xdr:to>
      <xdr:col>5</xdr:col>
      <xdr:colOff>358775</xdr:colOff>
      <xdr:row>78</xdr:row>
      <xdr:rowOff>54356</xdr:rowOff>
    </xdr:to>
    <xdr:cxnSp macro="">
      <xdr:nvCxnSpPr>
        <xdr:cNvPr id="181" name="直線コネクタ 180"/>
        <xdr:cNvCxnSpPr/>
      </xdr:nvCxnSpPr>
      <xdr:spPr>
        <a:xfrm flipV="1">
          <a:off x="2908300" y="13316014"/>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54356</xdr:rowOff>
    </xdr:from>
    <xdr:to>
      <xdr:col>4</xdr:col>
      <xdr:colOff>155575</xdr:colOff>
      <xdr:row>78</xdr:row>
      <xdr:rowOff>85483</xdr:rowOff>
    </xdr:to>
    <xdr:cxnSp macro="">
      <xdr:nvCxnSpPr>
        <xdr:cNvPr id="184" name="直線コネクタ 183"/>
        <xdr:cNvCxnSpPr/>
      </xdr:nvCxnSpPr>
      <xdr:spPr>
        <a:xfrm flipV="1">
          <a:off x="2019300" y="13427456"/>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5" name="フローチャート : 判断 184"/>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115333</xdr:rowOff>
    </xdr:from>
    <xdr:ext cx="469744" cy="259045"/>
    <xdr:sp macro="" textlink="">
      <xdr:nvSpPr>
        <xdr:cNvPr id="186" name="テキスト ボックス 185"/>
        <xdr:cNvSpPr txBox="1"/>
      </xdr:nvSpPr>
      <xdr:spPr>
        <a:xfrm>
          <a:off x="2673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85483</xdr:rowOff>
    </xdr:from>
    <xdr:to>
      <xdr:col>2</xdr:col>
      <xdr:colOff>638175</xdr:colOff>
      <xdr:row>78</xdr:row>
      <xdr:rowOff>171438</xdr:rowOff>
    </xdr:to>
    <xdr:cxnSp macro="">
      <xdr:nvCxnSpPr>
        <xdr:cNvPr id="187" name="直線コネクタ 186"/>
        <xdr:cNvCxnSpPr/>
      </xdr:nvCxnSpPr>
      <xdr:spPr>
        <a:xfrm flipV="1">
          <a:off x="1130300" y="13458583"/>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8" name="フローチャート : 判断 187"/>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149268</xdr:rowOff>
    </xdr:from>
    <xdr:ext cx="469744" cy="259045"/>
    <xdr:sp macro="" textlink="">
      <xdr:nvSpPr>
        <xdr:cNvPr id="189" name="テキスト ボックス 188"/>
        <xdr:cNvSpPr txBox="1"/>
      </xdr:nvSpPr>
      <xdr:spPr>
        <a:xfrm>
          <a:off x="1784427"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90" name="フローチャート : 判断 189"/>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144200</xdr:rowOff>
    </xdr:from>
    <xdr:ext cx="469744" cy="259045"/>
    <xdr:sp macro="" textlink="">
      <xdr:nvSpPr>
        <xdr:cNvPr id="191" name="テキスト ボックス 190"/>
        <xdr:cNvSpPr txBox="1"/>
      </xdr:nvSpPr>
      <xdr:spPr>
        <a:xfrm>
          <a:off x="895427"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7823</xdr:rowOff>
    </xdr:from>
    <xdr:to>
      <xdr:col>6</xdr:col>
      <xdr:colOff>561975</xdr:colOff>
      <xdr:row>77</xdr:row>
      <xdr:rowOff>109423</xdr:rowOff>
    </xdr:to>
    <xdr:sp macro="" textlink="">
      <xdr:nvSpPr>
        <xdr:cNvPr id="197" name="円/楕円 196"/>
        <xdr:cNvSpPr/>
      </xdr:nvSpPr>
      <xdr:spPr>
        <a:xfrm>
          <a:off x="45847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30700</xdr:rowOff>
    </xdr:from>
    <xdr:ext cx="469744" cy="259045"/>
    <xdr:sp macro="" textlink="">
      <xdr:nvSpPr>
        <xdr:cNvPr id="198" name="維持補修費該当値テキスト"/>
        <xdr:cNvSpPr txBox="1"/>
      </xdr:nvSpPr>
      <xdr:spPr>
        <a:xfrm>
          <a:off x="4686300" y="130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63564</xdr:rowOff>
    </xdr:from>
    <xdr:to>
      <xdr:col>5</xdr:col>
      <xdr:colOff>409575</xdr:colOff>
      <xdr:row>77</xdr:row>
      <xdr:rowOff>165164</xdr:rowOff>
    </xdr:to>
    <xdr:sp macro="" textlink="">
      <xdr:nvSpPr>
        <xdr:cNvPr id="199" name="円/楕円 198"/>
        <xdr:cNvSpPr/>
      </xdr:nvSpPr>
      <xdr:spPr>
        <a:xfrm>
          <a:off x="37465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10241</xdr:rowOff>
    </xdr:from>
    <xdr:ext cx="469744" cy="259045"/>
    <xdr:sp macro="" textlink="">
      <xdr:nvSpPr>
        <xdr:cNvPr id="200" name="テキスト ボックス 199"/>
        <xdr:cNvSpPr txBox="1"/>
      </xdr:nvSpPr>
      <xdr:spPr>
        <a:xfrm>
          <a:off x="3562427" y="130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3556</xdr:rowOff>
    </xdr:from>
    <xdr:to>
      <xdr:col>4</xdr:col>
      <xdr:colOff>206375</xdr:colOff>
      <xdr:row>78</xdr:row>
      <xdr:rowOff>105156</xdr:rowOff>
    </xdr:to>
    <xdr:sp macro="" textlink="">
      <xdr:nvSpPr>
        <xdr:cNvPr id="201" name="円/楕円 200"/>
        <xdr:cNvSpPr/>
      </xdr:nvSpPr>
      <xdr:spPr>
        <a:xfrm>
          <a:off x="2857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121683</xdr:rowOff>
    </xdr:from>
    <xdr:ext cx="469744" cy="259045"/>
    <xdr:sp macro="" textlink="">
      <xdr:nvSpPr>
        <xdr:cNvPr id="202" name="テキスト ボックス 201"/>
        <xdr:cNvSpPr txBox="1"/>
      </xdr:nvSpPr>
      <xdr:spPr>
        <a:xfrm>
          <a:off x="2673427" y="131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34683</xdr:rowOff>
    </xdr:from>
    <xdr:to>
      <xdr:col>3</xdr:col>
      <xdr:colOff>3175</xdr:colOff>
      <xdr:row>78</xdr:row>
      <xdr:rowOff>136283</xdr:rowOff>
    </xdr:to>
    <xdr:sp macro="" textlink="">
      <xdr:nvSpPr>
        <xdr:cNvPr id="203" name="円/楕円 202"/>
        <xdr:cNvSpPr/>
      </xdr:nvSpPr>
      <xdr:spPr>
        <a:xfrm>
          <a:off x="1968500" y="134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127410</xdr:rowOff>
    </xdr:from>
    <xdr:ext cx="469744" cy="259045"/>
    <xdr:sp macro="" textlink="">
      <xdr:nvSpPr>
        <xdr:cNvPr id="204" name="テキスト ボックス 203"/>
        <xdr:cNvSpPr txBox="1"/>
      </xdr:nvSpPr>
      <xdr:spPr>
        <a:xfrm>
          <a:off x="1784427" y="1350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120638</xdr:rowOff>
    </xdr:from>
    <xdr:to>
      <xdr:col>1</xdr:col>
      <xdr:colOff>485775</xdr:colOff>
      <xdr:row>79</xdr:row>
      <xdr:rowOff>50788</xdr:rowOff>
    </xdr:to>
    <xdr:sp macro="" textlink="">
      <xdr:nvSpPr>
        <xdr:cNvPr id="205" name="円/楕円 204"/>
        <xdr:cNvSpPr/>
      </xdr:nvSpPr>
      <xdr:spPr>
        <a:xfrm>
          <a:off x="1079500" y="134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41915</xdr:rowOff>
    </xdr:from>
    <xdr:ext cx="469744" cy="259045"/>
    <xdr:sp macro="" textlink="">
      <xdr:nvSpPr>
        <xdr:cNvPr id="206" name="テキスト ボックス 205"/>
        <xdr:cNvSpPr txBox="1"/>
      </xdr:nvSpPr>
      <xdr:spPr>
        <a:xfrm>
          <a:off x="895427" y="1358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91531</xdr:rowOff>
    </xdr:from>
    <xdr:to>
      <xdr:col>6</xdr:col>
      <xdr:colOff>511175</xdr:colOff>
      <xdr:row>96</xdr:row>
      <xdr:rowOff>146314</xdr:rowOff>
    </xdr:to>
    <xdr:cxnSp macro="">
      <xdr:nvCxnSpPr>
        <xdr:cNvPr id="238" name="直線コネクタ 237"/>
        <xdr:cNvCxnSpPr/>
      </xdr:nvCxnSpPr>
      <xdr:spPr>
        <a:xfrm flipV="1">
          <a:off x="3797300" y="16550731"/>
          <a:ext cx="8382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133429</xdr:rowOff>
    </xdr:from>
    <xdr:to>
      <xdr:col>5</xdr:col>
      <xdr:colOff>358775</xdr:colOff>
      <xdr:row>96</xdr:row>
      <xdr:rowOff>146314</xdr:rowOff>
    </xdr:to>
    <xdr:cxnSp macro="">
      <xdr:nvCxnSpPr>
        <xdr:cNvPr id="241" name="直線コネクタ 240"/>
        <xdr:cNvCxnSpPr/>
      </xdr:nvCxnSpPr>
      <xdr:spPr>
        <a:xfrm>
          <a:off x="2908300" y="16592629"/>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133429</xdr:rowOff>
    </xdr:from>
    <xdr:to>
      <xdr:col>4</xdr:col>
      <xdr:colOff>155575</xdr:colOff>
      <xdr:row>97</xdr:row>
      <xdr:rowOff>12729</xdr:rowOff>
    </xdr:to>
    <xdr:cxnSp macro="">
      <xdr:nvCxnSpPr>
        <xdr:cNvPr id="244" name="直線コネクタ 243"/>
        <xdr:cNvCxnSpPr/>
      </xdr:nvCxnSpPr>
      <xdr:spPr>
        <a:xfrm flipV="1">
          <a:off x="2019300" y="16592629"/>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5" name="フローチャート : 判断 244"/>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6" name="テキスト ボックス 245"/>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12729</xdr:rowOff>
    </xdr:from>
    <xdr:to>
      <xdr:col>2</xdr:col>
      <xdr:colOff>638175</xdr:colOff>
      <xdr:row>97</xdr:row>
      <xdr:rowOff>27229</xdr:rowOff>
    </xdr:to>
    <xdr:cxnSp macro="">
      <xdr:nvCxnSpPr>
        <xdr:cNvPr id="247" name="直線コネクタ 246"/>
        <xdr:cNvCxnSpPr/>
      </xdr:nvCxnSpPr>
      <xdr:spPr>
        <a:xfrm flipV="1">
          <a:off x="1130300" y="16643379"/>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8" name="フローチャート : 判断 247"/>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49" name="テキスト ボックス 248"/>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50" name="フローチャート : 判断 249"/>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51" name="テキスト ボックス 250"/>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40731</xdr:rowOff>
    </xdr:from>
    <xdr:to>
      <xdr:col>6</xdr:col>
      <xdr:colOff>561975</xdr:colOff>
      <xdr:row>96</xdr:row>
      <xdr:rowOff>142331</xdr:rowOff>
    </xdr:to>
    <xdr:sp macro="" textlink="">
      <xdr:nvSpPr>
        <xdr:cNvPr id="257" name="円/楕円 256"/>
        <xdr:cNvSpPr/>
      </xdr:nvSpPr>
      <xdr:spPr>
        <a:xfrm>
          <a:off x="4584700" y="16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19158</xdr:rowOff>
    </xdr:from>
    <xdr:ext cx="534377" cy="259045"/>
    <xdr:sp macro="" textlink="">
      <xdr:nvSpPr>
        <xdr:cNvPr id="258" name="扶助費該当値テキスト"/>
        <xdr:cNvSpPr txBox="1"/>
      </xdr:nvSpPr>
      <xdr:spPr>
        <a:xfrm>
          <a:off x="4686300" y="164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95514</xdr:rowOff>
    </xdr:from>
    <xdr:to>
      <xdr:col>5</xdr:col>
      <xdr:colOff>409575</xdr:colOff>
      <xdr:row>97</xdr:row>
      <xdr:rowOff>25664</xdr:rowOff>
    </xdr:to>
    <xdr:sp macro="" textlink="">
      <xdr:nvSpPr>
        <xdr:cNvPr id="259" name="円/楕円 258"/>
        <xdr:cNvSpPr/>
      </xdr:nvSpPr>
      <xdr:spPr>
        <a:xfrm>
          <a:off x="3746500" y="1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16791</xdr:rowOff>
    </xdr:from>
    <xdr:ext cx="534377" cy="259045"/>
    <xdr:sp macro="" textlink="">
      <xdr:nvSpPr>
        <xdr:cNvPr id="260" name="テキスト ボックス 259"/>
        <xdr:cNvSpPr txBox="1"/>
      </xdr:nvSpPr>
      <xdr:spPr>
        <a:xfrm>
          <a:off x="3530111" y="1664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82629</xdr:rowOff>
    </xdr:from>
    <xdr:to>
      <xdr:col>4</xdr:col>
      <xdr:colOff>206375</xdr:colOff>
      <xdr:row>97</xdr:row>
      <xdr:rowOff>12779</xdr:rowOff>
    </xdr:to>
    <xdr:sp macro="" textlink="">
      <xdr:nvSpPr>
        <xdr:cNvPr id="261" name="円/楕円 260"/>
        <xdr:cNvSpPr/>
      </xdr:nvSpPr>
      <xdr:spPr>
        <a:xfrm>
          <a:off x="2857500" y="165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3906</xdr:rowOff>
    </xdr:from>
    <xdr:ext cx="534377" cy="259045"/>
    <xdr:sp macro="" textlink="">
      <xdr:nvSpPr>
        <xdr:cNvPr id="262" name="テキスト ボックス 261"/>
        <xdr:cNvSpPr txBox="1"/>
      </xdr:nvSpPr>
      <xdr:spPr>
        <a:xfrm>
          <a:off x="2641111" y="166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133379</xdr:rowOff>
    </xdr:from>
    <xdr:to>
      <xdr:col>3</xdr:col>
      <xdr:colOff>3175</xdr:colOff>
      <xdr:row>97</xdr:row>
      <xdr:rowOff>63529</xdr:rowOff>
    </xdr:to>
    <xdr:sp macro="" textlink="">
      <xdr:nvSpPr>
        <xdr:cNvPr id="263" name="円/楕円 262"/>
        <xdr:cNvSpPr/>
      </xdr:nvSpPr>
      <xdr:spPr>
        <a:xfrm>
          <a:off x="1968500" y="165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54656</xdr:rowOff>
    </xdr:from>
    <xdr:ext cx="534377" cy="259045"/>
    <xdr:sp macro="" textlink="">
      <xdr:nvSpPr>
        <xdr:cNvPr id="264" name="テキスト ボックス 263"/>
        <xdr:cNvSpPr txBox="1"/>
      </xdr:nvSpPr>
      <xdr:spPr>
        <a:xfrm>
          <a:off x="1752111" y="166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147879</xdr:rowOff>
    </xdr:from>
    <xdr:to>
      <xdr:col>1</xdr:col>
      <xdr:colOff>485775</xdr:colOff>
      <xdr:row>97</xdr:row>
      <xdr:rowOff>78029</xdr:rowOff>
    </xdr:to>
    <xdr:sp macro="" textlink="">
      <xdr:nvSpPr>
        <xdr:cNvPr id="265" name="円/楕円 264"/>
        <xdr:cNvSpPr/>
      </xdr:nvSpPr>
      <xdr:spPr>
        <a:xfrm>
          <a:off x="1079500" y="166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69156</xdr:rowOff>
    </xdr:from>
    <xdr:ext cx="534377" cy="259045"/>
    <xdr:sp macro="" textlink="">
      <xdr:nvSpPr>
        <xdr:cNvPr id="266" name="テキスト ボックス 265"/>
        <xdr:cNvSpPr txBox="1"/>
      </xdr:nvSpPr>
      <xdr:spPr>
        <a:xfrm>
          <a:off x="863111" y="1669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165390</xdr:rowOff>
    </xdr:from>
    <xdr:to>
      <xdr:col>15</xdr:col>
      <xdr:colOff>180975</xdr:colOff>
      <xdr:row>35</xdr:row>
      <xdr:rowOff>32432</xdr:rowOff>
    </xdr:to>
    <xdr:cxnSp macro="">
      <xdr:nvCxnSpPr>
        <xdr:cNvPr id="297" name="直線コネクタ 296"/>
        <xdr:cNvCxnSpPr/>
      </xdr:nvCxnSpPr>
      <xdr:spPr>
        <a:xfrm>
          <a:off x="9639300" y="5994690"/>
          <a:ext cx="8382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165390</xdr:rowOff>
    </xdr:from>
    <xdr:to>
      <xdr:col>14</xdr:col>
      <xdr:colOff>28575</xdr:colOff>
      <xdr:row>35</xdr:row>
      <xdr:rowOff>117842</xdr:rowOff>
    </xdr:to>
    <xdr:cxnSp macro="">
      <xdr:nvCxnSpPr>
        <xdr:cNvPr id="300" name="直線コネクタ 299"/>
        <xdr:cNvCxnSpPr/>
      </xdr:nvCxnSpPr>
      <xdr:spPr>
        <a:xfrm flipV="1">
          <a:off x="8750300" y="5994690"/>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93175</xdr:rowOff>
    </xdr:from>
    <xdr:to>
      <xdr:col>12</xdr:col>
      <xdr:colOff>511175</xdr:colOff>
      <xdr:row>35</xdr:row>
      <xdr:rowOff>117842</xdr:rowOff>
    </xdr:to>
    <xdr:cxnSp macro="">
      <xdr:nvCxnSpPr>
        <xdr:cNvPr id="303" name="直線コネクタ 302"/>
        <xdr:cNvCxnSpPr/>
      </xdr:nvCxnSpPr>
      <xdr:spPr>
        <a:xfrm>
          <a:off x="7861300" y="6093925"/>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4" name="フローチャート : 判断 303"/>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45610</xdr:rowOff>
    </xdr:from>
    <xdr:ext cx="534377" cy="259045"/>
    <xdr:sp macro="" textlink="">
      <xdr:nvSpPr>
        <xdr:cNvPr id="305" name="テキスト ボックス 304"/>
        <xdr:cNvSpPr txBox="1"/>
      </xdr:nvSpPr>
      <xdr:spPr>
        <a:xfrm>
          <a:off x="8483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93175</xdr:rowOff>
    </xdr:from>
    <xdr:to>
      <xdr:col>11</xdr:col>
      <xdr:colOff>307975</xdr:colOff>
      <xdr:row>36</xdr:row>
      <xdr:rowOff>39660</xdr:rowOff>
    </xdr:to>
    <xdr:cxnSp macro="">
      <xdr:nvCxnSpPr>
        <xdr:cNvPr id="306" name="直線コネクタ 305"/>
        <xdr:cNvCxnSpPr/>
      </xdr:nvCxnSpPr>
      <xdr:spPr>
        <a:xfrm flipV="1">
          <a:off x="6972300" y="6093925"/>
          <a:ext cx="889000" cy="1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87452</xdr:rowOff>
    </xdr:from>
    <xdr:to>
      <xdr:col>11</xdr:col>
      <xdr:colOff>358775</xdr:colOff>
      <xdr:row>37</xdr:row>
      <xdr:rowOff>17602</xdr:rowOff>
    </xdr:to>
    <xdr:sp macro="" textlink="">
      <xdr:nvSpPr>
        <xdr:cNvPr id="307" name="フローチャート : 判断 306"/>
        <xdr:cNvSpPr/>
      </xdr:nvSpPr>
      <xdr:spPr>
        <a:xfrm>
          <a:off x="7810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8729</xdr:rowOff>
    </xdr:from>
    <xdr:ext cx="534377" cy="259045"/>
    <xdr:sp macro="" textlink="">
      <xdr:nvSpPr>
        <xdr:cNvPr id="308" name="テキスト ボックス 307"/>
        <xdr:cNvSpPr txBox="1"/>
      </xdr:nvSpPr>
      <xdr:spPr>
        <a:xfrm>
          <a:off x="7594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117758</xdr:rowOff>
    </xdr:from>
    <xdr:to>
      <xdr:col>10</xdr:col>
      <xdr:colOff>155575</xdr:colOff>
      <xdr:row>37</xdr:row>
      <xdr:rowOff>47908</xdr:rowOff>
    </xdr:to>
    <xdr:sp macro="" textlink="">
      <xdr:nvSpPr>
        <xdr:cNvPr id="309" name="フローチャート : 判断 308"/>
        <xdr:cNvSpPr/>
      </xdr:nvSpPr>
      <xdr:spPr>
        <a:xfrm>
          <a:off x="6921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39035</xdr:rowOff>
    </xdr:from>
    <xdr:ext cx="534377" cy="259045"/>
    <xdr:sp macro="" textlink="">
      <xdr:nvSpPr>
        <xdr:cNvPr id="310" name="テキスト ボックス 309"/>
        <xdr:cNvSpPr txBox="1"/>
      </xdr:nvSpPr>
      <xdr:spPr>
        <a:xfrm>
          <a:off x="6705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153082</xdr:rowOff>
    </xdr:from>
    <xdr:to>
      <xdr:col>15</xdr:col>
      <xdr:colOff>231775</xdr:colOff>
      <xdr:row>35</xdr:row>
      <xdr:rowOff>83232</xdr:rowOff>
    </xdr:to>
    <xdr:sp macro="" textlink="">
      <xdr:nvSpPr>
        <xdr:cNvPr id="316" name="円/楕円 315"/>
        <xdr:cNvSpPr/>
      </xdr:nvSpPr>
      <xdr:spPr>
        <a:xfrm>
          <a:off x="10426700" y="59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4509</xdr:rowOff>
    </xdr:from>
    <xdr:ext cx="534377" cy="259045"/>
    <xdr:sp macro="" textlink="">
      <xdr:nvSpPr>
        <xdr:cNvPr id="317" name="補助費等該当値テキスト"/>
        <xdr:cNvSpPr txBox="1"/>
      </xdr:nvSpPr>
      <xdr:spPr>
        <a:xfrm>
          <a:off x="10528300" y="58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69,104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114590</xdr:rowOff>
    </xdr:from>
    <xdr:to>
      <xdr:col>14</xdr:col>
      <xdr:colOff>79375</xdr:colOff>
      <xdr:row>35</xdr:row>
      <xdr:rowOff>44740</xdr:rowOff>
    </xdr:to>
    <xdr:sp macro="" textlink="">
      <xdr:nvSpPr>
        <xdr:cNvPr id="318" name="円/楕円 317"/>
        <xdr:cNvSpPr/>
      </xdr:nvSpPr>
      <xdr:spPr>
        <a:xfrm>
          <a:off x="9588500" y="59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61267</xdr:rowOff>
    </xdr:from>
    <xdr:ext cx="534377" cy="259045"/>
    <xdr:sp macro="" textlink="">
      <xdr:nvSpPr>
        <xdr:cNvPr id="319" name="テキスト ボックス 318"/>
        <xdr:cNvSpPr txBox="1"/>
      </xdr:nvSpPr>
      <xdr:spPr>
        <a:xfrm>
          <a:off x="9372111" y="57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67042</xdr:rowOff>
    </xdr:from>
    <xdr:to>
      <xdr:col>12</xdr:col>
      <xdr:colOff>561975</xdr:colOff>
      <xdr:row>35</xdr:row>
      <xdr:rowOff>168642</xdr:rowOff>
    </xdr:to>
    <xdr:sp macro="" textlink="">
      <xdr:nvSpPr>
        <xdr:cNvPr id="320" name="円/楕円 319"/>
        <xdr:cNvSpPr/>
      </xdr:nvSpPr>
      <xdr:spPr>
        <a:xfrm>
          <a:off x="8699500" y="60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13719</xdr:rowOff>
    </xdr:from>
    <xdr:ext cx="534377" cy="259045"/>
    <xdr:sp macro="" textlink="">
      <xdr:nvSpPr>
        <xdr:cNvPr id="321" name="テキスト ボックス 320"/>
        <xdr:cNvSpPr txBox="1"/>
      </xdr:nvSpPr>
      <xdr:spPr>
        <a:xfrm>
          <a:off x="8483111" y="58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42375</xdr:rowOff>
    </xdr:from>
    <xdr:to>
      <xdr:col>11</xdr:col>
      <xdr:colOff>358775</xdr:colOff>
      <xdr:row>35</xdr:row>
      <xdr:rowOff>143975</xdr:rowOff>
    </xdr:to>
    <xdr:sp macro="" textlink="">
      <xdr:nvSpPr>
        <xdr:cNvPr id="322" name="円/楕円 321"/>
        <xdr:cNvSpPr/>
      </xdr:nvSpPr>
      <xdr:spPr>
        <a:xfrm>
          <a:off x="7810500" y="60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160502</xdr:rowOff>
    </xdr:from>
    <xdr:ext cx="534377" cy="259045"/>
    <xdr:sp macro="" textlink="">
      <xdr:nvSpPr>
        <xdr:cNvPr id="323" name="テキスト ボックス 322"/>
        <xdr:cNvSpPr txBox="1"/>
      </xdr:nvSpPr>
      <xdr:spPr>
        <a:xfrm>
          <a:off x="7594111" y="58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160310</xdr:rowOff>
    </xdr:from>
    <xdr:to>
      <xdr:col>10</xdr:col>
      <xdr:colOff>155575</xdr:colOff>
      <xdr:row>36</xdr:row>
      <xdr:rowOff>90460</xdr:rowOff>
    </xdr:to>
    <xdr:sp macro="" textlink="">
      <xdr:nvSpPr>
        <xdr:cNvPr id="324" name="円/楕円 323"/>
        <xdr:cNvSpPr/>
      </xdr:nvSpPr>
      <xdr:spPr>
        <a:xfrm>
          <a:off x="6921500" y="6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106987</xdr:rowOff>
    </xdr:from>
    <xdr:ext cx="534377" cy="259045"/>
    <xdr:sp macro="" textlink="">
      <xdr:nvSpPr>
        <xdr:cNvPr id="325" name="テキスト ボックス 324"/>
        <xdr:cNvSpPr txBox="1"/>
      </xdr:nvSpPr>
      <xdr:spPr>
        <a:xfrm>
          <a:off x="6705111" y="59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32572</xdr:rowOff>
    </xdr:from>
    <xdr:to>
      <xdr:col>15</xdr:col>
      <xdr:colOff>180975</xdr:colOff>
      <xdr:row>55</xdr:row>
      <xdr:rowOff>65919</xdr:rowOff>
    </xdr:to>
    <xdr:cxnSp macro="">
      <xdr:nvCxnSpPr>
        <xdr:cNvPr id="350" name="直線コネクタ 349"/>
        <xdr:cNvCxnSpPr/>
      </xdr:nvCxnSpPr>
      <xdr:spPr>
        <a:xfrm>
          <a:off x="9639300" y="9290872"/>
          <a:ext cx="838200" cy="2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32572</xdr:rowOff>
    </xdr:from>
    <xdr:to>
      <xdr:col>14</xdr:col>
      <xdr:colOff>28575</xdr:colOff>
      <xdr:row>55</xdr:row>
      <xdr:rowOff>170612</xdr:rowOff>
    </xdr:to>
    <xdr:cxnSp macro="">
      <xdr:nvCxnSpPr>
        <xdr:cNvPr id="353" name="直線コネクタ 352"/>
        <xdr:cNvCxnSpPr/>
      </xdr:nvCxnSpPr>
      <xdr:spPr>
        <a:xfrm flipV="1">
          <a:off x="8750300" y="9290872"/>
          <a:ext cx="889000" cy="30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111485</xdr:rowOff>
    </xdr:from>
    <xdr:to>
      <xdr:col>12</xdr:col>
      <xdr:colOff>511175</xdr:colOff>
      <xdr:row>55</xdr:row>
      <xdr:rowOff>170612</xdr:rowOff>
    </xdr:to>
    <xdr:cxnSp macro="">
      <xdr:nvCxnSpPr>
        <xdr:cNvPr id="356" name="直線コネクタ 355"/>
        <xdr:cNvCxnSpPr/>
      </xdr:nvCxnSpPr>
      <xdr:spPr>
        <a:xfrm>
          <a:off x="7861300" y="9541235"/>
          <a:ext cx="889000" cy="5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12936</xdr:rowOff>
    </xdr:from>
    <xdr:to>
      <xdr:col>12</xdr:col>
      <xdr:colOff>561975</xdr:colOff>
      <xdr:row>56</xdr:row>
      <xdr:rowOff>114536</xdr:rowOff>
    </xdr:to>
    <xdr:sp macro="" textlink="">
      <xdr:nvSpPr>
        <xdr:cNvPr id="357" name="フローチャート : 判断 356"/>
        <xdr:cNvSpPr/>
      </xdr:nvSpPr>
      <xdr:spPr>
        <a:xfrm>
          <a:off x="8699500" y="961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105663</xdr:rowOff>
    </xdr:from>
    <xdr:ext cx="534377" cy="259045"/>
    <xdr:sp macro="" textlink="">
      <xdr:nvSpPr>
        <xdr:cNvPr id="358" name="テキスト ボックス 357"/>
        <xdr:cNvSpPr txBox="1"/>
      </xdr:nvSpPr>
      <xdr:spPr>
        <a:xfrm>
          <a:off x="8483111" y="97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111485</xdr:rowOff>
    </xdr:from>
    <xdr:to>
      <xdr:col>11</xdr:col>
      <xdr:colOff>307975</xdr:colOff>
      <xdr:row>55</xdr:row>
      <xdr:rowOff>160234</xdr:rowOff>
    </xdr:to>
    <xdr:cxnSp macro="">
      <xdr:nvCxnSpPr>
        <xdr:cNvPr id="359" name="直線コネクタ 358"/>
        <xdr:cNvCxnSpPr/>
      </xdr:nvCxnSpPr>
      <xdr:spPr>
        <a:xfrm flipV="1">
          <a:off x="6972300" y="9541235"/>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13062</xdr:rowOff>
    </xdr:from>
    <xdr:to>
      <xdr:col>11</xdr:col>
      <xdr:colOff>358775</xdr:colOff>
      <xdr:row>56</xdr:row>
      <xdr:rowOff>114662</xdr:rowOff>
    </xdr:to>
    <xdr:sp macro="" textlink="">
      <xdr:nvSpPr>
        <xdr:cNvPr id="360" name="フローチャート : 判断 359"/>
        <xdr:cNvSpPr/>
      </xdr:nvSpPr>
      <xdr:spPr>
        <a:xfrm>
          <a:off x="7810500" y="96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105789</xdr:rowOff>
    </xdr:from>
    <xdr:ext cx="534377" cy="259045"/>
    <xdr:sp macro="" textlink="">
      <xdr:nvSpPr>
        <xdr:cNvPr id="361" name="テキスト ボックス 360"/>
        <xdr:cNvSpPr txBox="1"/>
      </xdr:nvSpPr>
      <xdr:spPr>
        <a:xfrm>
          <a:off x="7594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49930</xdr:rowOff>
    </xdr:from>
    <xdr:to>
      <xdr:col>10</xdr:col>
      <xdr:colOff>155575</xdr:colOff>
      <xdr:row>56</xdr:row>
      <xdr:rowOff>151530</xdr:rowOff>
    </xdr:to>
    <xdr:sp macro="" textlink="">
      <xdr:nvSpPr>
        <xdr:cNvPr id="362" name="フローチャート : 判断 361"/>
        <xdr:cNvSpPr/>
      </xdr:nvSpPr>
      <xdr:spPr>
        <a:xfrm>
          <a:off x="6921500" y="96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142657</xdr:rowOff>
    </xdr:from>
    <xdr:ext cx="534377" cy="259045"/>
    <xdr:sp macro="" textlink="">
      <xdr:nvSpPr>
        <xdr:cNvPr id="363" name="テキスト ボックス 362"/>
        <xdr:cNvSpPr txBox="1"/>
      </xdr:nvSpPr>
      <xdr:spPr>
        <a:xfrm>
          <a:off x="6705111" y="97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15119</xdr:rowOff>
    </xdr:from>
    <xdr:to>
      <xdr:col>15</xdr:col>
      <xdr:colOff>231775</xdr:colOff>
      <xdr:row>55</xdr:row>
      <xdr:rowOff>116719</xdr:rowOff>
    </xdr:to>
    <xdr:sp macro="" textlink="">
      <xdr:nvSpPr>
        <xdr:cNvPr id="369" name="円/楕円 368"/>
        <xdr:cNvSpPr/>
      </xdr:nvSpPr>
      <xdr:spPr>
        <a:xfrm>
          <a:off x="10426700" y="94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37996</xdr:rowOff>
    </xdr:from>
    <xdr:ext cx="534377" cy="259045"/>
    <xdr:sp macro="" textlink="">
      <xdr:nvSpPr>
        <xdr:cNvPr id="370" name="普通建設事業費該当値テキスト"/>
        <xdr:cNvSpPr txBox="1"/>
      </xdr:nvSpPr>
      <xdr:spPr>
        <a:xfrm>
          <a:off x="10528300" y="92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82,910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153222</xdr:rowOff>
    </xdr:from>
    <xdr:to>
      <xdr:col>14</xdr:col>
      <xdr:colOff>79375</xdr:colOff>
      <xdr:row>54</xdr:row>
      <xdr:rowOff>83372</xdr:rowOff>
    </xdr:to>
    <xdr:sp macro="" textlink="">
      <xdr:nvSpPr>
        <xdr:cNvPr id="371" name="円/楕円 370"/>
        <xdr:cNvSpPr/>
      </xdr:nvSpPr>
      <xdr:spPr>
        <a:xfrm>
          <a:off x="9588500" y="92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99899</xdr:rowOff>
    </xdr:from>
    <xdr:ext cx="599010" cy="259045"/>
    <xdr:sp macro="" textlink="">
      <xdr:nvSpPr>
        <xdr:cNvPr id="372" name="テキスト ボックス 371"/>
        <xdr:cNvSpPr txBox="1"/>
      </xdr:nvSpPr>
      <xdr:spPr>
        <a:xfrm>
          <a:off x="9339794" y="901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118,745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119812</xdr:rowOff>
    </xdr:from>
    <xdr:to>
      <xdr:col>12</xdr:col>
      <xdr:colOff>561975</xdr:colOff>
      <xdr:row>56</xdr:row>
      <xdr:rowOff>49962</xdr:rowOff>
    </xdr:to>
    <xdr:sp macro="" textlink="">
      <xdr:nvSpPr>
        <xdr:cNvPr id="373" name="円/楕円 372"/>
        <xdr:cNvSpPr/>
      </xdr:nvSpPr>
      <xdr:spPr>
        <a:xfrm>
          <a:off x="8699500" y="95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66489</xdr:rowOff>
    </xdr:from>
    <xdr:ext cx="534377" cy="259045"/>
    <xdr:sp macro="" textlink="">
      <xdr:nvSpPr>
        <xdr:cNvPr id="374" name="テキスト ボックス 373"/>
        <xdr:cNvSpPr txBox="1"/>
      </xdr:nvSpPr>
      <xdr:spPr>
        <a:xfrm>
          <a:off x="8483111" y="932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60685</xdr:rowOff>
    </xdr:from>
    <xdr:to>
      <xdr:col>11</xdr:col>
      <xdr:colOff>358775</xdr:colOff>
      <xdr:row>55</xdr:row>
      <xdr:rowOff>162285</xdr:rowOff>
    </xdr:to>
    <xdr:sp macro="" textlink="">
      <xdr:nvSpPr>
        <xdr:cNvPr id="375" name="円/楕円 374"/>
        <xdr:cNvSpPr/>
      </xdr:nvSpPr>
      <xdr:spPr>
        <a:xfrm>
          <a:off x="7810500" y="94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7362</xdr:rowOff>
    </xdr:from>
    <xdr:ext cx="534377" cy="259045"/>
    <xdr:sp macro="" textlink="">
      <xdr:nvSpPr>
        <xdr:cNvPr id="376" name="テキスト ボックス 375"/>
        <xdr:cNvSpPr txBox="1"/>
      </xdr:nvSpPr>
      <xdr:spPr>
        <a:xfrm>
          <a:off x="7594111" y="92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109434</xdr:rowOff>
    </xdr:from>
    <xdr:to>
      <xdr:col>10</xdr:col>
      <xdr:colOff>155575</xdr:colOff>
      <xdr:row>56</xdr:row>
      <xdr:rowOff>39584</xdr:rowOff>
    </xdr:to>
    <xdr:sp macro="" textlink="">
      <xdr:nvSpPr>
        <xdr:cNvPr id="377" name="円/楕円 376"/>
        <xdr:cNvSpPr/>
      </xdr:nvSpPr>
      <xdr:spPr>
        <a:xfrm>
          <a:off x="6921500" y="95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56111</xdr:rowOff>
    </xdr:from>
    <xdr:ext cx="534377" cy="259045"/>
    <xdr:sp macro="" textlink="">
      <xdr:nvSpPr>
        <xdr:cNvPr id="378" name="テキスト ボックス 377"/>
        <xdr:cNvSpPr txBox="1"/>
      </xdr:nvSpPr>
      <xdr:spPr>
        <a:xfrm>
          <a:off x="6705111" y="93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50546</xdr:rowOff>
    </xdr:from>
    <xdr:to>
      <xdr:col>15</xdr:col>
      <xdr:colOff>180340</xdr:colOff>
      <xdr:row>79</xdr:row>
      <xdr:rowOff>44450</xdr:rowOff>
    </xdr:to>
    <xdr:cxnSp macro="">
      <xdr:nvCxnSpPr>
        <xdr:cNvPr id="402" name="直線コネクタ 401"/>
        <xdr:cNvCxnSpPr/>
      </xdr:nvCxnSpPr>
      <xdr:spPr>
        <a:xfrm flipV="1">
          <a:off x="10475595" y="12394946"/>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168673</xdr:rowOff>
    </xdr:from>
    <xdr:ext cx="534377" cy="259045"/>
    <xdr:sp macro="" textlink="">
      <xdr:nvSpPr>
        <xdr:cNvPr id="405" name="普通建設事業費 （ うち新規整備　）最大値テキスト"/>
        <xdr:cNvSpPr txBox="1"/>
      </xdr:nvSpPr>
      <xdr:spPr>
        <a:xfrm>
          <a:off x="10528300" y="121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72</xdr:row>
      <xdr:rowOff>50546</xdr:rowOff>
    </xdr:from>
    <xdr:to>
      <xdr:col>15</xdr:col>
      <xdr:colOff>269875</xdr:colOff>
      <xdr:row>72</xdr:row>
      <xdr:rowOff>50546</xdr:rowOff>
    </xdr:to>
    <xdr:cxnSp macro="">
      <xdr:nvCxnSpPr>
        <xdr:cNvPr id="406" name="直線コネクタ 405"/>
        <xdr:cNvCxnSpPr/>
      </xdr:nvCxnSpPr>
      <xdr:spPr>
        <a:xfrm>
          <a:off x="10388600" y="1239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135624</xdr:rowOff>
    </xdr:from>
    <xdr:to>
      <xdr:col>15</xdr:col>
      <xdr:colOff>180975</xdr:colOff>
      <xdr:row>75</xdr:row>
      <xdr:rowOff>99796</xdr:rowOff>
    </xdr:to>
    <xdr:cxnSp macro="">
      <xdr:nvCxnSpPr>
        <xdr:cNvPr id="407" name="直線コネクタ 406"/>
        <xdr:cNvCxnSpPr/>
      </xdr:nvCxnSpPr>
      <xdr:spPr>
        <a:xfrm>
          <a:off x="9639300" y="12308574"/>
          <a:ext cx="838200" cy="6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33965</xdr:rowOff>
    </xdr:from>
    <xdr:ext cx="534377" cy="259045"/>
    <xdr:sp macro="" textlink="">
      <xdr:nvSpPr>
        <xdr:cNvPr id="408" name="普通建設事業費 （ うち新規整備　）平均値テキスト"/>
        <xdr:cNvSpPr txBox="1"/>
      </xdr:nvSpPr>
      <xdr:spPr>
        <a:xfrm>
          <a:off x="10528300" y="1323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55538</xdr:rowOff>
    </xdr:from>
    <xdr:to>
      <xdr:col>15</xdr:col>
      <xdr:colOff>231775</xdr:colOff>
      <xdr:row>77</xdr:row>
      <xdr:rowOff>157138</xdr:rowOff>
    </xdr:to>
    <xdr:sp macro="" textlink="">
      <xdr:nvSpPr>
        <xdr:cNvPr id="409" name="フローチャート : 判断 408"/>
        <xdr:cNvSpPr/>
      </xdr:nvSpPr>
      <xdr:spPr>
        <a:xfrm>
          <a:off x="10426700" y="132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135624</xdr:rowOff>
    </xdr:from>
    <xdr:to>
      <xdr:col>14</xdr:col>
      <xdr:colOff>28575</xdr:colOff>
      <xdr:row>77</xdr:row>
      <xdr:rowOff>128118</xdr:rowOff>
    </xdr:to>
    <xdr:cxnSp macro="">
      <xdr:nvCxnSpPr>
        <xdr:cNvPr id="410" name="直線コネクタ 409"/>
        <xdr:cNvCxnSpPr/>
      </xdr:nvCxnSpPr>
      <xdr:spPr>
        <a:xfrm flipV="1">
          <a:off x="8750300" y="12308574"/>
          <a:ext cx="889000" cy="10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119647</xdr:rowOff>
    </xdr:from>
    <xdr:to>
      <xdr:col>14</xdr:col>
      <xdr:colOff>79375</xdr:colOff>
      <xdr:row>77</xdr:row>
      <xdr:rowOff>49797</xdr:rowOff>
    </xdr:to>
    <xdr:sp macro="" textlink="">
      <xdr:nvSpPr>
        <xdr:cNvPr id="411" name="フローチャート : 判断 410"/>
        <xdr:cNvSpPr/>
      </xdr:nvSpPr>
      <xdr:spPr>
        <a:xfrm>
          <a:off x="9588500" y="131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40924</xdr:rowOff>
    </xdr:from>
    <xdr:ext cx="534377" cy="259045"/>
    <xdr:sp macro="" textlink="">
      <xdr:nvSpPr>
        <xdr:cNvPr id="412" name="テキスト ボックス 411"/>
        <xdr:cNvSpPr txBox="1"/>
      </xdr:nvSpPr>
      <xdr:spPr>
        <a:xfrm>
          <a:off x="9372111" y="132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13" name="フローチャート : 判断 412"/>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14" name="テキスト ボックス 413"/>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48996</xdr:rowOff>
    </xdr:from>
    <xdr:to>
      <xdr:col>15</xdr:col>
      <xdr:colOff>231775</xdr:colOff>
      <xdr:row>75</xdr:row>
      <xdr:rowOff>150595</xdr:rowOff>
    </xdr:to>
    <xdr:sp macro="" textlink="">
      <xdr:nvSpPr>
        <xdr:cNvPr id="420" name="円/楕円 419"/>
        <xdr:cNvSpPr/>
      </xdr:nvSpPr>
      <xdr:spPr>
        <a:xfrm>
          <a:off x="10426700" y="12907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71873</xdr:rowOff>
    </xdr:from>
    <xdr:ext cx="534377" cy="259045"/>
    <xdr:sp macro="" textlink="">
      <xdr:nvSpPr>
        <xdr:cNvPr id="421" name="普通建設事業費 （ うち新規整備　）該当値テキスト"/>
        <xdr:cNvSpPr txBox="1"/>
      </xdr:nvSpPr>
      <xdr:spPr>
        <a:xfrm>
          <a:off x="10528300" y="127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84824</xdr:rowOff>
    </xdr:from>
    <xdr:to>
      <xdr:col>14</xdr:col>
      <xdr:colOff>79375</xdr:colOff>
      <xdr:row>72</xdr:row>
      <xdr:rowOff>14974</xdr:rowOff>
    </xdr:to>
    <xdr:sp macro="" textlink="">
      <xdr:nvSpPr>
        <xdr:cNvPr id="422" name="円/楕円 421"/>
        <xdr:cNvSpPr/>
      </xdr:nvSpPr>
      <xdr:spPr>
        <a:xfrm>
          <a:off x="9588500" y="12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31501</xdr:rowOff>
    </xdr:from>
    <xdr:ext cx="599010" cy="259045"/>
    <xdr:sp macro="" textlink="">
      <xdr:nvSpPr>
        <xdr:cNvPr id="423" name="テキスト ボックス 422"/>
        <xdr:cNvSpPr txBox="1"/>
      </xdr:nvSpPr>
      <xdr:spPr>
        <a:xfrm>
          <a:off x="9339794" y="12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77318</xdr:rowOff>
    </xdr:from>
    <xdr:to>
      <xdr:col>12</xdr:col>
      <xdr:colOff>561975</xdr:colOff>
      <xdr:row>78</xdr:row>
      <xdr:rowOff>7468</xdr:rowOff>
    </xdr:to>
    <xdr:sp macro="" textlink="">
      <xdr:nvSpPr>
        <xdr:cNvPr id="424" name="円/楕円 423"/>
        <xdr:cNvSpPr/>
      </xdr:nvSpPr>
      <xdr:spPr>
        <a:xfrm>
          <a:off x="8699500" y="132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170045</xdr:rowOff>
    </xdr:from>
    <xdr:ext cx="534377" cy="259045"/>
    <xdr:sp macro="" textlink="">
      <xdr:nvSpPr>
        <xdr:cNvPr id="425" name="テキスト ボックス 424"/>
        <xdr:cNvSpPr txBox="1"/>
      </xdr:nvSpPr>
      <xdr:spPr>
        <a:xfrm>
          <a:off x="8483111" y="133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9" name="直線コネクタ 448"/>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0"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1" name="直線コネクタ 450"/>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2"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3" name="直線コネクタ 452"/>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83235</xdr:rowOff>
    </xdr:from>
    <xdr:to>
      <xdr:col>15</xdr:col>
      <xdr:colOff>180975</xdr:colOff>
      <xdr:row>98</xdr:row>
      <xdr:rowOff>39446</xdr:rowOff>
    </xdr:to>
    <xdr:cxnSp macro="">
      <xdr:nvCxnSpPr>
        <xdr:cNvPr id="454" name="直線コネクタ 453"/>
        <xdr:cNvCxnSpPr/>
      </xdr:nvCxnSpPr>
      <xdr:spPr>
        <a:xfrm flipV="1">
          <a:off x="9639300" y="16713885"/>
          <a:ext cx="838200" cy="1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5"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6" name="フローチャート : 判断 455"/>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34252</xdr:rowOff>
    </xdr:from>
    <xdr:to>
      <xdr:col>14</xdr:col>
      <xdr:colOff>28575</xdr:colOff>
      <xdr:row>98</xdr:row>
      <xdr:rowOff>39446</xdr:rowOff>
    </xdr:to>
    <xdr:cxnSp macro="">
      <xdr:nvCxnSpPr>
        <xdr:cNvPr id="457" name="直線コネクタ 456"/>
        <xdr:cNvCxnSpPr/>
      </xdr:nvCxnSpPr>
      <xdr:spPr>
        <a:xfrm>
          <a:off x="8750300" y="16493452"/>
          <a:ext cx="889000" cy="34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58" name="フローチャート : 判断 457"/>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59" name="テキスト ボックス 458"/>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0" name="フローチャート : 判断 459"/>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1" name="テキスト ボックス 460"/>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32435</xdr:rowOff>
    </xdr:from>
    <xdr:to>
      <xdr:col>15</xdr:col>
      <xdr:colOff>231775</xdr:colOff>
      <xdr:row>97</xdr:row>
      <xdr:rowOff>134035</xdr:rowOff>
    </xdr:to>
    <xdr:sp macro="" textlink="">
      <xdr:nvSpPr>
        <xdr:cNvPr id="467" name="円/楕円 466"/>
        <xdr:cNvSpPr/>
      </xdr:nvSpPr>
      <xdr:spPr>
        <a:xfrm>
          <a:off x="10426700" y="166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10862</xdr:rowOff>
    </xdr:from>
    <xdr:ext cx="534377" cy="259045"/>
    <xdr:sp macro="" textlink="">
      <xdr:nvSpPr>
        <xdr:cNvPr id="468" name="普通建設事業費 （ うち更新整備　）該当値テキスト"/>
        <xdr:cNvSpPr txBox="1"/>
      </xdr:nvSpPr>
      <xdr:spPr>
        <a:xfrm>
          <a:off x="10528300" y="166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160096</xdr:rowOff>
    </xdr:from>
    <xdr:to>
      <xdr:col>14</xdr:col>
      <xdr:colOff>79375</xdr:colOff>
      <xdr:row>98</xdr:row>
      <xdr:rowOff>90246</xdr:rowOff>
    </xdr:to>
    <xdr:sp macro="" textlink="">
      <xdr:nvSpPr>
        <xdr:cNvPr id="469" name="円/楕円 468"/>
        <xdr:cNvSpPr/>
      </xdr:nvSpPr>
      <xdr:spPr>
        <a:xfrm>
          <a:off x="9588500" y="167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81373</xdr:rowOff>
    </xdr:from>
    <xdr:ext cx="534377" cy="259045"/>
    <xdr:sp macro="" textlink="">
      <xdr:nvSpPr>
        <xdr:cNvPr id="470" name="テキスト ボックス 469"/>
        <xdr:cNvSpPr txBox="1"/>
      </xdr:nvSpPr>
      <xdr:spPr>
        <a:xfrm>
          <a:off x="9372111" y="1688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154902</xdr:rowOff>
    </xdr:from>
    <xdr:to>
      <xdr:col>12</xdr:col>
      <xdr:colOff>561975</xdr:colOff>
      <xdr:row>96</xdr:row>
      <xdr:rowOff>85052</xdr:rowOff>
    </xdr:to>
    <xdr:sp macro="" textlink="">
      <xdr:nvSpPr>
        <xdr:cNvPr id="471" name="円/楕円 470"/>
        <xdr:cNvSpPr/>
      </xdr:nvSpPr>
      <xdr:spPr>
        <a:xfrm>
          <a:off x="8699500" y="164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101579</xdr:rowOff>
    </xdr:from>
    <xdr:ext cx="534377" cy="259045"/>
    <xdr:sp macro="" textlink="">
      <xdr:nvSpPr>
        <xdr:cNvPr id="472" name="テキスト ボックス 471"/>
        <xdr:cNvSpPr txBox="1"/>
      </xdr:nvSpPr>
      <xdr:spPr>
        <a:xfrm>
          <a:off x="8483111" y="1621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8" name="直線コネクタ 497"/>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9"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1"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2" name="直線コネクタ 501"/>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4"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5" name="フローチャート : 判断 504"/>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7" name="フローチャート : 判断 506"/>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08" name="テキスト ボックス 507"/>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10" name="フローチャート : 判断 509"/>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144325</xdr:rowOff>
    </xdr:from>
    <xdr:ext cx="469744" cy="259045"/>
    <xdr:sp macro="" textlink="">
      <xdr:nvSpPr>
        <xdr:cNvPr id="511" name="テキスト ボックス 510"/>
        <xdr:cNvSpPr txBox="1"/>
      </xdr:nvSpPr>
      <xdr:spPr>
        <a:xfrm>
          <a:off x="14357427" y="648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93784</xdr:rowOff>
    </xdr:from>
    <xdr:to>
      <xdr:col>19</xdr:col>
      <xdr:colOff>644525</xdr:colOff>
      <xdr:row>39</xdr:row>
      <xdr:rowOff>98878</xdr:rowOff>
    </xdr:to>
    <xdr:cxnSp macro="">
      <xdr:nvCxnSpPr>
        <xdr:cNvPr id="512" name="直線コネクタ 511"/>
        <xdr:cNvCxnSpPr/>
      </xdr:nvCxnSpPr>
      <xdr:spPr>
        <a:xfrm>
          <a:off x="12814300" y="6780334"/>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3" name="フローチャート : 判断 512"/>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133042</xdr:rowOff>
    </xdr:from>
    <xdr:ext cx="469744" cy="259045"/>
    <xdr:sp macro="" textlink="">
      <xdr:nvSpPr>
        <xdr:cNvPr id="514" name="テキスト ボックス 513"/>
        <xdr:cNvSpPr txBox="1"/>
      </xdr:nvSpPr>
      <xdr:spPr>
        <a:xfrm>
          <a:off x="13468427" y="64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15" name="フローチャート : 判断 514"/>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114460</xdr:rowOff>
    </xdr:from>
    <xdr:ext cx="469744" cy="259045"/>
    <xdr:sp macro="" textlink="">
      <xdr:nvSpPr>
        <xdr:cNvPr id="516" name="テキスト ボックス 515"/>
        <xdr:cNvSpPr txBox="1"/>
      </xdr:nvSpPr>
      <xdr:spPr>
        <a:xfrm>
          <a:off x="12579427" y="645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3"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42984</xdr:rowOff>
    </xdr:from>
    <xdr:to>
      <xdr:col>18</xdr:col>
      <xdr:colOff>492125</xdr:colOff>
      <xdr:row>39</xdr:row>
      <xdr:rowOff>144584</xdr:rowOff>
    </xdr:to>
    <xdr:sp macro="" textlink="">
      <xdr:nvSpPr>
        <xdr:cNvPr id="530" name="円/楕円 529"/>
        <xdr:cNvSpPr/>
      </xdr:nvSpPr>
      <xdr:spPr>
        <a:xfrm>
          <a:off x="12763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135711</xdr:rowOff>
    </xdr:from>
    <xdr:ext cx="378565" cy="259045"/>
    <xdr:sp macro="" textlink="">
      <xdr:nvSpPr>
        <xdr:cNvPr id="531" name="テキスト ボックス 530"/>
        <xdr:cNvSpPr txBox="1"/>
      </xdr:nvSpPr>
      <xdr:spPr>
        <a:xfrm>
          <a:off x="12625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2" name="直線コネクタ 54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3" name="テキスト ボックス 542"/>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5" name="テキスト ボックス 544"/>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6" name="直線コネクタ 54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7" name="テキスト ボックス 546"/>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1" name="直線コネクタ 550"/>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2"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3" name="直線コネクタ 55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4"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5" name="直線コネクタ 554"/>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6" name="直線コネクタ 555"/>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7"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8" name="フローチャート : 判断 557"/>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9" name="直線コネクタ 558"/>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0" name="フローチャート : 判断 559"/>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1" name="テキスト ボックス 560"/>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2" name="直線コネクタ 561"/>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3" name="フローチャート : 判断 562"/>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5" name="直線コネクタ 564"/>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66" name="フローチャート : 判断 565"/>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7" name="テキスト ボックス 566"/>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8" name="フローチャート : 判断 567"/>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9" name="テキスト ボックス 568"/>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5" name="円/楕円 57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6"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7" name="円/楕円 57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78" name="テキスト ボックス 577"/>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9" name="円/楕円 57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80" name="テキスト ボックス 579"/>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1" name="円/楕円 58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2" name="テキスト ボックス 581"/>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3" name="円/楕円 58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4" name="テキスト ボックス 583"/>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8" name="直線コネクタ 607"/>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9"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0" name="直線コネクタ 609"/>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1"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2" name="直線コネクタ 611"/>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71836</xdr:rowOff>
    </xdr:from>
    <xdr:to>
      <xdr:col>23</xdr:col>
      <xdr:colOff>517525</xdr:colOff>
      <xdr:row>77</xdr:row>
      <xdr:rowOff>116292</xdr:rowOff>
    </xdr:to>
    <xdr:cxnSp macro="">
      <xdr:nvCxnSpPr>
        <xdr:cNvPr id="613" name="直線コネクタ 612"/>
        <xdr:cNvCxnSpPr/>
      </xdr:nvCxnSpPr>
      <xdr:spPr>
        <a:xfrm>
          <a:off x="15481300" y="13273486"/>
          <a:ext cx="838200" cy="4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4"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5" name="フローチャート : 判断 614"/>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47124</xdr:rowOff>
    </xdr:from>
    <xdr:to>
      <xdr:col>22</xdr:col>
      <xdr:colOff>365125</xdr:colOff>
      <xdr:row>77</xdr:row>
      <xdr:rowOff>71836</xdr:rowOff>
    </xdr:to>
    <xdr:cxnSp macro="">
      <xdr:nvCxnSpPr>
        <xdr:cNvPr id="616" name="直線コネクタ 615"/>
        <xdr:cNvCxnSpPr/>
      </xdr:nvCxnSpPr>
      <xdr:spPr>
        <a:xfrm>
          <a:off x="14592300" y="1324877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7" name="フローチャート : 判断 616"/>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18" name="テキスト ボックス 617"/>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36038</xdr:rowOff>
    </xdr:from>
    <xdr:to>
      <xdr:col>21</xdr:col>
      <xdr:colOff>161925</xdr:colOff>
      <xdr:row>77</xdr:row>
      <xdr:rowOff>47124</xdr:rowOff>
    </xdr:to>
    <xdr:cxnSp macro="">
      <xdr:nvCxnSpPr>
        <xdr:cNvPr id="619" name="直線コネクタ 618"/>
        <xdr:cNvCxnSpPr/>
      </xdr:nvCxnSpPr>
      <xdr:spPr>
        <a:xfrm>
          <a:off x="13703300" y="1323768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75747</xdr:rowOff>
    </xdr:from>
    <xdr:to>
      <xdr:col>21</xdr:col>
      <xdr:colOff>212725</xdr:colOff>
      <xdr:row>78</xdr:row>
      <xdr:rowOff>5897</xdr:rowOff>
    </xdr:to>
    <xdr:sp macro="" textlink="">
      <xdr:nvSpPr>
        <xdr:cNvPr id="620" name="フローチャート : 判断 619"/>
        <xdr:cNvSpPr/>
      </xdr:nvSpPr>
      <xdr:spPr>
        <a:xfrm>
          <a:off x="14541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168474</xdr:rowOff>
    </xdr:from>
    <xdr:ext cx="534377" cy="259045"/>
    <xdr:sp macro="" textlink="">
      <xdr:nvSpPr>
        <xdr:cNvPr id="621" name="テキスト ボックス 620"/>
        <xdr:cNvSpPr txBox="1"/>
      </xdr:nvSpPr>
      <xdr:spPr>
        <a:xfrm>
          <a:off x="14325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5406</xdr:rowOff>
    </xdr:from>
    <xdr:to>
      <xdr:col>19</xdr:col>
      <xdr:colOff>644525</xdr:colOff>
      <xdr:row>77</xdr:row>
      <xdr:rowOff>36038</xdr:rowOff>
    </xdr:to>
    <xdr:cxnSp macro="">
      <xdr:nvCxnSpPr>
        <xdr:cNvPr id="622" name="直線コネクタ 621"/>
        <xdr:cNvCxnSpPr/>
      </xdr:nvCxnSpPr>
      <xdr:spPr>
        <a:xfrm>
          <a:off x="12814300" y="1320705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73622</xdr:rowOff>
    </xdr:from>
    <xdr:to>
      <xdr:col>20</xdr:col>
      <xdr:colOff>9525</xdr:colOff>
      <xdr:row>78</xdr:row>
      <xdr:rowOff>3772</xdr:rowOff>
    </xdr:to>
    <xdr:sp macro="" textlink="">
      <xdr:nvSpPr>
        <xdr:cNvPr id="623" name="フローチャート : 判断 622"/>
        <xdr:cNvSpPr/>
      </xdr:nvSpPr>
      <xdr:spPr>
        <a:xfrm>
          <a:off x="13652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166349</xdr:rowOff>
    </xdr:from>
    <xdr:ext cx="534377" cy="259045"/>
    <xdr:sp macro="" textlink="">
      <xdr:nvSpPr>
        <xdr:cNvPr id="624" name="テキスト ボックス 623"/>
        <xdr:cNvSpPr txBox="1"/>
      </xdr:nvSpPr>
      <xdr:spPr>
        <a:xfrm>
          <a:off x="13436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61361</xdr:rowOff>
    </xdr:from>
    <xdr:to>
      <xdr:col>18</xdr:col>
      <xdr:colOff>492125</xdr:colOff>
      <xdr:row>77</xdr:row>
      <xdr:rowOff>162961</xdr:rowOff>
    </xdr:to>
    <xdr:sp macro="" textlink="">
      <xdr:nvSpPr>
        <xdr:cNvPr id="625" name="フローチャート : 判断 624"/>
        <xdr:cNvSpPr/>
      </xdr:nvSpPr>
      <xdr:spPr>
        <a:xfrm>
          <a:off x="12763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154088</xdr:rowOff>
    </xdr:from>
    <xdr:ext cx="534377" cy="259045"/>
    <xdr:sp macro="" textlink="">
      <xdr:nvSpPr>
        <xdr:cNvPr id="626" name="テキスト ボックス 625"/>
        <xdr:cNvSpPr txBox="1"/>
      </xdr:nvSpPr>
      <xdr:spPr>
        <a:xfrm>
          <a:off x="12547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65492</xdr:rowOff>
    </xdr:from>
    <xdr:to>
      <xdr:col>23</xdr:col>
      <xdr:colOff>568325</xdr:colOff>
      <xdr:row>77</xdr:row>
      <xdr:rowOff>167092</xdr:rowOff>
    </xdr:to>
    <xdr:sp macro="" textlink="">
      <xdr:nvSpPr>
        <xdr:cNvPr id="632" name="円/楕円 631"/>
        <xdr:cNvSpPr/>
      </xdr:nvSpPr>
      <xdr:spPr>
        <a:xfrm>
          <a:off x="16268700" y="1326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43919</xdr:rowOff>
    </xdr:from>
    <xdr:ext cx="534377" cy="259045"/>
    <xdr:sp macro="" textlink="">
      <xdr:nvSpPr>
        <xdr:cNvPr id="633" name="公債費該当値テキスト"/>
        <xdr:cNvSpPr txBox="1"/>
      </xdr:nvSpPr>
      <xdr:spPr>
        <a:xfrm>
          <a:off x="16370300" y="132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21036</xdr:rowOff>
    </xdr:from>
    <xdr:to>
      <xdr:col>22</xdr:col>
      <xdr:colOff>415925</xdr:colOff>
      <xdr:row>77</xdr:row>
      <xdr:rowOff>122636</xdr:rowOff>
    </xdr:to>
    <xdr:sp macro="" textlink="">
      <xdr:nvSpPr>
        <xdr:cNvPr id="634" name="円/楕円 633"/>
        <xdr:cNvSpPr/>
      </xdr:nvSpPr>
      <xdr:spPr>
        <a:xfrm>
          <a:off x="15430500" y="132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113763</xdr:rowOff>
    </xdr:from>
    <xdr:ext cx="534377" cy="259045"/>
    <xdr:sp macro="" textlink="">
      <xdr:nvSpPr>
        <xdr:cNvPr id="635" name="テキスト ボックス 634"/>
        <xdr:cNvSpPr txBox="1"/>
      </xdr:nvSpPr>
      <xdr:spPr>
        <a:xfrm>
          <a:off x="15214111" y="133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167774</xdr:rowOff>
    </xdr:from>
    <xdr:to>
      <xdr:col>21</xdr:col>
      <xdr:colOff>212725</xdr:colOff>
      <xdr:row>77</xdr:row>
      <xdr:rowOff>97924</xdr:rowOff>
    </xdr:to>
    <xdr:sp macro="" textlink="">
      <xdr:nvSpPr>
        <xdr:cNvPr id="636" name="円/楕円 635"/>
        <xdr:cNvSpPr/>
      </xdr:nvSpPr>
      <xdr:spPr>
        <a:xfrm>
          <a:off x="14541500" y="131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114451</xdr:rowOff>
    </xdr:from>
    <xdr:ext cx="534377" cy="259045"/>
    <xdr:sp macro="" textlink="">
      <xdr:nvSpPr>
        <xdr:cNvPr id="637" name="テキスト ボックス 636"/>
        <xdr:cNvSpPr txBox="1"/>
      </xdr:nvSpPr>
      <xdr:spPr>
        <a:xfrm>
          <a:off x="14325111" y="129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156688</xdr:rowOff>
    </xdr:from>
    <xdr:to>
      <xdr:col>20</xdr:col>
      <xdr:colOff>9525</xdr:colOff>
      <xdr:row>77</xdr:row>
      <xdr:rowOff>86838</xdr:rowOff>
    </xdr:to>
    <xdr:sp macro="" textlink="">
      <xdr:nvSpPr>
        <xdr:cNvPr id="638" name="円/楕円 637"/>
        <xdr:cNvSpPr/>
      </xdr:nvSpPr>
      <xdr:spPr>
        <a:xfrm>
          <a:off x="13652500" y="131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103364</xdr:rowOff>
    </xdr:from>
    <xdr:ext cx="534377" cy="259045"/>
    <xdr:sp macro="" textlink="">
      <xdr:nvSpPr>
        <xdr:cNvPr id="639" name="テキスト ボックス 638"/>
        <xdr:cNvSpPr txBox="1"/>
      </xdr:nvSpPr>
      <xdr:spPr>
        <a:xfrm>
          <a:off x="13436111" y="129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126056</xdr:rowOff>
    </xdr:from>
    <xdr:to>
      <xdr:col>18</xdr:col>
      <xdr:colOff>492125</xdr:colOff>
      <xdr:row>77</xdr:row>
      <xdr:rowOff>56206</xdr:rowOff>
    </xdr:to>
    <xdr:sp macro="" textlink="">
      <xdr:nvSpPr>
        <xdr:cNvPr id="640" name="円/楕円 639"/>
        <xdr:cNvSpPr/>
      </xdr:nvSpPr>
      <xdr:spPr>
        <a:xfrm>
          <a:off x="12763500" y="131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72732</xdr:rowOff>
    </xdr:from>
    <xdr:ext cx="534377" cy="259045"/>
    <xdr:sp macro="" textlink="">
      <xdr:nvSpPr>
        <xdr:cNvPr id="641" name="テキスト ボックス 640"/>
        <xdr:cNvSpPr txBox="1"/>
      </xdr:nvSpPr>
      <xdr:spPr>
        <a:xfrm>
          <a:off x="12547111" y="129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11765</xdr:rowOff>
    </xdr:from>
    <xdr:to>
      <xdr:col>23</xdr:col>
      <xdr:colOff>516889</xdr:colOff>
      <xdr:row>99</xdr:row>
      <xdr:rowOff>98160</xdr:rowOff>
    </xdr:to>
    <xdr:cxnSp macro="">
      <xdr:nvCxnSpPr>
        <xdr:cNvPr id="667" name="直線コネクタ 666"/>
        <xdr:cNvCxnSpPr/>
      </xdr:nvCxnSpPr>
      <xdr:spPr>
        <a:xfrm flipV="1">
          <a:off x="16317595" y="15613715"/>
          <a:ext cx="1269" cy="145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101987</xdr:rowOff>
    </xdr:from>
    <xdr:ext cx="313932" cy="259045"/>
    <xdr:sp macro="" textlink="">
      <xdr:nvSpPr>
        <xdr:cNvPr id="668" name="積立金最小値テキスト"/>
        <xdr:cNvSpPr txBox="1"/>
      </xdr:nvSpPr>
      <xdr:spPr>
        <a:xfrm>
          <a:off x="16370300" y="17075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98160</xdr:rowOff>
    </xdr:from>
    <xdr:to>
      <xdr:col>23</xdr:col>
      <xdr:colOff>606425</xdr:colOff>
      <xdr:row>99</xdr:row>
      <xdr:rowOff>98160</xdr:rowOff>
    </xdr:to>
    <xdr:cxnSp macro="">
      <xdr:nvCxnSpPr>
        <xdr:cNvPr id="669" name="直線コネクタ 668"/>
        <xdr:cNvCxnSpPr/>
      </xdr:nvCxnSpPr>
      <xdr:spPr>
        <a:xfrm>
          <a:off x="16230600" y="170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129892</xdr:rowOff>
    </xdr:from>
    <xdr:ext cx="534377" cy="259045"/>
    <xdr:sp macro="" textlink="">
      <xdr:nvSpPr>
        <xdr:cNvPr id="670" name="積立金最大値テキスト"/>
        <xdr:cNvSpPr txBox="1"/>
      </xdr:nvSpPr>
      <xdr:spPr>
        <a:xfrm>
          <a:off x="16370300" y="153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91</xdr:row>
      <xdr:rowOff>11765</xdr:rowOff>
    </xdr:from>
    <xdr:to>
      <xdr:col>23</xdr:col>
      <xdr:colOff>606425</xdr:colOff>
      <xdr:row>91</xdr:row>
      <xdr:rowOff>11765</xdr:rowOff>
    </xdr:to>
    <xdr:cxnSp macro="">
      <xdr:nvCxnSpPr>
        <xdr:cNvPr id="671" name="直線コネクタ 670"/>
        <xdr:cNvCxnSpPr/>
      </xdr:nvCxnSpPr>
      <xdr:spPr>
        <a:xfrm>
          <a:off x="16230600" y="156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91906</xdr:rowOff>
    </xdr:from>
    <xdr:to>
      <xdr:col>23</xdr:col>
      <xdr:colOff>517525</xdr:colOff>
      <xdr:row>98</xdr:row>
      <xdr:rowOff>127487</xdr:rowOff>
    </xdr:to>
    <xdr:cxnSp macro="">
      <xdr:nvCxnSpPr>
        <xdr:cNvPr id="672" name="直線コネクタ 671"/>
        <xdr:cNvCxnSpPr/>
      </xdr:nvCxnSpPr>
      <xdr:spPr>
        <a:xfrm>
          <a:off x="15481300" y="16894006"/>
          <a:ext cx="8382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65110</xdr:rowOff>
    </xdr:from>
    <xdr:ext cx="534377" cy="259045"/>
    <xdr:sp macro="" textlink="">
      <xdr:nvSpPr>
        <xdr:cNvPr id="673" name="積立金平均値テキスト"/>
        <xdr:cNvSpPr txBox="1"/>
      </xdr:nvSpPr>
      <xdr:spPr>
        <a:xfrm>
          <a:off x="16370300" y="16524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42233</xdr:rowOff>
    </xdr:from>
    <xdr:to>
      <xdr:col>23</xdr:col>
      <xdr:colOff>568325</xdr:colOff>
      <xdr:row>97</xdr:row>
      <xdr:rowOff>143833</xdr:rowOff>
    </xdr:to>
    <xdr:sp macro="" textlink="">
      <xdr:nvSpPr>
        <xdr:cNvPr id="674" name="フローチャート : 判断 673"/>
        <xdr:cNvSpPr/>
      </xdr:nvSpPr>
      <xdr:spPr>
        <a:xfrm>
          <a:off x="162687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67723</xdr:rowOff>
    </xdr:from>
    <xdr:to>
      <xdr:col>22</xdr:col>
      <xdr:colOff>365125</xdr:colOff>
      <xdr:row>98</xdr:row>
      <xdr:rowOff>91906</xdr:rowOff>
    </xdr:to>
    <xdr:cxnSp macro="">
      <xdr:nvCxnSpPr>
        <xdr:cNvPr id="675" name="直線コネクタ 674"/>
        <xdr:cNvCxnSpPr/>
      </xdr:nvCxnSpPr>
      <xdr:spPr>
        <a:xfrm>
          <a:off x="14592300" y="16869823"/>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32142</xdr:rowOff>
    </xdr:from>
    <xdr:to>
      <xdr:col>22</xdr:col>
      <xdr:colOff>415925</xdr:colOff>
      <xdr:row>97</xdr:row>
      <xdr:rowOff>133742</xdr:rowOff>
    </xdr:to>
    <xdr:sp macro="" textlink="">
      <xdr:nvSpPr>
        <xdr:cNvPr id="676" name="フローチャート : 判断 675"/>
        <xdr:cNvSpPr/>
      </xdr:nvSpPr>
      <xdr:spPr>
        <a:xfrm>
          <a:off x="15430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150269</xdr:rowOff>
    </xdr:from>
    <xdr:ext cx="534377" cy="259045"/>
    <xdr:sp macro="" textlink="">
      <xdr:nvSpPr>
        <xdr:cNvPr id="677" name="テキスト ボックス 676"/>
        <xdr:cNvSpPr txBox="1"/>
      </xdr:nvSpPr>
      <xdr:spPr>
        <a:xfrm>
          <a:off x="15214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67723</xdr:rowOff>
    </xdr:from>
    <xdr:to>
      <xdr:col>21</xdr:col>
      <xdr:colOff>161925</xdr:colOff>
      <xdr:row>99</xdr:row>
      <xdr:rowOff>45092</xdr:rowOff>
    </xdr:to>
    <xdr:cxnSp macro="">
      <xdr:nvCxnSpPr>
        <xdr:cNvPr id="678" name="直線コネクタ 677"/>
        <xdr:cNvCxnSpPr/>
      </xdr:nvCxnSpPr>
      <xdr:spPr>
        <a:xfrm flipV="1">
          <a:off x="13703300" y="16869823"/>
          <a:ext cx="8890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11503</xdr:rowOff>
    </xdr:from>
    <xdr:to>
      <xdr:col>21</xdr:col>
      <xdr:colOff>212725</xdr:colOff>
      <xdr:row>98</xdr:row>
      <xdr:rowOff>113103</xdr:rowOff>
    </xdr:to>
    <xdr:sp macro="" textlink="">
      <xdr:nvSpPr>
        <xdr:cNvPr id="679" name="フローチャート : 判断 678"/>
        <xdr:cNvSpPr/>
      </xdr:nvSpPr>
      <xdr:spPr>
        <a:xfrm>
          <a:off x="14541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129630</xdr:rowOff>
    </xdr:from>
    <xdr:ext cx="534377" cy="259045"/>
    <xdr:sp macro="" textlink="">
      <xdr:nvSpPr>
        <xdr:cNvPr id="680" name="テキスト ボックス 679"/>
        <xdr:cNvSpPr txBox="1"/>
      </xdr:nvSpPr>
      <xdr:spPr>
        <a:xfrm>
          <a:off x="14325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40030</xdr:rowOff>
    </xdr:from>
    <xdr:to>
      <xdr:col>19</xdr:col>
      <xdr:colOff>644525</xdr:colOff>
      <xdr:row>99</xdr:row>
      <xdr:rowOff>45092</xdr:rowOff>
    </xdr:to>
    <xdr:cxnSp macro="">
      <xdr:nvCxnSpPr>
        <xdr:cNvPr id="681" name="直線コネクタ 680"/>
        <xdr:cNvCxnSpPr/>
      </xdr:nvCxnSpPr>
      <xdr:spPr>
        <a:xfrm>
          <a:off x="12814300" y="17013580"/>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116708</xdr:rowOff>
    </xdr:from>
    <xdr:to>
      <xdr:col>20</xdr:col>
      <xdr:colOff>9525</xdr:colOff>
      <xdr:row>98</xdr:row>
      <xdr:rowOff>46858</xdr:rowOff>
    </xdr:to>
    <xdr:sp macro="" textlink="">
      <xdr:nvSpPr>
        <xdr:cNvPr id="682" name="フローチャート : 判断 681"/>
        <xdr:cNvSpPr/>
      </xdr:nvSpPr>
      <xdr:spPr>
        <a:xfrm>
          <a:off x="13652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63385</xdr:rowOff>
    </xdr:from>
    <xdr:ext cx="534377" cy="259045"/>
    <xdr:sp macro="" textlink="">
      <xdr:nvSpPr>
        <xdr:cNvPr id="683" name="テキスト ボックス 682"/>
        <xdr:cNvSpPr txBox="1"/>
      </xdr:nvSpPr>
      <xdr:spPr>
        <a:xfrm>
          <a:off x="13436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28108</xdr:rowOff>
    </xdr:from>
    <xdr:to>
      <xdr:col>18</xdr:col>
      <xdr:colOff>492125</xdr:colOff>
      <xdr:row>97</xdr:row>
      <xdr:rowOff>129708</xdr:rowOff>
    </xdr:to>
    <xdr:sp macro="" textlink="">
      <xdr:nvSpPr>
        <xdr:cNvPr id="684" name="フローチャート : 判断 683"/>
        <xdr:cNvSpPr/>
      </xdr:nvSpPr>
      <xdr:spPr>
        <a:xfrm>
          <a:off x="12763500" y="166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146235</xdr:rowOff>
    </xdr:from>
    <xdr:ext cx="534377" cy="259045"/>
    <xdr:sp macro="" textlink="">
      <xdr:nvSpPr>
        <xdr:cNvPr id="685" name="テキスト ボックス 684"/>
        <xdr:cNvSpPr txBox="1"/>
      </xdr:nvSpPr>
      <xdr:spPr>
        <a:xfrm>
          <a:off x="12547111" y="164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76687</xdr:rowOff>
    </xdr:from>
    <xdr:to>
      <xdr:col>23</xdr:col>
      <xdr:colOff>568325</xdr:colOff>
      <xdr:row>99</xdr:row>
      <xdr:rowOff>6837</xdr:rowOff>
    </xdr:to>
    <xdr:sp macro="" textlink="">
      <xdr:nvSpPr>
        <xdr:cNvPr id="691" name="円/楕円 690"/>
        <xdr:cNvSpPr/>
      </xdr:nvSpPr>
      <xdr:spPr>
        <a:xfrm>
          <a:off x="16268700" y="168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55114</xdr:rowOff>
    </xdr:from>
    <xdr:ext cx="469744" cy="259045"/>
    <xdr:sp macro="" textlink="">
      <xdr:nvSpPr>
        <xdr:cNvPr id="692" name="積立金該当値テキスト"/>
        <xdr:cNvSpPr txBox="1"/>
      </xdr:nvSpPr>
      <xdr:spPr>
        <a:xfrm>
          <a:off x="16370300" y="168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41106</xdr:rowOff>
    </xdr:from>
    <xdr:to>
      <xdr:col>22</xdr:col>
      <xdr:colOff>415925</xdr:colOff>
      <xdr:row>98</xdr:row>
      <xdr:rowOff>142706</xdr:rowOff>
    </xdr:to>
    <xdr:sp macro="" textlink="">
      <xdr:nvSpPr>
        <xdr:cNvPr id="693" name="円/楕円 692"/>
        <xdr:cNvSpPr/>
      </xdr:nvSpPr>
      <xdr:spPr>
        <a:xfrm>
          <a:off x="15430500" y="168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133833</xdr:rowOff>
    </xdr:from>
    <xdr:ext cx="534377" cy="259045"/>
    <xdr:sp macro="" textlink="">
      <xdr:nvSpPr>
        <xdr:cNvPr id="694" name="テキスト ボックス 693"/>
        <xdr:cNvSpPr txBox="1"/>
      </xdr:nvSpPr>
      <xdr:spPr>
        <a:xfrm>
          <a:off x="15214111" y="169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16923</xdr:rowOff>
    </xdr:from>
    <xdr:to>
      <xdr:col>21</xdr:col>
      <xdr:colOff>212725</xdr:colOff>
      <xdr:row>98</xdr:row>
      <xdr:rowOff>118523</xdr:rowOff>
    </xdr:to>
    <xdr:sp macro="" textlink="">
      <xdr:nvSpPr>
        <xdr:cNvPr id="695" name="円/楕円 694"/>
        <xdr:cNvSpPr/>
      </xdr:nvSpPr>
      <xdr:spPr>
        <a:xfrm>
          <a:off x="14541500" y="168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109650</xdr:rowOff>
    </xdr:from>
    <xdr:ext cx="534377" cy="259045"/>
    <xdr:sp macro="" textlink="">
      <xdr:nvSpPr>
        <xdr:cNvPr id="696" name="テキスト ボックス 695"/>
        <xdr:cNvSpPr txBox="1"/>
      </xdr:nvSpPr>
      <xdr:spPr>
        <a:xfrm>
          <a:off x="14325111" y="169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165742</xdr:rowOff>
    </xdr:from>
    <xdr:to>
      <xdr:col>20</xdr:col>
      <xdr:colOff>9525</xdr:colOff>
      <xdr:row>99</xdr:row>
      <xdr:rowOff>95892</xdr:rowOff>
    </xdr:to>
    <xdr:sp macro="" textlink="">
      <xdr:nvSpPr>
        <xdr:cNvPr id="697" name="円/楕円 696"/>
        <xdr:cNvSpPr/>
      </xdr:nvSpPr>
      <xdr:spPr>
        <a:xfrm>
          <a:off x="13652500" y="169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87019</xdr:rowOff>
    </xdr:from>
    <xdr:ext cx="469744" cy="259045"/>
    <xdr:sp macro="" textlink="">
      <xdr:nvSpPr>
        <xdr:cNvPr id="698" name="テキスト ボックス 697"/>
        <xdr:cNvSpPr txBox="1"/>
      </xdr:nvSpPr>
      <xdr:spPr>
        <a:xfrm>
          <a:off x="13468427" y="1706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160680</xdr:rowOff>
    </xdr:from>
    <xdr:to>
      <xdr:col>18</xdr:col>
      <xdr:colOff>492125</xdr:colOff>
      <xdr:row>99</xdr:row>
      <xdr:rowOff>90830</xdr:rowOff>
    </xdr:to>
    <xdr:sp macro="" textlink="">
      <xdr:nvSpPr>
        <xdr:cNvPr id="699" name="円/楕円 698"/>
        <xdr:cNvSpPr/>
      </xdr:nvSpPr>
      <xdr:spPr>
        <a:xfrm>
          <a:off x="12763500" y="169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81957</xdr:rowOff>
    </xdr:from>
    <xdr:ext cx="469744" cy="259045"/>
    <xdr:sp macro="" textlink="">
      <xdr:nvSpPr>
        <xdr:cNvPr id="700" name="テキスト ボックス 699"/>
        <xdr:cNvSpPr txBox="1"/>
      </xdr:nvSpPr>
      <xdr:spPr>
        <a:xfrm>
          <a:off x="12579427" y="1705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89535</xdr:rowOff>
    </xdr:from>
    <xdr:to>
      <xdr:col>29</xdr:col>
      <xdr:colOff>568325</xdr:colOff>
      <xdr:row>39</xdr:row>
      <xdr:rowOff>19685</xdr:rowOff>
    </xdr:to>
    <xdr:sp macro="" textlink="">
      <xdr:nvSpPr>
        <xdr:cNvPr id="736" name="フローチャート : 判断 735"/>
        <xdr:cNvSpPr/>
      </xdr:nvSpPr>
      <xdr:spPr>
        <a:xfrm>
          <a:off x="20383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36212</xdr:rowOff>
    </xdr:from>
    <xdr:ext cx="378565" cy="259045"/>
    <xdr:sp macro="" textlink="">
      <xdr:nvSpPr>
        <xdr:cNvPr id="737" name="テキスト ボックス 736"/>
        <xdr:cNvSpPr txBox="1"/>
      </xdr:nvSpPr>
      <xdr:spPr>
        <a:xfrm>
          <a:off x="20245017" y="637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53721</xdr:rowOff>
    </xdr:from>
    <xdr:to>
      <xdr:col>28</xdr:col>
      <xdr:colOff>314325</xdr:colOff>
      <xdr:row>39</xdr:row>
      <xdr:rowOff>44450</xdr:rowOff>
    </xdr:to>
    <xdr:cxnSp macro="">
      <xdr:nvCxnSpPr>
        <xdr:cNvPr id="738" name="直線コネクタ 737"/>
        <xdr:cNvCxnSpPr/>
      </xdr:nvCxnSpPr>
      <xdr:spPr>
        <a:xfrm>
          <a:off x="18656300" y="6397371"/>
          <a:ext cx="889000" cy="3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83820</xdr:rowOff>
    </xdr:from>
    <xdr:to>
      <xdr:col>28</xdr:col>
      <xdr:colOff>365125</xdr:colOff>
      <xdr:row>39</xdr:row>
      <xdr:rowOff>13970</xdr:rowOff>
    </xdr:to>
    <xdr:sp macro="" textlink="">
      <xdr:nvSpPr>
        <xdr:cNvPr id="739" name="フローチャート : 判断 738"/>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30497</xdr:rowOff>
    </xdr:from>
    <xdr:ext cx="378565" cy="259045"/>
    <xdr:sp macro="" textlink="">
      <xdr:nvSpPr>
        <xdr:cNvPr id="740" name="テキスト ボックス 739"/>
        <xdr:cNvSpPr txBox="1"/>
      </xdr:nvSpPr>
      <xdr:spPr>
        <a:xfrm>
          <a:off x="19356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41" name="フローチャート : 判断 740"/>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169816</xdr:rowOff>
    </xdr:from>
    <xdr:ext cx="378565" cy="259045"/>
    <xdr:sp macro="" textlink="">
      <xdr:nvSpPr>
        <xdr:cNvPr id="742" name="テキスト ボックス 741"/>
        <xdr:cNvSpPr txBox="1"/>
      </xdr:nvSpPr>
      <xdr:spPr>
        <a:xfrm>
          <a:off x="18467017" y="66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2921</xdr:rowOff>
    </xdr:from>
    <xdr:to>
      <xdr:col>27</xdr:col>
      <xdr:colOff>161925</xdr:colOff>
      <xdr:row>37</xdr:row>
      <xdr:rowOff>104521</xdr:rowOff>
    </xdr:to>
    <xdr:sp macro="" textlink="">
      <xdr:nvSpPr>
        <xdr:cNvPr id="756" name="円/楕円 755"/>
        <xdr:cNvSpPr/>
      </xdr:nvSpPr>
      <xdr:spPr>
        <a:xfrm>
          <a:off x="18605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121048</xdr:rowOff>
    </xdr:from>
    <xdr:ext cx="469744" cy="259045"/>
    <xdr:sp macro="" textlink="">
      <xdr:nvSpPr>
        <xdr:cNvPr id="757" name="テキスト ボックス 756"/>
        <xdr:cNvSpPr txBox="1"/>
      </xdr:nvSpPr>
      <xdr:spPr>
        <a:xfrm>
          <a:off x="18421427"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139060</xdr:rowOff>
    </xdr:from>
    <xdr:to>
      <xdr:col>32</xdr:col>
      <xdr:colOff>187325</xdr:colOff>
      <xdr:row>57</xdr:row>
      <xdr:rowOff>141071</xdr:rowOff>
    </xdr:to>
    <xdr:cxnSp macro="">
      <xdr:nvCxnSpPr>
        <xdr:cNvPr id="784" name="直線コネクタ 783"/>
        <xdr:cNvCxnSpPr/>
      </xdr:nvCxnSpPr>
      <xdr:spPr>
        <a:xfrm flipV="1">
          <a:off x="21323300" y="991171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141071</xdr:rowOff>
    </xdr:from>
    <xdr:to>
      <xdr:col>31</xdr:col>
      <xdr:colOff>34925</xdr:colOff>
      <xdr:row>57</xdr:row>
      <xdr:rowOff>142306</xdr:rowOff>
    </xdr:to>
    <xdr:cxnSp macro="">
      <xdr:nvCxnSpPr>
        <xdr:cNvPr id="787" name="直線コネクタ 786"/>
        <xdr:cNvCxnSpPr/>
      </xdr:nvCxnSpPr>
      <xdr:spPr>
        <a:xfrm flipV="1">
          <a:off x="20434300" y="9913721"/>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9" name="テキスト ボックス 788"/>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142306</xdr:rowOff>
    </xdr:from>
    <xdr:to>
      <xdr:col>29</xdr:col>
      <xdr:colOff>517525</xdr:colOff>
      <xdr:row>57</xdr:row>
      <xdr:rowOff>143632</xdr:rowOff>
    </xdr:to>
    <xdr:cxnSp macro="">
      <xdr:nvCxnSpPr>
        <xdr:cNvPr id="790" name="直線コネクタ 789"/>
        <xdr:cNvCxnSpPr/>
      </xdr:nvCxnSpPr>
      <xdr:spPr>
        <a:xfrm flipV="1">
          <a:off x="19545300" y="991495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1" name="フローチャート : 判断 790"/>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2" name="テキスト ボックス 791"/>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141894</xdr:rowOff>
    </xdr:from>
    <xdr:to>
      <xdr:col>28</xdr:col>
      <xdr:colOff>314325</xdr:colOff>
      <xdr:row>57</xdr:row>
      <xdr:rowOff>143632</xdr:rowOff>
    </xdr:to>
    <xdr:cxnSp macro="">
      <xdr:nvCxnSpPr>
        <xdr:cNvPr id="793" name="直線コネクタ 792"/>
        <xdr:cNvCxnSpPr/>
      </xdr:nvCxnSpPr>
      <xdr:spPr>
        <a:xfrm>
          <a:off x="18656300" y="9914544"/>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4" name="フローチャート : 判断 793"/>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5" name="テキスト ボックス 794"/>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6" name="フローチャート : 判断 795"/>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97" name="テキスト ボックス 796"/>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88260</xdr:rowOff>
    </xdr:from>
    <xdr:to>
      <xdr:col>32</xdr:col>
      <xdr:colOff>238125</xdr:colOff>
      <xdr:row>58</xdr:row>
      <xdr:rowOff>18410</xdr:rowOff>
    </xdr:to>
    <xdr:sp macro="" textlink="">
      <xdr:nvSpPr>
        <xdr:cNvPr id="803" name="円/楕円 802"/>
        <xdr:cNvSpPr/>
      </xdr:nvSpPr>
      <xdr:spPr>
        <a:xfrm>
          <a:off x="22110700" y="98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111137</xdr:rowOff>
    </xdr:from>
    <xdr:ext cx="469744" cy="259045"/>
    <xdr:sp macro="" textlink="">
      <xdr:nvSpPr>
        <xdr:cNvPr id="804" name="貸付金該当値テキスト"/>
        <xdr:cNvSpPr txBox="1"/>
      </xdr:nvSpPr>
      <xdr:spPr>
        <a:xfrm>
          <a:off x="22212300" y="971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90271</xdr:rowOff>
    </xdr:from>
    <xdr:to>
      <xdr:col>31</xdr:col>
      <xdr:colOff>85725</xdr:colOff>
      <xdr:row>58</xdr:row>
      <xdr:rowOff>20421</xdr:rowOff>
    </xdr:to>
    <xdr:sp macro="" textlink="">
      <xdr:nvSpPr>
        <xdr:cNvPr id="805" name="円/楕円 804"/>
        <xdr:cNvSpPr/>
      </xdr:nvSpPr>
      <xdr:spPr>
        <a:xfrm>
          <a:off x="21272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36948</xdr:rowOff>
    </xdr:from>
    <xdr:ext cx="469744" cy="259045"/>
    <xdr:sp macro="" textlink="">
      <xdr:nvSpPr>
        <xdr:cNvPr id="806" name="テキスト ボックス 805"/>
        <xdr:cNvSpPr txBox="1"/>
      </xdr:nvSpPr>
      <xdr:spPr>
        <a:xfrm>
          <a:off x="21088427" y="96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91506</xdr:rowOff>
    </xdr:from>
    <xdr:to>
      <xdr:col>29</xdr:col>
      <xdr:colOff>568325</xdr:colOff>
      <xdr:row>58</xdr:row>
      <xdr:rowOff>21656</xdr:rowOff>
    </xdr:to>
    <xdr:sp macro="" textlink="">
      <xdr:nvSpPr>
        <xdr:cNvPr id="807" name="円/楕円 806"/>
        <xdr:cNvSpPr/>
      </xdr:nvSpPr>
      <xdr:spPr>
        <a:xfrm>
          <a:off x="203835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38183</xdr:rowOff>
    </xdr:from>
    <xdr:ext cx="469744" cy="259045"/>
    <xdr:sp macro="" textlink="">
      <xdr:nvSpPr>
        <xdr:cNvPr id="808" name="テキスト ボックス 807"/>
        <xdr:cNvSpPr txBox="1"/>
      </xdr:nvSpPr>
      <xdr:spPr>
        <a:xfrm>
          <a:off x="20199427" y="96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92832</xdr:rowOff>
    </xdr:from>
    <xdr:to>
      <xdr:col>28</xdr:col>
      <xdr:colOff>365125</xdr:colOff>
      <xdr:row>58</xdr:row>
      <xdr:rowOff>22982</xdr:rowOff>
    </xdr:to>
    <xdr:sp macro="" textlink="">
      <xdr:nvSpPr>
        <xdr:cNvPr id="809" name="円/楕円 808"/>
        <xdr:cNvSpPr/>
      </xdr:nvSpPr>
      <xdr:spPr>
        <a:xfrm>
          <a:off x="19494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39509</xdr:rowOff>
    </xdr:from>
    <xdr:ext cx="469744" cy="259045"/>
    <xdr:sp macro="" textlink="">
      <xdr:nvSpPr>
        <xdr:cNvPr id="810" name="テキスト ボックス 809"/>
        <xdr:cNvSpPr txBox="1"/>
      </xdr:nvSpPr>
      <xdr:spPr>
        <a:xfrm>
          <a:off x="19310427" y="964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91094</xdr:rowOff>
    </xdr:from>
    <xdr:to>
      <xdr:col>27</xdr:col>
      <xdr:colOff>161925</xdr:colOff>
      <xdr:row>58</xdr:row>
      <xdr:rowOff>21244</xdr:rowOff>
    </xdr:to>
    <xdr:sp macro="" textlink="">
      <xdr:nvSpPr>
        <xdr:cNvPr id="811" name="円/楕円 810"/>
        <xdr:cNvSpPr/>
      </xdr:nvSpPr>
      <xdr:spPr>
        <a:xfrm>
          <a:off x="18605500" y="98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37771</xdr:rowOff>
    </xdr:from>
    <xdr:ext cx="469744" cy="259045"/>
    <xdr:sp macro="" textlink="">
      <xdr:nvSpPr>
        <xdr:cNvPr id="812" name="テキスト ボックス 811"/>
        <xdr:cNvSpPr txBox="1"/>
      </xdr:nvSpPr>
      <xdr:spPr>
        <a:xfrm>
          <a:off x="18421427" y="963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163556</xdr:rowOff>
    </xdr:from>
    <xdr:to>
      <xdr:col>32</xdr:col>
      <xdr:colOff>187325</xdr:colOff>
      <xdr:row>75</xdr:row>
      <xdr:rowOff>78631</xdr:rowOff>
    </xdr:to>
    <xdr:cxnSp macro="">
      <xdr:nvCxnSpPr>
        <xdr:cNvPr id="844" name="直線コネクタ 843"/>
        <xdr:cNvCxnSpPr/>
      </xdr:nvCxnSpPr>
      <xdr:spPr>
        <a:xfrm>
          <a:off x="21323300" y="12850856"/>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163556</xdr:rowOff>
    </xdr:from>
    <xdr:to>
      <xdr:col>31</xdr:col>
      <xdr:colOff>34925</xdr:colOff>
      <xdr:row>75</xdr:row>
      <xdr:rowOff>84411</xdr:rowOff>
    </xdr:to>
    <xdr:cxnSp macro="">
      <xdr:nvCxnSpPr>
        <xdr:cNvPr id="847" name="直線コネクタ 846"/>
        <xdr:cNvCxnSpPr/>
      </xdr:nvCxnSpPr>
      <xdr:spPr>
        <a:xfrm flipV="1">
          <a:off x="20434300" y="12850856"/>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84411</xdr:rowOff>
    </xdr:from>
    <xdr:to>
      <xdr:col>29</xdr:col>
      <xdr:colOff>517525</xdr:colOff>
      <xdr:row>75</xdr:row>
      <xdr:rowOff>91025</xdr:rowOff>
    </xdr:to>
    <xdr:cxnSp macro="">
      <xdr:nvCxnSpPr>
        <xdr:cNvPr id="850" name="直線コネクタ 849"/>
        <xdr:cNvCxnSpPr/>
      </xdr:nvCxnSpPr>
      <xdr:spPr>
        <a:xfrm flipV="1">
          <a:off x="19545300" y="12943161"/>
          <a:ext cx="8890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38249</xdr:rowOff>
    </xdr:from>
    <xdr:to>
      <xdr:col>29</xdr:col>
      <xdr:colOff>568325</xdr:colOff>
      <xdr:row>77</xdr:row>
      <xdr:rowOff>139849</xdr:rowOff>
    </xdr:to>
    <xdr:sp macro="" textlink="">
      <xdr:nvSpPr>
        <xdr:cNvPr id="851" name="フローチャート : 判断 850"/>
        <xdr:cNvSpPr/>
      </xdr:nvSpPr>
      <xdr:spPr>
        <a:xfrm>
          <a:off x="20383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130976</xdr:rowOff>
    </xdr:from>
    <xdr:ext cx="534377" cy="259045"/>
    <xdr:sp macro="" textlink="">
      <xdr:nvSpPr>
        <xdr:cNvPr id="852" name="テキスト ボックス 851"/>
        <xdr:cNvSpPr txBox="1"/>
      </xdr:nvSpPr>
      <xdr:spPr>
        <a:xfrm>
          <a:off x="20167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91025</xdr:rowOff>
    </xdr:from>
    <xdr:to>
      <xdr:col>28</xdr:col>
      <xdr:colOff>314325</xdr:colOff>
      <xdr:row>75</xdr:row>
      <xdr:rowOff>115860</xdr:rowOff>
    </xdr:to>
    <xdr:cxnSp macro="">
      <xdr:nvCxnSpPr>
        <xdr:cNvPr id="853" name="直線コネクタ 852"/>
        <xdr:cNvCxnSpPr/>
      </xdr:nvCxnSpPr>
      <xdr:spPr>
        <a:xfrm flipV="1">
          <a:off x="18656300" y="12949775"/>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55459</xdr:rowOff>
    </xdr:from>
    <xdr:to>
      <xdr:col>28</xdr:col>
      <xdr:colOff>365125</xdr:colOff>
      <xdr:row>77</xdr:row>
      <xdr:rowOff>157059</xdr:rowOff>
    </xdr:to>
    <xdr:sp macro="" textlink="">
      <xdr:nvSpPr>
        <xdr:cNvPr id="854" name="フローチャート : 判断 853"/>
        <xdr:cNvSpPr/>
      </xdr:nvSpPr>
      <xdr:spPr>
        <a:xfrm>
          <a:off x="19494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148186</xdr:rowOff>
    </xdr:from>
    <xdr:ext cx="534377" cy="259045"/>
    <xdr:sp macro="" textlink="">
      <xdr:nvSpPr>
        <xdr:cNvPr id="855" name="テキスト ボックス 854"/>
        <xdr:cNvSpPr txBox="1"/>
      </xdr:nvSpPr>
      <xdr:spPr>
        <a:xfrm>
          <a:off x="19278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56" name="フローチャート : 判断 855"/>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164955</xdr:rowOff>
    </xdr:from>
    <xdr:ext cx="534377" cy="259045"/>
    <xdr:sp macro="" textlink="">
      <xdr:nvSpPr>
        <xdr:cNvPr id="857" name="テキスト ボックス 856"/>
        <xdr:cNvSpPr txBox="1"/>
      </xdr:nvSpPr>
      <xdr:spPr>
        <a:xfrm>
          <a:off x="18389111" y="133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27831</xdr:rowOff>
    </xdr:from>
    <xdr:to>
      <xdr:col>32</xdr:col>
      <xdr:colOff>238125</xdr:colOff>
      <xdr:row>75</xdr:row>
      <xdr:rowOff>129431</xdr:rowOff>
    </xdr:to>
    <xdr:sp macro="" textlink="">
      <xdr:nvSpPr>
        <xdr:cNvPr id="863" name="円/楕円 862"/>
        <xdr:cNvSpPr/>
      </xdr:nvSpPr>
      <xdr:spPr>
        <a:xfrm>
          <a:off x="22110700" y="12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50708</xdr:rowOff>
    </xdr:from>
    <xdr:ext cx="534377" cy="259045"/>
    <xdr:sp macro="" textlink="">
      <xdr:nvSpPr>
        <xdr:cNvPr id="864" name="繰出金該当値テキスト"/>
        <xdr:cNvSpPr txBox="1"/>
      </xdr:nvSpPr>
      <xdr:spPr>
        <a:xfrm>
          <a:off x="22212300" y="127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112756</xdr:rowOff>
    </xdr:from>
    <xdr:to>
      <xdr:col>31</xdr:col>
      <xdr:colOff>85725</xdr:colOff>
      <xdr:row>75</xdr:row>
      <xdr:rowOff>42906</xdr:rowOff>
    </xdr:to>
    <xdr:sp macro="" textlink="">
      <xdr:nvSpPr>
        <xdr:cNvPr id="865" name="円/楕円 864"/>
        <xdr:cNvSpPr/>
      </xdr:nvSpPr>
      <xdr:spPr>
        <a:xfrm>
          <a:off x="21272500" y="128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59433</xdr:rowOff>
    </xdr:from>
    <xdr:ext cx="534377" cy="259045"/>
    <xdr:sp macro="" textlink="">
      <xdr:nvSpPr>
        <xdr:cNvPr id="866" name="テキスト ボックス 865"/>
        <xdr:cNvSpPr txBox="1"/>
      </xdr:nvSpPr>
      <xdr:spPr>
        <a:xfrm>
          <a:off x="21056111" y="125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33611</xdr:rowOff>
    </xdr:from>
    <xdr:to>
      <xdr:col>29</xdr:col>
      <xdr:colOff>568325</xdr:colOff>
      <xdr:row>75</xdr:row>
      <xdr:rowOff>135211</xdr:rowOff>
    </xdr:to>
    <xdr:sp macro="" textlink="">
      <xdr:nvSpPr>
        <xdr:cNvPr id="867" name="円/楕円 866"/>
        <xdr:cNvSpPr/>
      </xdr:nvSpPr>
      <xdr:spPr>
        <a:xfrm>
          <a:off x="20383500" y="128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151738</xdr:rowOff>
    </xdr:from>
    <xdr:ext cx="534377" cy="259045"/>
    <xdr:sp macro="" textlink="">
      <xdr:nvSpPr>
        <xdr:cNvPr id="868" name="テキスト ボックス 867"/>
        <xdr:cNvSpPr txBox="1"/>
      </xdr:nvSpPr>
      <xdr:spPr>
        <a:xfrm>
          <a:off x="20167111" y="126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40225</xdr:rowOff>
    </xdr:from>
    <xdr:to>
      <xdr:col>28</xdr:col>
      <xdr:colOff>365125</xdr:colOff>
      <xdr:row>75</xdr:row>
      <xdr:rowOff>141825</xdr:rowOff>
    </xdr:to>
    <xdr:sp macro="" textlink="">
      <xdr:nvSpPr>
        <xdr:cNvPr id="869" name="円/楕円 868"/>
        <xdr:cNvSpPr/>
      </xdr:nvSpPr>
      <xdr:spPr>
        <a:xfrm>
          <a:off x="19494500" y="128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158352</xdr:rowOff>
    </xdr:from>
    <xdr:ext cx="534377" cy="259045"/>
    <xdr:sp macro="" textlink="">
      <xdr:nvSpPr>
        <xdr:cNvPr id="870" name="テキスト ボックス 869"/>
        <xdr:cNvSpPr txBox="1"/>
      </xdr:nvSpPr>
      <xdr:spPr>
        <a:xfrm>
          <a:off x="19278111" y="126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65060</xdr:rowOff>
    </xdr:from>
    <xdr:to>
      <xdr:col>27</xdr:col>
      <xdr:colOff>161925</xdr:colOff>
      <xdr:row>75</xdr:row>
      <xdr:rowOff>166660</xdr:rowOff>
    </xdr:to>
    <xdr:sp macro="" textlink="">
      <xdr:nvSpPr>
        <xdr:cNvPr id="871" name="円/楕円 870"/>
        <xdr:cNvSpPr/>
      </xdr:nvSpPr>
      <xdr:spPr>
        <a:xfrm>
          <a:off x="18605500" y="129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11737</xdr:rowOff>
    </xdr:from>
    <xdr:ext cx="534377" cy="259045"/>
    <xdr:sp macro="" textlink="">
      <xdr:nvSpPr>
        <xdr:cNvPr id="872" name="テキスト ボックス 871"/>
        <xdr:cNvSpPr txBox="1"/>
      </xdr:nvSpPr>
      <xdr:spPr>
        <a:xfrm>
          <a:off x="18389111" y="126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において、類似団体平均を上回っている主な項目は人件費、補助費等、普通建設事業費、維持補修費、繰出金で前年度と変わらない結果となっている。人件費は子育て施策のきめ細やかな実施と町単独での消防本部配備により他団体に比して職員数が膨れがちとなっている。補助費等は庁内電算システムの運営を一部事務組合が行っている関係から負担金が膨れがちではあるが、マイナンバー関連システム改修完了により一組負担金が減となったため類似団体との差分は縮小傾向となっている。普通建設事業費は新たに防災行政無線を整備したことや国体会場として使用予定の松岡中学校武道場を新築したものの、消防庁舎及びデジタル消防指令センター等の大型整備が完了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と同様類似団体との差分は縮小傾向となっている。維持補修費は道路補修を中心として老朽化した施設維持の経費が年々嵩み始めていること、繰出金は下水道事業等を中心として経費に見合いの料金収入が困難であり一般会計からの繰出金に頼らざるを得ない状況であること等が類似平均団体を上回る要因である。</a:t>
          </a:r>
          <a:endParaRPr lang="ja-JP" altLang="ja-JP" sz="1400">
            <a:effectLst/>
          </a:endParaRPr>
        </a:p>
        <a:p>
          <a:r>
            <a:rPr kumimoji="1" lang="ja-JP" altLang="ja-JP" sz="1100">
              <a:solidFill>
                <a:schemeClr val="dk1"/>
              </a:solidFill>
              <a:effectLst/>
              <a:latin typeface="+mn-lt"/>
              <a:ea typeface="+mn-ea"/>
              <a:cs typeface="+mn-cs"/>
            </a:rPr>
            <a:t>　年々増す住民ニーズの多様化に全て応えていくのではなく、歳入に見合いの公共サービスを適正かつ最大限の効果を持つよう工夫し提供していくことが何より重要だと考えている。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18,998
18,745
94.43
9,601,273
9,401,177
159,430
6,191,101
8,736,830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84510</xdr:rowOff>
    </xdr:from>
    <xdr:to>
      <xdr:col>6</xdr:col>
      <xdr:colOff>511175</xdr:colOff>
      <xdr:row>34</xdr:row>
      <xdr:rowOff>61649</xdr:rowOff>
    </xdr:to>
    <xdr:cxnSp macro="">
      <xdr:nvCxnSpPr>
        <xdr:cNvPr id="63" name="直線コネクタ 62"/>
        <xdr:cNvCxnSpPr/>
      </xdr:nvCxnSpPr>
      <xdr:spPr>
        <a:xfrm>
          <a:off x="3797300" y="574236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84510</xdr:rowOff>
    </xdr:from>
    <xdr:to>
      <xdr:col>5</xdr:col>
      <xdr:colOff>358775</xdr:colOff>
      <xdr:row>34</xdr:row>
      <xdr:rowOff>125984</xdr:rowOff>
    </xdr:to>
    <xdr:cxnSp macro="">
      <xdr:nvCxnSpPr>
        <xdr:cNvPr id="66" name="直線コネクタ 65"/>
        <xdr:cNvCxnSpPr/>
      </xdr:nvCxnSpPr>
      <xdr:spPr>
        <a:xfrm flipV="1">
          <a:off x="2908300" y="5742360"/>
          <a:ext cx="889000" cy="2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125984</xdr:rowOff>
    </xdr:from>
    <xdr:to>
      <xdr:col>4</xdr:col>
      <xdr:colOff>155575</xdr:colOff>
      <xdr:row>34</xdr:row>
      <xdr:rowOff>167785</xdr:rowOff>
    </xdr:to>
    <xdr:cxnSp macro="">
      <xdr:nvCxnSpPr>
        <xdr:cNvPr id="69" name="直線コネクタ 68"/>
        <xdr:cNvCxnSpPr/>
      </xdr:nvCxnSpPr>
      <xdr:spPr>
        <a:xfrm flipV="1">
          <a:off x="2019300" y="5955284"/>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117946</xdr:rowOff>
    </xdr:from>
    <xdr:ext cx="469744" cy="259045"/>
    <xdr:sp macro="" textlink="">
      <xdr:nvSpPr>
        <xdr:cNvPr id="71" name="テキスト ボックス 70"/>
        <xdr:cNvSpPr txBox="1"/>
      </xdr:nvSpPr>
      <xdr:spPr>
        <a:xfrm>
          <a:off x="2673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104757</xdr:rowOff>
    </xdr:from>
    <xdr:to>
      <xdr:col>2</xdr:col>
      <xdr:colOff>638175</xdr:colOff>
      <xdr:row>34</xdr:row>
      <xdr:rowOff>167785</xdr:rowOff>
    </xdr:to>
    <xdr:cxnSp macro="">
      <xdr:nvCxnSpPr>
        <xdr:cNvPr id="72" name="直線コネクタ 71"/>
        <xdr:cNvCxnSpPr/>
      </xdr:nvCxnSpPr>
      <xdr:spPr>
        <a:xfrm>
          <a:off x="1130300" y="5934057"/>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143091</xdr:rowOff>
    </xdr:from>
    <xdr:ext cx="469744" cy="259045"/>
    <xdr:sp macro="" textlink="">
      <xdr:nvSpPr>
        <xdr:cNvPr id="74" name="テキスト ボックス 73"/>
        <xdr:cNvSpPr txBox="1"/>
      </xdr:nvSpPr>
      <xdr:spPr>
        <a:xfrm>
          <a:off x="1784427"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108802</xdr:rowOff>
    </xdr:from>
    <xdr:ext cx="469744" cy="259045"/>
    <xdr:sp macro="" textlink="">
      <xdr:nvSpPr>
        <xdr:cNvPr id="76" name="テキスト ボックス 75"/>
        <xdr:cNvSpPr txBox="1"/>
      </xdr:nvSpPr>
      <xdr:spPr>
        <a:xfrm>
          <a:off x="895427"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10849</xdr:rowOff>
    </xdr:from>
    <xdr:to>
      <xdr:col>6</xdr:col>
      <xdr:colOff>561975</xdr:colOff>
      <xdr:row>34</xdr:row>
      <xdr:rowOff>112449</xdr:rowOff>
    </xdr:to>
    <xdr:sp macro="" textlink="">
      <xdr:nvSpPr>
        <xdr:cNvPr id="82" name="円/楕円 81"/>
        <xdr:cNvSpPr/>
      </xdr:nvSpPr>
      <xdr:spPr>
        <a:xfrm>
          <a:off x="45847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160726</xdr:rowOff>
    </xdr:from>
    <xdr:ext cx="469744" cy="259045"/>
    <xdr:sp macro="" textlink="">
      <xdr:nvSpPr>
        <xdr:cNvPr id="83" name="議会費該当値テキスト"/>
        <xdr:cNvSpPr txBox="1"/>
      </xdr:nvSpPr>
      <xdr:spPr>
        <a:xfrm>
          <a:off x="4686300" y="58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33710</xdr:rowOff>
    </xdr:from>
    <xdr:to>
      <xdr:col>5</xdr:col>
      <xdr:colOff>409575</xdr:colOff>
      <xdr:row>33</xdr:row>
      <xdr:rowOff>135310</xdr:rowOff>
    </xdr:to>
    <xdr:sp macro="" textlink="">
      <xdr:nvSpPr>
        <xdr:cNvPr id="84" name="円/楕円 83"/>
        <xdr:cNvSpPr/>
      </xdr:nvSpPr>
      <xdr:spPr>
        <a:xfrm>
          <a:off x="3746500" y="56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126437</xdr:rowOff>
    </xdr:from>
    <xdr:ext cx="469744" cy="259045"/>
    <xdr:sp macro="" textlink="">
      <xdr:nvSpPr>
        <xdr:cNvPr id="85" name="テキスト ボックス 84"/>
        <xdr:cNvSpPr txBox="1"/>
      </xdr:nvSpPr>
      <xdr:spPr>
        <a:xfrm>
          <a:off x="3562427" y="57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75184</xdr:rowOff>
    </xdr:from>
    <xdr:to>
      <xdr:col>4</xdr:col>
      <xdr:colOff>206375</xdr:colOff>
      <xdr:row>35</xdr:row>
      <xdr:rowOff>5334</xdr:rowOff>
    </xdr:to>
    <xdr:sp macro="" textlink="">
      <xdr:nvSpPr>
        <xdr:cNvPr id="86" name="円/楕円 85"/>
        <xdr:cNvSpPr/>
      </xdr:nvSpPr>
      <xdr:spPr>
        <a:xfrm>
          <a:off x="2857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21861</xdr:rowOff>
    </xdr:from>
    <xdr:ext cx="469744" cy="259045"/>
    <xdr:sp macro="" textlink="">
      <xdr:nvSpPr>
        <xdr:cNvPr id="87" name="テキスト ボックス 86"/>
        <xdr:cNvSpPr txBox="1"/>
      </xdr:nvSpPr>
      <xdr:spPr>
        <a:xfrm>
          <a:off x="2673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116985</xdr:rowOff>
    </xdr:from>
    <xdr:to>
      <xdr:col>3</xdr:col>
      <xdr:colOff>3175</xdr:colOff>
      <xdr:row>35</xdr:row>
      <xdr:rowOff>47135</xdr:rowOff>
    </xdr:to>
    <xdr:sp macro="" textlink="">
      <xdr:nvSpPr>
        <xdr:cNvPr id="88" name="円/楕円 87"/>
        <xdr:cNvSpPr/>
      </xdr:nvSpPr>
      <xdr:spPr>
        <a:xfrm>
          <a:off x="1968500" y="59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63662</xdr:rowOff>
    </xdr:from>
    <xdr:ext cx="469744" cy="259045"/>
    <xdr:sp macro="" textlink="">
      <xdr:nvSpPr>
        <xdr:cNvPr id="89" name="テキスト ボックス 88"/>
        <xdr:cNvSpPr txBox="1"/>
      </xdr:nvSpPr>
      <xdr:spPr>
        <a:xfrm>
          <a:off x="1784427" y="572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53957</xdr:rowOff>
    </xdr:from>
    <xdr:to>
      <xdr:col>1</xdr:col>
      <xdr:colOff>485775</xdr:colOff>
      <xdr:row>34</xdr:row>
      <xdr:rowOff>155557</xdr:rowOff>
    </xdr:to>
    <xdr:sp macro="" textlink="">
      <xdr:nvSpPr>
        <xdr:cNvPr id="90" name="円/楕円 89"/>
        <xdr:cNvSpPr/>
      </xdr:nvSpPr>
      <xdr:spPr>
        <a:xfrm>
          <a:off x="1079500" y="58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634</xdr:rowOff>
    </xdr:from>
    <xdr:ext cx="469744" cy="259045"/>
    <xdr:sp macro="" textlink="">
      <xdr:nvSpPr>
        <xdr:cNvPr id="91" name="テキスト ボックス 90"/>
        <xdr:cNvSpPr txBox="1"/>
      </xdr:nvSpPr>
      <xdr:spPr>
        <a:xfrm>
          <a:off x="895427" y="565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417</xdr:rowOff>
    </xdr:from>
    <xdr:to>
      <xdr:col>6</xdr:col>
      <xdr:colOff>511175</xdr:colOff>
      <xdr:row>56</xdr:row>
      <xdr:rowOff>100980</xdr:rowOff>
    </xdr:to>
    <xdr:cxnSp macro="">
      <xdr:nvCxnSpPr>
        <xdr:cNvPr id="123" name="直線コネクタ 122"/>
        <xdr:cNvCxnSpPr/>
      </xdr:nvCxnSpPr>
      <xdr:spPr>
        <a:xfrm flipV="1">
          <a:off x="3797300" y="9430167"/>
          <a:ext cx="838200" cy="27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23027</xdr:rowOff>
    </xdr:from>
    <xdr:to>
      <xdr:col>5</xdr:col>
      <xdr:colOff>358775</xdr:colOff>
      <xdr:row>56</xdr:row>
      <xdr:rowOff>100980</xdr:rowOff>
    </xdr:to>
    <xdr:cxnSp macro="">
      <xdr:nvCxnSpPr>
        <xdr:cNvPr id="126" name="直線コネクタ 125"/>
        <xdr:cNvCxnSpPr/>
      </xdr:nvCxnSpPr>
      <xdr:spPr>
        <a:xfrm>
          <a:off x="2908300" y="9452777"/>
          <a:ext cx="8890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23027</xdr:rowOff>
    </xdr:from>
    <xdr:to>
      <xdr:col>4</xdr:col>
      <xdr:colOff>155575</xdr:colOff>
      <xdr:row>56</xdr:row>
      <xdr:rowOff>169712</xdr:rowOff>
    </xdr:to>
    <xdr:cxnSp macro="">
      <xdr:nvCxnSpPr>
        <xdr:cNvPr id="129" name="直線コネクタ 128"/>
        <xdr:cNvCxnSpPr/>
      </xdr:nvCxnSpPr>
      <xdr:spPr>
        <a:xfrm flipV="1">
          <a:off x="2019300" y="9452777"/>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30" name="フローチャート : 判断 129"/>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31" name="テキスト ボックス 130"/>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169712</xdr:rowOff>
    </xdr:from>
    <xdr:to>
      <xdr:col>2</xdr:col>
      <xdr:colOff>638175</xdr:colOff>
      <xdr:row>57</xdr:row>
      <xdr:rowOff>65460</xdr:rowOff>
    </xdr:to>
    <xdr:cxnSp macro="">
      <xdr:nvCxnSpPr>
        <xdr:cNvPr id="132" name="直線コネクタ 131"/>
        <xdr:cNvCxnSpPr/>
      </xdr:nvCxnSpPr>
      <xdr:spPr>
        <a:xfrm flipV="1">
          <a:off x="1130300" y="9770912"/>
          <a:ext cx="889000" cy="6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3" name="フローチャート : 判断 132"/>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4" name="テキスト ボックス 133"/>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5" name="フローチャート : 判断 134"/>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6" name="テキスト ボックス 135"/>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121067</xdr:rowOff>
    </xdr:from>
    <xdr:to>
      <xdr:col>6</xdr:col>
      <xdr:colOff>561975</xdr:colOff>
      <xdr:row>55</xdr:row>
      <xdr:rowOff>51217</xdr:rowOff>
    </xdr:to>
    <xdr:sp macro="" textlink="">
      <xdr:nvSpPr>
        <xdr:cNvPr id="142" name="円/楕円 141"/>
        <xdr:cNvSpPr/>
      </xdr:nvSpPr>
      <xdr:spPr>
        <a:xfrm>
          <a:off x="4584700" y="93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143944</xdr:rowOff>
    </xdr:from>
    <xdr:ext cx="599010" cy="259045"/>
    <xdr:sp macro="" textlink="">
      <xdr:nvSpPr>
        <xdr:cNvPr id="143" name="総務費該当値テキスト"/>
        <xdr:cNvSpPr txBox="1"/>
      </xdr:nvSpPr>
      <xdr:spPr>
        <a:xfrm>
          <a:off x="4686300" y="923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50180</xdr:rowOff>
    </xdr:from>
    <xdr:to>
      <xdr:col>5</xdr:col>
      <xdr:colOff>409575</xdr:colOff>
      <xdr:row>56</xdr:row>
      <xdr:rowOff>151780</xdr:rowOff>
    </xdr:to>
    <xdr:sp macro="" textlink="">
      <xdr:nvSpPr>
        <xdr:cNvPr id="144" name="円/楕円 143"/>
        <xdr:cNvSpPr/>
      </xdr:nvSpPr>
      <xdr:spPr>
        <a:xfrm>
          <a:off x="3746500" y="96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142907</xdr:rowOff>
    </xdr:from>
    <xdr:ext cx="534377" cy="259045"/>
    <xdr:sp macro="" textlink="">
      <xdr:nvSpPr>
        <xdr:cNvPr id="145" name="テキスト ボックス 144"/>
        <xdr:cNvSpPr txBox="1"/>
      </xdr:nvSpPr>
      <xdr:spPr>
        <a:xfrm>
          <a:off x="3530111" y="97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143677</xdr:rowOff>
    </xdr:from>
    <xdr:to>
      <xdr:col>4</xdr:col>
      <xdr:colOff>206375</xdr:colOff>
      <xdr:row>55</xdr:row>
      <xdr:rowOff>73827</xdr:rowOff>
    </xdr:to>
    <xdr:sp macro="" textlink="">
      <xdr:nvSpPr>
        <xdr:cNvPr id="146" name="円/楕円 145"/>
        <xdr:cNvSpPr/>
      </xdr:nvSpPr>
      <xdr:spPr>
        <a:xfrm>
          <a:off x="2857500" y="94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90354</xdr:rowOff>
    </xdr:from>
    <xdr:ext cx="534377" cy="259045"/>
    <xdr:sp macro="" textlink="">
      <xdr:nvSpPr>
        <xdr:cNvPr id="147" name="テキスト ボックス 146"/>
        <xdr:cNvSpPr txBox="1"/>
      </xdr:nvSpPr>
      <xdr:spPr>
        <a:xfrm>
          <a:off x="2641111" y="91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118912</xdr:rowOff>
    </xdr:from>
    <xdr:to>
      <xdr:col>3</xdr:col>
      <xdr:colOff>3175</xdr:colOff>
      <xdr:row>57</xdr:row>
      <xdr:rowOff>49062</xdr:rowOff>
    </xdr:to>
    <xdr:sp macro="" textlink="">
      <xdr:nvSpPr>
        <xdr:cNvPr id="148" name="円/楕円 147"/>
        <xdr:cNvSpPr/>
      </xdr:nvSpPr>
      <xdr:spPr>
        <a:xfrm>
          <a:off x="1968500" y="9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65589</xdr:rowOff>
    </xdr:from>
    <xdr:ext cx="534377" cy="259045"/>
    <xdr:sp macro="" textlink="">
      <xdr:nvSpPr>
        <xdr:cNvPr id="149" name="テキスト ボックス 148"/>
        <xdr:cNvSpPr txBox="1"/>
      </xdr:nvSpPr>
      <xdr:spPr>
        <a:xfrm>
          <a:off x="1752111" y="949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14660</xdr:rowOff>
    </xdr:from>
    <xdr:to>
      <xdr:col>1</xdr:col>
      <xdr:colOff>485775</xdr:colOff>
      <xdr:row>57</xdr:row>
      <xdr:rowOff>116260</xdr:rowOff>
    </xdr:to>
    <xdr:sp macro="" textlink="">
      <xdr:nvSpPr>
        <xdr:cNvPr id="150" name="円/楕円 149"/>
        <xdr:cNvSpPr/>
      </xdr:nvSpPr>
      <xdr:spPr>
        <a:xfrm>
          <a:off x="1079500" y="97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132787</xdr:rowOff>
    </xdr:from>
    <xdr:ext cx="534377" cy="259045"/>
    <xdr:sp macro="" textlink="">
      <xdr:nvSpPr>
        <xdr:cNvPr id="151" name="テキスト ボックス 150"/>
        <xdr:cNvSpPr txBox="1"/>
      </xdr:nvSpPr>
      <xdr:spPr>
        <a:xfrm>
          <a:off x="863111" y="95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81572</xdr:rowOff>
    </xdr:from>
    <xdr:to>
      <xdr:col>6</xdr:col>
      <xdr:colOff>511175</xdr:colOff>
      <xdr:row>76</xdr:row>
      <xdr:rowOff>49048</xdr:rowOff>
    </xdr:to>
    <xdr:cxnSp macro="">
      <xdr:nvCxnSpPr>
        <xdr:cNvPr id="181" name="直線コネクタ 180"/>
        <xdr:cNvCxnSpPr/>
      </xdr:nvCxnSpPr>
      <xdr:spPr>
        <a:xfrm flipV="1">
          <a:off x="3797300" y="12940322"/>
          <a:ext cx="838200" cy="1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49048</xdr:rowOff>
    </xdr:from>
    <xdr:to>
      <xdr:col>5</xdr:col>
      <xdr:colOff>358775</xdr:colOff>
      <xdr:row>76</xdr:row>
      <xdr:rowOff>101498</xdr:rowOff>
    </xdr:to>
    <xdr:cxnSp macro="">
      <xdr:nvCxnSpPr>
        <xdr:cNvPr id="184" name="直線コネクタ 183"/>
        <xdr:cNvCxnSpPr/>
      </xdr:nvCxnSpPr>
      <xdr:spPr>
        <a:xfrm flipV="1">
          <a:off x="2908300" y="13079248"/>
          <a:ext cx="889000" cy="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33122</xdr:rowOff>
    </xdr:from>
    <xdr:to>
      <xdr:col>4</xdr:col>
      <xdr:colOff>155575</xdr:colOff>
      <xdr:row>76</xdr:row>
      <xdr:rowOff>101498</xdr:rowOff>
    </xdr:to>
    <xdr:cxnSp macro="">
      <xdr:nvCxnSpPr>
        <xdr:cNvPr id="187" name="直線コネクタ 186"/>
        <xdr:cNvCxnSpPr/>
      </xdr:nvCxnSpPr>
      <xdr:spPr>
        <a:xfrm>
          <a:off x="2019300" y="13063322"/>
          <a:ext cx="889000" cy="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60376</xdr:rowOff>
    </xdr:from>
    <xdr:to>
      <xdr:col>4</xdr:col>
      <xdr:colOff>206375</xdr:colOff>
      <xdr:row>77</xdr:row>
      <xdr:rowOff>161976</xdr:rowOff>
    </xdr:to>
    <xdr:sp macro="" textlink="">
      <xdr:nvSpPr>
        <xdr:cNvPr id="188" name="フローチャート : 判断 187"/>
        <xdr:cNvSpPr/>
      </xdr:nvSpPr>
      <xdr:spPr>
        <a:xfrm>
          <a:off x="2857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153103</xdr:rowOff>
    </xdr:from>
    <xdr:ext cx="599010" cy="259045"/>
    <xdr:sp macro="" textlink="">
      <xdr:nvSpPr>
        <xdr:cNvPr id="189" name="テキスト ボックス 188"/>
        <xdr:cNvSpPr txBox="1"/>
      </xdr:nvSpPr>
      <xdr:spPr>
        <a:xfrm>
          <a:off x="2608794"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33122</xdr:rowOff>
    </xdr:from>
    <xdr:to>
      <xdr:col>2</xdr:col>
      <xdr:colOff>638175</xdr:colOff>
      <xdr:row>76</xdr:row>
      <xdr:rowOff>125971</xdr:rowOff>
    </xdr:to>
    <xdr:cxnSp macro="">
      <xdr:nvCxnSpPr>
        <xdr:cNvPr id="190" name="直線コネクタ 189"/>
        <xdr:cNvCxnSpPr/>
      </xdr:nvCxnSpPr>
      <xdr:spPr>
        <a:xfrm flipV="1">
          <a:off x="1130300" y="13063322"/>
          <a:ext cx="889000" cy="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118835</xdr:rowOff>
    </xdr:from>
    <xdr:to>
      <xdr:col>3</xdr:col>
      <xdr:colOff>3175</xdr:colOff>
      <xdr:row>78</xdr:row>
      <xdr:rowOff>48985</xdr:rowOff>
    </xdr:to>
    <xdr:sp macro="" textlink="">
      <xdr:nvSpPr>
        <xdr:cNvPr id="191" name="フローチャート : 判断 190"/>
        <xdr:cNvSpPr/>
      </xdr:nvSpPr>
      <xdr:spPr>
        <a:xfrm>
          <a:off x="1968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40112</xdr:rowOff>
    </xdr:from>
    <xdr:ext cx="599010" cy="259045"/>
    <xdr:sp macro="" textlink="">
      <xdr:nvSpPr>
        <xdr:cNvPr id="192" name="テキスト ボックス 191"/>
        <xdr:cNvSpPr txBox="1"/>
      </xdr:nvSpPr>
      <xdr:spPr>
        <a:xfrm>
          <a:off x="1719794"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143954</xdr:rowOff>
    </xdr:from>
    <xdr:to>
      <xdr:col>1</xdr:col>
      <xdr:colOff>485775</xdr:colOff>
      <xdr:row>78</xdr:row>
      <xdr:rowOff>74104</xdr:rowOff>
    </xdr:to>
    <xdr:sp macro="" textlink="">
      <xdr:nvSpPr>
        <xdr:cNvPr id="193" name="フローチャート : 判断 192"/>
        <xdr:cNvSpPr/>
      </xdr:nvSpPr>
      <xdr:spPr>
        <a:xfrm>
          <a:off x="1079500" y="1334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65231</xdr:rowOff>
    </xdr:from>
    <xdr:ext cx="599010" cy="259045"/>
    <xdr:sp macro="" textlink="">
      <xdr:nvSpPr>
        <xdr:cNvPr id="194" name="テキスト ボックス 193"/>
        <xdr:cNvSpPr txBox="1"/>
      </xdr:nvSpPr>
      <xdr:spPr>
        <a:xfrm>
          <a:off x="830794" y="1343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30772</xdr:rowOff>
    </xdr:from>
    <xdr:to>
      <xdr:col>6</xdr:col>
      <xdr:colOff>561975</xdr:colOff>
      <xdr:row>75</xdr:row>
      <xdr:rowOff>132372</xdr:rowOff>
    </xdr:to>
    <xdr:sp macro="" textlink="">
      <xdr:nvSpPr>
        <xdr:cNvPr id="200" name="円/楕円 199"/>
        <xdr:cNvSpPr/>
      </xdr:nvSpPr>
      <xdr:spPr>
        <a:xfrm>
          <a:off x="4584700" y="128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53649</xdr:rowOff>
    </xdr:from>
    <xdr:ext cx="599010" cy="259045"/>
    <xdr:sp macro="" textlink="">
      <xdr:nvSpPr>
        <xdr:cNvPr id="201" name="民生費該当値テキスト"/>
        <xdr:cNvSpPr txBox="1"/>
      </xdr:nvSpPr>
      <xdr:spPr>
        <a:xfrm>
          <a:off x="4686300" y="127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141,077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169698</xdr:rowOff>
    </xdr:from>
    <xdr:to>
      <xdr:col>5</xdr:col>
      <xdr:colOff>409575</xdr:colOff>
      <xdr:row>76</xdr:row>
      <xdr:rowOff>99848</xdr:rowOff>
    </xdr:to>
    <xdr:sp macro="" textlink="">
      <xdr:nvSpPr>
        <xdr:cNvPr id="202" name="円/楕円 201"/>
        <xdr:cNvSpPr/>
      </xdr:nvSpPr>
      <xdr:spPr>
        <a:xfrm>
          <a:off x="3746500" y="130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90975</xdr:rowOff>
    </xdr:from>
    <xdr:ext cx="599010" cy="259045"/>
    <xdr:sp macro="" textlink="">
      <xdr:nvSpPr>
        <xdr:cNvPr id="203" name="テキスト ボックス 202"/>
        <xdr:cNvSpPr txBox="1"/>
      </xdr:nvSpPr>
      <xdr:spPr>
        <a:xfrm>
          <a:off x="3497794" y="131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50698</xdr:rowOff>
    </xdr:from>
    <xdr:to>
      <xdr:col>4</xdr:col>
      <xdr:colOff>206375</xdr:colOff>
      <xdr:row>76</xdr:row>
      <xdr:rowOff>152298</xdr:rowOff>
    </xdr:to>
    <xdr:sp macro="" textlink="">
      <xdr:nvSpPr>
        <xdr:cNvPr id="204" name="円/楕円 203"/>
        <xdr:cNvSpPr/>
      </xdr:nvSpPr>
      <xdr:spPr>
        <a:xfrm>
          <a:off x="2857500" y="130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168825</xdr:rowOff>
    </xdr:from>
    <xdr:ext cx="599010" cy="259045"/>
    <xdr:sp macro="" textlink="">
      <xdr:nvSpPr>
        <xdr:cNvPr id="205" name="テキスト ボックス 204"/>
        <xdr:cNvSpPr txBox="1"/>
      </xdr:nvSpPr>
      <xdr:spPr>
        <a:xfrm>
          <a:off x="2608794" y="1285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153772</xdr:rowOff>
    </xdr:from>
    <xdr:to>
      <xdr:col>3</xdr:col>
      <xdr:colOff>3175</xdr:colOff>
      <xdr:row>76</xdr:row>
      <xdr:rowOff>83922</xdr:rowOff>
    </xdr:to>
    <xdr:sp macro="" textlink="">
      <xdr:nvSpPr>
        <xdr:cNvPr id="206" name="円/楕円 205"/>
        <xdr:cNvSpPr/>
      </xdr:nvSpPr>
      <xdr:spPr>
        <a:xfrm>
          <a:off x="1968500" y="130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100448</xdr:rowOff>
    </xdr:from>
    <xdr:ext cx="599010" cy="259045"/>
    <xdr:sp macro="" textlink="">
      <xdr:nvSpPr>
        <xdr:cNvPr id="207" name="テキスト ボックス 206"/>
        <xdr:cNvSpPr txBox="1"/>
      </xdr:nvSpPr>
      <xdr:spPr>
        <a:xfrm>
          <a:off x="1719794" y="1278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75171</xdr:rowOff>
    </xdr:from>
    <xdr:to>
      <xdr:col>1</xdr:col>
      <xdr:colOff>485775</xdr:colOff>
      <xdr:row>77</xdr:row>
      <xdr:rowOff>5321</xdr:rowOff>
    </xdr:to>
    <xdr:sp macro="" textlink="">
      <xdr:nvSpPr>
        <xdr:cNvPr id="208" name="円/楕円 207"/>
        <xdr:cNvSpPr/>
      </xdr:nvSpPr>
      <xdr:spPr>
        <a:xfrm>
          <a:off x="1079500" y="131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21848</xdr:rowOff>
    </xdr:from>
    <xdr:ext cx="599010" cy="259045"/>
    <xdr:sp macro="" textlink="">
      <xdr:nvSpPr>
        <xdr:cNvPr id="209" name="テキスト ボックス 208"/>
        <xdr:cNvSpPr txBox="1"/>
      </xdr:nvSpPr>
      <xdr:spPr>
        <a:xfrm>
          <a:off x="830794" y="128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112849</xdr:rowOff>
    </xdr:from>
    <xdr:to>
      <xdr:col>6</xdr:col>
      <xdr:colOff>511175</xdr:colOff>
      <xdr:row>98</xdr:row>
      <xdr:rowOff>123893</xdr:rowOff>
    </xdr:to>
    <xdr:cxnSp macro="">
      <xdr:nvCxnSpPr>
        <xdr:cNvPr id="240" name="直線コネクタ 239"/>
        <xdr:cNvCxnSpPr/>
      </xdr:nvCxnSpPr>
      <xdr:spPr>
        <a:xfrm>
          <a:off x="3797300" y="16914949"/>
          <a:ext cx="8382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112849</xdr:rowOff>
    </xdr:from>
    <xdr:to>
      <xdr:col>5</xdr:col>
      <xdr:colOff>358775</xdr:colOff>
      <xdr:row>98</xdr:row>
      <xdr:rowOff>118382</xdr:rowOff>
    </xdr:to>
    <xdr:cxnSp macro="">
      <xdr:nvCxnSpPr>
        <xdr:cNvPr id="243" name="直線コネクタ 242"/>
        <xdr:cNvCxnSpPr/>
      </xdr:nvCxnSpPr>
      <xdr:spPr>
        <a:xfrm flipV="1">
          <a:off x="2908300" y="1691494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108682</xdr:rowOff>
    </xdr:from>
    <xdr:to>
      <xdr:col>4</xdr:col>
      <xdr:colOff>155575</xdr:colOff>
      <xdr:row>98</xdr:row>
      <xdr:rowOff>118382</xdr:rowOff>
    </xdr:to>
    <xdr:cxnSp macro="">
      <xdr:nvCxnSpPr>
        <xdr:cNvPr id="246" name="直線コネクタ 245"/>
        <xdr:cNvCxnSpPr/>
      </xdr:nvCxnSpPr>
      <xdr:spPr>
        <a:xfrm>
          <a:off x="2019300" y="16910782"/>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1849</xdr:rowOff>
    </xdr:from>
    <xdr:to>
      <xdr:col>4</xdr:col>
      <xdr:colOff>206375</xdr:colOff>
      <xdr:row>98</xdr:row>
      <xdr:rowOff>103449</xdr:rowOff>
    </xdr:to>
    <xdr:sp macro="" textlink="">
      <xdr:nvSpPr>
        <xdr:cNvPr id="247" name="フローチャート : 判断 246"/>
        <xdr:cNvSpPr/>
      </xdr:nvSpPr>
      <xdr:spPr>
        <a:xfrm>
          <a:off x="2857500" y="16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119976</xdr:rowOff>
    </xdr:from>
    <xdr:ext cx="534377" cy="259045"/>
    <xdr:sp macro="" textlink="">
      <xdr:nvSpPr>
        <xdr:cNvPr id="248" name="テキスト ボックス 247"/>
        <xdr:cNvSpPr txBox="1"/>
      </xdr:nvSpPr>
      <xdr:spPr>
        <a:xfrm>
          <a:off x="2641111" y="165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96521</xdr:rowOff>
    </xdr:from>
    <xdr:to>
      <xdr:col>2</xdr:col>
      <xdr:colOff>638175</xdr:colOff>
      <xdr:row>98</xdr:row>
      <xdr:rowOff>108682</xdr:rowOff>
    </xdr:to>
    <xdr:cxnSp macro="">
      <xdr:nvCxnSpPr>
        <xdr:cNvPr id="249" name="直線コネクタ 248"/>
        <xdr:cNvCxnSpPr/>
      </xdr:nvCxnSpPr>
      <xdr:spPr>
        <a:xfrm>
          <a:off x="1130300" y="16898621"/>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9922</xdr:rowOff>
    </xdr:from>
    <xdr:to>
      <xdr:col>3</xdr:col>
      <xdr:colOff>3175</xdr:colOff>
      <xdr:row>98</xdr:row>
      <xdr:rowOff>111522</xdr:rowOff>
    </xdr:to>
    <xdr:sp macro="" textlink="">
      <xdr:nvSpPr>
        <xdr:cNvPr id="250" name="フローチャート : 判断 249"/>
        <xdr:cNvSpPr/>
      </xdr:nvSpPr>
      <xdr:spPr>
        <a:xfrm>
          <a:off x="1968500" y="168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128049</xdr:rowOff>
    </xdr:from>
    <xdr:ext cx="534377" cy="259045"/>
    <xdr:sp macro="" textlink="">
      <xdr:nvSpPr>
        <xdr:cNvPr id="251" name="テキスト ボックス 250"/>
        <xdr:cNvSpPr txBox="1"/>
      </xdr:nvSpPr>
      <xdr:spPr>
        <a:xfrm>
          <a:off x="1752111" y="165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6852</xdr:rowOff>
    </xdr:from>
    <xdr:to>
      <xdr:col>1</xdr:col>
      <xdr:colOff>485775</xdr:colOff>
      <xdr:row>98</xdr:row>
      <xdr:rowOff>108452</xdr:rowOff>
    </xdr:to>
    <xdr:sp macro="" textlink="">
      <xdr:nvSpPr>
        <xdr:cNvPr id="252" name="フローチャート : 判断 251"/>
        <xdr:cNvSpPr/>
      </xdr:nvSpPr>
      <xdr:spPr>
        <a:xfrm>
          <a:off x="1079500" y="1680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124979</xdr:rowOff>
    </xdr:from>
    <xdr:ext cx="534377" cy="259045"/>
    <xdr:sp macro="" textlink="">
      <xdr:nvSpPr>
        <xdr:cNvPr id="253" name="テキスト ボックス 252"/>
        <xdr:cNvSpPr txBox="1"/>
      </xdr:nvSpPr>
      <xdr:spPr>
        <a:xfrm>
          <a:off x="863111" y="1658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73093</xdr:rowOff>
    </xdr:from>
    <xdr:to>
      <xdr:col>6</xdr:col>
      <xdr:colOff>561975</xdr:colOff>
      <xdr:row>99</xdr:row>
      <xdr:rowOff>3243</xdr:rowOff>
    </xdr:to>
    <xdr:sp macro="" textlink="">
      <xdr:nvSpPr>
        <xdr:cNvPr id="259" name="円/楕円 258"/>
        <xdr:cNvSpPr/>
      </xdr:nvSpPr>
      <xdr:spPr>
        <a:xfrm>
          <a:off x="4584700" y="16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159470</xdr:rowOff>
    </xdr:from>
    <xdr:ext cx="534377" cy="259045"/>
    <xdr:sp macro="" textlink="">
      <xdr:nvSpPr>
        <xdr:cNvPr id="260" name="衛生費該当値テキスト"/>
        <xdr:cNvSpPr txBox="1"/>
      </xdr:nvSpPr>
      <xdr:spPr>
        <a:xfrm>
          <a:off x="4686300" y="167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62049</xdr:rowOff>
    </xdr:from>
    <xdr:to>
      <xdr:col>5</xdr:col>
      <xdr:colOff>409575</xdr:colOff>
      <xdr:row>98</xdr:row>
      <xdr:rowOff>163649</xdr:rowOff>
    </xdr:to>
    <xdr:sp macro="" textlink="">
      <xdr:nvSpPr>
        <xdr:cNvPr id="261" name="円/楕円 260"/>
        <xdr:cNvSpPr/>
      </xdr:nvSpPr>
      <xdr:spPr>
        <a:xfrm>
          <a:off x="3746500" y="168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154776</xdr:rowOff>
    </xdr:from>
    <xdr:ext cx="534377" cy="259045"/>
    <xdr:sp macro="" textlink="">
      <xdr:nvSpPr>
        <xdr:cNvPr id="262" name="テキスト ボックス 261"/>
        <xdr:cNvSpPr txBox="1"/>
      </xdr:nvSpPr>
      <xdr:spPr>
        <a:xfrm>
          <a:off x="3530111" y="169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67582</xdr:rowOff>
    </xdr:from>
    <xdr:to>
      <xdr:col>4</xdr:col>
      <xdr:colOff>206375</xdr:colOff>
      <xdr:row>98</xdr:row>
      <xdr:rowOff>169182</xdr:rowOff>
    </xdr:to>
    <xdr:sp macro="" textlink="">
      <xdr:nvSpPr>
        <xdr:cNvPr id="263" name="円/楕円 262"/>
        <xdr:cNvSpPr/>
      </xdr:nvSpPr>
      <xdr:spPr>
        <a:xfrm>
          <a:off x="2857500" y="168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160309</xdr:rowOff>
    </xdr:from>
    <xdr:ext cx="534377" cy="259045"/>
    <xdr:sp macro="" textlink="">
      <xdr:nvSpPr>
        <xdr:cNvPr id="264" name="テキスト ボックス 263"/>
        <xdr:cNvSpPr txBox="1"/>
      </xdr:nvSpPr>
      <xdr:spPr>
        <a:xfrm>
          <a:off x="2641111" y="1696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57882</xdr:rowOff>
    </xdr:from>
    <xdr:to>
      <xdr:col>3</xdr:col>
      <xdr:colOff>3175</xdr:colOff>
      <xdr:row>98</xdr:row>
      <xdr:rowOff>159482</xdr:rowOff>
    </xdr:to>
    <xdr:sp macro="" textlink="">
      <xdr:nvSpPr>
        <xdr:cNvPr id="265" name="円/楕円 264"/>
        <xdr:cNvSpPr/>
      </xdr:nvSpPr>
      <xdr:spPr>
        <a:xfrm>
          <a:off x="1968500" y="168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150609</xdr:rowOff>
    </xdr:from>
    <xdr:ext cx="534377" cy="259045"/>
    <xdr:sp macro="" textlink="">
      <xdr:nvSpPr>
        <xdr:cNvPr id="266" name="テキスト ボックス 265"/>
        <xdr:cNvSpPr txBox="1"/>
      </xdr:nvSpPr>
      <xdr:spPr>
        <a:xfrm>
          <a:off x="1752111" y="169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45721</xdr:rowOff>
    </xdr:from>
    <xdr:to>
      <xdr:col>1</xdr:col>
      <xdr:colOff>485775</xdr:colOff>
      <xdr:row>98</xdr:row>
      <xdr:rowOff>147321</xdr:rowOff>
    </xdr:to>
    <xdr:sp macro="" textlink="">
      <xdr:nvSpPr>
        <xdr:cNvPr id="267" name="円/楕円 266"/>
        <xdr:cNvSpPr/>
      </xdr:nvSpPr>
      <xdr:spPr>
        <a:xfrm>
          <a:off x="1079500" y="168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138448</xdr:rowOff>
    </xdr:from>
    <xdr:ext cx="534377" cy="259045"/>
    <xdr:sp macro="" textlink="">
      <xdr:nvSpPr>
        <xdr:cNvPr id="268" name="テキスト ボックス 267"/>
        <xdr:cNvSpPr txBox="1"/>
      </xdr:nvSpPr>
      <xdr:spPr>
        <a:xfrm>
          <a:off x="863111" y="169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68507</xdr:rowOff>
    </xdr:from>
    <xdr:to>
      <xdr:col>15</xdr:col>
      <xdr:colOff>180975</xdr:colOff>
      <xdr:row>35</xdr:row>
      <xdr:rowOff>77651</xdr:rowOff>
    </xdr:to>
    <xdr:cxnSp macro="">
      <xdr:nvCxnSpPr>
        <xdr:cNvPr id="299" name="直線コネクタ 298"/>
        <xdr:cNvCxnSpPr/>
      </xdr:nvCxnSpPr>
      <xdr:spPr>
        <a:xfrm>
          <a:off x="9639300" y="606925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68507</xdr:rowOff>
    </xdr:from>
    <xdr:to>
      <xdr:col>14</xdr:col>
      <xdr:colOff>28575</xdr:colOff>
      <xdr:row>35</xdr:row>
      <xdr:rowOff>73406</xdr:rowOff>
    </xdr:to>
    <xdr:cxnSp macro="">
      <xdr:nvCxnSpPr>
        <xdr:cNvPr id="302" name="直線コネクタ 301"/>
        <xdr:cNvCxnSpPr/>
      </xdr:nvCxnSpPr>
      <xdr:spPr>
        <a:xfrm flipV="1">
          <a:off x="8750300" y="6069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73406</xdr:rowOff>
    </xdr:from>
    <xdr:to>
      <xdr:col>12</xdr:col>
      <xdr:colOff>511175</xdr:colOff>
      <xdr:row>35</xdr:row>
      <xdr:rowOff>78958</xdr:rowOff>
    </xdr:to>
    <xdr:cxnSp macro="">
      <xdr:nvCxnSpPr>
        <xdr:cNvPr id="305" name="直線コネクタ 304"/>
        <xdr:cNvCxnSpPr/>
      </xdr:nvCxnSpPr>
      <xdr:spPr>
        <a:xfrm flipV="1">
          <a:off x="7861300" y="607415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74204</xdr:rowOff>
    </xdr:from>
    <xdr:to>
      <xdr:col>12</xdr:col>
      <xdr:colOff>561975</xdr:colOff>
      <xdr:row>38</xdr:row>
      <xdr:rowOff>4355</xdr:rowOff>
    </xdr:to>
    <xdr:sp macro="" textlink="">
      <xdr:nvSpPr>
        <xdr:cNvPr id="306" name="フローチャート : 判断 305"/>
        <xdr:cNvSpPr/>
      </xdr:nvSpPr>
      <xdr:spPr>
        <a:xfrm>
          <a:off x="8699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166931</xdr:rowOff>
    </xdr:from>
    <xdr:ext cx="378565" cy="259045"/>
    <xdr:sp macro="" textlink="">
      <xdr:nvSpPr>
        <xdr:cNvPr id="307" name="テキスト ボックス 306"/>
        <xdr:cNvSpPr txBox="1"/>
      </xdr:nvSpPr>
      <xdr:spPr>
        <a:xfrm>
          <a:off x="8561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2213</xdr:rowOff>
    </xdr:from>
    <xdr:to>
      <xdr:col>11</xdr:col>
      <xdr:colOff>307975</xdr:colOff>
      <xdr:row>35</xdr:row>
      <xdr:rowOff>78958</xdr:rowOff>
    </xdr:to>
    <xdr:cxnSp macro="">
      <xdr:nvCxnSpPr>
        <xdr:cNvPr id="308" name="直線コネクタ 307"/>
        <xdr:cNvCxnSpPr/>
      </xdr:nvCxnSpPr>
      <xdr:spPr>
        <a:xfrm>
          <a:off x="6972300" y="6002963"/>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161725</xdr:rowOff>
    </xdr:from>
    <xdr:to>
      <xdr:col>11</xdr:col>
      <xdr:colOff>358775</xdr:colOff>
      <xdr:row>37</xdr:row>
      <xdr:rowOff>91875</xdr:rowOff>
    </xdr:to>
    <xdr:sp macro="" textlink="">
      <xdr:nvSpPr>
        <xdr:cNvPr id="309" name="フローチャート : 判断 308"/>
        <xdr:cNvSpPr/>
      </xdr:nvSpPr>
      <xdr:spPr>
        <a:xfrm>
          <a:off x="7810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83002</xdr:rowOff>
    </xdr:from>
    <xdr:ext cx="469744" cy="259045"/>
    <xdr:sp macro="" textlink="">
      <xdr:nvSpPr>
        <xdr:cNvPr id="310" name="テキスト ボックス 309"/>
        <xdr:cNvSpPr txBox="1"/>
      </xdr:nvSpPr>
      <xdr:spPr>
        <a:xfrm>
          <a:off x="76264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73551</xdr:rowOff>
    </xdr:from>
    <xdr:to>
      <xdr:col>10</xdr:col>
      <xdr:colOff>155575</xdr:colOff>
      <xdr:row>37</xdr:row>
      <xdr:rowOff>3701</xdr:rowOff>
    </xdr:to>
    <xdr:sp macro="" textlink="">
      <xdr:nvSpPr>
        <xdr:cNvPr id="311" name="フローチャート : 判断 310"/>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166278</xdr:rowOff>
    </xdr:from>
    <xdr:ext cx="469744" cy="259045"/>
    <xdr:sp macro="" textlink="">
      <xdr:nvSpPr>
        <xdr:cNvPr id="312" name="テキスト ボックス 311"/>
        <xdr:cNvSpPr txBox="1"/>
      </xdr:nvSpPr>
      <xdr:spPr>
        <a:xfrm>
          <a:off x="6737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26851</xdr:rowOff>
    </xdr:from>
    <xdr:to>
      <xdr:col>15</xdr:col>
      <xdr:colOff>231775</xdr:colOff>
      <xdr:row>35</xdr:row>
      <xdr:rowOff>128451</xdr:rowOff>
    </xdr:to>
    <xdr:sp macro="" textlink="">
      <xdr:nvSpPr>
        <xdr:cNvPr id="318" name="円/楕円 317"/>
        <xdr:cNvSpPr/>
      </xdr:nvSpPr>
      <xdr:spPr>
        <a:xfrm>
          <a:off x="104267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49728</xdr:rowOff>
    </xdr:from>
    <xdr:ext cx="469744" cy="259045"/>
    <xdr:sp macro="" textlink="">
      <xdr:nvSpPr>
        <xdr:cNvPr id="319" name="労働費該当値テキスト"/>
        <xdr:cNvSpPr txBox="1"/>
      </xdr:nvSpPr>
      <xdr:spPr>
        <a:xfrm>
          <a:off x="10528300" y="587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17707</xdr:rowOff>
    </xdr:from>
    <xdr:to>
      <xdr:col>14</xdr:col>
      <xdr:colOff>79375</xdr:colOff>
      <xdr:row>35</xdr:row>
      <xdr:rowOff>119307</xdr:rowOff>
    </xdr:to>
    <xdr:sp macro="" textlink="">
      <xdr:nvSpPr>
        <xdr:cNvPr id="320" name="円/楕円 319"/>
        <xdr:cNvSpPr/>
      </xdr:nvSpPr>
      <xdr:spPr>
        <a:xfrm>
          <a:off x="95885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135834</xdr:rowOff>
    </xdr:from>
    <xdr:ext cx="469744" cy="259045"/>
    <xdr:sp macro="" textlink="">
      <xdr:nvSpPr>
        <xdr:cNvPr id="321" name="テキスト ボックス 320"/>
        <xdr:cNvSpPr txBox="1"/>
      </xdr:nvSpPr>
      <xdr:spPr>
        <a:xfrm>
          <a:off x="9404427" y="579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22606</xdr:rowOff>
    </xdr:from>
    <xdr:to>
      <xdr:col>12</xdr:col>
      <xdr:colOff>561975</xdr:colOff>
      <xdr:row>35</xdr:row>
      <xdr:rowOff>124206</xdr:rowOff>
    </xdr:to>
    <xdr:sp macro="" textlink="">
      <xdr:nvSpPr>
        <xdr:cNvPr id="322" name="円/楕円 321"/>
        <xdr:cNvSpPr/>
      </xdr:nvSpPr>
      <xdr:spPr>
        <a:xfrm>
          <a:off x="869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140733</xdr:rowOff>
    </xdr:from>
    <xdr:ext cx="469744" cy="259045"/>
    <xdr:sp macro="" textlink="">
      <xdr:nvSpPr>
        <xdr:cNvPr id="323" name="テキスト ボックス 322"/>
        <xdr:cNvSpPr txBox="1"/>
      </xdr:nvSpPr>
      <xdr:spPr>
        <a:xfrm>
          <a:off x="8515427"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28158</xdr:rowOff>
    </xdr:from>
    <xdr:to>
      <xdr:col>11</xdr:col>
      <xdr:colOff>358775</xdr:colOff>
      <xdr:row>35</xdr:row>
      <xdr:rowOff>129758</xdr:rowOff>
    </xdr:to>
    <xdr:sp macro="" textlink="">
      <xdr:nvSpPr>
        <xdr:cNvPr id="324" name="円/楕円 323"/>
        <xdr:cNvSpPr/>
      </xdr:nvSpPr>
      <xdr:spPr>
        <a:xfrm>
          <a:off x="7810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146285</xdr:rowOff>
    </xdr:from>
    <xdr:ext cx="469744" cy="259045"/>
    <xdr:sp macro="" textlink="">
      <xdr:nvSpPr>
        <xdr:cNvPr id="325" name="テキスト ボックス 324"/>
        <xdr:cNvSpPr txBox="1"/>
      </xdr:nvSpPr>
      <xdr:spPr>
        <a:xfrm>
          <a:off x="7626427"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122863</xdr:rowOff>
    </xdr:from>
    <xdr:to>
      <xdr:col>10</xdr:col>
      <xdr:colOff>155575</xdr:colOff>
      <xdr:row>35</xdr:row>
      <xdr:rowOff>53013</xdr:rowOff>
    </xdr:to>
    <xdr:sp macro="" textlink="">
      <xdr:nvSpPr>
        <xdr:cNvPr id="326" name="円/楕円 325"/>
        <xdr:cNvSpPr/>
      </xdr:nvSpPr>
      <xdr:spPr>
        <a:xfrm>
          <a:off x="6921500" y="59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69540</xdr:rowOff>
    </xdr:from>
    <xdr:ext cx="469744" cy="259045"/>
    <xdr:sp macro="" textlink="">
      <xdr:nvSpPr>
        <xdr:cNvPr id="327" name="テキスト ボックス 326"/>
        <xdr:cNvSpPr txBox="1"/>
      </xdr:nvSpPr>
      <xdr:spPr>
        <a:xfrm>
          <a:off x="6737427" y="57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100787</xdr:rowOff>
    </xdr:from>
    <xdr:to>
      <xdr:col>15</xdr:col>
      <xdr:colOff>180975</xdr:colOff>
      <xdr:row>57</xdr:row>
      <xdr:rowOff>1842</xdr:rowOff>
    </xdr:to>
    <xdr:cxnSp macro="">
      <xdr:nvCxnSpPr>
        <xdr:cNvPr id="356" name="直線コネクタ 355"/>
        <xdr:cNvCxnSpPr/>
      </xdr:nvCxnSpPr>
      <xdr:spPr>
        <a:xfrm flipV="1">
          <a:off x="9639300" y="9701987"/>
          <a:ext cx="8382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1842</xdr:rowOff>
    </xdr:from>
    <xdr:to>
      <xdr:col>14</xdr:col>
      <xdr:colOff>28575</xdr:colOff>
      <xdr:row>57</xdr:row>
      <xdr:rowOff>77356</xdr:rowOff>
    </xdr:to>
    <xdr:cxnSp macro="">
      <xdr:nvCxnSpPr>
        <xdr:cNvPr id="359" name="直線コネクタ 358"/>
        <xdr:cNvCxnSpPr/>
      </xdr:nvCxnSpPr>
      <xdr:spPr>
        <a:xfrm flipV="1">
          <a:off x="8750300" y="9774492"/>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22796</xdr:rowOff>
    </xdr:from>
    <xdr:to>
      <xdr:col>12</xdr:col>
      <xdr:colOff>511175</xdr:colOff>
      <xdr:row>57</xdr:row>
      <xdr:rowOff>77356</xdr:rowOff>
    </xdr:to>
    <xdr:cxnSp macro="">
      <xdr:nvCxnSpPr>
        <xdr:cNvPr id="362" name="直線コネクタ 361"/>
        <xdr:cNvCxnSpPr/>
      </xdr:nvCxnSpPr>
      <xdr:spPr>
        <a:xfrm>
          <a:off x="7861300" y="9795446"/>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25514</xdr:rowOff>
    </xdr:from>
    <xdr:to>
      <xdr:col>12</xdr:col>
      <xdr:colOff>561975</xdr:colOff>
      <xdr:row>58</xdr:row>
      <xdr:rowOff>127114</xdr:rowOff>
    </xdr:to>
    <xdr:sp macro="" textlink="">
      <xdr:nvSpPr>
        <xdr:cNvPr id="363" name="フローチャート : 判断 362"/>
        <xdr:cNvSpPr/>
      </xdr:nvSpPr>
      <xdr:spPr>
        <a:xfrm>
          <a:off x="8699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118241</xdr:rowOff>
    </xdr:from>
    <xdr:ext cx="534377" cy="259045"/>
    <xdr:sp macro="" textlink="">
      <xdr:nvSpPr>
        <xdr:cNvPr id="364" name="テキスト ボックス 363"/>
        <xdr:cNvSpPr txBox="1"/>
      </xdr:nvSpPr>
      <xdr:spPr>
        <a:xfrm>
          <a:off x="8483111" y="10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151041</xdr:rowOff>
    </xdr:from>
    <xdr:to>
      <xdr:col>11</xdr:col>
      <xdr:colOff>307975</xdr:colOff>
      <xdr:row>57</xdr:row>
      <xdr:rowOff>22796</xdr:rowOff>
    </xdr:to>
    <xdr:cxnSp macro="">
      <xdr:nvCxnSpPr>
        <xdr:cNvPr id="365" name="直線コネクタ 364"/>
        <xdr:cNvCxnSpPr/>
      </xdr:nvCxnSpPr>
      <xdr:spPr>
        <a:xfrm>
          <a:off x="6972300" y="975224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165874</xdr:rowOff>
    </xdr:from>
    <xdr:to>
      <xdr:col>11</xdr:col>
      <xdr:colOff>358775</xdr:colOff>
      <xdr:row>58</xdr:row>
      <xdr:rowOff>96024</xdr:rowOff>
    </xdr:to>
    <xdr:sp macro="" textlink="">
      <xdr:nvSpPr>
        <xdr:cNvPr id="366" name="フローチャート : 判断 365"/>
        <xdr:cNvSpPr/>
      </xdr:nvSpPr>
      <xdr:spPr>
        <a:xfrm>
          <a:off x="7810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87151</xdr:rowOff>
    </xdr:from>
    <xdr:ext cx="534377" cy="259045"/>
    <xdr:sp macro="" textlink="">
      <xdr:nvSpPr>
        <xdr:cNvPr id="367" name="テキスト ボックス 366"/>
        <xdr:cNvSpPr txBox="1"/>
      </xdr:nvSpPr>
      <xdr:spPr>
        <a:xfrm>
          <a:off x="7594111" y="100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11836</xdr:rowOff>
    </xdr:from>
    <xdr:to>
      <xdr:col>10</xdr:col>
      <xdr:colOff>155575</xdr:colOff>
      <xdr:row>58</xdr:row>
      <xdr:rowOff>113436</xdr:rowOff>
    </xdr:to>
    <xdr:sp macro="" textlink="">
      <xdr:nvSpPr>
        <xdr:cNvPr id="368" name="フローチャート : 判断 367"/>
        <xdr:cNvSpPr/>
      </xdr:nvSpPr>
      <xdr:spPr>
        <a:xfrm>
          <a:off x="6921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104563</xdr:rowOff>
    </xdr:from>
    <xdr:ext cx="534377" cy="259045"/>
    <xdr:sp macro="" textlink="">
      <xdr:nvSpPr>
        <xdr:cNvPr id="369" name="テキスト ボックス 368"/>
        <xdr:cNvSpPr txBox="1"/>
      </xdr:nvSpPr>
      <xdr:spPr>
        <a:xfrm>
          <a:off x="6705111" y="100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49987</xdr:rowOff>
    </xdr:from>
    <xdr:to>
      <xdr:col>15</xdr:col>
      <xdr:colOff>231775</xdr:colOff>
      <xdr:row>56</xdr:row>
      <xdr:rowOff>151587</xdr:rowOff>
    </xdr:to>
    <xdr:sp macro="" textlink="">
      <xdr:nvSpPr>
        <xdr:cNvPr id="375" name="円/楕円 374"/>
        <xdr:cNvSpPr/>
      </xdr:nvSpPr>
      <xdr:spPr>
        <a:xfrm>
          <a:off x="10426700" y="96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72864</xdr:rowOff>
    </xdr:from>
    <xdr:ext cx="534377" cy="259045"/>
    <xdr:sp macro="" textlink="">
      <xdr:nvSpPr>
        <xdr:cNvPr id="376" name="農林水産業費該当値テキスト"/>
        <xdr:cNvSpPr txBox="1"/>
      </xdr:nvSpPr>
      <xdr:spPr>
        <a:xfrm>
          <a:off x="10528300" y="95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122492</xdr:rowOff>
    </xdr:from>
    <xdr:to>
      <xdr:col>14</xdr:col>
      <xdr:colOff>79375</xdr:colOff>
      <xdr:row>57</xdr:row>
      <xdr:rowOff>52642</xdr:rowOff>
    </xdr:to>
    <xdr:sp macro="" textlink="">
      <xdr:nvSpPr>
        <xdr:cNvPr id="377" name="円/楕円 376"/>
        <xdr:cNvSpPr/>
      </xdr:nvSpPr>
      <xdr:spPr>
        <a:xfrm>
          <a:off x="9588500" y="97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69169</xdr:rowOff>
    </xdr:from>
    <xdr:ext cx="534377" cy="259045"/>
    <xdr:sp macro="" textlink="">
      <xdr:nvSpPr>
        <xdr:cNvPr id="378" name="テキスト ボックス 377"/>
        <xdr:cNvSpPr txBox="1"/>
      </xdr:nvSpPr>
      <xdr:spPr>
        <a:xfrm>
          <a:off x="9372111" y="94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26556</xdr:rowOff>
    </xdr:from>
    <xdr:to>
      <xdr:col>12</xdr:col>
      <xdr:colOff>561975</xdr:colOff>
      <xdr:row>57</xdr:row>
      <xdr:rowOff>128156</xdr:rowOff>
    </xdr:to>
    <xdr:sp macro="" textlink="">
      <xdr:nvSpPr>
        <xdr:cNvPr id="379" name="円/楕円 378"/>
        <xdr:cNvSpPr/>
      </xdr:nvSpPr>
      <xdr:spPr>
        <a:xfrm>
          <a:off x="8699500" y="97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144683</xdr:rowOff>
    </xdr:from>
    <xdr:ext cx="534377" cy="259045"/>
    <xdr:sp macro="" textlink="">
      <xdr:nvSpPr>
        <xdr:cNvPr id="380" name="テキスト ボックス 379"/>
        <xdr:cNvSpPr txBox="1"/>
      </xdr:nvSpPr>
      <xdr:spPr>
        <a:xfrm>
          <a:off x="8483111" y="95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143446</xdr:rowOff>
    </xdr:from>
    <xdr:to>
      <xdr:col>11</xdr:col>
      <xdr:colOff>358775</xdr:colOff>
      <xdr:row>57</xdr:row>
      <xdr:rowOff>73596</xdr:rowOff>
    </xdr:to>
    <xdr:sp macro="" textlink="">
      <xdr:nvSpPr>
        <xdr:cNvPr id="381" name="円/楕円 380"/>
        <xdr:cNvSpPr/>
      </xdr:nvSpPr>
      <xdr:spPr>
        <a:xfrm>
          <a:off x="7810500" y="97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90123</xdr:rowOff>
    </xdr:from>
    <xdr:ext cx="534377" cy="259045"/>
    <xdr:sp macro="" textlink="">
      <xdr:nvSpPr>
        <xdr:cNvPr id="382" name="テキスト ボックス 381"/>
        <xdr:cNvSpPr txBox="1"/>
      </xdr:nvSpPr>
      <xdr:spPr>
        <a:xfrm>
          <a:off x="7594111" y="95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100241</xdr:rowOff>
    </xdr:from>
    <xdr:to>
      <xdr:col>10</xdr:col>
      <xdr:colOff>155575</xdr:colOff>
      <xdr:row>57</xdr:row>
      <xdr:rowOff>30391</xdr:rowOff>
    </xdr:to>
    <xdr:sp macro="" textlink="">
      <xdr:nvSpPr>
        <xdr:cNvPr id="383" name="円/楕円 382"/>
        <xdr:cNvSpPr/>
      </xdr:nvSpPr>
      <xdr:spPr>
        <a:xfrm>
          <a:off x="6921500" y="97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46918</xdr:rowOff>
    </xdr:from>
    <xdr:ext cx="534377" cy="259045"/>
    <xdr:sp macro="" textlink="">
      <xdr:nvSpPr>
        <xdr:cNvPr id="384" name="テキスト ボックス 383"/>
        <xdr:cNvSpPr txBox="1"/>
      </xdr:nvSpPr>
      <xdr:spPr>
        <a:xfrm>
          <a:off x="6705111" y="94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129412</xdr:rowOff>
    </xdr:from>
    <xdr:to>
      <xdr:col>15</xdr:col>
      <xdr:colOff>180975</xdr:colOff>
      <xdr:row>77</xdr:row>
      <xdr:rowOff>2677</xdr:rowOff>
    </xdr:to>
    <xdr:cxnSp macro="">
      <xdr:nvCxnSpPr>
        <xdr:cNvPr id="411" name="直線コネクタ 410"/>
        <xdr:cNvCxnSpPr/>
      </xdr:nvCxnSpPr>
      <xdr:spPr>
        <a:xfrm>
          <a:off x="9639300" y="13159612"/>
          <a:ext cx="8382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129412</xdr:rowOff>
    </xdr:from>
    <xdr:to>
      <xdr:col>14</xdr:col>
      <xdr:colOff>28575</xdr:colOff>
      <xdr:row>77</xdr:row>
      <xdr:rowOff>131745</xdr:rowOff>
    </xdr:to>
    <xdr:cxnSp macro="">
      <xdr:nvCxnSpPr>
        <xdr:cNvPr id="414" name="直線コネクタ 413"/>
        <xdr:cNvCxnSpPr/>
      </xdr:nvCxnSpPr>
      <xdr:spPr>
        <a:xfrm flipV="1">
          <a:off x="8750300" y="13159612"/>
          <a:ext cx="889000" cy="17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124383</xdr:rowOff>
    </xdr:from>
    <xdr:to>
      <xdr:col>12</xdr:col>
      <xdr:colOff>511175</xdr:colOff>
      <xdr:row>77</xdr:row>
      <xdr:rowOff>131745</xdr:rowOff>
    </xdr:to>
    <xdr:cxnSp macro="">
      <xdr:nvCxnSpPr>
        <xdr:cNvPr id="417" name="直線コネクタ 416"/>
        <xdr:cNvCxnSpPr/>
      </xdr:nvCxnSpPr>
      <xdr:spPr>
        <a:xfrm>
          <a:off x="7861300" y="13326033"/>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134209</xdr:rowOff>
    </xdr:from>
    <xdr:to>
      <xdr:col>12</xdr:col>
      <xdr:colOff>561975</xdr:colOff>
      <xdr:row>78</xdr:row>
      <xdr:rowOff>64359</xdr:rowOff>
    </xdr:to>
    <xdr:sp macro="" textlink="">
      <xdr:nvSpPr>
        <xdr:cNvPr id="418" name="フローチャート : 判断 417"/>
        <xdr:cNvSpPr/>
      </xdr:nvSpPr>
      <xdr:spPr>
        <a:xfrm>
          <a:off x="8699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55486</xdr:rowOff>
    </xdr:from>
    <xdr:ext cx="469744" cy="259045"/>
    <xdr:sp macro="" textlink="">
      <xdr:nvSpPr>
        <xdr:cNvPr id="419" name="テキスト ボックス 418"/>
        <xdr:cNvSpPr txBox="1"/>
      </xdr:nvSpPr>
      <xdr:spPr>
        <a:xfrm>
          <a:off x="8515427" y="1342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124383</xdr:rowOff>
    </xdr:from>
    <xdr:to>
      <xdr:col>11</xdr:col>
      <xdr:colOff>307975</xdr:colOff>
      <xdr:row>77</xdr:row>
      <xdr:rowOff>137185</xdr:rowOff>
    </xdr:to>
    <xdr:cxnSp macro="">
      <xdr:nvCxnSpPr>
        <xdr:cNvPr id="420" name="直線コネクタ 419"/>
        <xdr:cNvCxnSpPr/>
      </xdr:nvCxnSpPr>
      <xdr:spPr>
        <a:xfrm flipV="1">
          <a:off x="6972300" y="1332603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128401</xdr:rowOff>
    </xdr:from>
    <xdr:to>
      <xdr:col>11</xdr:col>
      <xdr:colOff>358775</xdr:colOff>
      <xdr:row>78</xdr:row>
      <xdr:rowOff>58551</xdr:rowOff>
    </xdr:to>
    <xdr:sp macro="" textlink="">
      <xdr:nvSpPr>
        <xdr:cNvPr id="421" name="フローチャート : 判断 420"/>
        <xdr:cNvSpPr/>
      </xdr:nvSpPr>
      <xdr:spPr>
        <a:xfrm>
          <a:off x="7810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49678</xdr:rowOff>
    </xdr:from>
    <xdr:ext cx="469744" cy="259045"/>
    <xdr:sp macro="" textlink="">
      <xdr:nvSpPr>
        <xdr:cNvPr id="422" name="テキスト ボックス 421"/>
        <xdr:cNvSpPr txBox="1"/>
      </xdr:nvSpPr>
      <xdr:spPr>
        <a:xfrm>
          <a:off x="7626427" y="134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143901</xdr:rowOff>
    </xdr:from>
    <xdr:to>
      <xdr:col>10</xdr:col>
      <xdr:colOff>155575</xdr:colOff>
      <xdr:row>78</xdr:row>
      <xdr:rowOff>74051</xdr:rowOff>
    </xdr:to>
    <xdr:sp macro="" textlink="">
      <xdr:nvSpPr>
        <xdr:cNvPr id="423" name="フローチャート : 判断 422"/>
        <xdr:cNvSpPr/>
      </xdr:nvSpPr>
      <xdr:spPr>
        <a:xfrm>
          <a:off x="6921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65178</xdr:rowOff>
    </xdr:from>
    <xdr:ext cx="469744" cy="259045"/>
    <xdr:sp macro="" textlink="">
      <xdr:nvSpPr>
        <xdr:cNvPr id="424" name="テキスト ボックス 423"/>
        <xdr:cNvSpPr txBox="1"/>
      </xdr:nvSpPr>
      <xdr:spPr>
        <a:xfrm>
          <a:off x="6737427"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123327</xdr:rowOff>
    </xdr:from>
    <xdr:to>
      <xdr:col>15</xdr:col>
      <xdr:colOff>231775</xdr:colOff>
      <xdr:row>77</xdr:row>
      <xdr:rowOff>53477</xdr:rowOff>
    </xdr:to>
    <xdr:sp macro="" textlink="">
      <xdr:nvSpPr>
        <xdr:cNvPr id="430" name="円/楕円 429"/>
        <xdr:cNvSpPr/>
      </xdr:nvSpPr>
      <xdr:spPr>
        <a:xfrm>
          <a:off x="10426700" y="131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146204</xdr:rowOff>
    </xdr:from>
    <xdr:ext cx="534377" cy="259045"/>
    <xdr:sp macro="" textlink="">
      <xdr:nvSpPr>
        <xdr:cNvPr id="431" name="商工費該当値テキスト"/>
        <xdr:cNvSpPr txBox="1"/>
      </xdr:nvSpPr>
      <xdr:spPr>
        <a:xfrm>
          <a:off x="10528300" y="1300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78612</xdr:rowOff>
    </xdr:from>
    <xdr:to>
      <xdr:col>14</xdr:col>
      <xdr:colOff>79375</xdr:colOff>
      <xdr:row>77</xdr:row>
      <xdr:rowOff>8762</xdr:rowOff>
    </xdr:to>
    <xdr:sp macro="" textlink="">
      <xdr:nvSpPr>
        <xdr:cNvPr id="432" name="円/楕円 431"/>
        <xdr:cNvSpPr/>
      </xdr:nvSpPr>
      <xdr:spPr>
        <a:xfrm>
          <a:off x="9588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25290</xdr:rowOff>
    </xdr:from>
    <xdr:ext cx="534377" cy="259045"/>
    <xdr:sp macro="" textlink="">
      <xdr:nvSpPr>
        <xdr:cNvPr id="433" name="テキスト ボックス 432"/>
        <xdr:cNvSpPr txBox="1"/>
      </xdr:nvSpPr>
      <xdr:spPr>
        <a:xfrm>
          <a:off x="9372111" y="128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80945</xdr:rowOff>
    </xdr:from>
    <xdr:to>
      <xdr:col>12</xdr:col>
      <xdr:colOff>561975</xdr:colOff>
      <xdr:row>78</xdr:row>
      <xdr:rowOff>11095</xdr:rowOff>
    </xdr:to>
    <xdr:sp macro="" textlink="">
      <xdr:nvSpPr>
        <xdr:cNvPr id="434" name="円/楕円 433"/>
        <xdr:cNvSpPr/>
      </xdr:nvSpPr>
      <xdr:spPr>
        <a:xfrm>
          <a:off x="8699500" y="132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27622</xdr:rowOff>
    </xdr:from>
    <xdr:ext cx="469744" cy="259045"/>
    <xdr:sp macro="" textlink="">
      <xdr:nvSpPr>
        <xdr:cNvPr id="435" name="テキスト ボックス 434"/>
        <xdr:cNvSpPr txBox="1"/>
      </xdr:nvSpPr>
      <xdr:spPr>
        <a:xfrm>
          <a:off x="8515427" y="1305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73583</xdr:rowOff>
    </xdr:from>
    <xdr:to>
      <xdr:col>11</xdr:col>
      <xdr:colOff>358775</xdr:colOff>
      <xdr:row>78</xdr:row>
      <xdr:rowOff>3733</xdr:rowOff>
    </xdr:to>
    <xdr:sp macro="" textlink="">
      <xdr:nvSpPr>
        <xdr:cNvPr id="436" name="円/楕円 435"/>
        <xdr:cNvSpPr/>
      </xdr:nvSpPr>
      <xdr:spPr>
        <a:xfrm>
          <a:off x="7810500" y="132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20260</xdr:rowOff>
    </xdr:from>
    <xdr:ext cx="469744" cy="259045"/>
    <xdr:sp macro="" textlink="">
      <xdr:nvSpPr>
        <xdr:cNvPr id="437" name="テキスト ボックス 436"/>
        <xdr:cNvSpPr txBox="1"/>
      </xdr:nvSpPr>
      <xdr:spPr>
        <a:xfrm>
          <a:off x="7626427" y="1305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86385</xdr:rowOff>
    </xdr:from>
    <xdr:to>
      <xdr:col>10</xdr:col>
      <xdr:colOff>155575</xdr:colOff>
      <xdr:row>78</xdr:row>
      <xdr:rowOff>16535</xdr:rowOff>
    </xdr:to>
    <xdr:sp macro="" textlink="">
      <xdr:nvSpPr>
        <xdr:cNvPr id="438" name="円/楕円 437"/>
        <xdr:cNvSpPr/>
      </xdr:nvSpPr>
      <xdr:spPr>
        <a:xfrm>
          <a:off x="6921500" y="132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33062</xdr:rowOff>
    </xdr:from>
    <xdr:ext cx="469744" cy="259045"/>
    <xdr:sp macro="" textlink="">
      <xdr:nvSpPr>
        <xdr:cNvPr id="439" name="テキスト ボックス 438"/>
        <xdr:cNvSpPr txBox="1"/>
      </xdr:nvSpPr>
      <xdr:spPr>
        <a:xfrm>
          <a:off x="6737427" y="1306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97645</xdr:rowOff>
    </xdr:from>
    <xdr:to>
      <xdr:col>15</xdr:col>
      <xdr:colOff>180975</xdr:colOff>
      <xdr:row>96</xdr:row>
      <xdr:rowOff>115529</xdr:rowOff>
    </xdr:to>
    <xdr:cxnSp macro="">
      <xdr:nvCxnSpPr>
        <xdr:cNvPr id="468" name="直線コネクタ 467"/>
        <xdr:cNvCxnSpPr/>
      </xdr:nvCxnSpPr>
      <xdr:spPr>
        <a:xfrm>
          <a:off x="9639300" y="16556845"/>
          <a:ext cx="8382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97645</xdr:rowOff>
    </xdr:from>
    <xdr:to>
      <xdr:col>14</xdr:col>
      <xdr:colOff>28575</xdr:colOff>
      <xdr:row>96</xdr:row>
      <xdr:rowOff>106248</xdr:rowOff>
    </xdr:to>
    <xdr:cxnSp macro="">
      <xdr:nvCxnSpPr>
        <xdr:cNvPr id="471" name="直線コネクタ 470"/>
        <xdr:cNvCxnSpPr/>
      </xdr:nvCxnSpPr>
      <xdr:spPr>
        <a:xfrm flipV="1">
          <a:off x="8750300" y="16556845"/>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106248</xdr:rowOff>
    </xdr:from>
    <xdr:to>
      <xdr:col>12</xdr:col>
      <xdr:colOff>511175</xdr:colOff>
      <xdr:row>96</xdr:row>
      <xdr:rowOff>106919</xdr:rowOff>
    </xdr:to>
    <xdr:cxnSp macro="">
      <xdr:nvCxnSpPr>
        <xdr:cNvPr id="474" name="直線コネクタ 473"/>
        <xdr:cNvCxnSpPr/>
      </xdr:nvCxnSpPr>
      <xdr:spPr>
        <a:xfrm flipV="1">
          <a:off x="7861300" y="16565448"/>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36740</xdr:rowOff>
    </xdr:from>
    <xdr:to>
      <xdr:col>12</xdr:col>
      <xdr:colOff>561975</xdr:colOff>
      <xdr:row>97</xdr:row>
      <xdr:rowOff>138340</xdr:rowOff>
    </xdr:to>
    <xdr:sp macro="" textlink="">
      <xdr:nvSpPr>
        <xdr:cNvPr id="475" name="フローチャート : 判断 474"/>
        <xdr:cNvSpPr/>
      </xdr:nvSpPr>
      <xdr:spPr>
        <a:xfrm>
          <a:off x="8699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129467</xdr:rowOff>
    </xdr:from>
    <xdr:ext cx="534377" cy="259045"/>
    <xdr:sp macro="" textlink="">
      <xdr:nvSpPr>
        <xdr:cNvPr id="476" name="テキスト ボックス 475"/>
        <xdr:cNvSpPr txBox="1"/>
      </xdr:nvSpPr>
      <xdr:spPr>
        <a:xfrm>
          <a:off x="8483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106919</xdr:rowOff>
    </xdr:from>
    <xdr:to>
      <xdr:col>11</xdr:col>
      <xdr:colOff>307975</xdr:colOff>
      <xdr:row>96</xdr:row>
      <xdr:rowOff>131105</xdr:rowOff>
    </xdr:to>
    <xdr:cxnSp macro="">
      <xdr:nvCxnSpPr>
        <xdr:cNvPr id="477" name="直線コネクタ 476"/>
        <xdr:cNvCxnSpPr/>
      </xdr:nvCxnSpPr>
      <xdr:spPr>
        <a:xfrm flipV="1">
          <a:off x="6972300" y="16566119"/>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17889</xdr:rowOff>
    </xdr:from>
    <xdr:to>
      <xdr:col>11</xdr:col>
      <xdr:colOff>358775</xdr:colOff>
      <xdr:row>97</xdr:row>
      <xdr:rowOff>119489</xdr:rowOff>
    </xdr:to>
    <xdr:sp macro="" textlink="">
      <xdr:nvSpPr>
        <xdr:cNvPr id="478" name="フローチャート : 判断 477"/>
        <xdr:cNvSpPr/>
      </xdr:nvSpPr>
      <xdr:spPr>
        <a:xfrm>
          <a:off x="7810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110616</xdr:rowOff>
    </xdr:from>
    <xdr:ext cx="534377" cy="259045"/>
    <xdr:sp macro="" textlink="">
      <xdr:nvSpPr>
        <xdr:cNvPr id="479" name="テキスト ボックス 478"/>
        <xdr:cNvSpPr txBox="1"/>
      </xdr:nvSpPr>
      <xdr:spPr>
        <a:xfrm>
          <a:off x="7594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54237</xdr:rowOff>
    </xdr:from>
    <xdr:to>
      <xdr:col>10</xdr:col>
      <xdr:colOff>155575</xdr:colOff>
      <xdr:row>97</xdr:row>
      <xdr:rowOff>155837</xdr:rowOff>
    </xdr:to>
    <xdr:sp macro="" textlink="">
      <xdr:nvSpPr>
        <xdr:cNvPr id="480" name="フローチャート : 判断 479"/>
        <xdr:cNvSpPr/>
      </xdr:nvSpPr>
      <xdr:spPr>
        <a:xfrm>
          <a:off x="6921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146964</xdr:rowOff>
    </xdr:from>
    <xdr:ext cx="534377" cy="259045"/>
    <xdr:sp macro="" textlink="">
      <xdr:nvSpPr>
        <xdr:cNvPr id="481" name="テキスト ボックス 480"/>
        <xdr:cNvSpPr txBox="1"/>
      </xdr:nvSpPr>
      <xdr:spPr>
        <a:xfrm>
          <a:off x="6705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64729</xdr:rowOff>
    </xdr:from>
    <xdr:to>
      <xdr:col>15</xdr:col>
      <xdr:colOff>231775</xdr:colOff>
      <xdr:row>96</xdr:row>
      <xdr:rowOff>166329</xdr:rowOff>
    </xdr:to>
    <xdr:sp macro="" textlink="">
      <xdr:nvSpPr>
        <xdr:cNvPr id="487" name="円/楕円 486"/>
        <xdr:cNvSpPr/>
      </xdr:nvSpPr>
      <xdr:spPr>
        <a:xfrm>
          <a:off x="10426700" y="165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87606</xdr:rowOff>
    </xdr:from>
    <xdr:ext cx="534377" cy="259045"/>
    <xdr:sp macro="" textlink="">
      <xdr:nvSpPr>
        <xdr:cNvPr id="488" name="土木費該当値テキスト"/>
        <xdr:cNvSpPr txBox="1"/>
      </xdr:nvSpPr>
      <xdr:spPr>
        <a:xfrm>
          <a:off x="10528300" y="163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46845</xdr:rowOff>
    </xdr:from>
    <xdr:to>
      <xdr:col>14</xdr:col>
      <xdr:colOff>79375</xdr:colOff>
      <xdr:row>96</xdr:row>
      <xdr:rowOff>148445</xdr:rowOff>
    </xdr:to>
    <xdr:sp macro="" textlink="">
      <xdr:nvSpPr>
        <xdr:cNvPr id="489" name="円/楕円 488"/>
        <xdr:cNvSpPr/>
      </xdr:nvSpPr>
      <xdr:spPr>
        <a:xfrm>
          <a:off x="9588500" y="165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164972</xdr:rowOff>
    </xdr:from>
    <xdr:ext cx="534377" cy="259045"/>
    <xdr:sp macro="" textlink="">
      <xdr:nvSpPr>
        <xdr:cNvPr id="490" name="テキスト ボックス 489"/>
        <xdr:cNvSpPr txBox="1"/>
      </xdr:nvSpPr>
      <xdr:spPr>
        <a:xfrm>
          <a:off x="9372111" y="162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55448</xdr:rowOff>
    </xdr:from>
    <xdr:to>
      <xdr:col>12</xdr:col>
      <xdr:colOff>561975</xdr:colOff>
      <xdr:row>96</xdr:row>
      <xdr:rowOff>157048</xdr:rowOff>
    </xdr:to>
    <xdr:sp macro="" textlink="">
      <xdr:nvSpPr>
        <xdr:cNvPr id="491" name="円/楕円 490"/>
        <xdr:cNvSpPr/>
      </xdr:nvSpPr>
      <xdr:spPr>
        <a:xfrm>
          <a:off x="8699500" y="165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2125</xdr:rowOff>
    </xdr:from>
    <xdr:ext cx="534377" cy="259045"/>
    <xdr:sp macro="" textlink="">
      <xdr:nvSpPr>
        <xdr:cNvPr id="492" name="テキスト ボックス 491"/>
        <xdr:cNvSpPr txBox="1"/>
      </xdr:nvSpPr>
      <xdr:spPr>
        <a:xfrm>
          <a:off x="8483111" y="162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56119</xdr:rowOff>
    </xdr:from>
    <xdr:to>
      <xdr:col>11</xdr:col>
      <xdr:colOff>358775</xdr:colOff>
      <xdr:row>96</xdr:row>
      <xdr:rowOff>157719</xdr:rowOff>
    </xdr:to>
    <xdr:sp macro="" textlink="">
      <xdr:nvSpPr>
        <xdr:cNvPr id="493" name="円/楕円 492"/>
        <xdr:cNvSpPr/>
      </xdr:nvSpPr>
      <xdr:spPr>
        <a:xfrm>
          <a:off x="7810500" y="165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2796</xdr:rowOff>
    </xdr:from>
    <xdr:ext cx="534377" cy="259045"/>
    <xdr:sp macro="" textlink="">
      <xdr:nvSpPr>
        <xdr:cNvPr id="494" name="テキスト ボックス 493"/>
        <xdr:cNvSpPr txBox="1"/>
      </xdr:nvSpPr>
      <xdr:spPr>
        <a:xfrm>
          <a:off x="7594111" y="162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80305</xdr:rowOff>
    </xdr:from>
    <xdr:to>
      <xdr:col>10</xdr:col>
      <xdr:colOff>155575</xdr:colOff>
      <xdr:row>97</xdr:row>
      <xdr:rowOff>10455</xdr:rowOff>
    </xdr:to>
    <xdr:sp macro="" textlink="">
      <xdr:nvSpPr>
        <xdr:cNvPr id="495" name="円/楕円 494"/>
        <xdr:cNvSpPr/>
      </xdr:nvSpPr>
      <xdr:spPr>
        <a:xfrm>
          <a:off x="6921500" y="165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26982</xdr:rowOff>
    </xdr:from>
    <xdr:ext cx="534377" cy="259045"/>
    <xdr:sp macro="" textlink="">
      <xdr:nvSpPr>
        <xdr:cNvPr id="496" name="テキスト ボックス 495"/>
        <xdr:cNvSpPr txBox="1"/>
      </xdr:nvSpPr>
      <xdr:spPr>
        <a:xfrm>
          <a:off x="6705111" y="1631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156331</xdr:rowOff>
    </xdr:from>
    <xdr:to>
      <xdr:col>23</xdr:col>
      <xdr:colOff>517525</xdr:colOff>
      <xdr:row>37</xdr:row>
      <xdr:rowOff>59938</xdr:rowOff>
    </xdr:to>
    <xdr:cxnSp macro="">
      <xdr:nvCxnSpPr>
        <xdr:cNvPr id="525" name="直線コネクタ 524"/>
        <xdr:cNvCxnSpPr/>
      </xdr:nvCxnSpPr>
      <xdr:spPr>
        <a:xfrm>
          <a:off x="15481300" y="5299831"/>
          <a:ext cx="838200" cy="110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156331</xdr:rowOff>
    </xdr:from>
    <xdr:to>
      <xdr:col>22</xdr:col>
      <xdr:colOff>365125</xdr:colOff>
      <xdr:row>36</xdr:row>
      <xdr:rowOff>168332</xdr:rowOff>
    </xdr:to>
    <xdr:cxnSp macro="">
      <xdr:nvCxnSpPr>
        <xdr:cNvPr id="528" name="直線コネクタ 527"/>
        <xdr:cNvCxnSpPr/>
      </xdr:nvCxnSpPr>
      <xdr:spPr>
        <a:xfrm flipV="1">
          <a:off x="14592300" y="5299831"/>
          <a:ext cx="889000" cy="10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168332</xdr:rowOff>
    </xdr:from>
    <xdr:to>
      <xdr:col>21</xdr:col>
      <xdr:colOff>161925</xdr:colOff>
      <xdr:row>37</xdr:row>
      <xdr:rowOff>22314</xdr:rowOff>
    </xdr:to>
    <xdr:cxnSp macro="">
      <xdr:nvCxnSpPr>
        <xdr:cNvPr id="531" name="直線コネクタ 530"/>
        <xdr:cNvCxnSpPr/>
      </xdr:nvCxnSpPr>
      <xdr:spPr>
        <a:xfrm flipV="1">
          <a:off x="13703300" y="6340532"/>
          <a:ext cx="8890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3023</xdr:rowOff>
    </xdr:from>
    <xdr:to>
      <xdr:col>21</xdr:col>
      <xdr:colOff>212725</xdr:colOff>
      <xdr:row>37</xdr:row>
      <xdr:rowOff>104623</xdr:rowOff>
    </xdr:to>
    <xdr:sp macro="" textlink="">
      <xdr:nvSpPr>
        <xdr:cNvPr id="532" name="フローチャート : 判断 531"/>
        <xdr:cNvSpPr/>
      </xdr:nvSpPr>
      <xdr:spPr>
        <a:xfrm>
          <a:off x="14541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95750</xdr:rowOff>
    </xdr:from>
    <xdr:ext cx="534377" cy="259045"/>
    <xdr:sp macro="" textlink="">
      <xdr:nvSpPr>
        <xdr:cNvPr id="533" name="テキスト ボックス 532"/>
        <xdr:cNvSpPr txBox="1"/>
      </xdr:nvSpPr>
      <xdr:spPr>
        <a:xfrm>
          <a:off x="14325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22314</xdr:rowOff>
    </xdr:from>
    <xdr:to>
      <xdr:col>19</xdr:col>
      <xdr:colOff>644525</xdr:colOff>
      <xdr:row>37</xdr:row>
      <xdr:rowOff>34163</xdr:rowOff>
    </xdr:to>
    <xdr:cxnSp macro="">
      <xdr:nvCxnSpPr>
        <xdr:cNvPr id="534" name="直線コネクタ 533"/>
        <xdr:cNvCxnSpPr/>
      </xdr:nvCxnSpPr>
      <xdr:spPr>
        <a:xfrm flipV="1">
          <a:off x="12814300" y="6365964"/>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27140</xdr:rowOff>
    </xdr:from>
    <xdr:to>
      <xdr:col>20</xdr:col>
      <xdr:colOff>9525</xdr:colOff>
      <xdr:row>37</xdr:row>
      <xdr:rowOff>128740</xdr:rowOff>
    </xdr:to>
    <xdr:sp macro="" textlink="">
      <xdr:nvSpPr>
        <xdr:cNvPr id="535" name="フローチャート : 判断 534"/>
        <xdr:cNvSpPr/>
      </xdr:nvSpPr>
      <xdr:spPr>
        <a:xfrm>
          <a:off x="13652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119867</xdr:rowOff>
    </xdr:from>
    <xdr:ext cx="534377" cy="259045"/>
    <xdr:sp macro="" textlink="">
      <xdr:nvSpPr>
        <xdr:cNvPr id="536" name="テキスト ボックス 535"/>
        <xdr:cNvSpPr txBox="1"/>
      </xdr:nvSpPr>
      <xdr:spPr>
        <a:xfrm>
          <a:off x="13436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30283</xdr:rowOff>
    </xdr:from>
    <xdr:to>
      <xdr:col>18</xdr:col>
      <xdr:colOff>492125</xdr:colOff>
      <xdr:row>37</xdr:row>
      <xdr:rowOff>131883</xdr:rowOff>
    </xdr:to>
    <xdr:sp macro="" textlink="">
      <xdr:nvSpPr>
        <xdr:cNvPr id="537" name="フローチャート : 判断 536"/>
        <xdr:cNvSpPr/>
      </xdr:nvSpPr>
      <xdr:spPr>
        <a:xfrm>
          <a:off x="12763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123010</xdr:rowOff>
    </xdr:from>
    <xdr:ext cx="534377" cy="259045"/>
    <xdr:sp macro="" textlink="">
      <xdr:nvSpPr>
        <xdr:cNvPr id="538" name="テキスト ボックス 537"/>
        <xdr:cNvSpPr txBox="1"/>
      </xdr:nvSpPr>
      <xdr:spPr>
        <a:xfrm>
          <a:off x="12547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9138</xdr:rowOff>
    </xdr:from>
    <xdr:to>
      <xdr:col>23</xdr:col>
      <xdr:colOff>568325</xdr:colOff>
      <xdr:row>37</xdr:row>
      <xdr:rowOff>110738</xdr:rowOff>
    </xdr:to>
    <xdr:sp macro="" textlink="">
      <xdr:nvSpPr>
        <xdr:cNvPr id="544" name="円/楕円 543"/>
        <xdr:cNvSpPr/>
      </xdr:nvSpPr>
      <xdr:spPr>
        <a:xfrm>
          <a:off x="16268700" y="6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95515</xdr:rowOff>
    </xdr:from>
    <xdr:ext cx="534377" cy="259045"/>
    <xdr:sp macro="" textlink="">
      <xdr:nvSpPr>
        <xdr:cNvPr id="545" name="消防費該当値テキスト"/>
        <xdr:cNvSpPr txBox="1"/>
      </xdr:nvSpPr>
      <xdr:spPr>
        <a:xfrm>
          <a:off x="16370300" y="62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17,187</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105531</xdr:rowOff>
    </xdr:from>
    <xdr:to>
      <xdr:col>22</xdr:col>
      <xdr:colOff>415925</xdr:colOff>
      <xdr:row>31</xdr:row>
      <xdr:rowOff>35681</xdr:rowOff>
    </xdr:to>
    <xdr:sp macro="" textlink="">
      <xdr:nvSpPr>
        <xdr:cNvPr id="546" name="円/楕円 545"/>
        <xdr:cNvSpPr/>
      </xdr:nvSpPr>
      <xdr:spPr>
        <a:xfrm>
          <a:off x="15430500" y="52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52208</xdr:rowOff>
    </xdr:from>
    <xdr:ext cx="534377" cy="259045"/>
    <xdr:sp macro="" textlink="">
      <xdr:nvSpPr>
        <xdr:cNvPr id="547" name="テキスト ボックス 546"/>
        <xdr:cNvSpPr txBox="1"/>
      </xdr:nvSpPr>
      <xdr:spPr>
        <a:xfrm>
          <a:off x="15214111" y="50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117532</xdr:rowOff>
    </xdr:from>
    <xdr:to>
      <xdr:col>21</xdr:col>
      <xdr:colOff>212725</xdr:colOff>
      <xdr:row>37</xdr:row>
      <xdr:rowOff>47682</xdr:rowOff>
    </xdr:to>
    <xdr:sp macro="" textlink="">
      <xdr:nvSpPr>
        <xdr:cNvPr id="548" name="円/楕円 547"/>
        <xdr:cNvSpPr/>
      </xdr:nvSpPr>
      <xdr:spPr>
        <a:xfrm>
          <a:off x="14541500" y="62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64209</xdr:rowOff>
    </xdr:from>
    <xdr:ext cx="534377" cy="259045"/>
    <xdr:sp macro="" textlink="">
      <xdr:nvSpPr>
        <xdr:cNvPr id="549" name="テキスト ボックス 548"/>
        <xdr:cNvSpPr txBox="1"/>
      </xdr:nvSpPr>
      <xdr:spPr>
        <a:xfrm>
          <a:off x="14325111" y="60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142964</xdr:rowOff>
    </xdr:from>
    <xdr:to>
      <xdr:col>20</xdr:col>
      <xdr:colOff>9525</xdr:colOff>
      <xdr:row>37</xdr:row>
      <xdr:rowOff>73114</xdr:rowOff>
    </xdr:to>
    <xdr:sp macro="" textlink="">
      <xdr:nvSpPr>
        <xdr:cNvPr id="550" name="円/楕円 549"/>
        <xdr:cNvSpPr/>
      </xdr:nvSpPr>
      <xdr:spPr>
        <a:xfrm>
          <a:off x="13652500" y="63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89641</xdr:rowOff>
    </xdr:from>
    <xdr:ext cx="534377" cy="259045"/>
    <xdr:sp macro="" textlink="">
      <xdr:nvSpPr>
        <xdr:cNvPr id="551" name="テキスト ボックス 550"/>
        <xdr:cNvSpPr txBox="1"/>
      </xdr:nvSpPr>
      <xdr:spPr>
        <a:xfrm>
          <a:off x="13436111" y="609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154813</xdr:rowOff>
    </xdr:from>
    <xdr:to>
      <xdr:col>18</xdr:col>
      <xdr:colOff>492125</xdr:colOff>
      <xdr:row>37</xdr:row>
      <xdr:rowOff>84963</xdr:rowOff>
    </xdr:to>
    <xdr:sp macro="" textlink="">
      <xdr:nvSpPr>
        <xdr:cNvPr id="552" name="円/楕円 551"/>
        <xdr:cNvSpPr/>
      </xdr:nvSpPr>
      <xdr:spPr>
        <a:xfrm>
          <a:off x="12763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101490</xdr:rowOff>
    </xdr:from>
    <xdr:ext cx="534377" cy="259045"/>
    <xdr:sp macro="" textlink="">
      <xdr:nvSpPr>
        <xdr:cNvPr id="553" name="テキスト ボックス 552"/>
        <xdr:cNvSpPr txBox="1"/>
      </xdr:nvSpPr>
      <xdr:spPr>
        <a:xfrm>
          <a:off x="12547111" y="61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6896</xdr:rowOff>
    </xdr:from>
    <xdr:to>
      <xdr:col>23</xdr:col>
      <xdr:colOff>517525</xdr:colOff>
      <xdr:row>56</xdr:row>
      <xdr:rowOff>166167</xdr:rowOff>
    </xdr:to>
    <xdr:cxnSp macro="">
      <xdr:nvCxnSpPr>
        <xdr:cNvPr id="583" name="直線コネクタ 582"/>
        <xdr:cNvCxnSpPr/>
      </xdr:nvCxnSpPr>
      <xdr:spPr>
        <a:xfrm>
          <a:off x="15481300" y="9608096"/>
          <a:ext cx="838200" cy="1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6896</xdr:rowOff>
    </xdr:from>
    <xdr:to>
      <xdr:col>22</xdr:col>
      <xdr:colOff>365125</xdr:colOff>
      <xdr:row>57</xdr:row>
      <xdr:rowOff>121539</xdr:rowOff>
    </xdr:to>
    <xdr:cxnSp macro="">
      <xdr:nvCxnSpPr>
        <xdr:cNvPr id="586" name="直線コネクタ 585"/>
        <xdr:cNvCxnSpPr/>
      </xdr:nvCxnSpPr>
      <xdr:spPr>
        <a:xfrm flipV="1">
          <a:off x="14592300" y="9608096"/>
          <a:ext cx="889000" cy="2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168211</xdr:rowOff>
    </xdr:from>
    <xdr:to>
      <xdr:col>21</xdr:col>
      <xdr:colOff>161925</xdr:colOff>
      <xdr:row>57</xdr:row>
      <xdr:rowOff>121539</xdr:rowOff>
    </xdr:to>
    <xdr:cxnSp macro="">
      <xdr:nvCxnSpPr>
        <xdr:cNvPr id="589" name="直線コネクタ 588"/>
        <xdr:cNvCxnSpPr/>
      </xdr:nvCxnSpPr>
      <xdr:spPr>
        <a:xfrm>
          <a:off x="13703300" y="9769411"/>
          <a:ext cx="88900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90" name="フローチャート : 判断 589"/>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46105</xdr:rowOff>
    </xdr:from>
    <xdr:ext cx="534377" cy="259045"/>
    <xdr:sp macro="" textlink="">
      <xdr:nvSpPr>
        <xdr:cNvPr id="591" name="テキスト ボックス 590"/>
        <xdr:cNvSpPr txBox="1"/>
      </xdr:nvSpPr>
      <xdr:spPr>
        <a:xfrm>
          <a:off x="14325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168211</xdr:rowOff>
    </xdr:from>
    <xdr:to>
      <xdr:col>19</xdr:col>
      <xdr:colOff>644525</xdr:colOff>
      <xdr:row>57</xdr:row>
      <xdr:rowOff>84899</xdr:rowOff>
    </xdr:to>
    <xdr:cxnSp macro="">
      <xdr:nvCxnSpPr>
        <xdr:cNvPr id="592" name="直線コネクタ 591"/>
        <xdr:cNvCxnSpPr/>
      </xdr:nvCxnSpPr>
      <xdr:spPr>
        <a:xfrm flipV="1">
          <a:off x="12814300" y="9769411"/>
          <a:ext cx="8890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93" name="フローチャート : 判断 592"/>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80370</xdr:rowOff>
    </xdr:from>
    <xdr:ext cx="534377" cy="259045"/>
    <xdr:sp macro="" textlink="">
      <xdr:nvSpPr>
        <xdr:cNvPr id="594" name="テキスト ボックス 593"/>
        <xdr:cNvSpPr txBox="1"/>
      </xdr:nvSpPr>
      <xdr:spPr>
        <a:xfrm>
          <a:off x="13436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5" name="フローチャート : 判断 594"/>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83481</xdr:rowOff>
    </xdr:from>
    <xdr:ext cx="534377" cy="259045"/>
    <xdr:sp macro="" textlink="">
      <xdr:nvSpPr>
        <xdr:cNvPr id="596" name="テキスト ボックス 595"/>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115367</xdr:rowOff>
    </xdr:from>
    <xdr:to>
      <xdr:col>23</xdr:col>
      <xdr:colOff>568325</xdr:colOff>
      <xdr:row>57</xdr:row>
      <xdr:rowOff>45517</xdr:rowOff>
    </xdr:to>
    <xdr:sp macro="" textlink="">
      <xdr:nvSpPr>
        <xdr:cNvPr id="602" name="円/楕円 601"/>
        <xdr:cNvSpPr/>
      </xdr:nvSpPr>
      <xdr:spPr>
        <a:xfrm>
          <a:off x="16268700" y="97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138244</xdr:rowOff>
    </xdr:from>
    <xdr:ext cx="534377" cy="259045"/>
    <xdr:sp macro="" textlink="">
      <xdr:nvSpPr>
        <xdr:cNvPr id="603" name="教育費該当値テキスト"/>
        <xdr:cNvSpPr txBox="1"/>
      </xdr:nvSpPr>
      <xdr:spPr>
        <a:xfrm>
          <a:off x="16370300" y="95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127546</xdr:rowOff>
    </xdr:from>
    <xdr:to>
      <xdr:col>22</xdr:col>
      <xdr:colOff>415925</xdr:colOff>
      <xdr:row>56</xdr:row>
      <xdr:rowOff>57696</xdr:rowOff>
    </xdr:to>
    <xdr:sp macro="" textlink="">
      <xdr:nvSpPr>
        <xdr:cNvPr id="604" name="円/楕円 603"/>
        <xdr:cNvSpPr/>
      </xdr:nvSpPr>
      <xdr:spPr>
        <a:xfrm>
          <a:off x="15430500" y="95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74223</xdr:rowOff>
    </xdr:from>
    <xdr:ext cx="534377" cy="259045"/>
    <xdr:sp macro="" textlink="">
      <xdr:nvSpPr>
        <xdr:cNvPr id="605" name="テキスト ボックス 604"/>
        <xdr:cNvSpPr txBox="1"/>
      </xdr:nvSpPr>
      <xdr:spPr>
        <a:xfrm>
          <a:off x="15214111" y="93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70739</xdr:rowOff>
    </xdr:from>
    <xdr:to>
      <xdr:col>21</xdr:col>
      <xdr:colOff>212725</xdr:colOff>
      <xdr:row>58</xdr:row>
      <xdr:rowOff>889</xdr:rowOff>
    </xdr:to>
    <xdr:sp macro="" textlink="">
      <xdr:nvSpPr>
        <xdr:cNvPr id="606" name="円/楕円 605"/>
        <xdr:cNvSpPr/>
      </xdr:nvSpPr>
      <xdr:spPr>
        <a:xfrm>
          <a:off x="14541500" y="98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17416</xdr:rowOff>
    </xdr:from>
    <xdr:ext cx="534377" cy="259045"/>
    <xdr:sp macro="" textlink="">
      <xdr:nvSpPr>
        <xdr:cNvPr id="607" name="テキスト ボックス 606"/>
        <xdr:cNvSpPr txBox="1"/>
      </xdr:nvSpPr>
      <xdr:spPr>
        <a:xfrm>
          <a:off x="14325111" y="96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117411</xdr:rowOff>
    </xdr:from>
    <xdr:to>
      <xdr:col>20</xdr:col>
      <xdr:colOff>9525</xdr:colOff>
      <xdr:row>57</xdr:row>
      <xdr:rowOff>47561</xdr:rowOff>
    </xdr:to>
    <xdr:sp macro="" textlink="">
      <xdr:nvSpPr>
        <xdr:cNvPr id="608" name="円/楕円 607"/>
        <xdr:cNvSpPr/>
      </xdr:nvSpPr>
      <xdr:spPr>
        <a:xfrm>
          <a:off x="13652500" y="97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64088</xdr:rowOff>
    </xdr:from>
    <xdr:ext cx="534377" cy="259045"/>
    <xdr:sp macro="" textlink="">
      <xdr:nvSpPr>
        <xdr:cNvPr id="609" name="テキスト ボックス 608"/>
        <xdr:cNvSpPr txBox="1"/>
      </xdr:nvSpPr>
      <xdr:spPr>
        <a:xfrm>
          <a:off x="13436111" y="94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34099</xdr:rowOff>
    </xdr:from>
    <xdr:to>
      <xdr:col>18</xdr:col>
      <xdr:colOff>492125</xdr:colOff>
      <xdr:row>57</xdr:row>
      <xdr:rowOff>135699</xdr:rowOff>
    </xdr:to>
    <xdr:sp macro="" textlink="">
      <xdr:nvSpPr>
        <xdr:cNvPr id="610" name="円/楕円 609"/>
        <xdr:cNvSpPr/>
      </xdr:nvSpPr>
      <xdr:spPr>
        <a:xfrm>
          <a:off x="12763500" y="98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152226</xdr:rowOff>
    </xdr:from>
    <xdr:ext cx="534377" cy="259045"/>
    <xdr:sp macro="" textlink="">
      <xdr:nvSpPr>
        <xdr:cNvPr id="611" name="テキスト ボックス 610"/>
        <xdr:cNvSpPr txBox="1"/>
      </xdr:nvSpPr>
      <xdr:spPr>
        <a:xfrm>
          <a:off x="12547111" y="95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26198</xdr:rowOff>
    </xdr:from>
    <xdr:to>
      <xdr:col>21</xdr:col>
      <xdr:colOff>212725</xdr:colOff>
      <xdr:row>79</xdr:row>
      <xdr:rowOff>127798</xdr:rowOff>
    </xdr:to>
    <xdr:sp macro="" textlink="">
      <xdr:nvSpPr>
        <xdr:cNvPr id="649" name="フローチャート : 判断 648"/>
        <xdr:cNvSpPr/>
      </xdr:nvSpPr>
      <xdr:spPr>
        <a:xfrm>
          <a:off x="14541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144325</xdr:rowOff>
    </xdr:from>
    <xdr:ext cx="469744" cy="259045"/>
    <xdr:sp macro="" textlink="">
      <xdr:nvSpPr>
        <xdr:cNvPr id="650" name="テキスト ボックス 649"/>
        <xdr:cNvSpPr txBox="1"/>
      </xdr:nvSpPr>
      <xdr:spPr>
        <a:xfrm>
          <a:off x="14357427" y="1334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93783</xdr:rowOff>
    </xdr:from>
    <xdr:to>
      <xdr:col>19</xdr:col>
      <xdr:colOff>644525</xdr:colOff>
      <xdr:row>79</xdr:row>
      <xdr:rowOff>98879</xdr:rowOff>
    </xdr:to>
    <xdr:cxnSp macro="">
      <xdr:nvCxnSpPr>
        <xdr:cNvPr id="651" name="直線コネクタ 650"/>
        <xdr:cNvCxnSpPr/>
      </xdr:nvCxnSpPr>
      <xdr:spPr>
        <a:xfrm>
          <a:off x="12814300" y="13638333"/>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14898</xdr:rowOff>
    </xdr:from>
    <xdr:to>
      <xdr:col>20</xdr:col>
      <xdr:colOff>9525</xdr:colOff>
      <xdr:row>79</xdr:row>
      <xdr:rowOff>116498</xdr:rowOff>
    </xdr:to>
    <xdr:sp macro="" textlink="">
      <xdr:nvSpPr>
        <xdr:cNvPr id="652" name="フローチャート : 判断 651"/>
        <xdr:cNvSpPr/>
      </xdr:nvSpPr>
      <xdr:spPr>
        <a:xfrm>
          <a:off x="13652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133025</xdr:rowOff>
    </xdr:from>
    <xdr:ext cx="469744" cy="259045"/>
    <xdr:sp macro="" textlink="">
      <xdr:nvSpPr>
        <xdr:cNvPr id="653" name="テキスト ボックス 652"/>
        <xdr:cNvSpPr txBox="1"/>
      </xdr:nvSpPr>
      <xdr:spPr>
        <a:xfrm>
          <a:off x="13468427" y="1333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167784</xdr:rowOff>
    </xdr:from>
    <xdr:to>
      <xdr:col>18</xdr:col>
      <xdr:colOff>492125</xdr:colOff>
      <xdr:row>79</xdr:row>
      <xdr:rowOff>97934</xdr:rowOff>
    </xdr:to>
    <xdr:sp macro="" textlink="">
      <xdr:nvSpPr>
        <xdr:cNvPr id="654" name="フローチャート : 判断 653"/>
        <xdr:cNvSpPr/>
      </xdr:nvSpPr>
      <xdr:spPr>
        <a:xfrm>
          <a:off x="12763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114461</xdr:rowOff>
    </xdr:from>
    <xdr:ext cx="469744" cy="259045"/>
    <xdr:sp macro="" textlink="">
      <xdr:nvSpPr>
        <xdr:cNvPr id="655" name="テキスト ボックス 654"/>
        <xdr:cNvSpPr txBox="1"/>
      </xdr:nvSpPr>
      <xdr:spPr>
        <a:xfrm>
          <a:off x="12579427" y="1331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42983</xdr:rowOff>
    </xdr:from>
    <xdr:to>
      <xdr:col>18</xdr:col>
      <xdr:colOff>492125</xdr:colOff>
      <xdr:row>79</xdr:row>
      <xdr:rowOff>144583</xdr:rowOff>
    </xdr:to>
    <xdr:sp macro="" textlink="">
      <xdr:nvSpPr>
        <xdr:cNvPr id="669" name="円/楕円 668"/>
        <xdr:cNvSpPr/>
      </xdr:nvSpPr>
      <xdr:spPr>
        <a:xfrm>
          <a:off x="12763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135710</xdr:rowOff>
    </xdr:from>
    <xdr:ext cx="378565" cy="259045"/>
    <xdr:sp macro="" textlink="">
      <xdr:nvSpPr>
        <xdr:cNvPr id="670" name="テキスト ボックス 669"/>
        <xdr:cNvSpPr txBox="1"/>
      </xdr:nvSpPr>
      <xdr:spPr>
        <a:xfrm>
          <a:off x="12625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71836</xdr:rowOff>
    </xdr:from>
    <xdr:to>
      <xdr:col>23</xdr:col>
      <xdr:colOff>517525</xdr:colOff>
      <xdr:row>97</xdr:row>
      <xdr:rowOff>116292</xdr:rowOff>
    </xdr:to>
    <xdr:cxnSp macro="">
      <xdr:nvCxnSpPr>
        <xdr:cNvPr id="699" name="直線コネクタ 698"/>
        <xdr:cNvCxnSpPr/>
      </xdr:nvCxnSpPr>
      <xdr:spPr>
        <a:xfrm>
          <a:off x="15481300" y="16702486"/>
          <a:ext cx="838200" cy="4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47124</xdr:rowOff>
    </xdr:from>
    <xdr:to>
      <xdr:col>22</xdr:col>
      <xdr:colOff>365125</xdr:colOff>
      <xdr:row>97</xdr:row>
      <xdr:rowOff>71836</xdr:rowOff>
    </xdr:to>
    <xdr:cxnSp macro="">
      <xdr:nvCxnSpPr>
        <xdr:cNvPr id="702" name="直線コネクタ 701"/>
        <xdr:cNvCxnSpPr/>
      </xdr:nvCxnSpPr>
      <xdr:spPr>
        <a:xfrm>
          <a:off x="14592300" y="1667777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36038</xdr:rowOff>
    </xdr:from>
    <xdr:to>
      <xdr:col>21</xdr:col>
      <xdr:colOff>161925</xdr:colOff>
      <xdr:row>97</xdr:row>
      <xdr:rowOff>47124</xdr:rowOff>
    </xdr:to>
    <xdr:cxnSp macro="">
      <xdr:nvCxnSpPr>
        <xdr:cNvPr id="705" name="直線コネクタ 704"/>
        <xdr:cNvCxnSpPr/>
      </xdr:nvCxnSpPr>
      <xdr:spPr>
        <a:xfrm>
          <a:off x="13703300" y="1666668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75603</xdr:rowOff>
    </xdr:from>
    <xdr:to>
      <xdr:col>21</xdr:col>
      <xdr:colOff>212725</xdr:colOff>
      <xdr:row>98</xdr:row>
      <xdr:rowOff>5753</xdr:rowOff>
    </xdr:to>
    <xdr:sp macro="" textlink="">
      <xdr:nvSpPr>
        <xdr:cNvPr id="706" name="フローチャート : 判断 705"/>
        <xdr:cNvSpPr/>
      </xdr:nvSpPr>
      <xdr:spPr>
        <a:xfrm>
          <a:off x="14541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168330</xdr:rowOff>
    </xdr:from>
    <xdr:ext cx="534377" cy="259045"/>
    <xdr:sp macro="" textlink="">
      <xdr:nvSpPr>
        <xdr:cNvPr id="707" name="テキスト ボックス 706"/>
        <xdr:cNvSpPr txBox="1"/>
      </xdr:nvSpPr>
      <xdr:spPr>
        <a:xfrm>
          <a:off x="14325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5406</xdr:rowOff>
    </xdr:from>
    <xdr:to>
      <xdr:col>19</xdr:col>
      <xdr:colOff>644525</xdr:colOff>
      <xdr:row>97</xdr:row>
      <xdr:rowOff>36038</xdr:rowOff>
    </xdr:to>
    <xdr:cxnSp macro="">
      <xdr:nvCxnSpPr>
        <xdr:cNvPr id="708" name="直線コネクタ 707"/>
        <xdr:cNvCxnSpPr/>
      </xdr:nvCxnSpPr>
      <xdr:spPr>
        <a:xfrm>
          <a:off x="12814300" y="1663605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73622</xdr:rowOff>
    </xdr:from>
    <xdr:to>
      <xdr:col>20</xdr:col>
      <xdr:colOff>9525</xdr:colOff>
      <xdr:row>98</xdr:row>
      <xdr:rowOff>3772</xdr:rowOff>
    </xdr:to>
    <xdr:sp macro="" textlink="">
      <xdr:nvSpPr>
        <xdr:cNvPr id="709" name="フローチャート : 判断 708"/>
        <xdr:cNvSpPr/>
      </xdr:nvSpPr>
      <xdr:spPr>
        <a:xfrm>
          <a:off x="13652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166349</xdr:rowOff>
    </xdr:from>
    <xdr:ext cx="534377" cy="259045"/>
    <xdr:sp macro="" textlink="">
      <xdr:nvSpPr>
        <xdr:cNvPr id="710" name="テキスト ボックス 709"/>
        <xdr:cNvSpPr txBox="1"/>
      </xdr:nvSpPr>
      <xdr:spPr>
        <a:xfrm>
          <a:off x="13436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61354</xdr:rowOff>
    </xdr:from>
    <xdr:to>
      <xdr:col>18</xdr:col>
      <xdr:colOff>492125</xdr:colOff>
      <xdr:row>97</xdr:row>
      <xdr:rowOff>162954</xdr:rowOff>
    </xdr:to>
    <xdr:sp macro="" textlink="">
      <xdr:nvSpPr>
        <xdr:cNvPr id="711" name="フローチャート : 判断 710"/>
        <xdr:cNvSpPr/>
      </xdr:nvSpPr>
      <xdr:spPr>
        <a:xfrm>
          <a:off x="12763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154081</xdr:rowOff>
    </xdr:from>
    <xdr:ext cx="534377" cy="259045"/>
    <xdr:sp macro="" textlink="">
      <xdr:nvSpPr>
        <xdr:cNvPr id="712" name="テキスト ボックス 711"/>
        <xdr:cNvSpPr txBox="1"/>
      </xdr:nvSpPr>
      <xdr:spPr>
        <a:xfrm>
          <a:off x="12547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65492</xdr:rowOff>
    </xdr:from>
    <xdr:to>
      <xdr:col>23</xdr:col>
      <xdr:colOff>568325</xdr:colOff>
      <xdr:row>97</xdr:row>
      <xdr:rowOff>167092</xdr:rowOff>
    </xdr:to>
    <xdr:sp macro="" textlink="">
      <xdr:nvSpPr>
        <xdr:cNvPr id="718" name="円/楕円 717"/>
        <xdr:cNvSpPr/>
      </xdr:nvSpPr>
      <xdr:spPr>
        <a:xfrm>
          <a:off x="16268700" y="166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43919</xdr:rowOff>
    </xdr:from>
    <xdr:ext cx="534377" cy="259045"/>
    <xdr:sp macro="" textlink="">
      <xdr:nvSpPr>
        <xdr:cNvPr id="719" name="公債費該当値テキスト"/>
        <xdr:cNvSpPr txBox="1"/>
      </xdr:nvSpPr>
      <xdr:spPr>
        <a:xfrm>
          <a:off x="16370300" y="166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21036</xdr:rowOff>
    </xdr:from>
    <xdr:to>
      <xdr:col>22</xdr:col>
      <xdr:colOff>415925</xdr:colOff>
      <xdr:row>97</xdr:row>
      <xdr:rowOff>122636</xdr:rowOff>
    </xdr:to>
    <xdr:sp macro="" textlink="">
      <xdr:nvSpPr>
        <xdr:cNvPr id="720" name="円/楕円 719"/>
        <xdr:cNvSpPr/>
      </xdr:nvSpPr>
      <xdr:spPr>
        <a:xfrm>
          <a:off x="15430500" y="166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113763</xdr:rowOff>
    </xdr:from>
    <xdr:ext cx="534377" cy="259045"/>
    <xdr:sp macro="" textlink="">
      <xdr:nvSpPr>
        <xdr:cNvPr id="721" name="テキスト ボックス 720"/>
        <xdr:cNvSpPr txBox="1"/>
      </xdr:nvSpPr>
      <xdr:spPr>
        <a:xfrm>
          <a:off x="15214111" y="1674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167774</xdr:rowOff>
    </xdr:from>
    <xdr:to>
      <xdr:col>21</xdr:col>
      <xdr:colOff>212725</xdr:colOff>
      <xdr:row>97</xdr:row>
      <xdr:rowOff>97924</xdr:rowOff>
    </xdr:to>
    <xdr:sp macro="" textlink="">
      <xdr:nvSpPr>
        <xdr:cNvPr id="722" name="円/楕円 721"/>
        <xdr:cNvSpPr/>
      </xdr:nvSpPr>
      <xdr:spPr>
        <a:xfrm>
          <a:off x="14541500" y="166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114451</xdr:rowOff>
    </xdr:from>
    <xdr:ext cx="534377" cy="259045"/>
    <xdr:sp macro="" textlink="">
      <xdr:nvSpPr>
        <xdr:cNvPr id="723" name="テキスト ボックス 722"/>
        <xdr:cNvSpPr txBox="1"/>
      </xdr:nvSpPr>
      <xdr:spPr>
        <a:xfrm>
          <a:off x="14325111" y="164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156688</xdr:rowOff>
    </xdr:from>
    <xdr:to>
      <xdr:col>20</xdr:col>
      <xdr:colOff>9525</xdr:colOff>
      <xdr:row>97</xdr:row>
      <xdr:rowOff>86838</xdr:rowOff>
    </xdr:to>
    <xdr:sp macro="" textlink="">
      <xdr:nvSpPr>
        <xdr:cNvPr id="724" name="円/楕円 723"/>
        <xdr:cNvSpPr/>
      </xdr:nvSpPr>
      <xdr:spPr>
        <a:xfrm>
          <a:off x="13652500" y="166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103365</xdr:rowOff>
    </xdr:from>
    <xdr:ext cx="534377" cy="259045"/>
    <xdr:sp macro="" textlink="">
      <xdr:nvSpPr>
        <xdr:cNvPr id="725" name="テキスト ボックス 724"/>
        <xdr:cNvSpPr txBox="1"/>
      </xdr:nvSpPr>
      <xdr:spPr>
        <a:xfrm>
          <a:off x="13436111" y="163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126056</xdr:rowOff>
    </xdr:from>
    <xdr:to>
      <xdr:col>18</xdr:col>
      <xdr:colOff>492125</xdr:colOff>
      <xdr:row>97</xdr:row>
      <xdr:rowOff>56206</xdr:rowOff>
    </xdr:to>
    <xdr:sp macro="" textlink="">
      <xdr:nvSpPr>
        <xdr:cNvPr id="726" name="円/楕円 725"/>
        <xdr:cNvSpPr/>
      </xdr:nvSpPr>
      <xdr:spPr>
        <a:xfrm>
          <a:off x="12763500" y="165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72733</xdr:rowOff>
    </xdr:from>
    <xdr:ext cx="534377" cy="259045"/>
    <xdr:sp macro="" textlink="">
      <xdr:nvSpPr>
        <xdr:cNvPr id="727" name="テキスト ボックス 726"/>
        <xdr:cNvSpPr txBox="1"/>
      </xdr:nvSpPr>
      <xdr:spPr>
        <a:xfrm>
          <a:off x="12547111" y="163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6604</xdr:rowOff>
    </xdr:from>
    <xdr:to>
      <xdr:col>31</xdr:col>
      <xdr:colOff>85725</xdr:colOff>
      <xdr:row>38</xdr:row>
      <xdr:rowOff>108204</xdr:rowOff>
    </xdr:to>
    <xdr:sp macro="" textlink="">
      <xdr:nvSpPr>
        <xdr:cNvPr id="758" name="フローチャート : 判断 757"/>
        <xdr:cNvSpPr/>
      </xdr:nvSpPr>
      <xdr:spPr>
        <a:xfrm>
          <a:off x="2127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124731</xdr:rowOff>
    </xdr:from>
    <xdr:ext cx="313932" cy="259045"/>
    <xdr:sp macro="" textlink="">
      <xdr:nvSpPr>
        <xdr:cNvPr id="759" name="テキスト ボックス 758"/>
        <xdr:cNvSpPr txBox="1"/>
      </xdr:nvSpPr>
      <xdr:spPr>
        <a:xfrm>
          <a:off x="21166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43180</xdr:rowOff>
    </xdr:from>
    <xdr:to>
      <xdr:col>29</xdr:col>
      <xdr:colOff>568325</xdr:colOff>
      <xdr:row>34</xdr:row>
      <xdr:rowOff>144780</xdr:rowOff>
    </xdr:to>
    <xdr:sp macro="" textlink="">
      <xdr:nvSpPr>
        <xdr:cNvPr id="761" name="フローチャート : 判断 760"/>
        <xdr:cNvSpPr/>
      </xdr:nvSpPr>
      <xdr:spPr>
        <a:xfrm>
          <a:off x="20383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161307</xdr:rowOff>
    </xdr:from>
    <xdr:ext cx="378565" cy="259045"/>
    <xdr:sp macro="" textlink="">
      <xdr:nvSpPr>
        <xdr:cNvPr id="762" name="テキスト ボックス 761"/>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52324</xdr:rowOff>
    </xdr:from>
    <xdr:to>
      <xdr:col>28</xdr:col>
      <xdr:colOff>365125</xdr:colOff>
      <xdr:row>32</xdr:row>
      <xdr:rowOff>153924</xdr:rowOff>
    </xdr:to>
    <xdr:sp macro="" textlink="">
      <xdr:nvSpPr>
        <xdr:cNvPr id="764" name="フローチャート : 判断 763"/>
        <xdr:cNvSpPr/>
      </xdr:nvSpPr>
      <xdr:spPr>
        <a:xfrm>
          <a:off x="19494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170451</xdr:rowOff>
    </xdr:from>
    <xdr:ext cx="378565" cy="259045"/>
    <xdr:sp macro="" textlink="">
      <xdr:nvSpPr>
        <xdr:cNvPr id="765" name="テキスト ボックス 764"/>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40894</xdr:rowOff>
    </xdr:from>
    <xdr:to>
      <xdr:col>27</xdr:col>
      <xdr:colOff>161925</xdr:colOff>
      <xdr:row>33</xdr:row>
      <xdr:rowOff>142494</xdr:rowOff>
    </xdr:to>
    <xdr:sp macro="" textlink="">
      <xdr:nvSpPr>
        <xdr:cNvPr id="766" name="フローチャート : 判断 765"/>
        <xdr:cNvSpPr/>
      </xdr:nvSpPr>
      <xdr:spPr>
        <a:xfrm>
          <a:off x="18605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159021</xdr:rowOff>
    </xdr:from>
    <xdr:ext cx="378565" cy="259045"/>
    <xdr:sp macro="" textlink="">
      <xdr:nvSpPr>
        <xdr:cNvPr id="767" name="テキスト ボックス 766"/>
        <xdr:cNvSpPr txBox="1"/>
      </xdr:nvSpPr>
      <xdr:spPr>
        <a:xfrm>
          <a:off x="18467017" y="547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みた歳出額は、額の多い順に挙げると民生費、総務費、教育費、土木費、農林水産業費、公債費、衛生費、消防費、商工費、議会費、労働費となり前年度と比較すると総務費、民生費及び農林水産業費の歳出が嵩んだ他はほぼ前年度とほぼ同額、若しくは下回る結果となった。　</a:t>
          </a:r>
          <a:endParaRPr lang="ja-JP" altLang="ja-JP" sz="1400">
            <a:effectLst/>
          </a:endParaRPr>
        </a:p>
        <a:p>
          <a:r>
            <a:rPr kumimoji="1" lang="ja-JP" altLang="ja-JP" sz="1100">
              <a:solidFill>
                <a:schemeClr val="dk1"/>
              </a:solidFill>
              <a:effectLst/>
              <a:latin typeface="+mn-lt"/>
              <a:ea typeface="+mn-ea"/>
              <a:cs typeface="+mn-cs"/>
            </a:rPr>
            <a:t>　増額の主な要因としては、総務費において画像伝送、多チャンネル化を実現するデジタル化を目的とした防災行政無線整備事業、町の魅力発信と交流促進を目的としたふるさと創造拠点施設整備事業事業、民生費において社会福祉施設の給湯装置を転換したバイオマスボイラー設置事業、農林水産業費において九頭竜川中部種苗育成施設新設等普通建設事業によるものが挙げられる。減額については、主なもので消防費、教育費、公債費が大きく前年度を下回っており、その要因としては消防費において消防庁舎及びデジタル消防指令センター整備の完了、教育費において各小中学校空調設置工事が完了、公債費において既往債一部償還完了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　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標準財政規模は、景気回復を背景とした法人割の増加、税率改正に伴う地方消費税交付金の増加から標準税収入額が増加した一方で、合併算定替縮減に伴う普通交付税の減少および臨時財政対策債発行可能額の減少により前年度より</a:t>
          </a:r>
          <a:r>
            <a:rPr lang="en-US" altLang="ja-JP" sz="1000">
              <a:solidFill>
                <a:schemeClr val="dk1"/>
              </a:solidFill>
              <a:effectLst/>
              <a:latin typeface="+mn-lt"/>
              <a:ea typeface="+mn-ea"/>
              <a:cs typeface="+mn-cs"/>
            </a:rPr>
            <a:t>51</a:t>
          </a:r>
          <a:r>
            <a:rPr lang="ja-JP" altLang="ja-JP" sz="1000">
              <a:solidFill>
                <a:schemeClr val="dk1"/>
              </a:solidFill>
              <a:effectLst/>
              <a:latin typeface="+mn-lt"/>
              <a:ea typeface="+mn-ea"/>
              <a:cs typeface="+mn-cs"/>
            </a:rPr>
            <a:t>百万円減額となった。</a:t>
          </a:r>
          <a:endParaRPr lang="ja-JP" altLang="ja-JP" sz="1000">
            <a:effectLst/>
          </a:endParaRPr>
        </a:p>
        <a:p>
          <a:r>
            <a:rPr lang="ja-JP" altLang="ja-JP" sz="1000">
              <a:solidFill>
                <a:schemeClr val="dk1"/>
              </a:solidFill>
              <a:effectLst/>
              <a:latin typeface="+mn-lt"/>
              <a:ea typeface="+mn-ea"/>
              <a:cs typeface="+mn-cs"/>
            </a:rPr>
            <a:t>　財政調整基金残高は、平成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年度において</a:t>
          </a:r>
          <a:r>
            <a:rPr lang="en-US" altLang="ja-JP" sz="1000">
              <a:solidFill>
                <a:schemeClr val="dk1"/>
              </a:solidFill>
              <a:effectLst/>
              <a:latin typeface="+mn-lt"/>
              <a:ea typeface="+mn-ea"/>
              <a:cs typeface="+mn-cs"/>
            </a:rPr>
            <a:t>165</a:t>
          </a:r>
          <a:r>
            <a:rPr lang="ja-JP" altLang="ja-JP" sz="1000">
              <a:solidFill>
                <a:schemeClr val="dk1"/>
              </a:solidFill>
              <a:effectLst/>
              <a:latin typeface="+mn-lt"/>
              <a:ea typeface="+mn-ea"/>
              <a:cs typeface="+mn-cs"/>
            </a:rPr>
            <a:t>百万円積立を行った結果、年度末残高</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79</a:t>
          </a:r>
          <a:r>
            <a:rPr lang="ja-JP" altLang="ja-JP" sz="1000">
              <a:solidFill>
                <a:schemeClr val="dk1"/>
              </a:solidFill>
              <a:effectLst/>
              <a:latin typeface="+mn-lt"/>
              <a:ea typeface="+mn-ea"/>
              <a:cs typeface="+mn-cs"/>
            </a:rPr>
            <a:t>百万円となり、対標準財政規模比率は前年度より</a:t>
          </a:r>
          <a:r>
            <a:rPr lang="en-US" altLang="ja-JP" sz="1000">
              <a:solidFill>
                <a:schemeClr val="dk1"/>
              </a:solidFill>
              <a:effectLst/>
              <a:latin typeface="+mn-lt"/>
              <a:ea typeface="+mn-ea"/>
              <a:cs typeface="+mn-cs"/>
            </a:rPr>
            <a:t>3.09</a:t>
          </a:r>
          <a:r>
            <a:rPr lang="ja-JP" altLang="ja-JP" sz="1000">
              <a:solidFill>
                <a:schemeClr val="dk1"/>
              </a:solidFill>
              <a:effectLst/>
              <a:latin typeface="+mn-lt"/>
              <a:ea typeface="+mn-ea"/>
              <a:cs typeface="+mn-cs"/>
            </a:rPr>
            <a:t>ポイント増の</a:t>
          </a:r>
          <a:r>
            <a:rPr lang="en-US" altLang="ja-JP" sz="1000">
              <a:solidFill>
                <a:schemeClr val="dk1"/>
              </a:solidFill>
              <a:effectLst/>
              <a:latin typeface="+mn-lt"/>
              <a:ea typeface="+mn-ea"/>
              <a:cs typeface="+mn-cs"/>
            </a:rPr>
            <a:t>48.12</a:t>
          </a:r>
          <a:r>
            <a:rPr lang="ja-JP" altLang="ja-JP" sz="1000">
              <a:solidFill>
                <a:schemeClr val="dk1"/>
              </a:solidFill>
              <a:effectLst/>
              <a:latin typeface="+mn-lt"/>
              <a:ea typeface="+mn-ea"/>
              <a:cs typeface="+mn-cs"/>
            </a:rPr>
            <a:t>％となった。</a:t>
          </a:r>
          <a:endParaRPr lang="ja-JP" altLang="ja-JP" sz="1000">
            <a:effectLst/>
          </a:endParaRPr>
        </a:p>
        <a:p>
          <a:r>
            <a:rPr lang="ja-JP" altLang="ja-JP" sz="1000">
              <a:solidFill>
                <a:schemeClr val="dk1"/>
              </a:solidFill>
              <a:effectLst/>
              <a:latin typeface="+mn-lt"/>
              <a:ea typeface="+mn-ea"/>
              <a:cs typeface="+mn-cs"/>
            </a:rPr>
            <a:t>　実質収支額は、歳入総額が</a:t>
          </a:r>
          <a:r>
            <a:rPr lang="en-US" altLang="ja-JP" sz="1000">
              <a:solidFill>
                <a:schemeClr val="dk1"/>
              </a:solidFill>
              <a:effectLst/>
              <a:latin typeface="+mn-lt"/>
              <a:ea typeface="+mn-ea"/>
              <a:cs typeface="+mn-cs"/>
            </a:rPr>
            <a:t>1,082</a:t>
          </a:r>
          <a:r>
            <a:rPr lang="ja-JP" altLang="ja-JP" sz="1000">
              <a:solidFill>
                <a:schemeClr val="dk1"/>
              </a:solidFill>
              <a:effectLst/>
              <a:latin typeface="+mn-lt"/>
              <a:ea typeface="+mn-ea"/>
              <a:cs typeface="+mn-cs"/>
            </a:rPr>
            <a:t>百万円減、歳出総額</a:t>
          </a:r>
          <a:r>
            <a:rPr lang="en-US" altLang="ja-JP" sz="1000">
              <a:solidFill>
                <a:schemeClr val="dk1"/>
              </a:solidFill>
              <a:effectLst/>
              <a:latin typeface="+mn-lt"/>
              <a:ea typeface="+mn-ea"/>
              <a:cs typeface="+mn-cs"/>
            </a:rPr>
            <a:t>901</a:t>
          </a:r>
          <a:r>
            <a:rPr lang="ja-JP" altLang="ja-JP" sz="1000">
              <a:solidFill>
                <a:schemeClr val="dk1"/>
              </a:solidFill>
              <a:effectLst/>
              <a:latin typeface="+mn-lt"/>
              <a:ea typeface="+mn-ea"/>
              <a:cs typeface="+mn-cs"/>
            </a:rPr>
            <a:t>百万円減、翌年度繰越財源が</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百万円減となったことから前年度より</a:t>
          </a:r>
          <a:r>
            <a:rPr lang="en-US" altLang="ja-JP" sz="1000">
              <a:solidFill>
                <a:schemeClr val="dk1"/>
              </a:solidFill>
              <a:effectLst/>
              <a:latin typeface="+mn-lt"/>
              <a:ea typeface="+mn-ea"/>
              <a:cs typeface="+mn-cs"/>
            </a:rPr>
            <a:t>159</a:t>
          </a:r>
          <a:r>
            <a:rPr lang="ja-JP" altLang="ja-JP" sz="1000">
              <a:solidFill>
                <a:schemeClr val="dk1"/>
              </a:solidFill>
              <a:effectLst/>
              <a:latin typeface="+mn-lt"/>
              <a:ea typeface="+mn-ea"/>
              <a:cs typeface="+mn-cs"/>
            </a:rPr>
            <a:t>百万円減り、対標準財政規模比率も</a:t>
          </a:r>
          <a:r>
            <a:rPr lang="en-US" altLang="ja-JP" sz="1000">
              <a:solidFill>
                <a:schemeClr val="dk1"/>
              </a:solidFill>
              <a:effectLst/>
              <a:latin typeface="+mn-lt"/>
              <a:ea typeface="+mn-ea"/>
              <a:cs typeface="+mn-cs"/>
            </a:rPr>
            <a:t>2.52</a:t>
          </a:r>
          <a:r>
            <a:rPr lang="ja-JP" altLang="ja-JP" sz="1000">
              <a:solidFill>
                <a:schemeClr val="dk1"/>
              </a:solidFill>
              <a:effectLst/>
              <a:latin typeface="+mn-lt"/>
              <a:ea typeface="+mn-ea"/>
              <a:cs typeface="+mn-cs"/>
            </a:rPr>
            <a:t>ポイント減の</a:t>
          </a:r>
          <a:r>
            <a:rPr lang="en-US" altLang="ja-JP" sz="1000">
              <a:solidFill>
                <a:schemeClr val="dk1"/>
              </a:solidFill>
              <a:effectLst/>
              <a:latin typeface="+mn-lt"/>
              <a:ea typeface="+mn-ea"/>
              <a:cs typeface="+mn-cs"/>
            </a:rPr>
            <a:t>2.58</a:t>
          </a:r>
          <a:r>
            <a:rPr lang="ja-JP" altLang="ja-JP" sz="1000">
              <a:solidFill>
                <a:schemeClr val="dk1"/>
              </a:solidFill>
              <a:effectLst/>
              <a:latin typeface="+mn-lt"/>
              <a:ea typeface="+mn-ea"/>
              <a:cs typeface="+mn-cs"/>
            </a:rPr>
            <a:t>％となった。単年度収支の減から、実質単年度収支も減少し前年度より</a:t>
          </a:r>
          <a:r>
            <a:rPr lang="en-US" altLang="ja-JP" sz="1000">
              <a:solidFill>
                <a:schemeClr val="dk1"/>
              </a:solidFill>
              <a:effectLst/>
              <a:latin typeface="+mn-lt"/>
              <a:ea typeface="+mn-ea"/>
              <a:cs typeface="+mn-cs"/>
            </a:rPr>
            <a:t>151</a:t>
          </a:r>
          <a:r>
            <a:rPr lang="ja-JP" altLang="ja-JP" sz="1000">
              <a:solidFill>
                <a:schemeClr val="dk1"/>
              </a:solidFill>
              <a:effectLst/>
              <a:latin typeface="+mn-lt"/>
              <a:ea typeface="+mn-ea"/>
              <a:cs typeface="+mn-cs"/>
            </a:rPr>
            <a:t>百万円減の</a:t>
          </a:r>
          <a:r>
            <a:rPr lang="en-US" altLang="ja-JP" sz="1000">
              <a:solidFill>
                <a:schemeClr val="dk1"/>
              </a:solidFill>
              <a:effectLst/>
              <a:latin typeface="+mn-lt"/>
              <a:ea typeface="+mn-ea"/>
              <a:cs typeface="+mn-cs"/>
            </a:rPr>
            <a:t>6</a:t>
          </a:r>
          <a:r>
            <a:rPr lang="ja-JP" altLang="ja-JP" sz="1000">
              <a:solidFill>
                <a:schemeClr val="dk1"/>
              </a:solidFill>
              <a:effectLst/>
              <a:latin typeface="+mn-lt"/>
              <a:ea typeface="+mn-ea"/>
              <a:cs typeface="+mn-cs"/>
            </a:rPr>
            <a:t>百万円となり、対標準財政規模比率においても前年度より</a:t>
          </a:r>
          <a:r>
            <a:rPr lang="en-US" altLang="ja-JP" sz="1000">
              <a:solidFill>
                <a:schemeClr val="dk1"/>
              </a:solidFill>
              <a:effectLst/>
              <a:latin typeface="+mn-lt"/>
              <a:ea typeface="+mn-ea"/>
              <a:cs typeface="+mn-cs"/>
            </a:rPr>
            <a:t>2.41</a:t>
          </a:r>
          <a:r>
            <a:rPr lang="ja-JP" altLang="ja-JP" sz="1000">
              <a:solidFill>
                <a:schemeClr val="dk1"/>
              </a:solidFill>
              <a:effectLst/>
              <a:latin typeface="+mn-lt"/>
              <a:ea typeface="+mn-ea"/>
              <a:cs typeface="+mn-cs"/>
            </a:rPr>
            <a:t>ポイント減の</a:t>
          </a:r>
          <a:r>
            <a:rPr lang="en-US" altLang="ja-JP" sz="1000">
              <a:solidFill>
                <a:schemeClr val="dk1"/>
              </a:solidFill>
              <a:effectLst/>
              <a:latin typeface="+mn-lt"/>
              <a:ea typeface="+mn-ea"/>
              <a:cs typeface="+mn-cs"/>
            </a:rPr>
            <a:t>0.10</a:t>
          </a:r>
          <a:r>
            <a:rPr lang="ja-JP" altLang="ja-JP" sz="1000">
              <a:solidFill>
                <a:schemeClr val="dk1"/>
              </a:solidFill>
              <a:effectLst/>
              <a:latin typeface="+mn-lt"/>
              <a:ea typeface="+mn-ea"/>
              <a:cs typeface="+mn-cs"/>
            </a:rPr>
            <a:t>％となった。</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一般会計及び特別会計の実質収支は、全ての会計で黒字であり、健全化の基準内数値である。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指標分母となる標準財政規模は、普通交付税および臨時財政対策債発行可能額が減少、標準税収入額等、普通交付税額が増加したことから、</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百万円の減額となった。</a:t>
          </a:r>
          <a:endParaRPr lang="ja-JP" altLang="ja-JP" sz="1400">
            <a:effectLst/>
          </a:endParaRPr>
        </a:p>
        <a:p>
          <a:r>
            <a:rPr lang="ja-JP" altLang="ja-JP" sz="1100">
              <a:solidFill>
                <a:schemeClr val="dk1"/>
              </a:solidFill>
              <a:effectLst/>
              <a:latin typeface="+mn-lt"/>
              <a:ea typeface="+mn-ea"/>
              <a:cs typeface="+mn-cs"/>
            </a:rPr>
            <a:t>　一般会計においては、普通交付税合併算定替縮減および臨時財政対策債借入れ見送りにより、歳入歳出差引額が</a:t>
          </a:r>
          <a:r>
            <a:rPr lang="en-US" altLang="ja-JP" sz="1100">
              <a:solidFill>
                <a:schemeClr val="dk1"/>
              </a:solidFill>
              <a:effectLst/>
              <a:latin typeface="+mn-lt"/>
              <a:ea typeface="+mn-ea"/>
              <a:cs typeface="+mn-cs"/>
            </a:rPr>
            <a:t>181</a:t>
          </a:r>
          <a:r>
            <a:rPr lang="ja-JP" altLang="ja-JP" sz="1100">
              <a:solidFill>
                <a:schemeClr val="dk1"/>
              </a:solidFill>
              <a:effectLst/>
              <a:latin typeface="+mn-lt"/>
              <a:ea typeface="+mn-ea"/>
              <a:cs typeface="+mn-cs"/>
            </a:rPr>
            <a:t>百万円減少、翌年度繰越財源も減少はしたものの、差引額減少の影響から実質収支額は前年度より大幅に減少し、</a:t>
          </a:r>
          <a:r>
            <a:rPr lang="en-US" altLang="ja-JP" sz="1100">
              <a:solidFill>
                <a:schemeClr val="dk1"/>
              </a:solidFill>
              <a:effectLst/>
              <a:latin typeface="+mn-lt"/>
              <a:ea typeface="+mn-ea"/>
              <a:cs typeface="+mn-cs"/>
            </a:rPr>
            <a:t>2.52</a:t>
          </a:r>
          <a:r>
            <a:rPr lang="ja-JP" altLang="ja-JP" sz="1100">
              <a:solidFill>
                <a:schemeClr val="dk1"/>
              </a:solidFill>
              <a:effectLst/>
              <a:latin typeface="+mn-lt"/>
              <a:ea typeface="+mn-ea"/>
              <a:cs typeface="+mn-cs"/>
            </a:rPr>
            <a:t>ポイント減の</a:t>
          </a:r>
          <a:r>
            <a:rPr lang="en-US" altLang="ja-JP" sz="1100">
              <a:solidFill>
                <a:schemeClr val="dk1"/>
              </a:solidFill>
              <a:effectLst/>
              <a:latin typeface="+mn-lt"/>
              <a:ea typeface="+mn-ea"/>
              <a:cs typeface="+mn-cs"/>
            </a:rPr>
            <a:t>2.57</a:t>
          </a:r>
          <a:r>
            <a:rPr lang="ja-JP" altLang="ja-JP" sz="1100">
              <a:solidFill>
                <a:schemeClr val="dk1"/>
              </a:solidFill>
              <a:effectLst/>
              <a:latin typeface="+mn-lt"/>
              <a:ea typeface="+mn-ea"/>
              <a:cs typeface="+mn-cs"/>
            </a:rPr>
            <a:t>％となった。国民健康保険事業特別会計においては、給付費単価が上昇したものの平均被保険者数は約</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％減少したことから保険給付費は</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百万円減となった。一方、人数が減少した退職被保険者の影響から療養給付費交付金は落ち込み、前々年度精算交付額分との相殺で減額となった前期高齢者交付金の影響も相まって歳入も</a:t>
          </a:r>
          <a:r>
            <a:rPr lang="en-US" altLang="ja-JP" sz="1100">
              <a:solidFill>
                <a:schemeClr val="dk1"/>
              </a:solidFill>
              <a:effectLst/>
              <a:latin typeface="+mn-lt"/>
              <a:ea typeface="+mn-ea"/>
              <a:cs typeface="+mn-cs"/>
            </a:rPr>
            <a:t>57</a:t>
          </a:r>
          <a:r>
            <a:rPr lang="ja-JP" altLang="ja-JP" sz="1100">
              <a:solidFill>
                <a:schemeClr val="dk1"/>
              </a:solidFill>
              <a:effectLst/>
              <a:latin typeface="+mn-lt"/>
              <a:ea typeface="+mn-ea"/>
              <a:cs typeface="+mn-cs"/>
            </a:rPr>
            <a:t>百万円減となり収支は</a:t>
          </a:r>
          <a:r>
            <a:rPr lang="en-US" altLang="ja-JP" sz="1100">
              <a:solidFill>
                <a:schemeClr val="dk1"/>
              </a:solidFill>
              <a:effectLst/>
              <a:latin typeface="+mn-lt"/>
              <a:ea typeface="+mn-ea"/>
              <a:cs typeface="+mn-cs"/>
            </a:rPr>
            <a:t>0.22</a:t>
          </a:r>
          <a:r>
            <a:rPr lang="ja-JP" altLang="ja-JP" sz="1100">
              <a:solidFill>
                <a:schemeClr val="dk1"/>
              </a:solidFill>
              <a:effectLst/>
              <a:latin typeface="+mn-lt"/>
              <a:ea typeface="+mn-ea"/>
              <a:cs typeface="+mn-cs"/>
            </a:rPr>
            <a:t>ポイント減の</a:t>
          </a:r>
          <a:r>
            <a:rPr lang="en-US" altLang="ja-JP" sz="1100">
              <a:solidFill>
                <a:schemeClr val="dk1"/>
              </a:solidFill>
              <a:effectLst/>
              <a:latin typeface="+mn-lt"/>
              <a:ea typeface="+mn-ea"/>
              <a:cs typeface="+mn-cs"/>
            </a:rPr>
            <a:t>0.64</a:t>
          </a:r>
          <a:r>
            <a:rPr lang="ja-JP" altLang="ja-JP" sz="1100">
              <a:solidFill>
                <a:schemeClr val="dk1"/>
              </a:solidFill>
              <a:effectLst/>
              <a:latin typeface="+mn-lt"/>
              <a:ea typeface="+mn-ea"/>
              <a:cs typeface="+mn-cs"/>
            </a:rPr>
            <a:t>％となった。上水道事業は、建設改良費充当として</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百万円、企業債償還分として</a:t>
          </a:r>
          <a:r>
            <a:rPr lang="en-US" altLang="ja-JP" sz="1100">
              <a:solidFill>
                <a:schemeClr val="dk1"/>
              </a:solidFill>
              <a:effectLst/>
              <a:latin typeface="+mn-lt"/>
              <a:ea typeface="+mn-ea"/>
              <a:cs typeface="+mn-cs"/>
            </a:rPr>
            <a:t>110</a:t>
          </a:r>
          <a:r>
            <a:rPr lang="ja-JP" altLang="ja-JP" sz="1100">
              <a:solidFill>
                <a:schemeClr val="dk1"/>
              </a:solidFill>
              <a:effectLst/>
              <a:latin typeface="+mn-lt"/>
              <a:ea typeface="+mn-ea"/>
              <a:cs typeface="+mn-cs"/>
            </a:rPr>
            <a:t>百万円をそれぞれ資本金に組み入れており、剰余金総額が一部減少しているが、今年度の収益的収支で発生した剰余金を上積みし、</a:t>
          </a:r>
          <a:r>
            <a:rPr lang="en-US" altLang="ja-JP" sz="1100">
              <a:solidFill>
                <a:schemeClr val="dk1"/>
              </a:solidFill>
              <a:effectLst/>
              <a:latin typeface="+mn-lt"/>
              <a:ea typeface="+mn-ea"/>
              <a:cs typeface="+mn-cs"/>
            </a:rPr>
            <a:t>0.44</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9.73</a:t>
          </a:r>
          <a:r>
            <a:rPr lang="ja-JP" altLang="ja-JP" sz="1100">
              <a:solidFill>
                <a:schemeClr val="dk1"/>
              </a:solidFill>
              <a:effectLst/>
              <a:latin typeface="+mn-lt"/>
              <a:ea typeface="+mn-ea"/>
              <a:cs typeface="+mn-cs"/>
            </a:rPr>
            <a:t>％となった。その他の特別会計は、変動が少なく横ばいに推移しており、今後とも、適正な運用を行い、財政の健全運営に努める。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018001023\&#26032;&#27704;&#24179;&#23546;&#30010;\&#36001;&#25919;&#35506;\085%20&#24066;&#30010;&#25391;&#33288;&#35506;&#38306;&#36899;&#20107;&#21209;\15%20&#36001;&#25919;&#27604;&#36611;&#20998;&#26512;\&#36001;&#25919;&#20998;&#26512;H28\&#22238;&#31572;\&#12304;&#36001;&#25919;&#29366;&#27841;&#36039;&#26009;&#38598;&#12305;_183229_&#27704;&#24179;&#23546;&#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66407</v>
          </cell>
          <cell r="F3">
            <v>46819</v>
          </cell>
        </row>
        <row r="5">
          <cell r="A5" t="str">
            <v xml:space="preserve"> H25</v>
          </cell>
          <cell r="D5">
            <v>74937</v>
          </cell>
          <cell r="F5">
            <v>53270</v>
          </cell>
        </row>
        <row r="7">
          <cell r="A7" t="str">
            <v xml:space="preserve"> H26</v>
          </cell>
          <cell r="D7">
            <v>64591</v>
          </cell>
          <cell r="F7">
            <v>53292</v>
          </cell>
        </row>
        <row r="9">
          <cell r="A9" t="str">
            <v xml:space="preserve"> H27</v>
          </cell>
          <cell r="D9">
            <v>118745</v>
          </cell>
          <cell r="F9">
            <v>69469</v>
          </cell>
        </row>
        <row r="11">
          <cell r="A11" t="str">
            <v xml:space="preserve"> H28</v>
          </cell>
          <cell r="D11">
            <v>82910</v>
          </cell>
          <cell r="F11">
            <v>67293</v>
          </cell>
        </row>
        <row r="18">
          <cell r="B18" t="str">
            <v>H24</v>
          </cell>
          <cell r="C18" t="str">
            <v>H25</v>
          </cell>
          <cell r="D18" t="str">
            <v>H26</v>
          </cell>
          <cell r="E18" t="str">
            <v>H27</v>
          </cell>
          <cell r="F18" t="str">
            <v>H28</v>
          </cell>
        </row>
        <row r="19">
          <cell r="A19" t="str">
            <v>実質収支額</v>
          </cell>
          <cell r="B19">
            <v>6.23</v>
          </cell>
          <cell r="C19">
            <v>5.64</v>
          </cell>
          <cell r="D19">
            <v>6</v>
          </cell>
          <cell r="E19">
            <v>5.0999999999999996</v>
          </cell>
          <cell r="F19">
            <v>2.58</v>
          </cell>
        </row>
        <row r="20">
          <cell r="A20" t="str">
            <v>財政調整基金残高</v>
          </cell>
          <cell r="B20">
            <v>37.36</v>
          </cell>
          <cell r="C20">
            <v>38.39</v>
          </cell>
          <cell r="D20">
            <v>42.58</v>
          </cell>
          <cell r="E20">
            <v>45.03</v>
          </cell>
          <cell r="F20">
            <v>48.12</v>
          </cell>
        </row>
        <row r="21">
          <cell r="A21" t="str">
            <v>実質単年度収支</v>
          </cell>
          <cell r="B21">
            <v>1.32</v>
          </cell>
          <cell r="C21">
            <v>0.41</v>
          </cell>
          <cell r="D21">
            <v>4.21</v>
          </cell>
          <cell r="E21">
            <v>2.5099999999999998</v>
          </cell>
          <cell r="F21">
            <v>0.1</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v>
          </cell>
          <cell r="D30" t="e">
            <v>#N/A</v>
          </cell>
          <cell r="E30">
            <v>0</v>
          </cell>
          <cell r="F30" t="e">
            <v>#N/A</v>
          </cell>
          <cell r="G30">
            <v>0</v>
          </cell>
          <cell r="H30" t="e">
            <v>#N/A</v>
          </cell>
          <cell r="I30">
            <v>0</v>
          </cell>
          <cell r="J30" t="e">
            <v>#N/A</v>
          </cell>
          <cell r="K30">
            <v>0</v>
          </cell>
        </row>
        <row r="31">
          <cell r="A31" t="str">
            <v>下水道事業特別会計</v>
          </cell>
          <cell r="B31" t="e">
            <v>#N/A</v>
          </cell>
          <cell r="C31">
            <v>7.0000000000000007E-2</v>
          </cell>
          <cell r="D31" t="e">
            <v>#N/A</v>
          </cell>
          <cell r="E31">
            <v>0.12</v>
          </cell>
          <cell r="F31" t="e">
            <v>#N/A</v>
          </cell>
          <cell r="G31">
            <v>0.02</v>
          </cell>
          <cell r="H31" t="e">
            <v>#N/A</v>
          </cell>
          <cell r="I31">
            <v>0.25</v>
          </cell>
          <cell r="J31" t="e">
            <v>#N/A</v>
          </cell>
          <cell r="K31">
            <v>0</v>
          </cell>
        </row>
        <row r="32">
          <cell r="A32" t="str">
            <v>農業集落排水事業特別会計</v>
          </cell>
          <cell r="B32" t="e">
            <v>#N/A</v>
          </cell>
          <cell r="C32">
            <v>0.04</v>
          </cell>
          <cell r="D32" t="e">
            <v>#N/A</v>
          </cell>
          <cell r="E32">
            <v>0.03</v>
          </cell>
          <cell r="F32" t="e">
            <v>#N/A</v>
          </cell>
          <cell r="G32">
            <v>0</v>
          </cell>
          <cell r="H32" t="e">
            <v>#N/A</v>
          </cell>
          <cell r="I32">
            <v>0.05</v>
          </cell>
          <cell r="J32" t="e">
            <v>#N/A</v>
          </cell>
          <cell r="K32">
            <v>0</v>
          </cell>
        </row>
        <row r="33">
          <cell r="A33" t="str">
            <v>国民健康保険事業特別会計</v>
          </cell>
          <cell r="B33" t="e">
            <v>#N/A</v>
          </cell>
          <cell r="C33">
            <v>1.77</v>
          </cell>
          <cell r="D33" t="e">
            <v>#N/A</v>
          </cell>
          <cell r="E33">
            <v>1.18</v>
          </cell>
          <cell r="F33" t="e">
            <v>#N/A</v>
          </cell>
          <cell r="G33">
            <v>0.41</v>
          </cell>
          <cell r="H33" t="e">
            <v>#N/A</v>
          </cell>
          <cell r="I33">
            <v>1.18</v>
          </cell>
          <cell r="J33" t="e">
            <v>#N/A</v>
          </cell>
          <cell r="K33">
            <v>0.56000000000000005</v>
          </cell>
        </row>
        <row r="34">
          <cell r="A34" t="str">
            <v>介護保険特別会計</v>
          </cell>
          <cell r="B34" t="e">
            <v>#N/A</v>
          </cell>
          <cell r="C34">
            <v>0.93</v>
          </cell>
          <cell r="D34" t="e">
            <v>#N/A</v>
          </cell>
          <cell r="E34">
            <v>0.64</v>
          </cell>
          <cell r="F34" t="e">
            <v>#N/A</v>
          </cell>
          <cell r="G34">
            <v>0.84</v>
          </cell>
          <cell r="H34" t="e">
            <v>#N/A</v>
          </cell>
          <cell r="I34">
            <v>0.42</v>
          </cell>
          <cell r="J34" t="e">
            <v>#N/A</v>
          </cell>
          <cell r="K34">
            <v>0.64</v>
          </cell>
        </row>
        <row r="35">
          <cell r="A35" t="str">
            <v>一般会計</v>
          </cell>
          <cell r="B35" t="e">
            <v>#N/A</v>
          </cell>
          <cell r="C35">
            <v>6.23</v>
          </cell>
          <cell r="D35" t="e">
            <v>#N/A</v>
          </cell>
          <cell r="E35">
            <v>5.63</v>
          </cell>
          <cell r="F35" t="e">
            <v>#N/A</v>
          </cell>
          <cell r="G35">
            <v>5.99</v>
          </cell>
          <cell r="H35" t="e">
            <v>#N/A</v>
          </cell>
          <cell r="I35">
            <v>5.09</v>
          </cell>
          <cell r="J35" t="e">
            <v>#N/A</v>
          </cell>
          <cell r="K35">
            <v>2.57</v>
          </cell>
        </row>
        <row r="36">
          <cell r="A36" t="str">
            <v>上水道事業</v>
          </cell>
          <cell r="B36" t="e">
            <v>#N/A</v>
          </cell>
          <cell r="C36">
            <v>11.55</v>
          </cell>
          <cell r="D36" t="e">
            <v>#N/A</v>
          </cell>
          <cell r="E36">
            <v>11.47</v>
          </cell>
          <cell r="F36" t="e">
            <v>#N/A</v>
          </cell>
          <cell r="G36">
            <v>9.89</v>
          </cell>
          <cell r="H36" t="e">
            <v>#N/A</v>
          </cell>
          <cell r="I36">
            <v>9.2899999999999991</v>
          </cell>
          <cell r="J36" t="e">
            <v>#N/A</v>
          </cell>
          <cell r="K36">
            <v>9.73</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927</v>
          </cell>
          <cell r="E42"/>
          <cell r="F42"/>
          <cell r="G42">
            <v>940</v>
          </cell>
          <cell r="H42"/>
          <cell r="I42"/>
          <cell r="J42">
            <v>959</v>
          </cell>
          <cell r="K42"/>
          <cell r="L42"/>
          <cell r="M42">
            <v>952</v>
          </cell>
          <cell r="N42"/>
          <cell r="O42"/>
          <cell r="P42">
            <v>935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164</v>
          </cell>
          <cell r="C45"/>
          <cell r="D45"/>
          <cell r="E45">
            <v>211</v>
          </cell>
          <cell r="F45"/>
          <cell r="G45"/>
          <cell r="H45">
            <v>171</v>
          </cell>
          <cell r="I45"/>
          <cell r="J45"/>
          <cell r="K45">
            <v>154</v>
          </cell>
          <cell r="L45"/>
          <cell r="M45"/>
          <cell r="N45">
            <v>127</v>
          </cell>
          <cell r="O45"/>
          <cell r="P45"/>
        </row>
        <row r="46">
          <cell r="A46" t="str">
            <v>公営企業債の元利償還金に対する繰入金</v>
          </cell>
          <cell r="B46">
            <v>498</v>
          </cell>
          <cell r="C46"/>
          <cell r="D46"/>
          <cell r="E46">
            <v>514</v>
          </cell>
          <cell r="F46"/>
          <cell r="G46"/>
          <cell r="H46">
            <v>512</v>
          </cell>
          <cell r="I46"/>
          <cell r="J46"/>
          <cell r="K46">
            <v>496</v>
          </cell>
          <cell r="L46"/>
          <cell r="M46"/>
          <cell r="N46">
            <v>603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982</v>
          </cell>
          <cell r="C49"/>
          <cell r="D49"/>
          <cell r="E49">
            <v>900</v>
          </cell>
          <cell r="F49"/>
          <cell r="G49"/>
          <cell r="H49">
            <v>864</v>
          </cell>
          <cell r="I49"/>
          <cell r="J49"/>
          <cell r="K49">
            <v>796</v>
          </cell>
          <cell r="L49"/>
          <cell r="M49"/>
          <cell r="N49">
            <v>676</v>
          </cell>
          <cell r="O49"/>
          <cell r="P49"/>
        </row>
        <row r="50">
          <cell r="A50" t="str">
            <v>実質公債費比率の分子</v>
          </cell>
          <cell r="B50" t="e">
            <v>#N/A</v>
          </cell>
          <cell r="C50">
            <v>717</v>
          </cell>
          <cell r="D50" t="e">
            <v>#N/A</v>
          </cell>
          <cell r="E50" t="e">
            <v>#N/A</v>
          </cell>
          <cell r="F50">
            <v>685</v>
          </cell>
          <cell r="G50" t="e">
            <v>#N/A</v>
          </cell>
          <cell r="H50" t="e">
            <v>#N/A</v>
          </cell>
          <cell r="I50">
            <v>588</v>
          </cell>
          <cell r="J50" t="e">
            <v>#N/A</v>
          </cell>
          <cell r="K50" t="e">
            <v>#N/A</v>
          </cell>
          <cell r="L50">
            <v>494</v>
          </cell>
          <cell r="M50" t="e">
            <v>#N/A</v>
          </cell>
          <cell r="N50" t="e">
            <v>#N/A</v>
          </cell>
          <cell r="O50">
            <v>471</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9904</v>
          </cell>
          <cell r="E56"/>
          <cell r="F56"/>
          <cell r="G56">
            <v>9830</v>
          </cell>
          <cell r="H56"/>
          <cell r="I56"/>
          <cell r="J56">
            <v>9435</v>
          </cell>
          <cell r="K56"/>
          <cell r="L56"/>
          <cell r="M56">
            <v>10551</v>
          </cell>
          <cell r="N56"/>
          <cell r="O56"/>
          <cell r="P56">
            <v>10670</v>
          </cell>
        </row>
        <row r="57">
          <cell r="A57" t="str">
            <v>充当可能特定歳入</v>
          </cell>
          <cell r="B57"/>
          <cell r="C57"/>
          <cell r="D57">
            <v>328</v>
          </cell>
          <cell r="E57"/>
          <cell r="F57"/>
          <cell r="G57">
            <v>277</v>
          </cell>
          <cell r="H57"/>
          <cell r="I57"/>
          <cell r="J57">
            <v>254</v>
          </cell>
          <cell r="K57"/>
          <cell r="L57"/>
          <cell r="M57">
            <v>231</v>
          </cell>
          <cell r="N57"/>
          <cell r="O57"/>
          <cell r="P57">
            <v>205</v>
          </cell>
        </row>
        <row r="58">
          <cell r="A58" t="str">
            <v>充当可能基金</v>
          </cell>
          <cell r="B58"/>
          <cell r="C58"/>
          <cell r="D58">
            <v>3039</v>
          </cell>
          <cell r="E58"/>
          <cell r="F58"/>
          <cell r="G58">
            <v>3097</v>
          </cell>
          <cell r="H58"/>
          <cell r="I58"/>
          <cell r="J58">
            <v>3307</v>
          </cell>
          <cell r="K58"/>
          <cell r="L58"/>
          <cell r="M58">
            <v>3429</v>
          </cell>
          <cell r="N58"/>
          <cell r="O58"/>
          <cell r="P58">
            <v>3595</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2197</v>
          </cell>
          <cell r="C62"/>
          <cell r="D62"/>
          <cell r="E62">
            <v>2169</v>
          </cell>
          <cell r="F62"/>
          <cell r="G62"/>
          <cell r="H62">
            <v>2065</v>
          </cell>
          <cell r="I62"/>
          <cell r="J62"/>
          <cell r="K62">
            <v>2007</v>
          </cell>
          <cell r="L62"/>
          <cell r="M62"/>
          <cell r="N62">
            <v>1985</v>
          </cell>
          <cell r="O62"/>
          <cell r="P62"/>
        </row>
        <row r="63">
          <cell r="A63" t="str">
            <v>組合等負担等見込額</v>
          </cell>
          <cell r="B63">
            <v>1972</v>
          </cell>
          <cell r="C63"/>
          <cell r="D63"/>
          <cell r="E63">
            <v>1782</v>
          </cell>
          <cell r="F63"/>
          <cell r="G63"/>
          <cell r="H63">
            <v>1603</v>
          </cell>
          <cell r="I63"/>
          <cell r="J63"/>
          <cell r="K63">
            <v>1554</v>
          </cell>
          <cell r="L63"/>
          <cell r="M63"/>
          <cell r="N63">
            <v>1537</v>
          </cell>
          <cell r="O63"/>
          <cell r="P63"/>
        </row>
        <row r="64">
          <cell r="A64" t="str">
            <v>公営企業債等繰入見込額</v>
          </cell>
          <cell r="B64">
            <v>4385</v>
          </cell>
          <cell r="C64"/>
          <cell r="D64"/>
          <cell r="E64">
            <v>4039</v>
          </cell>
          <cell r="F64"/>
          <cell r="G64"/>
          <cell r="H64">
            <v>3749</v>
          </cell>
          <cell r="I64"/>
          <cell r="J64"/>
          <cell r="K64">
            <v>3385</v>
          </cell>
          <cell r="L64"/>
          <cell r="M64"/>
          <cell r="N64">
            <v>3293</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7686</v>
          </cell>
          <cell r="C66"/>
          <cell r="D66"/>
          <cell r="E66">
            <v>7613</v>
          </cell>
          <cell r="F66"/>
          <cell r="G66"/>
          <cell r="H66">
            <v>7656</v>
          </cell>
          <cell r="I66"/>
          <cell r="J66"/>
          <cell r="K66">
            <v>8618</v>
          </cell>
          <cell r="L66"/>
          <cell r="M66"/>
          <cell r="N66">
            <v>8737</v>
          </cell>
          <cell r="O66"/>
          <cell r="P66"/>
        </row>
        <row r="67">
          <cell r="A67" t="str">
            <v>将来負担比率の分子</v>
          </cell>
          <cell r="B67" t="e">
            <v>#N/A</v>
          </cell>
          <cell r="C67">
            <v>2969</v>
          </cell>
          <cell r="D67" t="e">
            <v>#N/A</v>
          </cell>
          <cell r="E67" t="e">
            <v>#N/A</v>
          </cell>
          <cell r="F67">
            <v>2400</v>
          </cell>
          <cell r="G67" t="e">
            <v>#N/A</v>
          </cell>
          <cell r="H67" t="e">
            <v>#N/A</v>
          </cell>
          <cell r="I67">
            <v>2076</v>
          </cell>
          <cell r="J67" t="e">
            <v>#N/A</v>
          </cell>
          <cell r="K67" t="e">
            <v>#N/A</v>
          </cell>
          <cell r="L67">
            <v>1354</v>
          </cell>
          <cell r="M67" t="e">
            <v>#N/A</v>
          </cell>
          <cell r="N67" t="e">
            <v>#N/A</v>
          </cell>
          <cell r="O67">
            <v>1082</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3" sqref="AC3:AL5"/>
    </sheetView>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9601273</v>
      </c>
      <c r="BO4" s="342"/>
      <c r="BP4" s="342"/>
      <c r="BQ4" s="342"/>
      <c r="BR4" s="342"/>
      <c r="BS4" s="342"/>
      <c r="BT4" s="342"/>
      <c r="BU4" s="343"/>
      <c r="BV4" s="341">
        <v>10683581</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2.6</v>
      </c>
      <c r="CU4" s="348"/>
      <c r="CV4" s="348"/>
      <c r="CW4" s="348"/>
      <c r="CX4" s="348"/>
      <c r="CY4" s="348"/>
      <c r="CZ4" s="348"/>
      <c r="DA4" s="349"/>
      <c r="DB4" s="347">
        <v>5.0999999999999996</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32</v>
      </c>
      <c r="AN5" s="402"/>
      <c r="AO5" s="402"/>
      <c r="AP5" s="402"/>
      <c r="AQ5" s="402"/>
      <c r="AR5" s="402"/>
      <c r="AS5" s="402"/>
      <c r="AT5" s="403"/>
      <c r="AU5" s="404" t="s">
        <v>33</v>
      </c>
      <c r="AV5" s="405"/>
      <c r="AW5" s="405"/>
      <c r="AX5" s="405"/>
      <c r="AY5" s="406" t="s">
        <v>34</v>
      </c>
      <c r="AZ5" s="407"/>
      <c r="BA5" s="407"/>
      <c r="BB5" s="407"/>
      <c r="BC5" s="407"/>
      <c r="BD5" s="407"/>
      <c r="BE5" s="407"/>
      <c r="BF5" s="407"/>
      <c r="BG5" s="407"/>
      <c r="BH5" s="407"/>
      <c r="BI5" s="407"/>
      <c r="BJ5" s="407"/>
      <c r="BK5" s="407"/>
      <c r="BL5" s="407"/>
      <c r="BM5" s="408"/>
      <c r="BN5" s="409">
        <v>9401177</v>
      </c>
      <c r="BO5" s="410"/>
      <c r="BP5" s="410"/>
      <c r="BQ5" s="410"/>
      <c r="BR5" s="410"/>
      <c r="BS5" s="410"/>
      <c r="BT5" s="410"/>
      <c r="BU5" s="411"/>
      <c r="BV5" s="409">
        <v>10302070</v>
      </c>
      <c r="BW5" s="410"/>
      <c r="BX5" s="410"/>
      <c r="BY5" s="410"/>
      <c r="BZ5" s="410"/>
      <c r="CA5" s="410"/>
      <c r="CB5" s="410"/>
      <c r="CC5" s="411"/>
      <c r="CD5" s="412" t="s">
        <v>35</v>
      </c>
      <c r="CE5" s="413"/>
      <c r="CF5" s="413"/>
      <c r="CG5" s="413"/>
      <c r="CH5" s="413"/>
      <c r="CI5" s="413"/>
      <c r="CJ5" s="413"/>
      <c r="CK5" s="413"/>
      <c r="CL5" s="413"/>
      <c r="CM5" s="413"/>
      <c r="CN5" s="413"/>
      <c r="CO5" s="413"/>
      <c r="CP5" s="413"/>
      <c r="CQ5" s="413"/>
      <c r="CR5" s="413"/>
      <c r="CS5" s="414"/>
      <c r="CT5" s="375">
        <v>93.5</v>
      </c>
      <c r="CU5" s="376"/>
      <c r="CV5" s="376"/>
      <c r="CW5" s="376"/>
      <c r="CX5" s="376"/>
      <c r="CY5" s="376"/>
      <c r="CZ5" s="376"/>
      <c r="DA5" s="377"/>
      <c r="DB5" s="375">
        <v>85.3</v>
      </c>
      <c r="DC5" s="376"/>
      <c r="DD5" s="376"/>
      <c r="DE5" s="376"/>
      <c r="DF5" s="376"/>
      <c r="DG5" s="376"/>
      <c r="DH5" s="376"/>
      <c r="DI5" s="377"/>
      <c r="DJ5" s="44"/>
      <c r="DK5" s="44"/>
      <c r="DL5" s="44"/>
      <c r="DM5" s="44"/>
      <c r="DN5" s="44"/>
      <c r="DO5" s="44"/>
    </row>
    <row r="6" spans="1:119" ht="18.75" customHeight="1">
      <c r="A6" s="45"/>
      <c r="B6" s="378" t="s">
        <v>36</v>
      </c>
      <c r="C6" s="379"/>
      <c r="D6" s="379"/>
      <c r="E6" s="380"/>
      <c r="F6" s="380"/>
      <c r="G6" s="380"/>
      <c r="H6" s="380"/>
      <c r="I6" s="380"/>
      <c r="J6" s="380"/>
      <c r="K6" s="380"/>
      <c r="L6" s="380" t="s">
        <v>37</v>
      </c>
      <c r="M6" s="380"/>
      <c r="N6" s="380"/>
      <c r="O6" s="380"/>
      <c r="P6" s="380"/>
      <c r="Q6" s="380"/>
      <c r="R6" s="384"/>
      <c r="S6" s="384"/>
      <c r="T6" s="384"/>
      <c r="U6" s="384"/>
      <c r="V6" s="385"/>
      <c r="W6" s="388" t="s">
        <v>38</v>
      </c>
      <c r="X6" s="389"/>
      <c r="Y6" s="389"/>
      <c r="Z6" s="389"/>
      <c r="AA6" s="389"/>
      <c r="AB6" s="379"/>
      <c r="AC6" s="392" t="s">
        <v>39</v>
      </c>
      <c r="AD6" s="393"/>
      <c r="AE6" s="393"/>
      <c r="AF6" s="393"/>
      <c r="AG6" s="393"/>
      <c r="AH6" s="393"/>
      <c r="AI6" s="393"/>
      <c r="AJ6" s="393"/>
      <c r="AK6" s="393"/>
      <c r="AL6" s="394"/>
      <c r="AM6" s="401" t="s">
        <v>40</v>
      </c>
      <c r="AN6" s="402"/>
      <c r="AO6" s="402"/>
      <c r="AP6" s="402"/>
      <c r="AQ6" s="402"/>
      <c r="AR6" s="402"/>
      <c r="AS6" s="402"/>
      <c r="AT6" s="403"/>
      <c r="AU6" s="404" t="s">
        <v>33</v>
      </c>
      <c r="AV6" s="405"/>
      <c r="AW6" s="405"/>
      <c r="AX6" s="405"/>
      <c r="AY6" s="406" t="s">
        <v>41</v>
      </c>
      <c r="AZ6" s="407"/>
      <c r="BA6" s="407"/>
      <c r="BB6" s="407"/>
      <c r="BC6" s="407"/>
      <c r="BD6" s="407"/>
      <c r="BE6" s="407"/>
      <c r="BF6" s="407"/>
      <c r="BG6" s="407"/>
      <c r="BH6" s="407"/>
      <c r="BI6" s="407"/>
      <c r="BJ6" s="407"/>
      <c r="BK6" s="407"/>
      <c r="BL6" s="407"/>
      <c r="BM6" s="408"/>
      <c r="BN6" s="409">
        <v>200096</v>
      </c>
      <c r="BO6" s="410"/>
      <c r="BP6" s="410"/>
      <c r="BQ6" s="410"/>
      <c r="BR6" s="410"/>
      <c r="BS6" s="410"/>
      <c r="BT6" s="410"/>
      <c r="BU6" s="411"/>
      <c r="BV6" s="409">
        <v>381511</v>
      </c>
      <c r="BW6" s="410"/>
      <c r="BX6" s="410"/>
      <c r="BY6" s="410"/>
      <c r="BZ6" s="410"/>
      <c r="CA6" s="410"/>
      <c r="CB6" s="410"/>
      <c r="CC6" s="411"/>
      <c r="CD6" s="412" t="s">
        <v>42</v>
      </c>
      <c r="CE6" s="413"/>
      <c r="CF6" s="413"/>
      <c r="CG6" s="413"/>
      <c r="CH6" s="413"/>
      <c r="CI6" s="413"/>
      <c r="CJ6" s="413"/>
      <c r="CK6" s="413"/>
      <c r="CL6" s="413"/>
      <c r="CM6" s="413"/>
      <c r="CN6" s="413"/>
      <c r="CO6" s="413"/>
      <c r="CP6" s="413"/>
      <c r="CQ6" s="413"/>
      <c r="CR6" s="413"/>
      <c r="CS6" s="414"/>
      <c r="CT6" s="415">
        <v>93.5</v>
      </c>
      <c r="CU6" s="416"/>
      <c r="CV6" s="416"/>
      <c r="CW6" s="416"/>
      <c r="CX6" s="416"/>
      <c r="CY6" s="416"/>
      <c r="CZ6" s="416"/>
      <c r="DA6" s="417"/>
      <c r="DB6" s="415">
        <v>85.3</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43</v>
      </c>
      <c r="AN7" s="402"/>
      <c r="AO7" s="402"/>
      <c r="AP7" s="402"/>
      <c r="AQ7" s="402"/>
      <c r="AR7" s="402"/>
      <c r="AS7" s="402"/>
      <c r="AT7" s="403"/>
      <c r="AU7" s="404" t="s">
        <v>44</v>
      </c>
      <c r="AV7" s="405"/>
      <c r="AW7" s="405"/>
      <c r="AX7" s="405"/>
      <c r="AY7" s="406" t="s">
        <v>45</v>
      </c>
      <c r="AZ7" s="407"/>
      <c r="BA7" s="407"/>
      <c r="BB7" s="407"/>
      <c r="BC7" s="407"/>
      <c r="BD7" s="407"/>
      <c r="BE7" s="407"/>
      <c r="BF7" s="407"/>
      <c r="BG7" s="407"/>
      <c r="BH7" s="407"/>
      <c r="BI7" s="407"/>
      <c r="BJ7" s="407"/>
      <c r="BK7" s="407"/>
      <c r="BL7" s="407"/>
      <c r="BM7" s="408"/>
      <c r="BN7" s="409">
        <v>40666</v>
      </c>
      <c r="BO7" s="410"/>
      <c r="BP7" s="410"/>
      <c r="BQ7" s="410"/>
      <c r="BR7" s="410"/>
      <c r="BS7" s="410"/>
      <c r="BT7" s="410"/>
      <c r="BU7" s="411"/>
      <c r="BV7" s="409">
        <v>62913</v>
      </c>
      <c r="BW7" s="410"/>
      <c r="BX7" s="410"/>
      <c r="BY7" s="410"/>
      <c r="BZ7" s="410"/>
      <c r="CA7" s="410"/>
      <c r="CB7" s="410"/>
      <c r="CC7" s="411"/>
      <c r="CD7" s="412" t="s">
        <v>46</v>
      </c>
      <c r="CE7" s="413"/>
      <c r="CF7" s="413"/>
      <c r="CG7" s="413"/>
      <c r="CH7" s="413"/>
      <c r="CI7" s="413"/>
      <c r="CJ7" s="413"/>
      <c r="CK7" s="413"/>
      <c r="CL7" s="413"/>
      <c r="CM7" s="413"/>
      <c r="CN7" s="413"/>
      <c r="CO7" s="413"/>
      <c r="CP7" s="413"/>
      <c r="CQ7" s="413"/>
      <c r="CR7" s="413"/>
      <c r="CS7" s="414"/>
      <c r="CT7" s="409">
        <v>6191101</v>
      </c>
      <c r="CU7" s="410"/>
      <c r="CV7" s="410"/>
      <c r="CW7" s="410"/>
      <c r="CX7" s="410"/>
      <c r="CY7" s="410"/>
      <c r="CZ7" s="410"/>
      <c r="DA7" s="411"/>
      <c r="DB7" s="409">
        <v>6247805</v>
      </c>
      <c r="DC7" s="410"/>
      <c r="DD7" s="410"/>
      <c r="DE7" s="410"/>
      <c r="DF7" s="410"/>
      <c r="DG7" s="410"/>
      <c r="DH7" s="410"/>
      <c r="DI7" s="411"/>
      <c r="DJ7" s="44"/>
      <c r="DK7" s="44"/>
      <c r="DL7" s="44"/>
      <c r="DM7" s="44"/>
      <c r="DN7" s="44"/>
      <c r="DO7" s="44"/>
    </row>
    <row r="8" spans="1:119" ht="18.75" customHeight="1" thickBot="1">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47</v>
      </c>
      <c r="AN8" s="402"/>
      <c r="AO8" s="402"/>
      <c r="AP8" s="402"/>
      <c r="AQ8" s="402"/>
      <c r="AR8" s="402"/>
      <c r="AS8" s="402"/>
      <c r="AT8" s="403"/>
      <c r="AU8" s="404" t="s">
        <v>48</v>
      </c>
      <c r="AV8" s="405"/>
      <c r="AW8" s="405"/>
      <c r="AX8" s="405"/>
      <c r="AY8" s="406" t="s">
        <v>49</v>
      </c>
      <c r="AZ8" s="407"/>
      <c r="BA8" s="407"/>
      <c r="BB8" s="407"/>
      <c r="BC8" s="407"/>
      <c r="BD8" s="407"/>
      <c r="BE8" s="407"/>
      <c r="BF8" s="407"/>
      <c r="BG8" s="407"/>
      <c r="BH8" s="407"/>
      <c r="BI8" s="407"/>
      <c r="BJ8" s="407"/>
      <c r="BK8" s="407"/>
      <c r="BL8" s="407"/>
      <c r="BM8" s="408"/>
      <c r="BN8" s="409">
        <v>159430</v>
      </c>
      <c r="BO8" s="410"/>
      <c r="BP8" s="410"/>
      <c r="BQ8" s="410"/>
      <c r="BR8" s="410"/>
      <c r="BS8" s="410"/>
      <c r="BT8" s="410"/>
      <c r="BU8" s="411"/>
      <c r="BV8" s="409">
        <v>318598</v>
      </c>
      <c r="BW8" s="410"/>
      <c r="BX8" s="410"/>
      <c r="BY8" s="410"/>
      <c r="BZ8" s="410"/>
      <c r="CA8" s="410"/>
      <c r="CB8" s="410"/>
      <c r="CC8" s="411"/>
      <c r="CD8" s="412" t="s">
        <v>50</v>
      </c>
      <c r="CE8" s="413"/>
      <c r="CF8" s="413"/>
      <c r="CG8" s="413"/>
      <c r="CH8" s="413"/>
      <c r="CI8" s="413"/>
      <c r="CJ8" s="413"/>
      <c r="CK8" s="413"/>
      <c r="CL8" s="413"/>
      <c r="CM8" s="413"/>
      <c r="CN8" s="413"/>
      <c r="CO8" s="413"/>
      <c r="CP8" s="413"/>
      <c r="CQ8" s="413"/>
      <c r="CR8" s="413"/>
      <c r="CS8" s="414"/>
      <c r="CT8" s="418">
        <v>0.41</v>
      </c>
      <c r="CU8" s="419"/>
      <c r="CV8" s="419"/>
      <c r="CW8" s="419"/>
      <c r="CX8" s="419"/>
      <c r="CY8" s="419"/>
      <c r="CZ8" s="419"/>
      <c r="DA8" s="420"/>
      <c r="DB8" s="418">
        <v>0.42</v>
      </c>
      <c r="DC8" s="419"/>
      <c r="DD8" s="419"/>
      <c r="DE8" s="419"/>
      <c r="DF8" s="419"/>
      <c r="DG8" s="419"/>
      <c r="DH8" s="419"/>
      <c r="DI8" s="420"/>
      <c r="DJ8" s="44"/>
      <c r="DK8" s="44"/>
      <c r="DL8" s="44"/>
      <c r="DM8" s="44"/>
      <c r="DN8" s="44"/>
      <c r="DO8" s="44"/>
    </row>
    <row r="9" spans="1:119" ht="18.75" customHeight="1" thickBot="1">
      <c r="A9" s="45"/>
      <c r="B9" s="372" t="s">
        <v>51</v>
      </c>
      <c r="C9" s="373"/>
      <c r="D9" s="373"/>
      <c r="E9" s="373"/>
      <c r="F9" s="373"/>
      <c r="G9" s="373"/>
      <c r="H9" s="373"/>
      <c r="I9" s="373"/>
      <c r="J9" s="373"/>
      <c r="K9" s="421"/>
      <c r="L9" s="422" t="s">
        <v>52</v>
      </c>
      <c r="M9" s="423"/>
      <c r="N9" s="423"/>
      <c r="O9" s="423"/>
      <c r="P9" s="423"/>
      <c r="Q9" s="424"/>
      <c r="R9" s="425">
        <v>19883</v>
      </c>
      <c r="S9" s="426"/>
      <c r="T9" s="426"/>
      <c r="U9" s="426"/>
      <c r="V9" s="427"/>
      <c r="W9" s="335" t="s">
        <v>53</v>
      </c>
      <c r="X9" s="336"/>
      <c r="Y9" s="336"/>
      <c r="Z9" s="336"/>
      <c r="AA9" s="336"/>
      <c r="AB9" s="336"/>
      <c r="AC9" s="336"/>
      <c r="AD9" s="336"/>
      <c r="AE9" s="336"/>
      <c r="AF9" s="336"/>
      <c r="AG9" s="336"/>
      <c r="AH9" s="336"/>
      <c r="AI9" s="336"/>
      <c r="AJ9" s="336"/>
      <c r="AK9" s="336"/>
      <c r="AL9" s="337"/>
      <c r="AM9" s="401" t="s">
        <v>54</v>
      </c>
      <c r="AN9" s="402"/>
      <c r="AO9" s="402"/>
      <c r="AP9" s="402"/>
      <c r="AQ9" s="402"/>
      <c r="AR9" s="402"/>
      <c r="AS9" s="402"/>
      <c r="AT9" s="403"/>
      <c r="AU9" s="404" t="s">
        <v>55</v>
      </c>
      <c r="AV9" s="405"/>
      <c r="AW9" s="405"/>
      <c r="AX9" s="405"/>
      <c r="AY9" s="406" t="s">
        <v>56</v>
      </c>
      <c r="AZ9" s="407"/>
      <c r="BA9" s="407"/>
      <c r="BB9" s="407"/>
      <c r="BC9" s="407"/>
      <c r="BD9" s="407"/>
      <c r="BE9" s="407"/>
      <c r="BF9" s="407"/>
      <c r="BG9" s="407"/>
      <c r="BH9" s="407"/>
      <c r="BI9" s="407"/>
      <c r="BJ9" s="407"/>
      <c r="BK9" s="407"/>
      <c r="BL9" s="407"/>
      <c r="BM9" s="408"/>
      <c r="BN9" s="409">
        <v>-159168</v>
      </c>
      <c r="BO9" s="410"/>
      <c r="BP9" s="410"/>
      <c r="BQ9" s="410"/>
      <c r="BR9" s="410"/>
      <c r="BS9" s="410"/>
      <c r="BT9" s="410"/>
      <c r="BU9" s="411"/>
      <c r="BV9" s="409">
        <v>-48708</v>
      </c>
      <c r="BW9" s="410"/>
      <c r="BX9" s="410"/>
      <c r="BY9" s="410"/>
      <c r="BZ9" s="410"/>
      <c r="CA9" s="410"/>
      <c r="CB9" s="410"/>
      <c r="CC9" s="411"/>
      <c r="CD9" s="412" t="s">
        <v>57</v>
      </c>
      <c r="CE9" s="413"/>
      <c r="CF9" s="413"/>
      <c r="CG9" s="413"/>
      <c r="CH9" s="413"/>
      <c r="CI9" s="413"/>
      <c r="CJ9" s="413"/>
      <c r="CK9" s="413"/>
      <c r="CL9" s="413"/>
      <c r="CM9" s="413"/>
      <c r="CN9" s="413"/>
      <c r="CO9" s="413"/>
      <c r="CP9" s="413"/>
      <c r="CQ9" s="413"/>
      <c r="CR9" s="413"/>
      <c r="CS9" s="414"/>
      <c r="CT9" s="375">
        <v>9.6</v>
      </c>
      <c r="CU9" s="376"/>
      <c r="CV9" s="376"/>
      <c r="CW9" s="376"/>
      <c r="CX9" s="376"/>
      <c r="CY9" s="376"/>
      <c r="CZ9" s="376"/>
      <c r="DA9" s="377"/>
      <c r="DB9" s="375">
        <v>10.8</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58</v>
      </c>
      <c r="M10" s="402"/>
      <c r="N10" s="402"/>
      <c r="O10" s="402"/>
      <c r="P10" s="402"/>
      <c r="Q10" s="403"/>
      <c r="R10" s="429">
        <v>20647</v>
      </c>
      <c r="S10" s="430"/>
      <c r="T10" s="430"/>
      <c r="U10" s="430"/>
      <c r="V10" s="431"/>
      <c r="W10" s="366"/>
      <c r="X10" s="367"/>
      <c r="Y10" s="367"/>
      <c r="Z10" s="367"/>
      <c r="AA10" s="367"/>
      <c r="AB10" s="367"/>
      <c r="AC10" s="367"/>
      <c r="AD10" s="367"/>
      <c r="AE10" s="367"/>
      <c r="AF10" s="367"/>
      <c r="AG10" s="367"/>
      <c r="AH10" s="367"/>
      <c r="AI10" s="367"/>
      <c r="AJ10" s="367"/>
      <c r="AK10" s="367"/>
      <c r="AL10" s="370"/>
      <c r="AM10" s="401" t="s">
        <v>59</v>
      </c>
      <c r="AN10" s="402"/>
      <c r="AO10" s="402"/>
      <c r="AP10" s="402"/>
      <c r="AQ10" s="402"/>
      <c r="AR10" s="402"/>
      <c r="AS10" s="402"/>
      <c r="AT10" s="403"/>
      <c r="AU10" s="404" t="s">
        <v>60</v>
      </c>
      <c r="AV10" s="405"/>
      <c r="AW10" s="405"/>
      <c r="AX10" s="405"/>
      <c r="AY10" s="406" t="s">
        <v>61</v>
      </c>
      <c r="AZ10" s="407"/>
      <c r="BA10" s="407"/>
      <c r="BB10" s="407"/>
      <c r="BC10" s="407"/>
      <c r="BD10" s="407"/>
      <c r="BE10" s="407"/>
      <c r="BF10" s="407"/>
      <c r="BG10" s="407"/>
      <c r="BH10" s="407"/>
      <c r="BI10" s="407"/>
      <c r="BJ10" s="407"/>
      <c r="BK10" s="407"/>
      <c r="BL10" s="407"/>
      <c r="BM10" s="408"/>
      <c r="BN10" s="409">
        <v>165331</v>
      </c>
      <c r="BO10" s="410"/>
      <c r="BP10" s="410"/>
      <c r="BQ10" s="410"/>
      <c r="BR10" s="410"/>
      <c r="BS10" s="410"/>
      <c r="BT10" s="410"/>
      <c r="BU10" s="411"/>
      <c r="BV10" s="409">
        <v>205831</v>
      </c>
      <c r="BW10" s="410"/>
      <c r="BX10" s="410"/>
      <c r="BY10" s="410"/>
      <c r="BZ10" s="410"/>
      <c r="CA10" s="410"/>
      <c r="CB10" s="410"/>
      <c r="CC10" s="411"/>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63</v>
      </c>
      <c r="M11" s="433"/>
      <c r="N11" s="433"/>
      <c r="O11" s="433"/>
      <c r="P11" s="433"/>
      <c r="Q11" s="434"/>
      <c r="R11" s="435" t="s">
        <v>64</v>
      </c>
      <c r="S11" s="436"/>
      <c r="T11" s="436"/>
      <c r="U11" s="436"/>
      <c r="V11" s="437"/>
      <c r="W11" s="366"/>
      <c r="X11" s="367"/>
      <c r="Y11" s="367"/>
      <c r="Z11" s="367"/>
      <c r="AA11" s="367"/>
      <c r="AB11" s="367"/>
      <c r="AC11" s="367"/>
      <c r="AD11" s="367"/>
      <c r="AE11" s="367"/>
      <c r="AF11" s="367"/>
      <c r="AG11" s="367"/>
      <c r="AH11" s="367"/>
      <c r="AI11" s="367"/>
      <c r="AJ11" s="367"/>
      <c r="AK11" s="367"/>
      <c r="AL11" s="370"/>
      <c r="AM11" s="401" t="s">
        <v>65</v>
      </c>
      <c r="AN11" s="402"/>
      <c r="AO11" s="402"/>
      <c r="AP11" s="402"/>
      <c r="AQ11" s="402"/>
      <c r="AR11" s="402"/>
      <c r="AS11" s="402"/>
      <c r="AT11" s="403"/>
      <c r="AU11" s="404" t="s">
        <v>55</v>
      </c>
      <c r="AV11" s="405"/>
      <c r="AW11" s="405"/>
      <c r="AX11" s="405"/>
      <c r="AY11" s="406" t="s">
        <v>66</v>
      </c>
      <c r="AZ11" s="407"/>
      <c r="BA11" s="407"/>
      <c r="BB11" s="407"/>
      <c r="BC11" s="407"/>
      <c r="BD11" s="407"/>
      <c r="BE11" s="407"/>
      <c r="BF11" s="407"/>
      <c r="BG11" s="407"/>
      <c r="BH11" s="407"/>
      <c r="BI11" s="407"/>
      <c r="BJ11" s="407"/>
      <c r="BK11" s="407"/>
      <c r="BL11" s="407"/>
      <c r="BM11" s="408"/>
      <c r="BN11" s="409" t="s">
        <v>67</v>
      </c>
      <c r="BO11" s="410"/>
      <c r="BP11" s="410"/>
      <c r="BQ11" s="410"/>
      <c r="BR11" s="410"/>
      <c r="BS11" s="410"/>
      <c r="BT11" s="410"/>
      <c r="BU11" s="411"/>
      <c r="BV11" s="409" t="s">
        <v>67</v>
      </c>
      <c r="BW11" s="410"/>
      <c r="BX11" s="410"/>
      <c r="BY11" s="410"/>
      <c r="BZ11" s="410"/>
      <c r="CA11" s="410"/>
      <c r="CB11" s="410"/>
      <c r="CC11" s="411"/>
      <c r="CD11" s="412" t="s">
        <v>68</v>
      </c>
      <c r="CE11" s="413"/>
      <c r="CF11" s="413"/>
      <c r="CG11" s="413"/>
      <c r="CH11" s="413"/>
      <c r="CI11" s="413"/>
      <c r="CJ11" s="413"/>
      <c r="CK11" s="413"/>
      <c r="CL11" s="413"/>
      <c r="CM11" s="413"/>
      <c r="CN11" s="413"/>
      <c r="CO11" s="413"/>
      <c r="CP11" s="413"/>
      <c r="CQ11" s="413"/>
      <c r="CR11" s="413"/>
      <c r="CS11" s="414"/>
      <c r="CT11" s="418" t="s">
        <v>67</v>
      </c>
      <c r="CU11" s="419"/>
      <c r="CV11" s="419"/>
      <c r="CW11" s="419"/>
      <c r="CX11" s="419"/>
      <c r="CY11" s="419"/>
      <c r="CZ11" s="419"/>
      <c r="DA11" s="420"/>
      <c r="DB11" s="418" t="s">
        <v>67</v>
      </c>
      <c r="DC11" s="419"/>
      <c r="DD11" s="419"/>
      <c r="DE11" s="419"/>
      <c r="DF11" s="419"/>
      <c r="DG11" s="419"/>
      <c r="DH11" s="419"/>
      <c r="DI11" s="420"/>
      <c r="DJ11" s="44"/>
      <c r="DK11" s="44"/>
      <c r="DL11" s="44"/>
      <c r="DM11" s="44"/>
      <c r="DN11" s="44"/>
      <c r="DO11" s="44"/>
    </row>
    <row r="12" spans="1:119" ht="18.75" customHeight="1">
      <c r="A12" s="45"/>
      <c r="B12" s="438" t="s">
        <v>69</v>
      </c>
      <c r="C12" s="439"/>
      <c r="D12" s="439"/>
      <c r="E12" s="439"/>
      <c r="F12" s="439"/>
      <c r="G12" s="439"/>
      <c r="H12" s="439"/>
      <c r="I12" s="439"/>
      <c r="J12" s="439"/>
      <c r="K12" s="440"/>
      <c r="L12" s="447" t="s">
        <v>70</v>
      </c>
      <c r="M12" s="448"/>
      <c r="N12" s="448"/>
      <c r="O12" s="448"/>
      <c r="P12" s="448"/>
      <c r="Q12" s="449"/>
      <c r="R12" s="450">
        <v>18998</v>
      </c>
      <c r="S12" s="451"/>
      <c r="T12" s="451"/>
      <c r="U12" s="451"/>
      <c r="V12" s="452"/>
      <c r="W12" s="453" t="s">
        <v>25</v>
      </c>
      <c r="X12" s="405"/>
      <c r="Y12" s="405"/>
      <c r="Z12" s="405"/>
      <c r="AA12" s="405"/>
      <c r="AB12" s="454"/>
      <c r="AC12" s="404" t="s">
        <v>71</v>
      </c>
      <c r="AD12" s="405"/>
      <c r="AE12" s="405"/>
      <c r="AF12" s="405"/>
      <c r="AG12" s="454"/>
      <c r="AH12" s="404" t="s">
        <v>72</v>
      </c>
      <c r="AI12" s="405"/>
      <c r="AJ12" s="405"/>
      <c r="AK12" s="405"/>
      <c r="AL12" s="455"/>
      <c r="AM12" s="401" t="s">
        <v>73</v>
      </c>
      <c r="AN12" s="402"/>
      <c r="AO12" s="402"/>
      <c r="AP12" s="402"/>
      <c r="AQ12" s="402"/>
      <c r="AR12" s="402"/>
      <c r="AS12" s="402"/>
      <c r="AT12" s="403"/>
      <c r="AU12" s="404" t="s">
        <v>74</v>
      </c>
      <c r="AV12" s="405"/>
      <c r="AW12" s="405"/>
      <c r="AX12" s="405"/>
      <c r="AY12" s="406" t="s">
        <v>75</v>
      </c>
      <c r="AZ12" s="407"/>
      <c r="BA12" s="407"/>
      <c r="BB12" s="407"/>
      <c r="BC12" s="407"/>
      <c r="BD12" s="407"/>
      <c r="BE12" s="407"/>
      <c r="BF12" s="407"/>
      <c r="BG12" s="407"/>
      <c r="BH12" s="407"/>
      <c r="BI12" s="407"/>
      <c r="BJ12" s="407"/>
      <c r="BK12" s="407"/>
      <c r="BL12" s="407"/>
      <c r="BM12" s="408"/>
      <c r="BN12" s="409" t="s">
        <v>76</v>
      </c>
      <c r="BO12" s="410"/>
      <c r="BP12" s="410"/>
      <c r="BQ12" s="410"/>
      <c r="BR12" s="410"/>
      <c r="BS12" s="410"/>
      <c r="BT12" s="410"/>
      <c r="BU12" s="411"/>
      <c r="BV12" s="409" t="s">
        <v>76</v>
      </c>
      <c r="BW12" s="410"/>
      <c r="BX12" s="410"/>
      <c r="BY12" s="410"/>
      <c r="BZ12" s="410"/>
      <c r="CA12" s="410"/>
      <c r="CB12" s="410"/>
      <c r="CC12" s="411"/>
      <c r="CD12" s="412" t="s">
        <v>77</v>
      </c>
      <c r="CE12" s="413"/>
      <c r="CF12" s="413"/>
      <c r="CG12" s="413"/>
      <c r="CH12" s="413"/>
      <c r="CI12" s="413"/>
      <c r="CJ12" s="413"/>
      <c r="CK12" s="413"/>
      <c r="CL12" s="413"/>
      <c r="CM12" s="413"/>
      <c r="CN12" s="413"/>
      <c r="CO12" s="413"/>
      <c r="CP12" s="413"/>
      <c r="CQ12" s="413"/>
      <c r="CR12" s="413"/>
      <c r="CS12" s="414"/>
      <c r="CT12" s="418" t="s">
        <v>76</v>
      </c>
      <c r="CU12" s="419"/>
      <c r="CV12" s="419"/>
      <c r="CW12" s="419"/>
      <c r="CX12" s="419"/>
      <c r="CY12" s="419"/>
      <c r="CZ12" s="419"/>
      <c r="DA12" s="420"/>
      <c r="DB12" s="418" t="s">
        <v>76</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78</v>
      </c>
      <c r="N13" s="467"/>
      <c r="O13" s="467"/>
      <c r="P13" s="467"/>
      <c r="Q13" s="468"/>
      <c r="R13" s="459">
        <v>18745</v>
      </c>
      <c r="S13" s="460"/>
      <c r="T13" s="460"/>
      <c r="U13" s="460"/>
      <c r="V13" s="461"/>
      <c r="W13" s="388" t="s">
        <v>79</v>
      </c>
      <c r="X13" s="389"/>
      <c r="Y13" s="389"/>
      <c r="Z13" s="389"/>
      <c r="AA13" s="389"/>
      <c r="AB13" s="379"/>
      <c r="AC13" s="429">
        <v>358</v>
      </c>
      <c r="AD13" s="430"/>
      <c r="AE13" s="430"/>
      <c r="AF13" s="430"/>
      <c r="AG13" s="469"/>
      <c r="AH13" s="429">
        <v>302</v>
      </c>
      <c r="AI13" s="430"/>
      <c r="AJ13" s="430"/>
      <c r="AK13" s="430"/>
      <c r="AL13" s="431"/>
      <c r="AM13" s="401" t="s">
        <v>80</v>
      </c>
      <c r="AN13" s="402"/>
      <c r="AO13" s="402"/>
      <c r="AP13" s="402"/>
      <c r="AQ13" s="402"/>
      <c r="AR13" s="402"/>
      <c r="AS13" s="402"/>
      <c r="AT13" s="403"/>
      <c r="AU13" s="404" t="s">
        <v>74</v>
      </c>
      <c r="AV13" s="405"/>
      <c r="AW13" s="405"/>
      <c r="AX13" s="405"/>
      <c r="AY13" s="406" t="s">
        <v>81</v>
      </c>
      <c r="AZ13" s="407"/>
      <c r="BA13" s="407"/>
      <c r="BB13" s="407"/>
      <c r="BC13" s="407"/>
      <c r="BD13" s="407"/>
      <c r="BE13" s="407"/>
      <c r="BF13" s="407"/>
      <c r="BG13" s="407"/>
      <c r="BH13" s="407"/>
      <c r="BI13" s="407"/>
      <c r="BJ13" s="407"/>
      <c r="BK13" s="407"/>
      <c r="BL13" s="407"/>
      <c r="BM13" s="408"/>
      <c r="BN13" s="409">
        <v>6163</v>
      </c>
      <c r="BO13" s="410"/>
      <c r="BP13" s="410"/>
      <c r="BQ13" s="410"/>
      <c r="BR13" s="410"/>
      <c r="BS13" s="410"/>
      <c r="BT13" s="410"/>
      <c r="BU13" s="411"/>
      <c r="BV13" s="409">
        <v>157123</v>
      </c>
      <c r="BW13" s="410"/>
      <c r="BX13" s="410"/>
      <c r="BY13" s="410"/>
      <c r="BZ13" s="410"/>
      <c r="CA13" s="410"/>
      <c r="CB13" s="410"/>
      <c r="CC13" s="411"/>
      <c r="CD13" s="412" t="s">
        <v>82</v>
      </c>
      <c r="CE13" s="413"/>
      <c r="CF13" s="413"/>
      <c r="CG13" s="413"/>
      <c r="CH13" s="413"/>
      <c r="CI13" s="413"/>
      <c r="CJ13" s="413"/>
      <c r="CK13" s="413"/>
      <c r="CL13" s="413"/>
      <c r="CM13" s="413"/>
      <c r="CN13" s="413"/>
      <c r="CO13" s="413"/>
      <c r="CP13" s="413"/>
      <c r="CQ13" s="413"/>
      <c r="CR13" s="413"/>
      <c r="CS13" s="414"/>
      <c r="CT13" s="375">
        <v>9.8000000000000007</v>
      </c>
      <c r="CU13" s="376"/>
      <c r="CV13" s="376"/>
      <c r="CW13" s="376"/>
      <c r="CX13" s="376"/>
      <c r="CY13" s="376"/>
      <c r="CZ13" s="376"/>
      <c r="DA13" s="377"/>
      <c r="DB13" s="375">
        <v>11.2</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83</v>
      </c>
      <c r="M14" s="457"/>
      <c r="N14" s="457"/>
      <c r="O14" s="457"/>
      <c r="P14" s="457"/>
      <c r="Q14" s="458"/>
      <c r="R14" s="459">
        <v>19220</v>
      </c>
      <c r="S14" s="460"/>
      <c r="T14" s="460"/>
      <c r="U14" s="460"/>
      <c r="V14" s="461"/>
      <c r="W14" s="368"/>
      <c r="X14" s="369"/>
      <c r="Y14" s="369"/>
      <c r="Z14" s="369"/>
      <c r="AA14" s="369"/>
      <c r="AB14" s="358"/>
      <c r="AC14" s="462">
        <v>3.5</v>
      </c>
      <c r="AD14" s="463"/>
      <c r="AE14" s="463"/>
      <c r="AF14" s="463"/>
      <c r="AG14" s="464"/>
      <c r="AH14" s="462">
        <v>3</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84</v>
      </c>
      <c r="CE14" s="471"/>
      <c r="CF14" s="471"/>
      <c r="CG14" s="471"/>
      <c r="CH14" s="471"/>
      <c r="CI14" s="471"/>
      <c r="CJ14" s="471"/>
      <c r="CK14" s="471"/>
      <c r="CL14" s="471"/>
      <c r="CM14" s="471"/>
      <c r="CN14" s="471"/>
      <c r="CO14" s="471"/>
      <c r="CP14" s="471"/>
      <c r="CQ14" s="471"/>
      <c r="CR14" s="471"/>
      <c r="CS14" s="472"/>
      <c r="CT14" s="473">
        <v>20.399999999999999</v>
      </c>
      <c r="CU14" s="474"/>
      <c r="CV14" s="474"/>
      <c r="CW14" s="474"/>
      <c r="CX14" s="474"/>
      <c r="CY14" s="474"/>
      <c r="CZ14" s="474"/>
      <c r="DA14" s="475"/>
      <c r="DB14" s="473">
        <v>25.4</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78</v>
      </c>
      <c r="N15" s="467"/>
      <c r="O15" s="467"/>
      <c r="P15" s="467"/>
      <c r="Q15" s="468"/>
      <c r="R15" s="459">
        <v>18963</v>
      </c>
      <c r="S15" s="460"/>
      <c r="T15" s="460"/>
      <c r="U15" s="460"/>
      <c r="V15" s="461"/>
      <c r="W15" s="388" t="s">
        <v>85</v>
      </c>
      <c r="X15" s="389"/>
      <c r="Y15" s="389"/>
      <c r="Z15" s="389"/>
      <c r="AA15" s="389"/>
      <c r="AB15" s="379"/>
      <c r="AC15" s="429">
        <v>2734</v>
      </c>
      <c r="AD15" s="430"/>
      <c r="AE15" s="430"/>
      <c r="AF15" s="430"/>
      <c r="AG15" s="469"/>
      <c r="AH15" s="429">
        <v>2735</v>
      </c>
      <c r="AI15" s="430"/>
      <c r="AJ15" s="430"/>
      <c r="AK15" s="430"/>
      <c r="AL15" s="431"/>
      <c r="AM15" s="401"/>
      <c r="AN15" s="402"/>
      <c r="AO15" s="402"/>
      <c r="AP15" s="402"/>
      <c r="AQ15" s="402"/>
      <c r="AR15" s="402"/>
      <c r="AS15" s="402"/>
      <c r="AT15" s="403"/>
      <c r="AU15" s="404"/>
      <c r="AV15" s="405"/>
      <c r="AW15" s="405"/>
      <c r="AX15" s="405"/>
      <c r="AY15" s="338" t="s">
        <v>86</v>
      </c>
      <c r="AZ15" s="339"/>
      <c r="BA15" s="339"/>
      <c r="BB15" s="339"/>
      <c r="BC15" s="339"/>
      <c r="BD15" s="339"/>
      <c r="BE15" s="339"/>
      <c r="BF15" s="339"/>
      <c r="BG15" s="339"/>
      <c r="BH15" s="339"/>
      <c r="BI15" s="339"/>
      <c r="BJ15" s="339"/>
      <c r="BK15" s="339"/>
      <c r="BL15" s="339"/>
      <c r="BM15" s="340"/>
      <c r="BN15" s="341">
        <v>1996802</v>
      </c>
      <c r="BO15" s="342"/>
      <c r="BP15" s="342"/>
      <c r="BQ15" s="342"/>
      <c r="BR15" s="342"/>
      <c r="BS15" s="342"/>
      <c r="BT15" s="342"/>
      <c r="BU15" s="343"/>
      <c r="BV15" s="341">
        <v>1894902</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88</v>
      </c>
      <c r="M16" s="479"/>
      <c r="N16" s="479"/>
      <c r="O16" s="479"/>
      <c r="P16" s="479"/>
      <c r="Q16" s="480"/>
      <c r="R16" s="481" t="s">
        <v>89</v>
      </c>
      <c r="S16" s="482"/>
      <c r="T16" s="482"/>
      <c r="U16" s="482"/>
      <c r="V16" s="483"/>
      <c r="W16" s="368"/>
      <c r="X16" s="369"/>
      <c r="Y16" s="369"/>
      <c r="Z16" s="369"/>
      <c r="AA16" s="369"/>
      <c r="AB16" s="358"/>
      <c r="AC16" s="462">
        <v>26.9</v>
      </c>
      <c r="AD16" s="463"/>
      <c r="AE16" s="463"/>
      <c r="AF16" s="463"/>
      <c r="AG16" s="464"/>
      <c r="AH16" s="462">
        <v>27.2</v>
      </c>
      <c r="AI16" s="463"/>
      <c r="AJ16" s="463"/>
      <c r="AK16" s="463"/>
      <c r="AL16" s="465"/>
      <c r="AM16" s="401"/>
      <c r="AN16" s="402"/>
      <c r="AO16" s="402"/>
      <c r="AP16" s="402"/>
      <c r="AQ16" s="402"/>
      <c r="AR16" s="402"/>
      <c r="AS16" s="402"/>
      <c r="AT16" s="403"/>
      <c r="AU16" s="404"/>
      <c r="AV16" s="405"/>
      <c r="AW16" s="405"/>
      <c r="AX16" s="405"/>
      <c r="AY16" s="406" t="s">
        <v>90</v>
      </c>
      <c r="AZ16" s="407"/>
      <c r="BA16" s="407"/>
      <c r="BB16" s="407"/>
      <c r="BC16" s="407"/>
      <c r="BD16" s="407"/>
      <c r="BE16" s="407"/>
      <c r="BF16" s="407"/>
      <c r="BG16" s="407"/>
      <c r="BH16" s="407"/>
      <c r="BI16" s="407"/>
      <c r="BJ16" s="407"/>
      <c r="BK16" s="407"/>
      <c r="BL16" s="407"/>
      <c r="BM16" s="408"/>
      <c r="BN16" s="409">
        <v>4872424</v>
      </c>
      <c r="BO16" s="410"/>
      <c r="BP16" s="410"/>
      <c r="BQ16" s="410"/>
      <c r="BR16" s="410"/>
      <c r="BS16" s="410"/>
      <c r="BT16" s="410"/>
      <c r="BU16" s="411"/>
      <c r="BV16" s="409">
        <v>4668638</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4" t="s">
        <v>91</v>
      </c>
      <c r="N17" s="485"/>
      <c r="O17" s="485"/>
      <c r="P17" s="485"/>
      <c r="Q17" s="486"/>
      <c r="R17" s="481" t="s">
        <v>92</v>
      </c>
      <c r="S17" s="482"/>
      <c r="T17" s="482"/>
      <c r="U17" s="482"/>
      <c r="V17" s="483"/>
      <c r="W17" s="388" t="s">
        <v>93</v>
      </c>
      <c r="X17" s="389"/>
      <c r="Y17" s="389"/>
      <c r="Z17" s="389"/>
      <c r="AA17" s="389"/>
      <c r="AB17" s="379"/>
      <c r="AC17" s="429">
        <v>7064</v>
      </c>
      <c r="AD17" s="430"/>
      <c r="AE17" s="430"/>
      <c r="AF17" s="430"/>
      <c r="AG17" s="469"/>
      <c r="AH17" s="429">
        <v>7033</v>
      </c>
      <c r="AI17" s="430"/>
      <c r="AJ17" s="430"/>
      <c r="AK17" s="430"/>
      <c r="AL17" s="431"/>
      <c r="AM17" s="401"/>
      <c r="AN17" s="402"/>
      <c r="AO17" s="402"/>
      <c r="AP17" s="402"/>
      <c r="AQ17" s="402"/>
      <c r="AR17" s="402"/>
      <c r="AS17" s="402"/>
      <c r="AT17" s="403"/>
      <c r="AU17" s="404"/>
      <c r="AV17" s="405"/>
      <c r="AW17" s="405"/>
      <c r="AX17" s="405"/>
      <c r="AY17" s="406" t="s">
        <v>94</v>
      </c>
      <c r="AZ17" s="407"/>
      <c r="BA17" s="407"/>
      <c r="BB17" s="407"/>
      <c r="BC17" s="407"/>
      <c r="BD17" s="407"/>
      <c r="BE17" s="407"/>
      <c r="BF17" s="407"/>
      <c r="BG17" s="407"/>
      <c r="BH17" s="407"/>
      <c r="BI17" s="407"/>
      <c r="BJ17" s="407"/>
      <c r="BK17" s="407"/>
      <c r="BL17" s="407"/>
      <c r="BM17" s="408"/>
      <c r="BN17" s="409">
        <v>2517371</v>
      </c>
      <c r="BO17" s="410"/>
      <c r="BP17" s="410"/>
      <c r="BQ17" s="410"/>
      <c r="BR17" s="410"/>
      <c r="BS17" s="410"/>
      <c r="BT17" s="410"/>
      <c r="BU17" s="411"/>
      <c r="BV17" s="409">
        <v>2378439</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95</v>
      </c>
      <c r="C18" s="421"/>
      <c r="D18" s="421"/>
      <c r="E18" s="490"/>
      <c r="F18" s="490"/>
      <c r="G18" s="490"/>
      <c r="H18" s="490"/>
      <c r="I18" s="490"/>
      <c r="J18" s="490"/>
      <c r="K18" s="490"/>
      <c r="L18" s="491">
        <v>94.43</v>
      </c>
      <c r="M18" s="491"/>
      <c r="N18" s="491"/>
      <c r="O18" s="491"/>
      <c r="P18" s="491"/>
      <c r="Q18" s="491"/>
      <c r="R18" s="492"/>
      <c r="S18" s="492"/>
      <c r="T18" s="492"/>
      <c r="U18" s="492"/>
      <c r="V18" s="493"/>
      <c r="W18" s="390"/>
      <c r="X18" s="391"/>
      <c r="Y18" s="391"/>
      <c r="Z18" s="391"/>
      <c r="AA18" s="391"/>
      <c r="AB18" s="382"/>
      <c r="AC18" s="494">
        <v>69.599999999999994</v>
      </c>
      <c r="AD18" s="495"/>
      <c r="AE18" s="495"/>
      <c r="AF18" s="495"/>
      <c r="AG18" s="496"/>
      <c r="AH18" s="494">
        <v>69.8</v>
      </c>
      <c r="AI18" s="495"/>
      <c r="AJ18" s="495"/>
      <c r="AK18" s="495"/>
      <c r="AL18" s="497"/>
      <c r="AM18" s="401"/>
      <c r="AN18" s="402"/>
      <c r="AO18" s="402"/>
      <c r="AP18" s="402"/>
      <c r="AQ18" s="402"/>
      <c r="AR18" s="402"/>
      <c r="AS18" s="402"/>
      <c r="AT18" s="403"/>
      <c r="AU18" s="404"/>
      <c r="AV18" s="405"/>
      <c r="AW18" s="405"/>
      <c r="AX18" s="405"/>
      <c r="AY18" s="406" t="s">
        <v>96</v>
      </c>
      <c r="AZ18" s="407"/>
      <c r="BA18" s="407"/>
      <c r="BB18" s="407"/>
      <c r="BC18" s="407"/>
      <c r="BD18" s="407"/>
      <c r="BE18" s="407"/>
      <c r="BF18" s="407"/>
      <c r="BG18" s="407"/>
      <c r="BH18" s="407"/>
      <c r="BI18" s="407"/>
      <c r="BJ18" s="407"/>
      <c r="BK18" s="407"/>
      <c r="BL18" s="407"/>
      <c r="BM18" s="408"/>
      <c r="BN18" s="409">
        <v>5509059</v>
      </c>
      <c r="BO18" s="410"/>
      <c r="BP18" s="410"/>
      <c r="BQ18" s="410"/>
      <c r="BR18" s="410"/>
      <c r="BS18" s="410"/>
      <c r="BT18" s="410"/>
      <c r="BU18" s="411"/>
      <c r="BV18" s="409">
        <v>5159873</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97</v>
      </c>
      <c r="C19" s="421"/>
      <c r="D19" s="421"/>
      <c r="E19" s="490"/>
      <c r="F19" s="490"/>
      <c r="G19" s="490"/>
      <c r="H19" s="490"/>
      <c r="I19" s="490"/>
      <c r="J19" s="490"/>
      <c r="K19" s="490"/>
      <c r="L19" s="498">
        <v>211</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98</v>
      </c>
      <c r="AZ19" s="407"/>
      <c r="BA19" s="407"/>
      <c r="BB19" s="407"/>
      <c r="BC19" s="407"/>
      <c r="BD19" s="407"/>
      <c r="BE19" s="407"/>
      <c r="BF19" s="407"/>
      <c r="BG19" s="407"/>
      <c r="BH19" s="407"/>
      <c r="BI19" s="407"/>
      <c r="BJ19" s="407"/>
      <c r="BK19" s="407"/>
      <c r="BL19" s="407"/>
      <c r="BM19" s="408"/>
      <c r="BN19" s="409">
        <v>6799089</v>
      </c>
      <c r="BO19" s="410"/>
      <c r="BP19" s="410"/>
      <c r="BQ19" s="410"/>
      <c r="BR19" s="410"/>
      <c r="BS19" s="410"/>
      <c r="BT19" s="410"/>
      <c r="BU19" s="411"/>
      <c r="BV19" s="409">
        <v>7086195</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99</v>
      </c>
      <c r="C20" s="421"/>
      <c r="D20" s="421"/>
      <c r="E20" s="490"/>
      <c r="F20" s="490"/>
      <c r="G20" s="490"/>
      <c r="H20" s="490"/>
      <c r="I20" s="490"/>
      <c r="J20" s="490"/>
      <c r="K20" s="490"/>
      <c r="L20" s="498">
        <v>7276</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100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101</v>
      </c>
      <c r="C22" s="509"/>
      <c r="D22" s="510"/>
      <c r="E22" s="384" t="s">
        <v>25</v>
      </c>
      <c r="F22" s="389"/>
      <c r="G22" s="389"/>
      <c r="H22" s="389"/>
      <c r="I22" s="389"/>
      <c r="J22" s="389"/>
      <c r="K22" s="379"/>
      <c r="L22" s="384" t="s">
        <v>102</v>
      </c>
      <c r="M22" s="389"/>
      <c r="N22" s="389"/>
      <c r="O22" s="389"/>
      <c r="P22" s="379"/>
      <c r="Q22" s="517" t="s">
        <v>103</v>
      </c>
      <c r="R22" s="518"/>
      <c r="S22" s="518"/>
      <c r="T22" s="518"/>
      <c r="U22" s="518"/>
      <c r="V22" s="519"/>
      <c r="W22" s="523" t="s">
        <v>104</v>
      </c>
      <c r="X22" s="509"/>
      <c r="Y22" s="510"/>
      <c r="Z22" s="384" t="s">
        <v>25</v>
      </c>
      <c r="AA22" s="389"/>
      <c r="AB22" s="389"/>
      <c r="AC22" s="389"/>
      <c r="AD22" s="389"/>
      <c r="AE22" s="389"/>
      <c r="AF22" s="389"/>
      <c r="AG22" s="379"/>
      <c r="AH22" s="528" t="s">
        <v>105</v>
      </c>
      <c r="AI22" s="389"/>
      <c r="AJ22" s="389"/>
      <c r="AK22" s="389"/>
      <c r="AL22" s="379"/>
      <c r="AM22" s="528" t="s">
        <v>106</v>
      </c>
      <c r="AN22" s="529"/>
      <c r="AO22" s="529"/>
      <c r="AP22" s="529"/>
      <c r="AQ22" s="529"/>
      <c r="AR22" s="530"/>
      <c r="AS22" s="517" t="s">
        <v>103</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107</v>
      </c>
      <c r="AZ23" s="339"/>
      <c r="BA23" s="339"/>
      <c r="BB23" s="339"/>
      <c r="BC23" s="339"/>
      <c r="BD23" s="339"/>
      <c r="BE23" s="339"/>
      <c r="BF23" s="339"/>
      <c r="BG23" s="339"/>
      <c r="BH23" s="339"/>
      <c r="BI23" s="339"/>
      <c r="BJ23" s="339"/>
      <c r="BK23" s="339"/>
      <c r="BL23" s="339"/>
      <c r="BM23" s="340"/>
      <c r="BN23" s="409">
        <v>8736830</v>
      </c>
      <c r="BO23" s="410"/>
      <c r="BP23" s="410"/>
      <c r="BQ23" s="410"/>
      <c r="BR23" s="410"/>
      <c r="BS23" s="410"/>
      <c r="BT23" s="410"/>
      <c r="BU23" s="411"/>
      <c r="BV23" s="409">
        <v>8617621</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108</v>
      </c>
      <c r="F24" s="402"/>
      <c r="G24" s="402"/>
      <c r="H24" s="402"/>
      <c r="I24" s="402"/>
      <c r="J24" s="402"/>
      <c r="K24" s="403"/>
      <c r="L24" s="429">
        <v>1</v>
      </c>
      <c r="M24" s="430"/>
      <c r="N24" s="430"/>
      <c r="O24" s="430"/>
      <c r="P24" s="469"/>
      <c r="Q24" s="429">
        <v>8400</v>
      </c>
      <c r="R24" s="430"/>
      <c r="S24" s="430"/>
      <c r="T24" s="430"/>
      <c r="U24" s="430"/>
      <c r="V24" s="469"/>
      <c r="W24" s="524"/>
      <c r="X24" s="512"/>
      <c r="Y24" s="513"/>
      <c r="Z24" s="428" t="s">
        <v>109</v>
      </c>
      <c r="AA24" s="402"/>
      <c r="AB24" s="402"/>
      <c r="AC24" s="402"/>
      <c r="AD24" s="402"/>
      <c r="AE24" s="402"/>
      <c r="AF24" s="402"/>
      <c r="AG24" s="403"/>
      <c r="AH24" s="429">
        <v>228</v>
      </c>
      <c r="AI24" s="430"/>
      <c r="AJ24" s="430"/>
      <c r="AK24" s="430"/>
      <c r="AL24" s="469"/>
      <c r="AM24" s="429">
        <v>634296</v>
      </c>
      <c r="AN24" s="430"/>
      <c r="AO24" s="430"/>
      <c r="AP24" s="430"/>
      <c r="AQ24" s="430"/>
      <c r="AR24" s="469"/>
      <c r="AS24" s="429">
        <v>2782</v>
      </c>
      <c r="AT24" s="430"/>
      <c r="AU24" s="430"/>
      <c r="AV24" s="430"/>
      <c r="AW24" s="430"/>
      <c r="AX24" s="431"/>
      <c r="AY24" s="536" t="s">
        <v>110</v>
      </c>
      <c r="AZ24" s="537"/>
      <c r="BA24" s="537"/>
      <c r="BB24" s="537"/>
      <c r="BC24" s="537"/>
      <c r="BD24" s="537"/>
      <c r="BE24" s="537"/>
      <c r="BF24" s="537"/>
      <c r="BG24" s="537"/>
      <c r="BH24" s="537"/>
      <c r="BI24" s="537"/>
      <c r="BJ24" s="537"/>
      <c r="BK24" s="537"/>
      <c r="BL24" s="537"/>
      <c r="BM24" s="538"/>
      <c r="BN24" s="409">
        <v>4853900</v>
      </c>
      <c r="BO24" s="410"/>
      <c r="BP24" s="410"/>
      <c r="BQ24" s="410"/>
      <c r="BR24" s="410"/>
      <c r="BS24" s="410"/>
      <c r="BT24" s="410"/>
      <c r="BU24" s="411"/>
      <c r="BV24" s="409">
        <v>5312259</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111</v>
      </c>
      <c r="F25" s="402"/>
      <c r="G25" s="402"/>
      <c r="H25" s="402"/>
      <c r="I25" s="402"/>
      <c r="J25" s="402"/>
      <c r="K25" s="403"/>
      <c r="L25" s="429">
        <v>1</v>
      </c>
      <c r="M25" s="430"/>
      <c r="N25" s="430"/>
      <c r="O25" s="430"/>
      <c r="P25" s="469"/>
      <c r="Q25" s="429">
        <v>6500</v>
      </c>
      <c r="R25" s="430"/>
      <c r="S25" s="430"/>
      <c r="T25" s="430"/>
      <c r="U25" s="430"/>
      <c r="V25" s="469"/>
      <c r="W25" s="524"/>
      <c r="X25" s="512"/>
      <c r="Y25" s="513"/>
      <c r="Z25" s="428" t="s">
        <v>112</v>
      </c>
      <c r="AA25" s="402"/>
      <c r="AB25" s="402"/>
      <c r="AC25" s="402"/>
      <c r="AD25" s="402"/>
      <c r="AE25" s="402"/>
      <c r="AF25" s="402"/>
      <c r="AG25" s="403"/>
      <c r="AH25" s="429">
        <v>37</v>
      </c>
      <c r="AI25" s="430"/>
      <c r="AJ25" s="430"/>
      <c r="AK25" s="430"/>
      <c r="AL25" s="469"/>
      <c r="AM25" s="429">
        <v>101047</v>
      </c>
      <c r="AN25" s="430"/>
      <c r="AO25" s="430"/>
      <c r="AP25" s="430"/>
      <c r="AQ25" s="430"/>
      <c r="AR25" s="469"/>
      <c r="AS25" s="429">
        <v>2731</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t="s">
        <v>76</v>
      </c>
      <c r="BO25" s="342"/>
      <c r="BP25" s="342"/>
      <c r="BQ25" s="342"/>
      <c r="BR25" s="342"/>
      <c r="BS25" s="342"/>
      <c r="BT25" s="342"/>
      <c r="BU25" s="343"/>
      <c r="BV25" s="341" t="s">
        <v>76</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114</v>
      </c>
      <c r="F26" s="402"/>
      <c r="G26" s="402"/>
      <c r="H26" s="402"/>
      <c r="I26" s="402"/>
      <c r="J26" s="402"/>
      <c r="K26" s="403"/>
      <c r="L26" s="429">
        <v>1</v>
      </c>
      <c r="M26" s="430"/>
      <c r="N26" s="430"/>
      <c r="O26" s="430"/>
      <c r="P26" s="469"/>
      <c r="Q26" s="429">
        <v>5400</v>
      </c>
      <c r="R26" s="430"/>
      <c r="S26" s="430"/>
      <c r="T26" s="430"/>
      <c r="U26" s="430"/>
      <c r="V26" s="469"/>
      <c r="W26" s="524"/>
      <c r="X26" s="512"/>
      <c r="Y26" s="513"/>
      <c r="Z26" s="428" t="s">
        <v>115</v>
      </c>
      <c r="AA26" s="542"/>
      <c r="AB26" s="542"/>
      <c r="AC26" s="542"/>
      <c r="AD26" s="542"/>
      <c r="AE26" s="542"/>
      <c r="AF26" s="542"/>
      <c r="AG26" s="543"/>
      <c r="AH26" s="429">
        <v>27</v>
      </c>
      <c r="AI26" s="430"/>
      <c r="AJ26" s="430"/>
      <c r="AK26" s="430"/>
      <c r="AL26" s="469"/>
      <c r="AM26" s="429">
        <v>61209</v>
      </c>
      <c r="AN26" s="430"/>
      <c r="AO26" s="430"/>
      <c r="AP26" s="430"/>
      <c r="AQ26" s="430"/>
      <c r="AR26" s="469"/>
      <c r="AS26" s="429">
        <v>2267</v>
      </c>
      <c r="AT26" s="430"/>
      <c r="AU26" s="430"/>
      <c r="AV26" s="430"/>
      <c r="AW26" s="430"/>
      <c r="AX26" s="431"/>
      <c r="AY26" s="412" t="s">
        <v>116</v>
      </c>
      <c r="AZ26" s="413"/>
      <c r="BA26" s="413"/>
      <c r="BB26" s="413"/>
      <c r="BC26" s="413"/>
      <c r="BD26" s="413"/>
      <c r="BE26" s="413"/>
      <c r="BF26" s="413"/>
      <c r="BG26" s="413"/>
      <c r="BH26" s="413"/>
      <c r="BI26" s="413"/>
      <c r="BJ26" s="413"/>
      <c r="BK26" s="413"/>
      <c r="BL26" s="413"/>
      <c r="BM26" s="414"/>
      <c r="BN26" s="409" t="s">
        <v>76</v>
      </c>
      <c r="BO26" s="410"/>
      <c r="BP26" s="410"/>
      <c r="BQ26" s="410"/>
      <c r="BR26" s="410"/>
      <c r="BS26" s="410"/>
      <c r="BT26" s="410"/>
      <c r="BU26" s="411"/>
      <c r="BV26" s="409" t="s">
        <v>76</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117</v>
      </c>
      <c r="F27" s="402"/>
      <c r="G27" s="402"/>
      <c r="H27" s="402"/>
      <c r="I27" s="402"/>
      <c r="J27" s="402"/>
      <c r="K27" s="403"/>
      <c r="L27" s="429">
        <v>1</v>
      </c>
      <c r="M27" s="430"/>
      <c r="N27" s="430"/>
      <c r="O27" s="430"/>
      <c r="P27" s="469"/>
      <c r="Q27" s="429">
        <v>2900</v>
      </c>
      <c r="R27" s="430"/>
      <c r="S27" s="430"/>
      <c r="T27" s="430"/>
      <c r="U27" s="430"/>
      <c r="V27" s="469"/>
      <c r="W27" s="524"/>
      <c r="X27" s="512"/>
      <c r="Y27" s="513"/>
      <c r="Z27" s="428" t="s">
        <v>118</v>
      </c>
      <c r="AA27" s="402"/>
      <c r="AB27" s="402"/>
      <c r="AC27" s="402"/>
      <c r="AD27" s="402"/>
      <c r="AE27" s="402"/>
      <c r="AF27" s="402"/>
      <c r="AG27" s="403"/>
      <c r="AH27" s="429">
        <v>5</v>
      </c>
      <c r="AI27" s="430"/>
      <c r="AJ27" s="430"/>
      <c r="AK27" s="430"/>
      <c r="AL27" s="469"/>
      <c r="AM27" s="429">
        <v>14615</v>
      </c>
      <c r="AN27" s="430"/>
      <c r="AO27" s="430"/>
      <c r="AP27" s="430"/>
      <c r="AQ27" s="430"/>
      <c r="AR27" s="469"/>
      <c r="AS27" s="429">
        <v>2923</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39">
        <v>38700</v>
      </c>
      <c r="BO27" s="540"/>
      <c r="BP27" s="540"/>
      <c r="BQ27" s="540"/>
      <c r="BR27" s="540"/>
      <c r="BS27" s="540"/>
      <c r="BT27" s="540"/>
      <c r="BU27" s="541"/>
      <c r="BV27" s="539">
        <v>38691</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120</v>
      </c>
      <c r="F28" s="402"/>
      <c r="G28" s="402"/>
      <c r="H28" s="402"/>
      <c r="I28" s="402"/>
      <c r="J28" s="402"/>
      <c r="K28" s="403"/>
      <c r="L28" s="429">
        <v>1</v>
      </c>
      <c r="M28" s="430"/>
      <c r="N28" s="430"/>
      <c r="O28" s="430"/>
      <c r="P28" s="469"/>
      <c r="Q28" s="429">
        <v>2300</v>
      </c>
      <c r="R28" s="430"/>
      <c r="S28" s="430"/>
      <c r="T28" s="430"/>
      <c r="U28" s="430"/>
      <c r="V28" s="469"/>
      <c r="W28" s="524"/>
      <c r="X28" s="512"/>
      <c r="Y28" s="513"/>
      <c r="Z28" s="428" t="s">
        <v>121</v>
      </c>
      <c r="AA28" s="402"/>
      <c r="AB28" s="402"/>
      <c r="AC28" s="402"/>
      <c r="AD28" s="402"/>
      <c r="AE28" s="402"/>
      <c r="AF28" s="402"/>
      <c r="AG28" s="403"/>
      <c r="AH28" s="429" t="s">
        <v>76</v>
      </c>
      <c r="AI28" s="430"/>
      <c r="AJ28" s="430"/>
      <c r="AK28" s="430"/>
      <c r="AL28" s="469"/>
      <c r="AM28" s="429" t="s">
        <v>76</v>
      </c>
      <c r="AN28" s="430"/>
      <c r="AO28" s="430"/>
      <c r="AP28" s="430"/>
      <c r="AQ28" s="430"/>
      <c r="AR28" s="469"/>
      <c r="AS28" s="429" t="s">
        <v>76</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2978880</v>
      </c>
      <c r="BO28" s="342"/>
      <c r="BP28" s="342"/>
      <c r="BQ28" s="342"/>
      <c r="BR28" s="342"/>
      <c r="BS28" s="342"/>
      <c r="BT28" s="342"/>
      <c r="BU28" s="343"/>
      <c r="BV28" s="341">
        <v>2813549</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124</v>
      </c>
      <c r="F29" s="402"/>
      <c r="G29" s="402"/>
      <c r="H29" s="402"/>
      <c r="I29" s="402"/>
      <c r="J29" s="402"/>
      <c r="K29" s="403"/>
      <c r="L29" s="429">
        <v>16</v>
      </c>
      <c r="M29" s="430"/>
      <c r="N29" s="430"/>
      <c r="O29" s="430"/>
      <c r="P29" s="469"/>
      <c r="Q29" s="429">
        <v>2200</v>
      </c>
      <c r="R29" s="430"/>
      <c r="S29" s="430"/>
      <c r="T29" s="430"/>
      <c r="U29" s="430"/>
      <c r="V29" s="469"/>
      <c r="W29" s="525"/>
      <c r="X29" s="526"/>
      <c r="Y29" s="527"/>
      <c r="Z29" s="428" t="s">
        <v>125</v>
      </c>
      <c r="AA29" s="402"/>
      <c r="AB29" s="402"/>
      <c r="AC29" s="402"/>
      <c r="AD29" s="402"/>
      <c r="AE29" s="402"/>
      <c r="AF29" s="402"/>
      <c r="AG29" s="403"/>
      <c r="AH29" s="429">
        <v>233</v>
      </c>
      <c r="AI29" s="430"/>
      <c r="AJ29" s="430"/>
      <c r="AK29" s="430"/>
      <c r="AL29" s="469"/>
      <c r="AM29" s="429">
        <v>648911</v>
      </c>
      <c r="AN29" s="430"/>
      <c r="AO29" s="430"/>
      <c r="AP29" s="430"/>
      <c r="AQ29" s="430"/>
      <c r="AR29" s="469"/>
      <c r="AS29" s="429">
        <v>2785</v>
      </c>
      <c r="AT29" s="430"/>
      <c r="AU29" s="430"/>
      <c r="AV29" s="430"/>
      <c r="AW29" s="430"/>
      <c r="AX29" s="431"/>
      <c r="AY29" s="553"/>
      <c r="AZ29" s="554"/>
      <c r="BA29" s="554"/>
      <c r="BB29" s="555"/>
      <c r="BC29" s="406" t="s">
        <v>126</v>
      </c>
      <c r="BD29" s="407"/>
      <c r="BE29" s="407"/>
      <c r="BF29" s="407"/>
      <c r="BG29" s="407"/>
      <c r="BH29" s="407"/>
      <c r="BI29" s="407"/>
      <c r="BJ29" s="407"/>
      <c r="BK29" s="407"/>
      <c r="BL29" s="407"/>
      <c r="BM29" s="408"/>
      <c r="BN29" s="409">
        <v>16971</v>
      </c>
      <c r="BO29" s="410"/>
      <c r="BP29" s="410"/>
      <c r="BQ29" s="410"/>
      <c r="BR29" s="410"/>
      <c r="BS29" s="410"/>
      <c r="BT29" s="410"/>
      <c r="BU29" s="411"/>
      <c r="BV29" s="409">
        <v>16946</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127</v>
      </c>
      <c r="X30" s="548"/>
      <c r="Y30" s="548"/>
      <c r="Z30" s="548"/>
      <c r="AA30" s="548"/>
      <c r="AB30" s="548"/>
      <c r="AC30" s="548"/>
      <c r="AD30" s="548"/>
      <c r="AE30" s="548"/>
      <c r="AF30" s="548"/>
      <c r="AG30" s="549"/>
      <c r="AH30" s="494">
        <v>92.8</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128</v>
      </c>
      <c r="BD30" s="537"/>
      <c r="BE30" s="537"/>
      <c r="BF30" s="537"/>
      <c r="BG30" s="537"/>
      <c r="BH30" s="537"/>
      <c r="BI30" s="537"/>
      <c r="BJ30" s="537"/>
      <c r="BK30" s="537"/>
      <c r="BL30" s="537"/>
      <c r="BM30" s="538"/>
      <c r="BN30" s="539">
        <v>560479</v>
      </c>
      <c r="BO30" s="540"/>
      <c r="BP30" s="540"/>
      <c r="BQ30" s="540"/>
      <c r="BR30" s="540"/>
      <c r="BS30" s="540"/>
      <c r="BT30" s="540"/>
      <c r="BU30" s="541"/>
      <c r="BV30" s="539">
        <v>559640</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96" t="s">
        <v>135</v>
      </c>
      <c r="D33" s="396"/>
      <c r="E33" s="367" t="s">
        <v>136</v>
      </c>
      <c r="F33" s="367"/>
      <c r="G33" s="367"/>
      <c r="H33" s="367"/>
      <c r="I33" s="367"/>
      <c r="J33" s="367"/>
      <c r="K33" s="367"/>
      <c r="L33" s="367"/>
      <c r="M33" s="367"/>
      <c r="N33" s="367"/>
      <c r="O33" s="367"/>
      <c r="P33" s="367"/>
      <c r="Q33" s="367"/>
      <c r="R33" s="367"/>
      <c r="S33" s="367"/>
      <c r="T33" s="74"/>
      <c r="U33" s="396" t="s">
        <v>135</v>
      </c>
      <c r="V33" s="396"/>
      <c r="W33" s="367" t="s">
        <v>136</v>
      </c>
      <c r="X33" s="367"/>
      <c r="Y33" s="367"/>
      <c r="Z33" s="367"/>
      <c r="AA33" s="367"/>
      <c r="AB33" s="367"/>
      <c r="AC33" s="367"/>
      <c r="AD33" s="367"/>
      <c r="AE33" s="367"/>
      <c r="AF33" s="367"/>
      <c r="AG33" s="367"/>
      <c r="AH33" s="367"/>
      <c r="AI33" s="367"/>
      <c r="AJ33" s="367"/>
      <c r="AK33" s="367"/>
      <c r="AL33" s="74"/>
      <c r="AM33" s="396" t="s">
        <v>135</v>
      </c>
      <c r="AN33" s="396"/>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396" t="s">
        <v>137</v>
      </c>
      <c r="BX33" s="396"/>
      <c r="BY33" s="367" t="s">
        <v>139</v>
      </c>
      <c r="BZ33" s="367"/>
      <c r="CA33" s="367"/>
      <c r="CB33" s="367"/>
      <c r="CC33" s="367"/>
      <c r="CD33" s="367"/>
      <c r="CE33" s="367"/>
      <c r="CF33" s="367"/>
      <c r="CG33" s="367"/>
      <c r="CH33" s="367"/>
      <c r="CI33" s="367"/>
      <c r="CJ33" s="367"/>
      <c r="CK33" s="367"/>
      <c r="CL33" s="367"/>
      <c r="CM33" s="367"/>
      <c r="CN33" s="74"/>
      <c r="CO33" s="396" t="s">
        <v>135</v>
      </c>
      <c r="CP33" s="396"/>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f>IF(AO34="","",MAX(C34:D43,U34:V43)+1)</f>
        <v>5</v>
      </c>
      <c r="AN34" s="559"/>
      <c r="AO34" s="560" t="str">
        <f>IF('各会計、関係団体の財政状況及び健全化判断比率'!B31="","",'各会計、関係団体の財政状況及び健全化判断比率'!B31)</f>
        <v>上水道事業</v>
      </c>
      <c r="AP34" s="560"/>
      <c r="AQ34" s="560"/>
      <c r="AR34" s="560"/>
      <c r="AS34" s="560"/>
      <c r="AT34" s="560"/>
      <c r="AU34" s="560"/>
      <c r="AV34" s="560"/>
      <c r="AW34" s="560"/>
      <c r="AX34" s="560"/>
      <c r="AY34" s="560"/>
      <c r="AZ34" s="560"/>
      <c r="BA34" s="560"/>
      <c r="BB34" s="560"/>
      <c r="BC34" s="560"/>
      <c r="BD34" s="72"/>
      <c r="BE34" s="559">
        <f>IF(BG34="","",MAX(C34:D43,U34:V43,AM34:AN43)+1)</f>
        <v>6</v>
      </c>
      <c r="BF34" s="559"/>
      <c r="BG34" s="560" t="str">
        <f>IF('各会計、関係団体の財政状況及び健全化判断比率'!B32="","",'各会計、関係団体の財政状況及び健全化判断比率'!B32)</f>
        <v>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8</v>
      </c>
      <c r="BX34" s="559"/>
      <c r="BY34" s="560" t="str">
        <f>IF('各会計、関係団体の財政状況及び健全化判断比率'!B68="","",'各会計、関係団体の財政状況及び健全化判断比率'!B68)</f>
        <v>福井坂井地区広域市町村圏事務組合</v>
      </c>
      <c r="BZ34" s="560"/>
      <c r="CA34" s="560"/>
      <c r="CB34" s="560"/>
      <c r="CC34" s="560"/>
      <c r="CD34" s="560"/>
      <c r="CE34" s="560"/>
      <c r="CF34" s="560"/>
      <c r="CG34" s="560"/>
      <c r="CH34" s="560"/>
      <c r="CI34" s="560"/>
      <c r="CJ34" s="560"/>
      <c r="CK34" s="560"/>
      <c r="CL34" s="560"/>
      <c r="CM34" s="560"/>
      <c r="CN34" s="7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7</v>
      </c>
      <c r="BF35" s="559"/>
      <c r="BG35" s="560" t="str">
        <f>IF('各会計、関係団体の財政状況及び健全化判断比率'!B33="","",'各会計、関係団体の財政状況及び健全化判断比率'!B33)</f>
        <v>農業集落排水事業特別会計</v>
      </c>
      <c r="BH35" s="560"/>
      <c r="BI35" s="560"/>
      <c r="BJ35" s="560"/>
      <c r="BK35" s="560"/>
      <c r="BL35" s="560"/>
      <c r="BM35" s="560"/>
      <c r="BN35" s="560"/>
      <c r="BO35" s="560"/>
      <c r="BP35" s="560"/>
      <c r="BQ35" s="560"/>
      <c r="BR35" s="560"/>
      <c r="BS35" s="560"/>
      <c r="BT35" s="560"/>
      <c r="BU35" s="560"/>
      <c r="BV35" s="72"/>
      <c r="BW35" s="559">
        <f t="shared" ref="BW35:BW43" si="2">IF(BY35="","",BW34+1)</f>
        <v>9</v>
      </c>
      <c r="BX35" s="559"/>
      <c r="BY35" s="560" t="str">
        <f>IF('各会計、関係団体の財政状況及び健全化判断比率'!B69="","",'各会計、関係団体の財政状況及び健全化判断比率'!B69)</f>
        <v>五領川公共下水道事務組合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10</v>
      </c>
      <c r="BX36" s="559"/>
      <c r="BY36" s="560" t="str">
        <f>IF('各会計、関係団体の財政状況及び健全化判断比率'!B70="","",'各会計、関係団体の財政状況及び健全化判断比率'!B70)</f>
        <v>こしの国広域事務組合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11</v>
      </c>
      <c r="BX37" s="559"/>
      <c r="BY37" s="560" t="str">
        <f>IF('各会計、関係団体の財政状況及び健全化判断比率'!B71="","",'各会計、関係団体の財政状況及び健全化判断比率'!B71)</f>
        <v>福井県後期高齢者医療広域連合（一般）</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12</v>
      </c>
      <c r="BX38" s="559"/>
      <c r="BY38" s="560" t="str">
        <f>IF('各会計、関係団体の財政状況及び健全化判断比率'!B72="","",'各会計、関係団体の財政状況及び健全化判断比率'!B72)</f>
        <v>福井県後期高齢者医療広域連合（特会）</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13</v>
      </c>
      <c r="BX39" s="559"/>
      <c r="BY39" s="560" t="str">
        <f>IF('各会計、関係団体の財政状況及び健全化判断比率'!B73="","",'各会計、関係団体の財政状況及び健全化判断比率'!B73)</f>
        <v>勝山・永平寺衛生管理組合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14</v>
      </c>
      <c r="BX40" s="559"/>
      <c r="BY40" s="560" t="str">
        <f>IF('各会計、関係団体の財政状況及び健全化判断比率'!B74="","",'各会計、関係団体の財政状況及び健全化判断比率'!B74)</f>
        <v>福井県市町総合事務組合（一般）</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15</v>
      </c>
      <c r="BX41" s="559"/>
      <c r="BY41" s="560" t="str">
        <f>IF('各会計、関係団体の財政状況及び健全化判断比率'!B75="","",'各会計、関係団体の財政状況及び健全化判断比率'!B75)</f>
        <v>福井県市町総合事務組合（特会）</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16</v>
      </c>
      <c r="BX42" s="559"/>
      <c r="BY42" s="560" t="str">
        <f>IF('各会計、関係団体の財政状況及び健全化判断比率'!B76="","",'各会計、関係団体の財政状況及び健全化判断比率'!B76)</f>
        <v>福井県自治会館組合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491</v>
      </c>
      <c r="K32" s="257"/>
      <c r="L32" s="257"/>
      <c r="M32" s="257"/>
      <c r="N32" s="257"/>
      <c r="O32" s="257"/>
      <c r="P32" s="257"/>
    </row>
    <row r="33" spans="1:16" ht="39" customHeight="1" thickBot="1">
      <c r="A33" s="257"/>
      <c r="B33" s="260" t="s">
        <v>496</v>
      </c>
      <c r="C33" s="261"/>
      <c r="D33" s="261"/>
      <c r="E33" s="262" t="s">
        <v>492</v>
      </c>
      <c r="F33" s="263" t="s">
        <v>4</v>
      </c>
      <c r="G33" s="264" t="s">
        <v>5</v>
      </c>
      <c r="H33" s="264" t="s">
        <v>6</v>
      </c>
      <c r="I33" s="264" t="s">
        <v>7</v>
      </c>
      <c r="J33" s="265" t="s">
        <v>8</v>
      </c>
      <c r="K33" s="257"/>
      <c r="L33" s="257"/>
      <c r="M33" s="257"/>
      <c r="N33" s="257"/>
      <c r="O33" s="257"/>
      <c r="P33" s="257"/>
    </row>
    <row r="34" spans="1:16" ht="39" customHeight="1">
      <c r="A34" s="257"/>
      <c r="B34" s="266"/>
      <c r="C34" s="1145" t="s">
        <v>497</v>
      </c>
      <c r="D34" s="1145"/>
      <c r="E34" s="1146"/>
      <c r="F34" s="267">
        <v>11.55</v>
      </c>
      <c r="G34" s="268">
        <v>11.47</v>
      </c>
      <c r="H34" s="268">
        <v>9.89</v>
      </c>
      <c r="I34" s="268">
        <v>9.2899999999999991</v>
      </c>
      <c r="J34" s="269">
        <v>9.73</v>
      </c>
      <c r="K34" s="257"/>
      <c r="L34" s="257"/>
      <c r="M34" s="257"/>
      <c r="N34" s="257"/>
      <c r="O34" s="257"/>
      <c r="P34" s="257"/>
    </row>
    <row r="35" spans="1:16" ht="39" customHeight="1">
      <c r="A35" s="257"/>
      <c r="B35" s="270"/>
      <c r="C35" s="1139" t="s">
        <v>498</v>
      </c>
      <c r="D35" s="1140"/>
      <c r="E35" s="1141"/>
      <c r="F35" s="271">
        <v>6.23</v>
      </c>
      <c r="G35" s="272">
        <v>5.63</v>
      </c>
      <c r="H35" s="272">
        <v>5.99</v>
      </c>
      <c r="I35" s="272">
        <v>5.09</v>
      </c>
      <c r="J35" s="273">
        <v>2.57</v>
      </c>
      <c r="K35" s="257"/>
      <c r="L35" s="257"/>
      <c r="M35" s="257"/>
      <c r="N35" s="257"/>
      <c r="O35" s="257"/>
      <c r="P35" s="257"/>
    </row>
    <row r="36" spans="1:16" ht="39" customHeight="1">
      <c r="A36" s="257"/>
      <c r="B36" s="270"/>
      <c r="C36" s="1139" t="s">
        <v>499</v>
      </c>
      <c r="D36" s="1140"/>
      <c r="E36" s="1141"/>
      <c r="F36" s="271">
        <v>0.93</v>
      </c>
      <c r="G36" s="272">
        <v>0.64</v>
      </c>
      <c r="H36" s="272">
        <v>0.84</v>
      </c>
      <c r="I36" s="272">
        <v>0.42</v>
      </c>
      <c r="J36" s="273">
        <v>0.64</v>
      </c>
      <c r="K36" s="257"/>
      <c r="L36" s="257"/>
      <c r="M36" s="257"/>
      <c r="N36" s="257"/>
      <c r="O36" s="257"/>
      <c r="P36" s="257"/>
    </row>
    <row r="37" spans="1:16" ht="39" customHeight="1">
      <c r="A37" s="257"/>
      <c r="B37" s="270"/>
      <c r="C37" s="1139" t="s">
        <v>500</v>
      </c>
      <c r="D37" s="1140"/>
      <c r="E37" s="1141"/>
      <c r="F37" s="271">
        <v>1.77</v>
      </c>
      <c r="G37" s="272">
        <v>1.18</v>
      </c>
      <c r="H37" s="272">
        <v>0.41</v>
      </c>
      <c r="I37" s="272">
        <v>1.18</v>
      </c>
      <c r="J37" s="273">
        <v>0.56000000000000005</v>
      </c>
      <c r="K37" s="257"/>
      <c r="L37" s="257"/>
      <c r="M37" s="257"/>
      <c r="N37" s="257"/>
      <c r="O37" s="257"/>
      <c r="P37" s="257"/>
    </row>
    <row r="38" spans="1:16" ht="39" customHeight="1">
      <c r="A38" s="257"/>
      <c r="B38" s="270"/>
      <c r="C38" s="1139" t="s">
        <v>501</v>
      </c>
      <c r="D38" s="1140"/>
      <c r="E38" s="1141"/>
      <c r="F38" s="271">
        <v>0.04</v>
      </c>
      <c r="G38" s="272">
        <v>0.03</v>
      </c>
      <c r="H38" s="272">
        <v>0</v>
      </c>
      <c r="I38" s="272">
        <v>0.05</v>
      </c>
      <c r="J38" s="273">
        <v>0</v>
      </c>
      <c r="K38" s="257"/>
      <c r="L38" s="257"/>
      <c r="M38" s="257"/>
      <c r="N38" s="257"/>
      <c r="O38" s="257"/>
      <c r="P38" s="257"/>
    </row>
    <row r="39" spans="1:16" ht="39" customHeight="1">
      <c r="A39" s="257"/>
      <c r="B39" s="270"/>
      <c r="C39" s="1139" t="s">
        <v>502</v>
      </c>
      <c r="D39" s="1140"/>
      <c r="E39" s="1141"/>
      <c r="F39" s="271">
        <v>7.0000000000000007E-2</v>
      </c>
      <c r="G39" s="272">
        <v>0.12</v>
      </c>
      <c r="H39" s="272">
        <v>0.02</v>
      </c>
      <c r="I39" s="272">
        <v>0.25</v>
      </c>
      <c r="J39" s="273">
        <v>0</v>
      </c>
      <c r="K39" s="257"/>
      <c r="L39" s="257"/>
      <c r="M39" s="257"/>
      <c r="N39" s="257"/>
      <c r="O39" s="257"/>
      <c r="P39" s="257"/>
    </row>
    <row r="40" spans="1:16" ht="39" customHeight="1">
      <c r="A40" s="257"/>
      <c r="B40" s="270"/>
      <c r="C40" s="1139" t="s">
        <v>503</v>
      </c>
      <c r="D40" s="1140"/>
      <c r="E40" s="1141"/>
      <c r="F40" s="271">
        <v>0</v>
      </c>
      <c r="G40" s="272" t="s">
        <v>504</v>
      </c>
      <c r="H40" s="272">
        <v>0</v>
      </c>
      <c r="I40" s="272">
        <v>0</v>
      </c>
      <c r="J40" s="273">
        <v>0</v>
      </c>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505</v>
      </c>
      <c r="D42" s="1140"/>
      <c r="E42" s="1141"/>
      <c r="F42" s="271" t="s">
        <v>453</v>
      </c>
      <c r="G42" s="272" t="s">
        <v>453</v>
      </c>
      <c r="H42" s="272" t="s">
        <v>453</v>
      </c>
      <c r="I42" s="272" t="s">
        <v>453</v>
      </c>
      <c r="J42" s="273" t="s">
        <v>453</v>
      </c>
      <c r="K42" s="257"/>
      <c r="L42" s="257"/>
      <c r="M42" s="257"/>
      <c r="N42" s="257"/>
      <c r="O42" s="257"/>
      <c r="P42" s="257"/>
    </row>
    <row r="43" spans="1:16" ht="39" customHeight="1" thickBot="1">
      <c r="A43" s="257"/>
      <c r="B43" s="275"/>
      <c r="C43" s="1142" t="s">
        <v>506</v>
      </c>
      <c r="D43" s="1143"/>
      <c r="E43" s="1144"/>
      <c r="F43" s="276" t="s">
        <v>453</v>
      </c>
      <c r="G43" s="277" t="s">
        <v>453</v>
      </c>
      <c r="H43" s="277" t="s">
        <v>453</v>
      </c>
      <c r="I43" s="277" t="s">
        <v>453</v>
      </c>
      <c r="J43" s="278" t="s">
        <v>453</v>
      </c>
      <c r="K43" s="257"/>
      <c r="L43" s="257"/>
      <c r="M43" s="257"/>
      <c r="N43" s="257"/>
      <c r="O43" s="257"/>
      <c r="P43" s="257"/>
    </row>
    <row r="44" spans="1:16" ht="39" customHeight="1">
      <c r="A44" s="257"/>
      <c r="B44" s="279" t="s">
        <v>507</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508</v>
      </c>
      <c r="P43" s="283"/>
      <c r="Q43" s="283"/>
      <c r="R43" s="283"/>
      <c r="S43" s="283"/>
      <c r="T43" s="283"/>
      <c r="U43" s="283"/>
    </row>
    <row r="44" spans="1:21" ht="30.75" customHeight="1" thickBot="1">
      <c r="A44" s="283"/>
      <c r="B44" s="286" t="s">
        <v>509</v>
      </c>
      <c r="C44" s="287"/>
      <c r="D44" s="287"/>
      <c r="E44" s="288"/>
      <c r="F44" s="288"/>
      <c r="G44" s="288"/>
      <c r="H44" s="288"/>
      <c r="I44" s="288"/>
      <c r="J44" s="289" t="s">
        <v>492</v>
      </c>
      <c r="K44" s="290" t="s">
        <v>4</v>
      </c>
      <c r="L44" s="291" t="s">
        <v>5</v>
      </c>
      <c r="M44" s="291" t="s">
        <v>6</v>
      </c>
      <c r="N44" s="291" t="s">
        <v>7</v>
      </c>
      <c r="O44" s="292" t="s">
        <v>8</v>
      </c>
      <c r="P44" s="283"/>
      <c r="Q44" s="283"/>
      <c r="R44" s="283"/>
      <c r="S44" s="283"/>
      <c r="T44" s="283"/>
      <c r="U44" s="283"/>
    </row>
    <row r="45" spans="1:21" ht="30.75" customHeight="1">
      <c r="A45" s="283"/>
      <c r="B45" s="1155" t="s">
        <v>510</v>
      </c>
      <c r="C45" s="1156"/>
      <c r="D45" s="293"/>
      <c r="E45" s="1161" t="s">
        <v>511</v>
      </c>
      <c r="F45" s="1161"/>
      <c r="G45" s="1161"/>
      <c r="H45" s="1161"/>
      <c r="I45" s="1161"/>
      <c r="J45" s="1162"/>
      <c r="K45" s="294">
        <v>982</v>
      </c>
      <c r="L45" s="295">
        <v>900</v>
      </c>
      <c r="M45" s="295">
        <v>864</v>
      </c>
      <c r="N45" s="295">
        <v>796</v>
      </c>
      <c r="O45" s="296">
        <v>676</v>
      </c>
      <c r="P45" s="283"/>
      <c r="Q45" s="283"/>
      <c r="R45" s="283"/>
      <c r="S45" s="283"/>
      <c r="T45" s="283"/>
      <c r="U45" s="283"/>
    </row>
    <row r="46" spans="1:21" ht="30.75" customHeight="1">
      <c r="A46" s="283"/>
      <c r="B46" s="1157"/>
      <c r="C46" s="1158"/>
      <c r="D46" s="297"/>
      <c r="E46" s="1149" t="s">
        <v>512</v>
      </c>
      <c r="F46" s="1149"/>
      <c r="G46" s="1149"/>
      <c r="H46" s="1149"/>
      <c r="I46" s="1149"/>
      <c r="J46" s="1150"/>
      <c r="K46" s="298" t="s">
        <v>453</v>
      </c>
      <c r="L46" s="299" t="s">
        <v>453</v>
      </c>
      <c r="M46" s="299" t="s">
        <v>453</v>
      </c>
      <c r="N46" s="299" t="s">
        <v>453</v>
      </c>
      <c r="O46" s="300" t="s">
        <v>453</v>
      </c>
      <c r="P46" s="283"/>
      <c r="Q46" s="283"/>
      <c r="R46" s="283"/>
      <c r="S46" s="283"/>
      <c r="T46" s="283"/>
      <c r="U46" s="283"/>
    </row>
    <row r="47" spans="1:21" ht="30.75" customHeight="1">
      <c r="A47" s="283"/>
      <c r="B47" s="1157"/>
      <c r="C47" s="1158"/>
      <c r="D47" s="297"/>
      <c r="E47" s="1149" t="s">
        <v>513</v>
      </c>
      <c r="F47" s="1149"/>
      <c r="G47" s="1149"/>
      <c r="H47" s="1149"/>
      <c r="I47" s="1149"/>
      <c r="J47" s="1150"/>
      <c r="K47" s="298" t="s">
        <v>453</v>
      </c>
      <c r="L47" s="299" t="s">
        <v>453</v>
      </c>
      <c r="M47" s="299" t="s">
        <v>453</v>
      </c>
      <c r="N47" s="299" t="s">
        <v>453</v>
      </c>
      <c r="O47" s="300" t="s">
        <v>453</v>
      </c>
      <c r="P47" s="283"/>
      <c r="Q47" s="283"/>
      <c r="R47" s="283"/>
      <c r="S47" s="283"/>
      <c r="T47" s="283"/>
      <c r="U47" s="283"/>
    </row>
    <row r="48" spans="1:21" ht="30.75" customHeight="1">
      <c r="A48" s="283"/>
      <c r="B48" s="1157"/>
      <c r="C48" s="1158"/>
      <c r="D48" s="297"/>
      <c r="E48" s="1149" t="s">
        <v>514</v>
      </c>
      <c r="F48" s="1149"/>
      <c r="G48" s="1149"/>
      <c r="H48" s="1149"/>
      <c r="I48" s="1149"/>
      <c r="J48" s="1150"/>
      <c r="K48" s="298">
        <v>498</v>
      </c>
      <c r="L48" s="299">
        <v>514</v>
      </c>
      <c r="M48" s="299">
        <v>512</v>
      </c>
      <c r="N48" s="299">
        <v>496</v>
      </c>
      <c r="O48" s="300">
        <v>603</v>
      </c>
      <c r="P48" s="283"/>
      <c r="Q48" s="283"/>
      <c r="R48" s="283"/>
      <c r="S48" s="283"/>
      <c r="T48" s="283"/>
      <c r="U48" s="283"/>
    </row>
    <row r="49" spans="1:21" ht="30.75" customHeight="1">
      <c r="A49" s="283"/>
      <c r="B49" s="1157"/>
      <c r="C49" s="1158"/>
      <c r="D49" s="297"/>
      <c r="E49" s="1149" t="s">
        <v>515</v>
      </c>
      <c r="F49" s="1149"/>
      <c r="G49" s="1149"/>
      <c r="H49" s="1149"/>
      <c r="I49" s="1149"/>
      <c r="J49" s="1150"/>
      <c r="K49" s="298">
        <v>164</v>
      </c>
      <c r="L49" s="299">
        <v>211</v>
      </c>
      <c r="M49" s="299">
        <v>171</v>
      </c>
      <c r="N49" s="299">
        <v>154</v>
      </c>
      <c r="O49" s="300">
        <v>127</v>
      </c>
      <c r="P49" s="283"/>
      <c r="Q49" s="283"/>
      <c r="R49" s="283"/>
      <c r="S49" s="283"/>
      <c r="T49" s="283"/>
      <c r="U49" s="283"/>
    </row>
    <row r="50" spans="1:21" ht="30.75" customHeight="1">
      <c r="A50" s="283"/>
      <c r="B50" s="1157"/>
      <c r="C50" s="1158"/>
      <c r="D50" s="297"/>
      <c r="E50" s="1149" t="s">
        <v>516</v>
      </c>
      <c r="F50" s="1149"/>
      <c r="G50" s="1149"/>
      <c r="H50" s="1149"/>
      <c r="I50" s="1149"/>
      <c r="J50" s="1150"/>
      <c r="K50" s="298" t="s">
        <v>453</v>
      </c>
      <c r="L50" s="299" t="s">
        <v>453</v>
      </c>
      <c r="M50" s="299" t="s">
        <v>453</v>
      </c>
      <c r="N50" s="299" t="s">
        <v>453</v>
      </c>
      <c r="O50" s="300" t="s">
        <v>453</v>
      </c>
      <c r="P50" s="283"/>
      <c r="Q50" s="283"/>
      <c r="R50" s="283"/>
      <c r="S50" s="283"/>
      <c r="T50" s="283"/>
      <c r="U50" s="283"/>
    </row>
    <row r="51" spans="1:21" ht="30.75" customHeight="1">
      <c r="A51" s="283"/>
      <c r="B51" s="1159"/>
      <c r="C51" s="1160"/>
      <c r="D51" s="301"/>
      <c r="E51" s="1149" t="s">
        <v>517</v>
      </c>
      <c r="F51" s="1149"/>
      <c r="G51" s="1149"/>
      <c r="H51" s="1149"/>
      <c r="I51" s="1149"/>
      <c r="J51" s="1150"/>
      <c r="K51" s="298" t="s">
        <v>453</v>
      </c>
      <c r="L51" s="299" t="s">
        <v>453</v>
      </c>
      <c r="M51" s="299" t="s">
        <v>453</v>
      </c>
      <c r="N51" s="299" t="s">
        <v>453</v>
      </c>
      <c r="O51" s="300" t="s">
        <v>453</v>
      </c>
      <c r="P51" s="283"/>
      <c r="Q51" s="283"/>
      <c r="R51" s="283"/>
      <c r="S51" s="283"/>
      <c r="T51" s="283"/>
      <c r="U51" s="283"/>
    </row>
    <row r="52" spans="1:21" ht="30.75" customHeight="1">
      <c r="A52" s="283"/>
      <c r="B52" s="1147" t="s">
        <v>518</v>
      </c>
      <c r="C52" s="1148"/>
      <c r="D52" s="301"/>
      <c r="E52" s="1149" t="s">
        <v>519</v>
      </c>
      <c r="F52" s="1149"/>
      <c r="G52" s="1149"/>
      <c r="H52" s="1149"/>
      <c r="I52" s="1149"/>
      <c r="J52" s="1150"/>
      <c r="K52" s="298">
        <v>927</v>
      </c>
      <c r="L52" s="299">
        <v>940</v>
      </c>
      <c r="M52" s="299">
        <v>959</v>
      </c>
      <c r="N52" s="299">
        <v>952</v>
      </c>
      <c r="O52" s="300">
        <v>935</v>
      </c>
      <c r="P52" s="283"/>
      <c r="Q52" s="283"/>
      <c r="R52" s="283"/>
      <c r="S52" s="283"/>
      <c r="T52" s="283"/>
      <c r="U52" s="283"/>
    </row>
    <row r="53" spans="1:21" ht="30.75" customHeight="1" thickBot="1">
      <c r="A53" s="283"/>
      <c r="B53" s="1151" t="s">
        <v>520</v>
      </c>
      <c r="C53" s="1152"/>
      <c r="D53" s="302"/>
      <c r="E53" s="1153" t="s">
        <v>521</v>
      </c>
      <c r="F53" s="1153"/>
      <c r="G53" s="1153"/>
      <c r="H53" s="1153"/>
      <c r="I53" s="1153"/>
      <c r="J53" s="1154"/>
      <c r="K53" s="303">
        <v>717</v>
      </c>
      <c r="L53" s="304">
        <v>685</v>
      </c>
      <c r="M53" s="304">
        <v>588</v>
      </c>
      <c r="N53" s="304">
        <v>494</v>
      </c>
      <c r="O53" s="305">
        <v>471</v>
      </c>
      <c r="P53" s="283"/>
      <c r="Q53" s="283"/>
      <c r="R53" s="283"/>
      <c r="S53" s="283"/>
      <c r="T53" s="283"/>
      <c r="U53" s="283"/>
    </row>
    <row r="54" spans="1:21" ht="24" customHeight="1">
      <c r="A54" s="283"/>
      <c r="B54" s="306" t="s">
        <v>522</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508</v>
      </c>
    </row>
    <row r="40" spans="2:13" ht="27.75" customHeight="1" thickBot="1">
      <c r="B40" s="309" t="s">
        <v>509</v>
      </c>
      <c r="C40" s="310"/>
      <c r="D40" s="310"/>
      <c r="E40" s="311"/>
      <c r="F40" s="311"/>
      <c r="G40" s="311"/>
      <c r="H40" s="312" t="s">
        <v>492</v>
      </c>
      <c r="I40" s="313" t="s">
        <v>4</v>
      </c>
      <c r="J40" s="314" t="s">
        <v>5</v>
      </c>
      <c r="K40" s="314" t="s">
        <v>6</v>
      </c>
      <c r="L40" s="314" t="s">
        <v>7</v>
      </c>
      <c r="M40" s="315" t="s">
        <v>8</v>
      </c>
    </row>
    <row r="41" spans="2:13" ht="27.75" customHeight="1">
      <c r="B41" s="1163" t="s">
        <v>523</v>
      </c>
      <c r="C41" s="1164"/>
      <c r="D41" s="316"/>
      <c r="E41" s="1169" t="s">
        <v>524</v>
      </c>
      <c r="F41" s="1169"/>
      <c r="G41" s="1169"/>
      <c r="H41" s="1170"/>
      <c r="I41" s="317">
        <v>7686</v>
      </c>
      <c r="J41" s="318">
        <v>7613</v>
      </c>
      <c r="K41" s="318">
        <v>7656</v>
      </c>
      <c r="L41" s="318">
        <v>8618</v>
      </c>
      <c r="M41" s="319">
        <v>8737</v>
      </c>
    </row>
    <row r="42" spans="2:13" ht="27.75" customHeight="1">
      <c r="B42" s="1165"/>
      <c r="C42" s="1166"/>
      <c r="D42" s="320"/>
      <c r="E42" s="1171" t="s">
        <v>525</v>
      </c>
      <c r="F42" s="1171"/>
      <c r="G42" s="1171"/>
      <c r="H42" s="1172"/>
      <c r="I42" s="321" t="s">
        <v>453</v>
      </c>
      <c r="J42" s="322" t="s">
        <v>453</v>
      </c>
      <c r="K42" s="322" t="s">
        <v>453</v>
      </c>
      <c r="L42" s="322" t="s">
        <v>453</v>
      </c>
      <c r="M42" s="323" t="s">
        <v>453</v>
      </c>
    </row>
    <row r="43" spans="2:13" ht="27.75" customHeight="1">
      <c r="B43" s="1165"/>
      <c r="C43" s="1166"/>
      <c r="D43" s="320"/>
      <c r="E43" s="1171" t="s">
        <v>526</v>
      </c>
      <c r="F43" s="1171"/>
      <c r="G43" s="1171"/>
      <c r="H43" s="1172"/>
      <c r="I43" s="321">
        <v>4385</v>
      </c>
      <c r="J43" s="322">
        <v>4039</v>
      </c>
      <c r="K43" s="322">
        <v>3749</v>
      </c>
      <c r="L43" s="322">
        <v>3385</v>
      </c>
      <c r="M43" s="323">
        <v>3293</v>
      </c>
    </row>
    <row r="44" spans="2:13" ht="27.75" customHeight="1">
      <c r="B44" s="1165"/>
      <c r="C44" s="1166"/>
      <c r="D44" s="320"/>
      <c r="E44" s="1171" t="s">
        <v>527</v>
      </c>
      <c r="F44" s="1171"/>
      <c r="G44" s="1171"/>
      <c r="H44" s="1172"/>
      <c r="I44" s="321">
        <v>1972</v>
      </c>
      <c r="J44" s="322">
        <v>1782</v>
      </c>
      <c r="K44" s="322">
        <v>1603</v>
      </c>
      <c r="L44" s="322">
        <v>1554</v>
      </c>
      <c r="M44" s="323">
        <v>1537</v>
      </c>
    </row>
    <row r="45" spans="2:13" ht="27.75" customHeight="1">
      <c r="B45" s="1165"/>
      <c r="C45" s="1166"/>
      <c r="D45" s="320"/>
      <c r="E45" s="1171" t="s">
        <v>528</v>
      </c>
      <c r="F45" s="1171"/>
      <c r="G45" s="1171"/>
      <c r="H45" s="1172"/>
      <c r="I45" s="321">
        <v>2197</v>
      </c>
      <c r="J45" s="322">
        <v>2169</v>
      </c>
      <c r="K45" s="322">
        <v>2065</v>
      </c>
      <c r="L45" s="322">
        <v>2007</v>
      </c>
      <c r="M45" s="323">
        <v>1985</v>
      </c>
    </row>
    <row r="46" spans="2:13" ht="27.75" customHeight="1">
      <c r="B46" s="1165"/>
      <c r="C46" s="1166"/>
      <c r="D46" s="324"/>
      <c r="E46" s="1171" t="s">
        <v>529</v>
      </c>
      <c r="F46" s="1171"/>
      <c r="G46" s="1171"/>
      <c r="H46" s="1172"/>
      <c r="I46" s="321" t="s">
        <v>453</v>
      </c>
      <c r="J46" s="322" t="s">
        <v>453</v>
      </c>
      <c r="K46" s="322" t="s">
        <v>453</v>
      </c>
      <c r="L46" s="322" t="s">
        <v>453</v>
      </c>
      <c r="M46" s="323" t="s">
        <v>453</v>
      </c>
    </row>
    <row r="47" spans="2:13" ht="27.75" customHeight="1">
      <c r="B47" s="1165"/>
      <c r="C47" s="1166"/>
      <c r="D47" s="325"/>
      <c r="E47" s="1173" t="s">
        <v>530</v>
      </c>
      <c r="F47" s="1174"/>
      <c r="G47" s="1174"/>
      <c r="H47" s="1175"/>
      <c r="I47" s="321" t="s">
        <v>453</v>
      </c>
      <c r="J47" s="322" t="s">
        <v>453</v>
      </c>
      <c r="K47" s="322" t="s">
        <v>453</v>
      </c>
      <c r="L47" s="322" t="s">
        <v>453</v>
      </c>
      <c r="M47" s="323" t="s">
        <v>453</v>
      </c>
    </row>
    <row r="48" spans="2:13" ht="27.75" customHeight="1">
      <c r="B48" s="1165"/>
      <c r="C48" s="1166"/>
      <c r="D48" s="320"/>
      <c r="E48" s="1171" t="s">
        <v>531</v>
      </c>
      <c r="F48" s="1171"/>
      <c r="G48" s="1171"/>
      <c r="H48" s="1172"/>
      <c r="I48" s="321" t="s">
        <v>453</v>
      </c>
      <c r="J48" s="322" t="s">
        <v>453</v>
      </c>
      <c r="K48" s="322" t="s">
        <v>453</v>
      </c>
      <c r="L48" s="322" t="s">
        <v>453</v>
      </c>
      <c r="M48" s="323" t="s">
        <v>453</v>
      </c>
    </row>
    <row r="49" spans="2:13" ht="27.75" customHeight="1">
      <c r="B49" s="1167"/>
      <c r="C49" s="1168"/>
      <c r="D49" s="320"/>
      <c r="E49" s="1171" t="s">
        <v>532</v>
      </c>
      <c r="F49" s="1171"/>
      <c r="G49" s="1171"/>
      <c r="H49" s="1172"/>
      <c r="I49" s="321" t="s">
        <v>453</v>
      </c>
      <c r="J49" s="322" t="s">
        <v>453</v>
      </c>
      <c r="K49" s="322" t="s">
        <v>453</v>
      </c>
      <c r="L49" s="322" t="s">
        <v>453</v>
      </c>
      <c r="M49" s="323" t="s">
        <v>453</v>
      </c>
    </row>
    <row r="50" spans="2:13" ht="27.75" customHeight="1">
      <c r="B50" s="1176" t="s">
        <v>533</v>
      </c>
      <c r="C50" s="1177"/>
      <c r="D50" s="326"/>
      <c r="E50" s="1171" t="s">
        <v>534</v>
      </c>
      <c r="F50" s="1171"/>
      <c r="G50" s="1171"/>
      <c r="H50" s="1172"/>
      <c r="I50" s="321">
        <v>3039</v>
      </c>
      <c r="J50" s="322">
        <v>3097</v>
      </c>
      <c r="K50" s="322">
        <v>3307</v>
      </c>
      <c r="L50" s="322">
        <v>3429</v>
      </c>
      <c r="M50" s="323">
        <v>3595</v>
      </c>
    </row>
    <row r="51" spans="2:13" ht="27.75" customHeight="1">
      <c r="B51" s="1165"/>
      <c r="C51" s="1166"/>
      <c r="D51" s="320"/>
      <c r="E51" s="1171" t="s">
        <v>535</v>
      </c>
      <c r="F51" s="1171"/>
      <c r="G51" s="1171"/>
      <c r="H51" s="1172"/>
      <c r="I51" s="321">
        <v>328</v>
      </c>
      <c r="J51" s="322">
        <v>277</v>
      </c>
      <c r="K51" s="322">
        <v>254</v>
      </c>
      <c r="L51" s="322">
        <v>231</v>
      </c>
      <c r="M51" s="323">
        <v>205</v>
      </c>
    </row>
    <row r="52" spans="2:13" ht="27.75" customHeight="1">
      <c r="B52" s="1167"/>
      <c r="C52" s="1168"/>
      <c r="D52" s="320"/>
      <c r="E52" s="1171" t="s">
        <v>536</v>
      </c>
      <c r="F52" s="1171"/>
      <c r="G52" s="1171"/>
      <c r="H52" s="1172"/>
      <c r="I52" s="321">
        <v>9904</v>
      </c>
      <c r="J52" s="322">
        <v>9830</v>
      </c>
      <c r="K52" s="322">
        <v>9435</v>
      </c>
      <c r="L52" s="322">
        <v>10551</v>
      </c>
      <c r="M52" s="323">
        <v>10670</v>
      </c>
    </row>
    <row r="53" spans="2:13" ht="27.75" customHeight="1" thickBot="1">
      <c r="B53" s="1178" t="s">
        <v>537</v>
      </c>
      <c r="C53" s="1179"/>
      <c r="D53" s="327"/>
      <c r="E53" s="1180" t="s">
        <v>538</v>
      </c>
      <c r="F53" s="1180"/>
      <c r="G53" s="1180"/>
      <c r="H53" s="1181"/>
      <c r="I53" s="328">
        <v>2969</v>
      </c>
      <c r="J53" s="329">
        <v>2400</v>
      </c>
      <c r="K53" s="329">
        <v>2076</v>
      </c>
      <c r="L53" s="329">
        <v>1354</v>
      </c>
      <c r="M53" s="330">
        <v>1082</v>
      </c>
    </row>
    <row r="54" spans="2:13" ht="27.75" customHeight="1">
      <c r="B54" s="331" t="s">
        <v>539</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17</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7"/>
      <c r="L51" s="1217"/>
      <c r="M51" s="1217"/>
      <c r="N51" s="1182">
        <v>25.4</v>
      </c>
      <c r="O51" s="1182">
        <v>20.399999999999999</v>
      </c>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6"/>
      <c r="L53" s="1216"/>
      <c r="M53" s="1216"/>
      <c r="N53" s="1214">
        <v>47.2</v>
      </c>
      <c r="O53" s="1214">
        <v>48.5</v>
      </c>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7"/>
      <c r="L55" s="1217"/>
      <c r="M55" s="1217"/>
      <c r="N55" s="1182">
        <v>36.5</v>
      </c>
      <c r="O55" s="1182">
        <v>32.9</v>
      </c>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13</v>
      </c>
      <c r="J57" s="1184"/>
      <c r="K57" s="1216"/>
      <c r="L57" s="1216"/>
      <c r="M57" s="1216"/>
      <c r="N57" s="1214">
        <v>54.1</v>
      </c>
      <c r="O57" s="1214">
        <v>56.7</v>
      </c>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14</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540</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15</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56.2</v>
      </c>
      <c r="L73" s="1193">
        <v>45.6</v>
      </c>
      <c r="M73" s="1182">
        <v>39.9</v>
      </c>
      <c r="N73" s="1182">
        <v>25.4</v>
      </c>
      <c r="O73" s="1182">
        <v>20.399999999999999</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16</v>
      </c>
      <c r="J75" s="1192"/>
      <c r="K75" s="1214">
        <v>13.8</v>
      </c>
      <c r="L75" s="1214">
        <v>13.4</v>
      </c>
      <c r="M75" s="1214">
        <v>12.6</v>
      </c>
      <c r="N75" s="1214">
        <v>11.2</v>
      </c>
      <c r="O75" s="1214">
        <v>9.8000000000000007</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30.7</v>
      </c>
      <c r="L77" s="1193">
        <v>22.3</v>
      </c>
      <c r="M77" s="1182">
        <v>20.3</v>
      </c>
      <c r="N77" s="1182">
        <v>36.5</v>
      </c>
      <c r="O77" s="1182">
        <v>32.9</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16</v>
      </c>
      <c r="J79" s="1184"/>
      <c r="K79" s="1185">
        <v>9.1999999999999993</v>
      </c>
      <c r="L79" s="1185">
        <v>8.5</v>
      </c>
      <c r="M79" s="1185">
        <v>7.7</v>
      </c>
      <c r="N79" s="1185">
        <v>9</v>
      </c>
      <c r="O79" s="1185">
        <v>8.1999999999999993</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25</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163</v>
      </c>
      <c r="C5" s="573"/>
      <c r="D5" s="573"/>
      <c r="E5" s="573"/>
      <c r="F5" s="573"/>
      <c r="G5" s="573"/>
      <c r="H5" s="573"/>
      <c r="I5" s="573"/>
      <c r="J5" s="573"/>
      <c r="K5" s="573"/>
      <c r="L5" s="573"/>
      <c r="M5" s="573"/>
      <c r="N5" s="573"/>
      <c r="O5" s="573"/>
      <c r="P5" s="573"/>
      <c r="Q5" s="574"/>
      <c r="R5" s="575">
        <v>2037993</v>
      </c>
      <c r="S5" s="576"/>
      <c r="T5" s="576"/>
      <c r="U5" s="576"/>
      <c r="V5" s="576"/>
      <c r="W5" s="576"/>
      <c r="X5" s="576"/>
      <c r="Y5" s="577"/>
      <c r="Z5" s="578">
        <v>21.2</v>
      </c>
      <c r="AA5" s="578"/>
      <c r="AB5" s="578"/>
      <c r="AC5" s="578"/>
      <c r="AD5" s="579">
        <v>2037993</v>
      </c>
      <c r="AE5" s="579"/>
      <c r="AF5" s="579"/>
      <c r="AG5" s="579"/>
      <c r="AH5" s="579"/>
      <c r="AI5" s="579"/>
      <c r="AJ5" s="579"/>
      <c r="AK5" s="579"/>
      <c r="AL5" s="580">
        <v>34.6</v>
      </c>
      <c r="AM5" s="581"/>
      <c r="AN5" s="581"/>
      <c r="AO5" s="582"/>
      <c r="AP5" s="572" t="s">
        <v>164</v>
      </c>
      <c r="AQ5" s="573"/>
      <c r="AR5" s="573"/>
      <c r="AS5" s="573"/>
      <c r="AT5" s="573"/>
      <c r="AU5" s="573"/>
      <c r="AV5" s="573"/>
      <c r="AW5" s="573"/>
      <c r="AX5" s="573"/>
      <c r="AY5" s="573"/>
      <c r="AZ5" s="573"/>
      <c r="BA5" s="573"/>
      <c r="BB5" s="573"/>
      <c r="BC5" s="573"/>
      <c r="BD5" s="573"/>
      <c r="BE5" s="573"/>
      <c r="BF5" s="574"/>
      <c r="BG5" s="586">
        <v>2029751</v>
      </c>
      <c r="BH5" s="587"/>
      <c r="BI5" s="587"/>
      <c r="BJ5" s="587"/>
      <c r="BK5" s="587"/>
      <c r="BL5" s="587"/>
      <c r="BM5" s="587"/>
      <c r="BN5" s="588"/>
      <c r="BO5" s="589">
        <v>99.6</v>
      </c>
      <c r="BP5" s="589"/>
      <c r="BQ5" s="589"/>
      <c r="BR5" s="589"/>
      <c r="BS5" s="590">
        <v>17591</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165</v>
      </c>
      <c r="CS5" s="569"/>
      <c r="CT5" s="569"/>
      <c r="CU5" s="569"/>
      <c r="CV5" s="569"/>
      <c r="CW5" s="569"/>
      <c r="CX5" s="569"/>
      <c r="CY5" s="570"/>
      <c r="CZ5" s="568" t="s">
        <v>157</v>
      </c>
      <c r="DA5" s="569"/>
      <c r="DB5" s="569"/>
      <c r="DC5" s="570"/>
      <c r="DD5" s="568" t="s">
        <v>166</v>
      </c>
      <c r="DE5" s="569"/>
      <c r="DF5" s="569"/>
      <c r="DG5" s="569"/>
      <c r="DH5" s="569"/>
      <c r="DI5" s="569"/>
      <c r="DJ5" s="569"/>
      <c r="DK5" s="569"/>
      <c r="DL5" s="569"/>
      <c r="DM5" s="569"/>
      <c r="DN5" s="569"/>
      <c r="DO5" s="569"/>
      <c r="DP5" s="570"/>
      <c r="DQ5" s="568" t="s">
        <v>167</v>
      </c>
      <c r="DR5" s="569"/>
      <c r="DS5" s="569"/>
      <c r="DT5" s="569"/>
      <c r="DU5" s="569"/>
      <c r="DV5" s="569"/>
      <c r="DW5" s="569"/>
      <c r="DX5" s="569"/>
      <c r="DY5" s="569"/>
      <c r="DZ5" s="569"/>
      <c r="EA5" s="569"/>
      <c r="EB5" s="569"/>
      <c r="EC5" s="570"/>
    </row>
    <row r="6" spans="2:143" ht="11.25" customHeight="1">
      <c r="B6" s="583" t="s">
        <v>168</v>
      </c>
      <c r="C6" s="584"/>
      <c r="D6" s="584"/>
      <c r="E6" s="584"/>
      <c r="F6" s="584"/>
      <c r="G6" s="584"/>
      <c r="H6" s="584"/>
      <c r="I6" s="584"/>
      <c r="J6" s="584"/>
      <c r="K6" s="584"/>
      <c r="L6" s="584"/>
      <c r="M6" s="584"/>
      <c r="N6" s="584"/>
      <c r="O6" s="584"/>
      <c r="P6" s="584"/>
      <c r="Q6" s="585"/>
      <c r="R6" s="586">
        <v>69324</v>
      </c>
      <c r="S6" s="587"/>
      <c r="T6" s="587"/>
      <c r="U6" s="587"/>
      <c r="V6" s="587"/>
      <c r="W6" s="587"/>
      <c r="X6" s="587"/>
      <c r="Y6" s="588"/>
      <c r="Z6" s="589">
        <v>0.7</v>
      </c>
      <c r="AA6" s="589"/>
      <c r="AB6" s="589"/>
      <c r="AC6" s="589"/>
      <c r="AD6" s="590">
        <v>69324</v>
      </c>
      <c r="AE6" s="590"/>
      <c r="AF6" s="590"/>
      <c r="AG6" s="590"/>
      <c r="AH6" s="590"/>
      <c r="AI6" s="590"/>
      <c r="AJ6" s="590"/>
      <c r="AK6" s="590"/>
      <c r="AL6" s="591">
        <v>1.2</v>
      </c>
      <c r="AM6" s="592"/>
      <c r="AN6" s="592"/>
      <c r="AO6" s="593"/>
      <c r="AP6" s="583" t="s">
        <v>169</v>
      </c>
      <c r="AQ6" s="584"/>
      <c r="AR6" s="584"/>
      <c r="AS6" s="584"/>
      <c r="AT6" s="584"/>
      <c r="AU6" s="584"/>
      <c r="AV6" s="584"/>
      <c r="AW6" s="584"/>
      <c r="AX6" s="584"/>
      <c r="AY6" s="584"/>
      <c r="AZ6" s="584"/>
      <c r="BA6" s="584"/>
      <c r="BB6" s="584"/>
      <c r="BC6" s="584"/>
      <c r="BD6" s="584"/>
      <c r="BE6" s="584"/>
      <c r="BF6" s="585"/>
      <c r="BG6" s="586">
        <v>2029751</v>
      </c>
      <c r="BH6" s="587"/>
      <c r="BI6" s="587"/>
      <c r="BJ6" s="587"/>
      <c r="BK6" s="587"/>
      <c r="BL6" s="587"/>
      <c r="BM6" s="587"/>
      <c r="BN6" s="588"/>
      <c r="BO6" s="589">
        <v>99.6</v>
      </c>
      <c r="BP6" s="589"/>
      <c r="BQ6" s="589"/>
      <c r="BR6" s="589"/>
      <c r="BS6" s="590">
        <v>17591</v>
      </c>
      <c r="BT6" s="590"/>
      <c r="BU6" s="590"/>
      <c r="BV6" s="590"/>
      <c r="BW6" s="590"/>
      <c r="BX6" s="590"/>
      <c r="BY6" s="590"/>
      <c r="BZ6" s="590"/>
      <c r="CA6" s="590"/>
      <c r="CB6" s="594"/>
      <c r="CD6" s="597" t="s">
        <v>170</v>
      </c>
      <c r="CE6" s="598"/>
      <c r="CF6" s="598"/>
      <c r="CG6" s="598"/>
      <c r="CH6" s="598"/>
      <c r="CI6" s="598"/>
      <c r="CJ6" s="598"/>
      <c r="CK6" s="598"/>
      <c r="CL6" s="598"/>
      <c r="CM6" s="598"/>
      <c r="CN6" s="598"/>
      <c r="CO6" s="598"/>
      <c r="CP6" s="598"/>
      <c r="CQ6" s="599"/>
      <c r="CR6" s="586">
        <v>109025</v>
      </c>
      <c r="CS6" s="587"/>
      <c r="CT6" s="587"/>
      <c r="CU6" s="587"/>
      <c r="CV6" s="587"/>
      <c r="CW6" s="587"/>
      <c r="CX6" s="587"/>
      <c r="CY6" s="588"/>
      <c r="CZ6" s="589">
        <v>1.2</v>
      </c>
      <c r="DA6" s="589"/>
      <c r="DB6" s="589"/>
      <c r="DC6" s="589"/>
      <c r="DD6" s="595" t="s">
        <v>171</v>
      </c>
      <c r="DE6" s="587"/>
      <c r="DF6" s="587"/>
      <c r="DG6" s="587"/>
      <c r="DH6" s="587"/>
      <c r="DI6" s="587"/>
      <c r="DJ6" s="587"/>
      <c r="DK6" s="587"/>
      <c r="DL6" s="587"/>
      <c r="DM6" s="587"/>
      <c r="DN6" s="587"/>
      <c r="DO6" s="587"/>
      <c r="DP6" s="588"/>
      <c r="DQ6" s="595">
        <v>108985</v>
      </c>
      <c r="DR6" s="587"/>
      <c r="DS6" s="587"/>
      <c r="DT6" s="587"/>
      <c r="DU6" s="587"/>
      <c r="DV6" s="587"/>
      <c r="DW6" s="587"/>
      <c r="DX6" s="587"/>
      <c r="DY6" s="587"/>
      <c r="DZ6" s="587"/>
      <c r="EA6" s="587"/>
      <c r="EB6" s="587"/>
      <c r="EC6" s="596"/>
    </row>
    <row r="7" spans="2:143" ht="11.25" customHeight="1">
      <c r="B7" s="583" t="s">
        <v>172</v>
      </c>
      <c r="C7" s="584"/>
      <c r="D7" s="584"/>
      <c r="E7" s="584"/>
      <c r="F7" s="584"/>
      <c r="G7" s="584"/>
      <c r="H7" s="584"/>
      <c r="I7" s="584"/>
      <c r="J7" s="584"/>
      <c r="K7" s="584"/>
      <c r="L7" s="584"/>
      <c r="M7" s="584"/>
      <c r="N7" s="584"/>
      <c r="O7" s="584"/>
      <c r="P7" s="584"/>
      <c r="Q7" s="585"/>
      <c r="R7" s="586">
        <v>3255</v>
      </c>
      <c r="S7" s="587"/>
      <c r="T7" s="587"/>
      <c r="U7" s="587"/>
      <c r="V7" s="587"/>
      <c r="W7" s="587"/>
      <c r="X7" s="587"/>
      <c r="Y7" s="588"/>
      <c r="Z7" s="589">
        <v>0</v>
      </c>
      <c r="AA7" s="589"/>
      <c r="AB7" s="589"/>
      <c r="AC7" s="589"/>
      <c r="AD7" s="590">
        <v>3255</v>
      </c>
      <c r="AE7" s="590"/>
      <c r="AF7" s="590"/>
      <c r="AG7" s="590"/>
      <c r="AH7" s="590"/>
      <c r="AI7" s="590"/>
      <c r="AJ7" s="590"/>
      <c r="AK7" s="590"/>
      <c r="AL7" s="591">
        <v>0.1</v>
      </c>
      <c r="AM7" s="592"/>
      <c r="AN7" s="592"/>
      <c r="AO7" s="593"/>
      <c r="AP7" s="583" t="s">
        <v>173</v>
      </c>
      <c r="AQ7" s="584"/>
      <c r="AR7" s="584"/>
      <c r="AS7" s="584"/>
      <c r="AT7" s="584"/>
      <c r="AU7" s="584"/>
      <c r="AV7" s="584"/>
      <c r="AW7" s="584"/>
      <c r="AX7" s="584"/>
      <c r="AY7" s="584"/>
      <c r="AZ7" s="584"/>
      <c r="BA7" s="584"/>
      <c r="BB7" s="584"/>
      <c r="BC7" s="584"/>
      <c r="BD7" s="584"/>
      <c r="BE7" s="584"/>
      <c r="BF7" s="585"/>
      <c r="BG7" s="586">
        <v>991575</v>
      </c>
      <c r="BH7" s="587"/>
      <c r="BI7" s="587"/>
      <c r="BJ7" s="587"/>
      <c r="BK7" s="587"/>
      <c r="BL7" s="587"/>
      <c r="BM7" s="587"/>
      <c r="BN7" s="588"/>
      <c r="BO7" s="589">
        <v>48.7</v>
      </c>
      <c r="BP7" s="589"/>
      <c r="BQ7" s="589"/>
      <c r="BR7" s="589"/>
      <c r="BS7" s="590">
        <v>17591</v>
      </c>
      <c r="BT7" s="590"/>
      <c r="BU7" s="590"/>
      <c r="BV7" s="590"/>
      <c r="BW7" s="590"/>
      <c r="BX7" s="590"/>
      <c r="BY7" s="590"/>
      <c r="BZ7" s="590"/>
      <c r="CA7" s="590"/>
      <c r="CB7" s="594"/>
      <c r="CD7" s="600" t="s">
        <v>174</v>
      </c>
      <c r="CE7" s="601"/>
      <c r="CF7" s="601"/>
      <c r="CG7" s="601"/>
      <c r="CH7" s="601"/>
      <c r="CI7" s="601"/>
      <c r="CJ7" s="601"/>
      <c r="CK7" s="601"/>
      <c r="CL7" s="601"/>
      <c r="CM7" s="601"/>
      <c r="CN7" s="601"/>
      <c r="CO7" s="601"/>
      <c r="CP7" s="601"/>
      <c r="CQ7" s="602"/>
      <c r="CR7" s="586">
        <v>1938652</v>
      </c>
      <c r="CS7" s="587"/>
      <c r="CT7" s="587"/>
      <c r="CU7" s="587"/>
      <c r="CV7" s="587"/>
      <c r="CW7" s="587"/>
      <c r="CX7" s="587"/>
      <c r="CY7" s="588"/>
      <c r="CZ7" s="589">
        <v>20.6</v>
      </c>
      <c r="DA7" s="589"/>
      <c r="DB7" s="589"/>
      <c r="DC7" s="589"/>
      <c r="DD7" s="595">
        <v>537447</v>
      </c>
      <c r="DE7" s="587"/>
      <c r="DF7" s="587"/>
      <c r="DG7" s="587"/>
      <c r="DH7" s="587"/>
      <c r="DI7" s="587"/>
      <c r="DJ7" s="587"/>
      <c r="DK7" s="587"/>
      <c r="DL7" s="587"/>
      <c r="DM7" s="587"/>
      <c r="DN7" s="587"/>
      <c r="DO7" s="587"/>
      <c r="DP7" s="588"/>
      <c r="DQ7" s="595">
        <v>1265157</v>
      </c>
      <c r="DR7" s="587"/>
      <c r="DS7" s="587"/>
      <c r="DT7" s="587"/>
      <c r="DU7" s="587"/>
      <c r="DV7" s="587"/>
      <c r="DW7" s="587"/>
      <c r="DX7" s="587"/>
      <c r="DY7" s="587"/>
      <c r="DZ7" s="587"/>
      <c r="EA7" s="587"/>
      <c r="EB7" s="587"/>
      <c r="EC7" s="596"/>
    </row>
    <row r="8" spans="2:143" ht="11.25" customHeight="1">
      <c r="B8" s="583" t="s">
        <v>175</v>
      </c>
      <c r="C8" s="584"/>
      <c r="D8" s="584"/>
      <c r="E8" s="584"/>
      <c r="F8" s="584"/>
      <c r="G8" s="584"/>
      <c r="H8" s="584"/>
      <c r="I8" s="584"/>
      <c r="J8" s="584"/>
      <c r="K8" s="584"/>
      <c r="L8" s="584"/>
      <c r="M8" s="584"/>
      <c r="N8" s="584"/>
      <c r="O8" s="584"/>
      <c r="P8" s="584"/>
      <c r="Q8" s="585"/>
      <c r="R8" s="586">
        <v>9228</v>
      </c>
      <c r="S8" s="587"/>
      <c r="T8" s="587"/>
      <c r="U8" s="587"/>
      <c r="V8" s="587"/>
      <c r="W8" s="587"/>
      <c r="X8" s="587"/>
      <c r="Y8" s="588"/>
      <c r="Z8" s="589">
        <v>0.1</v>
      </c>
      <c r="AA8" s="589"/>
      <c r="AB8" s="589"/>
      <c r="AC8" s="589"/>
      <c r="AD8" s="590">
        <v>9228</v>
      </c>
      <c r="AE8" s="590"/>
      <c r="AF8" s="590"/>
      <c r="AG8" s="590"/>
      <c r="AH8" s="590"/>
      <c r="AI8" s="590"/>
      <c r="AJ8" s="590"/>
      <c r="AK8" s="590"/>
      <c r="AL8" s="591">
        <v>0.2</v>
      </c>
      <c r="AM8" s="592"/>
      <c r="AN8" s="592"/>
      <c r="AO8" s="593"/>
      <c r="AP8" s="583" t="s">
        <v>176</v>
      </c>
      <c r="AQ8" s="584"/>
      <c r="AR8" s="584"/>
      <c r="AS8" s="584"/>
      <c r="AT8" s="584"/>
      <c r="AU8" s="584"/>
      <c r="AV8" s="584"/>
      <c r="AW8" s="584"/>
      <c r="AX8" s="584"/>
      <c r="AY8" s="584"/>
      <c r="AZ8" s="584"/>
      <c r="BA8" s="584"/>
      <c r="BB8" s="584"/>
      <c r="BC8" s="584"/>
      <c r="BD8" s="584"/>
      <c r="BE8" s="584"/>
      <c r="BF8" s="585"/>
      <c r="BG8" s="586">
        <v>35465</v>
      </c>
      <c r="BH8" s="587"/>
      <c r="BI8" s="587"/>
      <c r="BJ8" s="587"/>
      <c r="BK8" s="587"/>
      <c r="BL8" s="587"/>
      <c r="BM8" s="587"/>
      <c r="BN8" s="588"/>
      <c r="BO8" s="589">
        <v>1.7</v>
      </c>
      <c r="BP8" s="589"/>
      <c r="BQ8" s="589"/>
      <c r="BR8" s="589"/>
      <c r="BS8" s="595" t="s">
        <v>177</v>
      </c>
      <c r="BT8" s="587"/>
      <c r="BU8" s="587"/>
      <c r="BV8" s="587"/>
      <c r="BW8" s="587"/>
      <c r="BX8" s="587"/>
      <c r="BY8" s="587"/>
      <c r="BZ8" s="587"/>
      <c r="CA8" s="587"/>
      <c r="CB8" s="596"/>
      <c r="CD8" s="600" t="s">
        <v>178</v>
      </c>
      <c r="CE8" s="601"/>
      <c r="CF8" s="601"/>
      <c r="CG8" s="601"/>
      <c r="CH8" s="601"/>
      <c r="CI8" s="601"/>
      <c r="CJ8" s="601"/>
      <c r="CK8" s="601"/>
      <c r="CL8" s="601"/>
      <c r="CM8" s="601"/>
      <c r="CN8" s="601"/>
      <c r="CO8" s="601"/>
      <c r="CP8" s="601"/>
      <c r="CQ8" s="602"/>
      <c r="CR8" s="586">
        <v>2680185</v>
      </c>
      <c r="CS8" s="587"/>
      <c r="CT8" s="587"/>
      <c r="CU8" s="587"/>
      <c r="CV8" s="587"/>
      <c r="CW8" s="587"/>
      <c r="CX8" s="587"/>
      <c r="CY8" s="588"/>
      <c r="CZ8" s="589">
        <v>28.5</v>
      </c>
      <c r="DA8" s="589"/>
      <c r="DB8" s="589"/>
      <c r="DC8" s="589"/>
      <c r="DD8" s="595">
        <v>143854</v>
      </c>
      <c r="DE8" s="587"/>
      <c r="DF8" s="587"/>
      <c r="DG8" s="587"/>
      <c r="DH8" s="587"/>
      <c r="DI8" s="587"/>
      <c r="DJ8" s="587"/>
      <c r="DK8" s="587"/>
      <c r="DL8" s="587"/>
      <c r="DM8" s="587"/>
      <c r="DN8" s="587"/>
      <c r="DO8" s="587"/>
      <c r="DP8" s="588"/>
      <c r="DQ8" s="595">
        <v>1566451</v>
      </c>
      <c r="DR8" s="587"/>
      <c r="DS8" s="587"/>
      <c r="DT8" s="587"/>
      <c r="DU8" s="587"/>
      <c r="DV8" s="587"/>
      <c r="DW8" s="587"/>
      <c r="DX8" s="587"/>
      <c r="DY8" s="587"/>
      <c r="DZ8" s="587"/>
      <c r="EA8" s="587"/>
      <c r="EB8" s="587"/>
      <c r="EC8" s="596"/>
    </row>
    <row r="9" spans="2:143" ht="11.25" customHeight="1">
      <c r="B9" s="583" t="s">
        <v>179</v>
      </c>
      <c r="C9" s="584"/>
      <c r="D9" s="584"/>
      <c r="E9" s="584"/>
      <c r="F9" s="584"/>
      <c r="G9" s="584"/>
      <c r="H9" s="584"/>
      <c r="I9" s="584"/>
      <c r="J9" s="584"/>
      <c r="K9" s="584"/>
      <c r="L9" s="584"/>
      <c r="M9" s="584"/>
      <c r="N9" s="584"/>
      <c r="O9" s="584"/>
      <c r="P9" s="584"/>
      <c r="Q9" s="585"/>
      <c r="R9" s="586">
        <v>5537</v>
      </c>
      <c r="S9" s="587"/>
      <c r="T9" s="587"/>
      <c r="U9" s="587"/>
      <c r="V9" s="587"/>
      <c r="W9" s="587"/>
      <c r="X9" s="587"/>
      <c r="Y9" s="588"/>
      <c r="Z9" s="589">
        <v>0.1</v>
      </c>
      <c r="AA9" s="589"/>
      <c r="AB9" s="589"/>
      <c r="AC9" s="589"/>
      <c r="AD9" s="590">
        <v>5537</v>
      </c>
      <c r="AE9" s="590"/>
      <c r="AF9" s="590"/>
      <c r="AG9" s="590"/>
      <c r="AH9" s="590"/>
      <c r="AI9" s="590"/>
      <c r="AJ9" s="590"/>
      <c r="AK9" s="590"/>
      <c r="AL9" s="591">
        <v>0.1</v>
      </c>
      <c r="AM9" s="592"/>
      <c r="AN9" s="592"/>
      <c r="AO9" s="593"/>
      <c r="AP9" s="583" t="s">
        <v>180</v>
      </c>
      <c r="AQ9" s="584"/>
      <c r="AR9" s="584"/>
      <c r="AS9" s="584"/>
      <c r="AT9" s="584"/>
      <c r="AU9" s="584"/>
      <c r="AV9" s="584"/>
      <c r="AW9" s="584"/>
      <c r="AX9" s="584"/>
      <c r="AY9" s="584"/>
      <c r="AZ9" s="584"/>
      <c r="BA9" s="584"/>
      <c r="BB9" s="584"/>
      <c r="BC9" s="584"/>
      <c r="BD9" s="584"/>
      <c r="BE9" s="584"/>
      <c r="BF9" s="585"/>
      <c r="BG9" s="586">
        <v>867539</v>
      </c>
      <c r="BH9" s="587"/>
      <c r="BI9" s="587"/>
      <c r="BJ9" s="587"/>
      <c r="BK9" s="587"/>
      <c r="BL9" s="587"/>
      <c r="BM9" s="587"/>
      <c r="BN9" s="588"/>
      <c r="BO9" s="589">
        <v>42.6</v>
      </c>
      <c r="BP9" s="589"/>
      <c r="BQ9" s="589"/>
      <c r="BR9" s="589"/>
      <c r="BS9" s="595" t="s">
        <v>177</v>
      </c>
      <c r="BT9" s="587"/>
      <c r="BU9" s="587"/>
      <c r="BV9" s="587"/>
      <c r="BW9" s="587"/>
      <c r="BX9" s="587"/>
      <c r="BY9" s="587"/>
      <c r="BZ9" s="587"/>
      <c r="CA9" s="587"/>
      <c r="CB9" s="596"/>
      <c r="CD9" s="600" t="s">
        <v>181</v>
      </c>
      <c r="CE9" s="601"/>
      <c r="CF9" s="601"/>
      <c r="CG9" s="601"/>
      <c r="CH9" s="601"/>
      <c r="CI9" s="601"/>
      <c r="CJ9" s="601"/>
      <c r="CK9" s="601"/>
      <c r="CL9" s="601"/>
      <c r="CM9" s="601"/>
      <c r="CN9" s="601"/>
      <c r="CO9" s="601"/>
      <c r="CP9" s="601"/>
      <c r="CQ9" s="602"/>
      <c r="CR9" s="586">
        <v>425929</v>
      </c>
      <c r="CS9" s="587"/>
      <c r="CT9" s="587"/>
      <c r="CU9" s="587"/>
      <c r="CV9" s="587"/>
      <c r="CW9" s="587"/>
      <c r="CX9" s="587"/>
      <c r="CY9" s="588"/>
      <c r="CZ9" s="589">
        <v>4.5</v>
      </c>
      <c r="DA9" s="589"/>
      <c r="DB9" s="589"/>
      <c r="DC9" s="589"/>
      <c r="DD9" s="595" t="s">
        <v>177</v>
      </c>
      <c r="DE9" s="587"/>
      <c r="DF9" s="587"/>
      <c r="DG9" s="587"/>
      <c r="DH9" s="587"/>
      <c r="DI9" s="587"/>
      <c r="DJ9" s="587"/>
      <c r="DK9" s="587"/>
      <c r="DL9" s="587"/>
      <c r="DM9" s="587"/>
      <c r="DN9" s="587"/>
      <c r="DO9" s="587"/>
      <c r="DP9" s="588"/>
      <c r="DQ9" s="595">
        <v>400655</v>
      </c>
      <c r="DR9" s="587"/>
      <c r="DS9" s="587"/>
      <c r="DT9" s="587"/>
      <c r="DU9" s="587"/>
      <c r="DV9" s="587"/>
      <c r="DW9" s="587"/>
      <c r="DX9" s="587"/>
      <c r="DY9" s="587"/>
      <c r="DZ9" s="587"/>
      <c r="EA9" s="587"/>
      <c r="EB9" s="587"/>
      <c r="EC9" s="596"/>
    </row>
    <row r="10" spans="2:143" ht="11.25" customHeight="1">
      <c r="B10" s="583" t="s">
        <v>182</v>
      </c>
      <c r="C10" s="584"/>
      <c r="D10" s="584"/>
      <c r="E10" s="584"/>
      <c r="F10" s="584"/>
      <c r="G10" s="584"/>
      <c r="H10" s="584"/>
      <c r="I10" s="584"/>
      <c r="J10" s="584"/>
      <c r="K10" s="584"/>
      <c r="L10" s="584"/>
      <c r="M10" s="584"/>
      <c r="N10" s="584"/>
      <c r="O10" s="584"/>
      <c r="P10" s="584"/>
      <c r="Q10" s="585"/>
      <c r="R10" s="586">
        <v>351449</v>
      </c>
      <c r="S10" s="587"/>
      <c r="T10" s="587"/>
      <c r="U10" s="587"/>
      <c r="V10" s="587"/>
      <c r="W10" s="587"/>
      <c r="X10" s="587"/>
      <c r="Y10" s="588"/>
      <c r="Z10" s="589">
        <v>3.7</v>
      </c>
      <c r="AA10" s="589"/>
      <c r="AB10" s="589"/>
      <c r="AC10" s="589"/>
      <c r="AD10" s="590">
        <v>351449</v>
      </c>
      <c r="AE10" s="590"/>
      <c r="AF10" s="590"/>
      <c r="AG10" s="590"/>
      <c r="AH10" s="590"/>
      <c r="AI10" s="590"/>
      <c r="AJ10" s="590"/>
      <c r="AK10" s="590"/>
      <c r="AL10" s="591">
        <v>6</v>
      </c>
      <c r="AM10" s="592"/>
      <c r="AN10" s="592"/>
      <c r="AO10" s="593"/>
      <c r="AP10" s="583" t="s">
        <v>183</v>
      </c>
      <c r="AQ10" s="584"/>
      <c r="AR10" s="584"/>
      <c r="AS10" s="584"/>
      <c r="AT10" s="584"/>
      <c r="AU10" s="584"/>
      <c r="AV10" s="584"/>
      <c r="AW10" s="584"/>
      <c r="AX10" s="584"/>
      <c r="AY10" s="584"/>
      <c r="AZ10" s="584"/>
      <c r="BA10" s="584"/>
      <c r="BB10" s="584"/>
      <c r="BC10" s="584"/>
      <c r="BD10" s="584"/>
      <c r="BE10" s="584"/>
      <c r="BF10" s="585"/>
      <c r="BG10" s="586">
        <v>41029</v>
      </c>
      <c r="BH10" s="587"/>
      <c r="BI10" s="587"/>
      <c r="BJ10" s="587"/>
      <c r="BK10" s="587"/>
      <c r="BL10" s="587"/>
      <c r="BM10" s="587"/>
      <c r="BN10" s="588"/>
      <c r="BO10" s="589">
        <v>2</v>
      </c>
      <c r="BP10" s="589"/>
      <c r="BQ10" s="589"/>
      <c r="BR10" s="589"/>
      <c r="BS10" s="595">
        <v>8161</v>
      </c>
      <c r="BT10" s="587"/>
      <c r="BU10" s="587"/>
      <c r="BV10" s="587"/>
      <c r="BW10" s="587"/>
      <c r="BX10" s="587"/>
      <c r="BY10" s="587"/>
      <c r="BZ10" s="587"/>
      <c r="CA10" s="587"/>
      <c r="CB10" s="596"/>
      <c r="CD10" s="600" t="s">
        <v>184</v>
      </c>
      <c r="CE10" s="601"/>
      <c r="CF10" s="601"/>
      <c r="CG10" s="601"/>
      <c r="CH10" s="601"/>
      <c r="CI10" s="601"/>
      <c r="CJ10" s="601"/>
      <c r="CK10" s="601"/>
      <c r="CL10" s="601"/>
      <c r="CM10" s="601"/>
      <c r="CN10" s="601"/>
      <c r="CO10" s="601"/>
      <c r="CP10" s="601"/>
      <c r="CQ10" s="602"/>
      <c r="CR10" s="586">
        <v>41128</v>
      </c>
      <c r="CS10" s="587"/>
      <c r="CT10" s="587"/>
      <c r="CU10" s="587"/>
      <c r="CV10" s="587"/>
      <c r="CW10" s="587"/>
      <c r="CX10" s="587"/>
      <c r="CY10" s="588"/>
      <c r="CZ10" s="589">
        <v>0.4</v>
      </c>
      <c r="DA10" s="589"/>
      <c r="DB10" s="589"/>
      <c r="DC10" s="589"/>
      <c r="DD10" s="595" t="s">
        <v>177</v>
      </c>
      <c r="DE10" s="587"/>
      <c r="DF10" s="587"/>
      <c r="DG10" s="587"/>
      <c r="DH10" s="587"/>
      <c r="DI10" s="587"/>
      <c r="DJ10" s="587"/>
      <c r="DK10" s="587"/>
      <c r="DL10" s="587"/>
      <c r="DM10" s="587"/>
      <c r="DN10" s="587"/>
      <c r="DO10" s="587"/>
      <c r="DP10" s="588"/>
      <c r="DQ10" s="595">
        <v>14628</v>
      </c>
      <c r="DR10" s="587"/>
      <c r="DS10" s="587"/>
      <c r="DT10" s="587"/>
      <c r="DU10" s="587"/>
      <c r="DV10" s="587"/>
      <c r="DW10" s="587"/>
      <c r="DX10" s="587"/>
      <c r="DY10" s="587"/>
      <c r="DZ10" s="587"/>
      <c r="EA10" s="587"/>
      <c r="EB10" s="587"/>
      <c r="EC10" s="596"/>
    </row>
    <row r="11" spans="2:143" ht="11.25" customHeight="1">
      <c r="B11" s="583" t="s">
        <v>185</v>
      </c>
      <c r="C11" s="584"/>
      <c r="D11" s="584"/>
      <c r="E11" s="584"/>
      <c r="F11" s="584"/>
      <c r="G11" s="584"/>
      <c r="H11" s="584"/>
      <c r="I11" s="584"/>
      <c r="J11" s="584"/>
      <c r="K11" s="584"/>
      <c r="L11" s="584"/>
      <c r="M11" s="584"/>
      <c r="N11" s="584"/>
      <c r="O11" s="584"/>
      <c r="P11" s="584"/>
      <c r="Q11" s="585"/>
      <c r="R11" s="586" t="s">
        <v>177</v>
      </c>
      <c r="S11" s="587"/>
      <c r="T11" s="587"/>
      <c r="U11" s="587"/>
      <c r="V11" s="587"/>
      <c r="W11" s="587"/>
      <c r="X11" s="587"/>
      <c r="Y11" s="588"/>
      <c r="Z11" s="589" t="s">
        <v>177</v>
      </c>
      <c r="AA11" s="589"/>
      <c r="AB11" s="589"/>
      <c r="AC11" s="589"/>
      <c r="AD11" s="590" t="s">
        <v>177</v>
      </c>
      <c r="AE11" s="590"/>
      <c r="AF11" s="590"/>
      <c r="AG11" s="590"/>
      <c r="AH11" s="590"/>
      <c r="AI11" s="590"/>
      <c r="AJ11" s="590"/>
      <c r="AK11" s="590"/>
      <c r="AL11" s="591" t="s">
        <v>177</v>
      </c>
      <c r="AM11" s="592"/>
      <c r="AN11" s="592"/>
      <c r="AO11" s="593"/>
      <c r="AP11" s="583" t="s">
        <v>186</v>
      </c>
      <c r="AQ11" s="584"/>
      <c r="AR11" s="584"/>
      <c r="AS11" s="584"/>
      <c r="AT11" s="584"/>
      <c r="AU11" s="584"/>
      <c r="AV11" s="584"/>
      <c r="AW11" s="584"/>
      <c r="AX11" s="584"/>
      <c r="AY11" s="584"/>
      <c r="AZ11" s="584"/>
      <c r="BA11" s="584"/>
      <c r="BB11" s="584"/>
      <c r="BC11" s="584"/>
      <c r="BD11" s="584"/>
      <c r="BE11" s="584"/>
      <c r="BF11" s="585"/>
      <c r="BG11" s="586">
        <v>47542</v>
      </c>
      <c r="BH11" s="587"/>
      <c r="BI11" s="587"/>
      <c r="BJ11" s="587"/>
      <c r="BK11" s="587"/>
      <c r="BL11" s="587"/>
      <c r="BM11" s="587"/>
      <c r="BN11" s="588"/>
      <c r="BO11" s="589">
        <v>2.2999999999999998</v>
      </c>
      <c r="BP11" s="589"/>
      <c r="BQ11" s="589"/>
      <c r="BR11" s="589"/>
      <c r="BS11" s="595">
        <v>9430</v>
      </c>
      <c r="BT11" s="587"/>
      <c r="BU11" s="587"/>
      <c r="BV11" s="587"/>
      <c r="BW11" s="587"/>
      <c r="BX11" s="587"/>
      <c r="BY11" s="587"/>
      <c r="BZ11" s="587"/>
      <c r="CA11" s="587"/>
      <c r="CB11" s="596"/>
      <c r="CD11" s="600" t="s">
        <v>187</v>
      </c>
      <c r="CE11" s="601"/>
      <c r="CF11" s="601"/>
      <c r="CG11" s="601"/>
      <c r="CH11" s="601"/>
      <c r="CI11" s="601"/>
      <c r="CJ11" s="601"/>
      <c r="CK11" s="601"/>
      <c r="CL11" s="601"/>
      <c r="CM11" s="601"/>
      <c r="CN11" s="601"/>
      <c r="CO11" s="601"/>
      <c r="CP11" s="601"/>
      <c r="CQ11" s="602"/>
      <c r="CR11" s="586">
        <v>685151</v>
      </c>
      <c r="CS11" s="587"/>
      <c r="CT11" s="587"/>
      <c r="CU11" s="587"/>
      <c r="CV11" s="587"/>
      <c r="CW11" s="587"/>
      <c r="CX11" s="587"/>
      <c r="CY11" s="588"/>
      <c r="CZ11" s="589">
        <v>7.3</v>
      </c>
      <c r="DA11" s="589"/>
      <c r="DB11" s="589"/>
      <c r="DC11" s="589"/>
      <c r="DD11" s="595">
        <v>215115</v>
      </c>
      <c r="DE11" s="587"/>
      <c r="DF11" s="587"/>
      <c r="DG11" s="587"/>
      <c r="DH11" s="587"/>
      <c r="DI11" s="587"/>
      <c r="DJ11" s="587"/>
      <c r="DK11" s="587"/>
      <c r="DL11" s="587"/>
      <c r="DM11" s="587"/>
      <c r="DN11" s="587"/>
      <c r="DO11" s="587"/>
      <c r="DP11" s="588"/>
      <c r="DQ11" s="595">
        <v>376594</v>
      </c>
      <c r="DR11" s="587"/>
      <c r="DS11" s="587"/>
      <c r="DT11" s="587"/>
      <c r="DU11" s="587"/>
      <c r="DV11" s="587"/>
      <c r="DW11" s="587"/>
      <c r="DX11" s="587"/>
      <c r="DY11" s="587"/>
      <c r="DZ11" s="587"/>
      <c r="EA11" s="587"/>
      <c r="EB11" s="587"/>
      <c r="EC11" s="596"/>
    </row>
    <row r="12" spans="2:143" ht="11.25" customHeight="1">
      <c r="B12" s="583" t="s">
        <v>188</v>
      </c>
      <c r="C12" s="584"/>
      <c r="D12" s="584"/>
      <c r="E12" s="584"/>
      <c r="F12" s="584"/>
      <c r="G12" s="584"/>
      <c r="H12" s="584"/>
      <c r="I12" s="584"/>
      <c r="J12" s="584"/>
      <c r="K12" s="584"/>
      <c r="L12" s="584"/>
      <c r="M12" s="584"/>
      <c r="N12" s="584"/>
      <c r="O12" s="584"/>
      <c r="P12" s="584"/>
      <c r="Q12" s="585"/>
      <c r="R12" s="586" t="s">
        <v>177</v>
      </c>
      <c r="S12" s="587"/>
      <c r="T12" s="587"/>
      <c r="U12" s="587"/>
      <c r="V12" s="587"/>
      <c r="W12" s="587"/>
      <c r="X12" s="587"/>
      <c r="Y12" s="588"/>
      <c r="Z12" s="589" t="s">
        <v>177</v>
      </c>
      <c r="AA12" s="589"/>
      <c r="AB12" s="589"/>
      <c r="AC12" s="589"/>
      <c r="AD12" s="590" t="s">
        <v>177</v>
      </c>
      <c r="AE12" s="590"/>
      <c r="AF12" s="590"/>
      <c r="AG12" s="590"/>
      <c r="AH12" s="590"/>
      <c r="AI12" s="590"/>
      <c r="AJ12" s="590"/>
      <c r="AK12" s="590"/>
      <c r="AL12" s="591" t="s">
        <v>177</v>
      </c>
      <c r="AM12" s="592"/>
      <c r="AN12" s="592"/>
      <c r="AO12" s="593"/>
      <c r="AP12" s="583" t="s">
        <v>189</v>
      </c>
      <c r="AQ12" s="584"/>
      <c r="AR12" s="584"/>
      <c r="AS12" s="584"/>
      <c r="AT12" s="584"/>
      <c r="AU12" s="584"/>
      <c r="AV12" s="584"/>
      <c r="AW12" s="584"/>
      <c r="AX12" s="584"/>
      <c r="AY12" s="584"/>
      <c r="AZ12" s="584"/>
      <c r="BA12" s="584"/>
      <c r="BB12" s="584"/>
      <c r="BC12" s="584"/>
      <c r="BD12" s="584"/>
      <c r="BE12" s="584"/>
      <c r="BF12" s="585"/>
      <c r="BG12" s="586">
        <v>896949</v>
      </c>
      <c r="BH12" s="587"/>
      <c r="BI12" s="587"/>
      <c r="BJ12" s="587"/>
      <c r="BK12" s="587"/>
      <c r="BL12" s="587"/>
      <c r="BM12" s="587"/>
      <c r="BN12" s="588"/>
      <c r="BO12" s="589">
        <v>44</v>
      </c>
      <c r="BP12" s="589"/>
      <c r="BQ12" s="589"/>
      <c r="BR12" s="589"/>
      <c r="BS12" s="595" t="s">
        <v>177</v>
      </c>
      <c r="BT12" s="587"/>
      <c r="BU12" s="587"/>
      <c r="BV12" s="587"/>
      <c r="BW12" s="587"/>
      <c r="BX12" s="587"/>
      <c r="BY12" s="587"/>
      <c r="BZ12" s="587"/>
      <c r="CA12" s="587"/>
      <c r="CB12" s="596"/>
      <c r="CD12" s="600" t="s">
        <v>190</v>
      </c>
      <c r="CE12" s="601"/>
      <c r="CF12" s="601"/>
      <c r="CG12" s="601"/>
      <c r="CH12" s="601"/>
      <c r="CI12" s="601"/>
      <c r="CJ12" s="601"/>
      <c r="CK12" s="601"/>
      <c r="CL12" s="601"/>
      <c r="CM12" s="601"/>
      <c r="CN12" s="601"/>
      <c r="CO12" s="601"/>
      <c r="CP12" s="601"/>
      <c r="CQ12" s="602"/>
      <c r="CR12" s="586">
        <v>256352</v>
      </c>
      <c r="CS12" s="587"/>
      <c r="CT12" s="587"/>
      <c r="CU12" s="587"/>
      <c r="CV12" s="587"/>
      <c r="CW12" s="587"/>
      <c r="CX12" s="587"/>
      <c r="CY12" s="588"/>
      <c r="CZ12" s="589">
        <v>2.7</v>
      </c>
      <c r="DA12" s="589"/>
      <c r="DB12" s="589"/>
      <c r="DC12" s="589"/>
      <c r="DD12" s="595">
        <v>83903</v>
      </c>
      <c r="DE12" s="587"/>
      <c r="DF12" s="587"/>
      <c r="DG12" s="587"/>
      <c r="DH12" s="587"/>
      <c r="DI12" s="587"/>
      <c r="DJ12" s="587"/>
      <c r="DK12" s="587"/>
      <c r="DL12" s="587"/>
      <c r="DM12" s="587"/>
      <c r="DN12" s="587"/>
      <c r="DO12" s="587"/>
      <c r="DP12" s="588"/>
      <c r="DQ12" s="595">
        <v>123440</v>
      </c>
      <c r="DR12" s="587"/>
      <c r="DS12" s="587"/>
      <c r="DT12" s="587"/>
      <c r="DU12" s="587"/>
      <c r="DV12" s="587"/>
      <c r="DW12" s="587"/>
      <c r="DX12" s="587"/>
      <c r="DY12" s="587"/>
      <c r="DZ12" s="587"/>
      <c r="EA12" s="587"/>
      <c r="EB12" s="587"/>
      <c r="EC12" s="596"/>
    </row>
    <row r="13" spans="2:143" ht="11.25" customHeight="1">
      <c r="B13" s="583" t="s">
        <v>191</v>
      </c>
      <c r="C13" s="584"/>
      <c r="D13" s="584"/>
      <c r="E13" s="584"/>
      <c r="F13" s="584"/>
      <c r="G13" s="584"/>
      <c r="H13" s="584"/>
      <c r="I13" s="584"/>
      <c r="J13" s="584"/>
      <c r="K13" s="584"/>
      <c r="L13" s="584"/>
      <c r="M13" s="584"/>
      <c r="N13" s="584"/>
      <c r="O13" s="584"/>
      <c r="P13" s="584"/>
      <c r="Q13" s="585"/>
      <c r="R13" s="586">
        <v>15904</v>
      </c>
      <c r="S13" s="587"/>
      <c r="T13" s="587"/>
      <c r="U13" s="587"/>
      <c r="V13" s="587"/>
      <c r="W13" s="587"/>
      <c r="X13" s="587"/>
      <c r="Y13" s="588"/>
      <c r="Z13" s="589">
        <v>0.2</v>
      </c>
      <c r="AA13" s="589"/>
      <c r="AB13" s="589"/>
      <c r="AC13" s="589"/>
      <c r="AD13" s="590">
        <v>15904</v>
      </c>
      <c r="AE13" s="590"/>
      <c r="AF13" s="590"/>
      <c r="AG13" s="590"/>
      <c r="AH13" s="590"/>
      <c r="AI13" s="590"/>
      <c r="AJ13" s="590"/>
      <c r="AK13" s="590"/>
      <c r="AL13" s="591">
        <v>0.3</v>
      </c>
      <c r="AM13" s="592"/>
      <c r="AN13" s="592"/>
      <c r="AO13" s="593"/>
      <c r="AP13" s="583" t="s">
        <v>192</v>
      </c>
      <c r="AQ13" s="584"/>
      <c r="AR13" s="584"/>
      <c r="AS13" s="584"/>
      <c r="AT13" s="584"/>
      <c r="AU13" s="584"/>
      <c r="AV13" s="584"/>
      <c r="AW13" s="584"/>
      <c r="AX13" s="584"/>
      <c r="AY13" s="584"/>
      <c r="AZ13" s="584"/>
      <c r="BA13" s="584"/>
      <c r="BB13" s="584"/>
      <c r="BC13" s="584"/>
      <c r="BD13" s="584"/>
      <c r="BE13" s="584"/>
      <c r="BF13" s="585"/>
      <c r="BG13" s="586">
        <v>896897</v>
      </c>
      <c r="BH13" s="587"/>
      <c r="BI13" s="587"/>
      <c r="BJ13" s="587"/>
      <c r="BK13" s="587"/>
      <c r="BL13" s="587"/>
      <c r="BM13" s="587"/>
      <c r="BN13" s="588"/>
      <c r="BO13" s="589">
        <v>44</v>
      </c>
      <c r="BP13" s="589"/>
      <c r="BQ13" s="589"/>
      <c r="BR13" s="589"/>
      <c r="BS13" s="595" t="s">
        <v>177</v>
      </c>
      <c r="BT13" s="587"/>
      <c r="BU13" s="587"/>
      <c r="BV13" s="587"/>
      <c r="BW13" s="587"/>
      <c r="BX13" s="587"/>
      <c r="BY13" s="587"/>
      <c r="BZ13" s="587"/>
      <c r="CA13" s="587"/>
      <c r="CB13" s="596"/>
      <c r="CD13" s="600" t="s">
        <v>193</v>
      </c>
      <c r="CE13" s="601"/>
      <c r="CF13" s="601"/>
      <c r="CG13" s="601"/>
      <c r="CH13" s="601"/>
      <c r="CI13" s="601"/>
      <c r="CJ13" s="601"/>
      <c r="CK13" s="601"/>
      <c r="CL13" s="601"/>
      <c r="CM13" s="601"/>
      <c r="CN13" s="601"/>
      <c r="CO13" s="601"/>
      <c r="CP13" s="601"/>
      <c r="CQ13" s="602"/>
      <c r="CR13" s="586">
        <v>1105156</v>
      </c>
      <c r="CS13" s="587"/>
      <c r="CT13" s="587"/>
      <c r="CU13" s="587"/>
      <c r="CV13" s="587"/>
      <c r="CW13" s="587"/>
      <c r="CX13" s="587"/>
      <c r="CY13" s="588"/>
      <c r="CZ13" s="589">
        <v>11.8</v>
      </c>
      <c r="DA13" s="589"/>
      <c r="DB13" s="589"/>
      <c r="DC13" s="589"/>
      <c r="DD13" s="595">
        <v>295352</v>
      </c>
      <c r="DE13" s="587"/>
      <c r="DF13" s="587"/>
      <c r="DG13" s="587"/>
      <c r="DH13" s="587"/>
      <c r="DI13" s="587"/>
      <c r="DJ13" s="587"/>
      <c r="DK13" s="587"/>
      <c r="DL13" s="587"/>
      <c r="DM13" s="587"/>
      <c r="DN13" s="587"/>
      <c r="DO13" s="587"/>
      <c r="DP13" s="588"/>
      <c r="DQ13" s="595">
        <v>903696</v>
      </c>
      <c r="DR13" s="587"/>
      <c r="DS13" s="587"/>
      <c r="DT13" s="587"/>
      <c r="DU13" s="587"/>
      <c r="DV13" s="587"/>
      <c r="DW13" s="587"/>
      <c r="DX13" s="587"/>
      <c r="DY13" s="587"/>
      <c r="DZ13" s="587"/>
      <c r="EA13" s="587"/>
      <c r="EB13" s="587"/>
      <c r="EC13" s="596"/>
    </row>
    <row r="14" spans="2:143" ht="11.25" customHeight="1">
      <c r="B14" s="583" t="s">
        <v>194</v>
      </c>
      <c r="C14" s="584"/>
      <c r="D14" s="584"/>
      <c r="E14" s="584"/>
      <c r="F14" s="584"/>
      <c r="G14" s="584"/>
      <c r="H14" s="584"/>
      <c r="I14" s="584"/>
      <c r="J14" s="584"/>
      <c r="K14" s="584"/>
      <c r="L14" s="584"/>
      <c r="M14" s="584"/>
      <c r="N14" s="584"/>
      <c r="O14" s="584"/>
      <c r="P14" s="584"/>
      <c r="Q14" s="585"/>
      <c r="R14" s="586" t="s">
        <v>177</v>
      </c>
      <c r="S14" s="587"/>
      <c r="T14" s="587"/>
      <c r="U14" s="587"/>
      <c r="V14" s="587"/>
      <c r="W14" s="587"/>
      <c r="X14" s="587"/>
      <c r="Y14" s="588"/>
      <c r="Z14" s="589" t="s">
        <v>177</v>
      </c>
      <c r="AA14" s="589"/>
      <c r="AB14" s="589"/>
      <c r="AC14" s="589"/>
      <c r="AD14" s="590" t="s">
        <v>177</v>
      </c>
      <c r="AE14" s="590"/>
      <c r="AF14" s="590"/>
      <c r="AG14" s="590"/>
      <c r="AH14" s="590"/>
      <c r="AI14" s="590"/>
      <c r="AJ14" s="590"/>
      <c r="AK14" s="590"/>
      <c r="AL14" s="591" t="s">
        <v>177</v>
      </c>
      <c r="AM14" s="592"/>
      <c r="AN14" s="592"/>
      <c r="AO14" s="593"/>
      <c r="AP14" s="583" t="s">
        <v>195</v>
      </c>
      <c r="AQ14" s="584"/>
      <c r="AR14" s="584"/>
      <c r="AS14" s="584"/>
      <c r="AT14" s="584"/>
      <c r="AU14" s="584"/>
      <c r="AV14" s="584"/>
      <c r="AW14" s="584"/>
      <c r="AX14" s="584"/>
      <c r="AY14" s="584"/>
      <c r="AZ14" s="584"/>
      <c r="BA14" s="584"/>
      <c r="BB14" s="584"/>
      <c r="BC14" s="584"/>
      <c r="BD14" s="584"/>
      <c r="BE14" s="584"/>
      <c r="BF14" s="585"/>
      <c r="BG14" s="586">
        <v>46890</v>
      </c>
      <c r="BH14" s="587"/>
      <c r="BI14" s="587"/>
      <c r="BJ14" s="587"/>
      <c r="BK14" s="587"/>
      <c r="BL14" s="587"/>
      <c r="BM14" s="587"/>
      <c r="BN14" s="588"/>
      <c r="BO14" s="589">
        <v>2.2999999999999998</v>
      </c>
      <c r="BP14" s="589"/>
      <c r="BQ14" s="589"/>
      <c r="BR14" s="589"/>
      <c r="BS14" s="595" t="s">
        <v>177</v>
      </c>
      <c r="BT14" s="587"/>
      <c r="BU14" s="587"/>
      <c r="BV14" s="587"/>
      <c r="BW14" s="587"/>
      <c r="BX14" s="587"/>
      <c r="BY14" s="587"/>
      <c r="BZ14" s="587"/>
      <c r="CA14" s="587"/>
      <c r="CB14" s="596"/>
      <c r="CD14" s="600" t="s">
        <v>196</v>
      </c>
      <c r="CE14" s="601"/>
      <c r="CF14" s="601"/>
      <c r="CG14" s="601"/>
      <c r="CH14" s="601"/>
      <c r="CI14" s="601"/>
      <c r="CJ14" s="601"/>
      <c r="CK14" s="601"/>
      <c r="CL14" s="601"/>
      <c r="CM14" s="601"/>
      <c r="CN14" s="601"/>
      <c r="CO14" s="601"/>
      <c r="CP14" s="601"/>
      <c r="CQ14" s="602"/>
      <c r="CR14" s="586">
        <v>326517</v>
      </c>
      <c r="CS14" s="587"/>
      <c r="CT14" s="587"/>
      <c r="CU14" s="587"/>
      <c r="CV14" s="587"/>
      <c r="CW14" s="587"/>
      <c r="CX14" s="587"/>
      <c r="CY14" s="588"/>
      <c r="CZ14" s="589">
        <v>3.5</v>
      </c>
      <c r="DA14" s="589"/>
      <c r="DB14" s="589"/>
      <c r="DC14" s="589"/>
      <c r="DD14" s="595">
        <v>18737</v>
      </c>
      <c r="DE14" s="587"/>
      <c r="DF14" s="587"/>
      <c r="DG14" s="587"/>
      <c r="DH14" s="587"/>
      <c r="DI14" s="587"/>
      <c r="DJ14" s="587"/>
      <c r="DK14" s="587"/>
      <c r="DL14" s="587"/>
      <c r="DM14" s="587"/>
      <c r="DN14" s="587"/>
      <c r="DO14" s="587"/>
      <c r="DP14" s="588"/>
      <c r="DQ14" s="595">
        <v>308507</v>
      </c>
      <c r="DR14" s="587"/>
      <c r="DS14" s="587"/>
      <c r="DT14" s="587"/>
      <c r="DU14" s="587"/>
      <c r="DV14" s="587"/>
      <c r="DW14" s="587"/>
      <c r="DX14" s="587"/>
      <c r="DY14" s="587"/>
      <c r="DZ14" s="587"/>
      <c r="EA14" s="587"/>
      <c r="EB14" s="587"/>
      <c r="EC14" s="596"/>
    </row>
    <row r="15" spans="2:143" ht="11.25" customHeight="1">
      <c r="B15" s="583" t="s">
        <v>197</v>
      </c>
      <c r="C15" s="584"/>
      <c r="D15" s="584"/>
      <c r="E15" s="584"/>
      <c r="F15" s="584"/>
      <c r="G15" s="584"/>
      <c r="H15" s="584"/>
      <c r="I15" s="584"/>
      <c r="J15" s="584"/>
      <c r="K15" s="584"/>
      <c r="L15" s="584"/>
      <c r="M15" s="584"/>
      <c r="N15" s="584"/>
      <c r="O15" s="584"/>
      <c r="P15" s="584"/>
      <c r="Q15" s="585"/>
      <c r="R15" s="586">
        <v>7394</v>
      </c>
      <c r="S15" s="587"/>
      <c r="T15" s="587"/>
      <c r="U15" s="587"/>
      <c r="V15" s="587"/>
      <c r="W15" s="587"/>
      <c r="X15" s="587"/>
      <c r="Y15" s="588"/>
      <c r="Z15" s="589">
        <v>0.1</v>
      </c>
      <c r="AA15" s="589"/>
      <c r="AB15" s="589"/>
      <c r="AC15" s="589"/>
      <c r="AD15" s="590">
        <v>7394</v>
      </c>
      <c r="AE15" s="590"/>
      <c r="AF15" s="590"/>
      <c r="AG15" s="590"/>
      <c r="AH15" s="590"/>
      <c r="AI15" s="590"/>
      <c r="AJ15" s="590"/>
      <c r="AK15" s="590"/>
      <c r="AL15" s="591">
        <v>0.1</v>
      </c>
      <c r="AM15" s="592"/>
      <c r="AN15" s="592"/>
      <c r="AO15" s="593"/>
      <c r="AP15" s="583" t="s">
        <v>198</v>
      </c>
      <c r="AQ15" s="584"/>
      <c r="AR15" s="584"/>
      <c r="AS15" s="584"/>
      <c r="AT15" s="584"/>
      <c r="AU15" s="584"/>
      <c r="AV15" s="584"/>
      <c r="AW15" s="584"/>
      <c r="AX15" s="584"/>
      <c r="AY15" s="584"/>
      <c r="AZ15" s="584"/>
      <c r="BA15" s="584"/>
      <c r="BB15" s="584"/>
      <c r="BC15" s="584"/>
      <c r="BD15" s="584"/>
      <c r="BE15" s="584"/>
      <c r="BF15" s="585"/>
      <c r="BG15" s="586">
        <v>94337</v>
      </c>
      <c r="BH15" s="587"/>
      <c r="BI15" s="587"/>
      <c r="BJ15" s="587"/>
      <c r="BK15" s="587"/>
      <c r="BL15" s="587"/>
      <c r="BM15" s="587"/>
      <c r="BN15" s="588"/>
      <c r="BO15" s="589">
        <v>4.5999999999999996</v>
      </c>
      <c r="BP15" s="589"/>
      <c r="BQ15" s="589"/>
      <c r="BR15" s="589"/>
      <c r="BS15" s="595" t="s">
        <v>177</v>
      </c>
      <c r="BT15" s="587"/>
      <c r="BU15" s="587"/>
      <c r="BV15" s="587"/>
      <c r="BW15" s="587"/>
      <c r="BX15" s="587"/>
      <c r="BY15" s="587"/>
      <c r="BZ15" s="587"/>
      <c r="CA15" s="587"/>
      <c r="CB15" s="596"/>
      <c r="CD15" s="600" t="s">
        <v>199</v>
      </c>
      <c r="CE15" s="601"/>
      <c r="CF15" s="601"/>
      <c r="CG15" s="601"/>
      <c r="CH15" s="601"/>
      <c r="CI15" s="601"/>
      <c r="CJ15" s="601"/>
      <c r="CK15" s="601"/>
      <c r="CL15" s="601"/>
      <c r="CM15" s="601"/>
      <c r="CN15" s="601"/>
      <c r="CO15" s="601"/>
      <c r="CP15" s="601"/>
      <c r="CQ15" s="602"/>
      <c r="CR15" s="586">
        <v>1157278</v>
      </c>
      <c r="CS15" s="587"/>
      <c r="CT15" s="587"/>
      <c r="CU15" s="587"/>
      <c r="CV15" s="587"/>
      <c r="CW15" s="587"/>
      <c r="CX15" s="587"/>
      <c r="CY15" s="588"/>
      <c r="CZ15" s="589">
        <v>12.3</v>
      </c>
      <c r="DA15" s="589"/>
      <c r="DB15" s="589"/>
      <c r="DC15" s="589"/>
      <c r="DD15" s="595">
        <v>280708</v>
      </c>
      <c r="DE15" s="587"/>
      <c r="DF15" s="587"/>
      <c r="DG15" s="587"/>
      <c r="DH15" s="587"/>
      <c r="DI15" s="587"/>
      <c r="DJ15" s="587"/>
      <c r="DK15" s="587"/>
      <c r="DL15" s="587"/>
      <c r="DM15" s="587"/>
      <c r="DN15" s="587"/>
      <c r="DO15" s="587"/>
      <c r="DP15" s="588"/>
      <c r="DQ15" s="595">
        <v>881076</v>
      </c>
      <c r="DR15" s="587"/>
      <c r="DS15" s="587"/>
      <c r="DT15" s="587"/>
      <c r="DU15" s="587"/>
      <c r="DV15" s="587"/>
      <c r="DW15" s="587"/>
      <c r="DX15" s="587"/>
      <c r="DY15" s="587"/>
      <c r="DZ15" s="587"/>
      <c r="EA15" s="587"/>
      <c r="EB15" s="587"/>
      <c r="EC15" s="596"/>
    </row>
    <row r="16" spans="2:143" ht="11.25" customHeight="1">
      <c r="B16" s="583" t="s">
        <v>200</v>
      </c>
      <c r="C16" s="584"/>
      <c r="D16" s="584"/>
      <c r="E16" s="584"/>
      <c r="F16" s="584"/>
      <c r="G16" s="584"/>
      <c r="H16" s="584"/>
      <c r="I16" s="584"/>
      <c r="J16" s="584"/>
      <c r="K16" s="584"/>
      <c r="L16" s="584"/>
      <c r="M16" s="584"/>
      <c r="N16" s="584"/>
      <c r="O16" s="584"/>
      <c r="P16" s="584"/>
      <c r="Q16" s="585"/>
      <c r="R16" s="586">
        <v>3952180</v>
      </c>
      <c r="S16" s="587"/>
      <c r="T16" s="587"/>
      <c r="U16" s="587"/>
      <c r="V16" s="587"/>
      <c r="W16" s="587"/>
      <c r="X16" s="587"/>
      <c r="Y16" s="588"/>
      <c r="Z16" s="589">
        <v>41.2</v>
      </c>
      <c r="AA16" s="589"/>
      <c r="AB16" s="589"/>
      <c r="AC16" s="589"/>
      <c r="AD16" s="590">
        <v>3389202</v>
      </c>
      <c r="AE16" s="590"/>
      <c r="AF16" s="590"/>
      <c r="AG16" s="590"/>
      <c r="AH16" s="590"/>
      <c r="AI16" s="590"/>
      <c r="AJ16" s="590"/>
      <c r="AK16" s="590"/>
      <c r="AL16" s="591">
        <v>57.5</v>
      </c>
      <c r="AM16" s="592"/>
      <c r="AN16" s="592"/>
      <c r="AO16" s="593"/>
      <c r="AP16" s="583" t="s">
        <v>201</v>
      </c>
      <c r="AQ16" s="584"/>
      <c r="AR16" s="584"/>
      <c r="AS16" s="584"/>
      <c r="AT16" s="584"/>
      <c r="AU16" s="584"/>
      <c r="AV16" s="584"/>
      <c r="AW16" s="584"/>
      <c r="AX16" s="584"/>
      <c r="AY16" s="584"/>
      <c r="AZ16" s="584"/>
      <c r="BA16" s="584"/>
      <c r="BB16" s="584"/>
      <c r="BC16" s="584"/>
      <c r="BD16" s="584"/>
      <c r="BE16" s="584"/>
      <c r="BF16" s="585"/>
      <c r="BG16" s="586" t="s">
        <v>177</v>
      </c>
      <c r="BH16" s="587"/>
      <c r="BI16" s="587"/>
      <c r="BJ16" s="587"/>
      <c r="BK16" s="587"/>
      <c r="BL16" s="587"/>
      <c r="BM16" s="587"/>
      <c r="BN16" s="588"/>
      <c r="BO16" s="589" t="s">
        <v>177</v>
      </c>
      <c r="BP16" s="589"/>
      <c r="BQ16" s="589"/>
      <c r="BR16" s="589"/>
      <c r="BS16" s="595" t="s">
        <v>177</v>
      </c>
      <c r="BT16" s="587"/>
      <c r="BU16" s="587"/>
      <c r="BV16" s="587"/>
      <c r="BW16" s="587"/>
      <c r="BX16" s="587"/>
      <c r="BY16" s="587"/>
      <c r="BZ16" s="587"/>
      <c r="CA16" s="587"/>
      <c r="CB16" s="596"/>
      <c r="CD16" s="600" t="s">
        <v>202</v>
      </c>
      <c r="CE16" s="601"/>
      <c r="CF16" s="601"/>
      <c r="CG16" s="601"/>
      <c r="CH16" s="601"/>
      <c r="CI16" s="601"/>
      <c r="CJ16" s="601"/>
      <c r="CK16" s="601"/>
      <c r="CL16" s="601"/>
      <c r="CM16" s="601"/>
      <c r="CN16" s="601"/>
      <c r="CO16" s="601"/>
      <c r="CP16" s="601"/>
      <c r="CQ16" s="602"/>
      <c r="CR16" s="586" t="s">
        <v>177</v>
      </c>
      <c r="CS16" s="587"/>
      <c r="CT16" s="587"/>
      <c r="CU16" s="587"/>
      <c r="CV16" s="587"/>
      <c r="CW16" s="587"/>
      <c r="CX16" s="587"/>
      <c r="CY16" s="588"/>
      <c r="CZ16" s="589" t="s">
        <v>177</v>
      </c>
      <c r="DA16" s="589"/>
      <c r="DB16" s="589"/>
      <c r="DC16" s="589"/>
      <c r="DD16" s="595" t="s">
        <v>177</v>
      </c>
      <c r="DE16" s="587"/>
      <c r="DF16" s="587"/>
      <c r="DG16" s="587"/>
      <c r="DH16" s="587"/>
      <c r="DI16" s="587"/>
      <c r="DJ16" s="587"/>
      <c r="DK16" s="587"/>
      <c r="DL16" s="587"/>
      <c r="DM16" s="587"/>
      <c r="DN16" s="587"/>
      <c r="DO16" s="587"/>
      <c r="DP16" s="588"/>
      <c r="DQ16" s="595" t="s">
        <v>177</v>
      </c>
      <c r="DR16" s="587"/>
      <c r="DS16" s="587"/>
      <c r="DT16" s="587"/>
      <c r="DU16" s="587"/>
      <c r="DV16" s="587"/>
      <c r="DW16" s="587"/>
      <c r="DX16" s="587"/>
      <c r="DY16" s="587"/>
      <c r="DZ16" s="587"/>
      <c r="EA16" s="587"/>
      <c r="EB16" s="587"/>
      <c r="EC16" s="596"/>
    </row>
    <row r="17" spans="2:133" ht="11.25" customHeight="1">
      <c r="B17" s="583" t="s">
        <v>203</v>
      </c>
      <c r="C17" s="584"/>
      <c r="D17" s="584"/>
      <c r="E17" s="584"/>
      <c r="F17" s="584"/>
      <c r="G17" s="584"/>
      <c r="H17" s="584"/>
      <c r="I17" s="584"/>
      <c r="J17" s="584"/>
      <c r="K17" s="584"/>
      <c r="L17" s="584"/>
      <c r="M17" s="584"/>
      <c r="N17" s="584"/>
      <c r="O17" s="584"/>
      <c r="P17" s="584"/>
      <c r="Q17" s="585"/>
      <c r="R17" s="586">
        <v>3389202</v>
      </c>
      <c r="S17" s="587"/>
      <c r="T17" s="587"/>
      <c r="U17" s="587"/>
      <c r="V17" s="587"/>
      <c r="W17" s="587"/>
      <c r="X17" s="587"/>
      <c r="Y17" s="588"/>
      <c r="Z17" s="589">
        <v>35.299999999999997</v>
      </c>
      <c r="AA17" s="589"/>
      <c r="AB17" s="589"/>
      <c r="AC17" s="589"/>
      <c r="AD17" s="590">
        <v>3389202</v>
      </c>
      <c r="AE17" s="590"/>
      <c r="AF17" s="590"/>
      <c r="AG17" s="590"/>
      <c r="AH17" s="590"/>
      <c r="AI17" s="590"/>
      <c r="AJ17" s="590"/>
      <c r="AK17" s="590"/>
      <c r="AL17" s="591">
        <v>57.5</v>
      </c>
      <c r="AM17" s="592"/>
      <c r="AN17" s="592"/>
      <c r="AO17" s="593"/>
      <c r="AP17" s="583" t="s">
        <v>204</v>
      </c>
      <c r="AQ17" s="584"/>
      <c r="AR17" s="584"/>
      <c r="AS17" s="584"/>
      <c r="AT17" s="584"/>
      <c r="AU17" s="584"/>
      <c r="AV17" s="584"/>
      <c r="AW17" s="584"/>
      <c r="AX17" s="584"/>
      <c r="AY17" s="584"/>
      <c r="AZ17" s="584"/>
      <c r="BA17" s="584"/>
      <c r="BB17" s="584"/>
      <c r="BC17" s="584"/>
      <c r="BD17" s="584"/>
      <c r="BE17" s="584"/>
      <c r="BF17" s="585"/>
      <c r="BG17" s="586" t="s">
        <v>177</v>
      </c>
      <c r="BH17" s="587"/>
      <c r="BI17" s="587"/>
      <c r="BJ17" s="587"/>
      <c r="BK17" s="587"/>
      <c r="BL17" s="587"/>
      <c r="BM17" s="587"/>
      <c r="BN17" s="588"/>
      <c r="BO17" s="589" t="s">
        <v>177</v>
      </c>
      <c r="BP17" s="589"/>
      <c r="BQ17" s="589"/>
      <c r="BR17" s="589"/>
      <c r="BS17" s="595" t="s">
        <v>177</v>
      </c>
      <c r="BT17" s="587"/>
      <c r="BU17" s="587"/>
      <c r="BV17" s="587"/>
      <c r="BW17" s="587"/>
      <c r="BX17" s="587"/>
      <c r="BY17" s="587"/>
      <c r="BZ17" s="587"/>
      <c r="CA17" s="587"/>
      <c r="CB17" s="596"/>
      <c r="CD17" s="600" t="s">
        <v>205</v>
      </c>
      <c r="CE17" s="601"/>
      <c r="CF17" s="601"/>
      <c r="CG17" s="601"/>
      <c r="CH17" s="601"/>
      <c r="CI17" s="601"/>
      <c r="CJ17" s="601"/>
      <c r="CK17" s="601"/>
      <c r="CL17" s="601"/>
      <c r="CM17" s="601"/>
      <c r="CN17" s="601"/>
      <c r="CO17" s="601"/>
      <c r="CP17" s="601"/>
      <c r="CQ17" s="602"/>
      <c r="CR17" s="586">
        <v>675804</v>
      </c>
      <c r="CS17" s="587"/>
      <c r="CT17" s="587"/>
      <c r="CU17" s="587"/>
      <c r="CV17" s="587"/>
      <c r="CW17" s="587"/>
      <c r="CX17" s="587"/>
      <c r="CY17" s="588"/>
      <c r="CZ17" s="589">
        <v>7.2</v>
      </c>
      <c r="DA17" s="589"/>
      <c r="DB17" s="589"/>
      <c r="DC17" s="589"/>
      <c r="DD17" s="595" t="s">
        <v>177</v>
      </c>
      <c r="DE17" s="587"/>
      <c r="DF17" s="587"/>
      <c r="DG17" s="587"/>
      <c r="DH17" s="587"/>
      <c r="DI17" s="587"/>
      <c r="DJ17" s="587"/>
      <c r="DK17" s="587"/>
      <c r="DL17" s="587"/>
      <c r="DM17" s="587"/>
      <c r="DN17" s="587"/>
      <c r="DO17" s="587"/>
      <c r="DP17" s="588"/>
      <c r="DQ17" s="595">
        <v>649804</v>
      </c>
      <c r="DR17" s="587"/>
      <c r="DS17" s="587"/>
      <c r="DT17" s="587"/>
      <c r="DU17" s="587"/>
      <c r="DV17" s="587"/>
      <c r="DW17" s="587"/>
      <c r="DX17" s="587"/>
      <c r="DY17" s="587"/>
      <c r="DZ17" s="587"/>
      <c r="EA17" s="587"/>
      <c r="EB17" s="587"/>
      <c r="EC17" s="596"/>
    </row>
    <row r="18" spans="2:133" ht="11.25" customHeight="1">
      <c r="B18" s="583" t="s">
        <v>206</v>
      </c>
      <c r="C18" s="584"/>
      <c r="D18" s="584"/>
      <c r="E18" s="584"/>
      <c r="F18" s="584"/>
      <c r="G18" s="584"/>
      <c r="H18" s="584"/>
      <c r="I18" s="584"/>
      <c r="J18" s="584"/>
      <c r="K18" s="584"/>
      <c r="L18" s="584"/>
      <c r="M18" s="584"/>
      <c r="N18" s="584"/>
      <c r="O18" s="584"/>
      <c r="P18" s="584"/>
      <c r="Q18" s="585"/>
      <c r="R18" s="586">
        <v>562978</v>
      </c>
      <c r="S18" s="587"/>
      <c r="T18" s="587"/>
      <c r="U18" s="587"/>
      <c r="V18" s="587"/>
      <c r="W18" s="587"/>
      <c r="X18" s="587"/>
      <c r="Y18" s="588"/>
      <c r="Z18" s="589">
        <v>5.9</v>
      </c>
      <c r="AA18" s="589"/>
      <c r="AB18" s="589"/>
      <c r="AC18" s="589"/>
      <c r="AD18" s="590" t="s">
        <v>177</v>
      </c>
      <c r="AE18" s="590"/>
      <c r="AF18" s="590"/>
      <c r="AG18" s="590"/>
      <c r="AH18" s="590"/>
      <c r="AI18" s="590"/>
      <c r="AJ18" s="590"/>
      <c r="AK18" s="590"/>
      <c r="AL18" s="591" t="s">
        <v>177</v>
      </c>
      <c r="AM18" s="592"/>
      <c r="AN18" s="592"/>
      <c r="AO18" s="593"/>
      <c r="AP18" s="583" t="s">
        <v>207</v>
      </c>
      <c r="AQ18" s="584"/>
      <c r="AR18" s="584"/>
      <c r="AS18" s="584"/>
      <c r="AT18" s="584"/>
      <c r="AU18" s="584"/>
      <c r="AV18" s="584"/>
      <c r="AW18" s="584"/>
      <c r="AX18" s="584"/>
      <c r="AY18" s="584"/>
      <c r="AZ18" s="584"/>
      <c r="BA18" s="584"/>
      <c r="BB18" s="584"/>
      <c r="BC18" s="584"/>
      <c r="BD18" s="584"/>
      <c r="BE18" s="584"/>
      <c r="BF18" s="585"/>
      <c r="BG18" s="586" t="s">
        <v>177</v>
      </c>
      <c r="BH18" s="587"/>
      <c r="BI18" s="587"/>
      <c r="BJ18" s="587"/>
      <c r="BK18" s="587"/>
      <c r="BL18" s="587"/>
      <c r="BM18" s="587"/>
      <c r="BN18" s="588"/>
      <c r="BO18" s="589" t="s">
        <v>177</v>
      </c>
      <c r="BP18" s="589"/>
      <c r="BQ18" s="589"/>
      <c r="BR18" s="589"/>
      <c r="BS18" s="595" t="s">
        <v>177</v>
      </c>
      <c r="BT18" s="587"/>
      <c r="BU18" s="587"/>
      <c r="BV18" s="587"/>
      <c r="BW18" s="587"/>
      <c r="BX18" s="587"/>
      <c r="BY18" s="587"/>
      <c r="BZ18" s="587"/>
      <c r="CA18" s="587"/>
      <c r="CB18" s="596"/>
      <c r="CD18" s="600" t="s">
        <v>208</v>
      </c>
      <c r="CE18" s="601"/>
      <c r="CF18" s="601"/>
      <c r="CG18" s="601"/>
      <c r="CH18" s="601"/>
      <c r="CI18" s="601"/>
      <c r="CJ18" s="601"/>
      <c r="CK18" s="601"/>
      <c r="CL18" s="601"/>
      <c r="CM18" s="601"/>
      <c r="CN18" s="601"/>
      <c r="CO18" s="601"/>
      <c r="CP18" s="601"/>
      <c r="CQ18" s="602"/>
      <c r="CR18" s="586" t="s">
        <v>177</v>
      </c>
      <c r="CS18" s="587"/>
      <c r="CT18" s="587"/>
      <c r="CU18" s="587"/>
      <c r="CV18" s="587"/>
      <c r="CW18" s="587"/>
      <c r="CX18" s="587"/>
      <c r="CY18" s="588"/>
      <c r="CZ18" s="589" t="s">
        <v>177</v>
      </c>
      <c r="DA18" s="589"/>
      <c r="DB18" s="589"/>
      <c r="DC18" s="589"/>
      <c r="DD18" s="595" t="s">
        <v>177</v>
      </c>
      <c r="DE18" s="587"/>
      <c r="DF18" s="587"/>
      <c r="DG18" s="587"/>
      <c r="DH18" s="587"/>
      <c r="DI18" s="587"/>
      <c r="DJ18" s="587"/>
      <c r="DK18" s="587"/>
      <c r="DL18" s="587"/>
      <c r="DM18" s="587"/>
      <c r="DN18" s="587"/>
      <c r="DO18" s="587"/>
      <c r="DP18" s="588"/>
      <c r="DQ18" s="595" t="s">
        <v>177</v>
      </c>
      <c r="DR18" s="587"/>
      <c r="DS18" s="587"/>
      <c r="DT18" s="587"/>
      <c r="DU18" s="587"/>
      <c r="DV18" s="587"/>
      <c r="DW18" s="587"/>
      <c r="DX18" s="587"/>
      <c r="DY18" s="587"/>
      <c r="DZ18" s="587"/>
      <c r="EA18" s="587"/>
      <c r="EB18" s="587"/>
      <c r="EC18" s="596"/>
    </row>
    <row r="19" spans="2:133" ht="11.25" customHeight="1">
      <c r="B19" s="583" t="s">
        <v>209</v>
      </c>
      <c r="C19" s="584"/>
      <c r="D19" s="584"/>
      <c r="E19" s="584"/>
      <c r="F19" s="584"/>
      <c r="G19" s="584"/>
      <c r="H19" s="584"/>
      <c r="I19" s="584"/>
      <c r="J19" s="584"/>
      <c r="K19" s="584"/>
      <c r="L19" s="584"/>
      <c r="M19" s="584"/>
      <c r="N19" s="584"/>
      <c r="O19" s="584"/>
      <c r="P19" s="584"/>
      <c r="Q19" s="585"/>
      <c r="R19" s="586" t="s">
        <v>177</v>
      </c>
      <c r="S19" s="587"/>
      <c r="T19" s="587"/>
      <c r="U19" s="587"/>
      <c r="V19" s="587"/>
      <c r="W19" s="587"/>
      <c r="X19" s="587"/>
      <c r="Y19" s="588"/>
      <c r="Z19" s="589" t="s">
        <v>177</v>
      </c>
      <c r="AA19" s="589"/>
      <c r="AB19" s="589"/>
      <c r="AC19" s="589"/>
      <c r="AD19" s="590" t="s">
        <v>177</v>
      </c>
      <c r="AE19" s="590"/>
      <c r="AF19" s="590"/>
      <c r="AG19" s="590"/>
      <c r="AH19" s="590"/>
      <c r="AI19" s="590"/>
      <c r="AJ19" s="590"/>
      <c r="AK19" s="590"/>
      <c r="AL19" s="591" t="s">
        <v>177</v>
      </c>
      <c r="AM19" s="592"/>
      <c r="AN19" s="592"/>
      <c r="AO19" s="593"/>
      <c r="AP19" s="583" t="s">
        <v>210</v>
      </c>
      <c r="AQ19" s="584"/>
      <c r="AR19" s="584"/>
      <c r="AS19" s="584"/>
      <c r="AT19" s="584"/>
      <c r="AU19" s="584"/>
      <c r="AV19" s="584"/>
      <c r="AW19" s="584"/>
      <c r="AX19" s="584"/>
      <c r="AY19" s="584"/>
      <c r="AZ19" s="584"/>
      <c r="BA19" s="584"/>
      <c r="BB19" s="584"/>
      <c r="BC19" s="584"/>
      <c r="BD19" s="584"/>
      <c r="BE19" s="584"/>
      <c r="BF19" s="585"/>
      <c r="BG19" s="586">
        <v>8242</v>
      </c>
      <c r="BH19" s="587"/>
      <c r="BI19" s="587"/>
      <c r="BJ19" s="587"/>
      <c r="BK19" s="587"/>
      <c r="BL19" s="587"/>
      <c r="BM19" s="587"/>
      <c r="BN19" s="588"/>
      <c r="BO19" s="589">
        <v>0.4</v>
      </c>
      <c r="BP19" s="589"/>
      <c r="BQ19" s="589"/>
      <c r="BR19" s="589"/>
      <c r="BS19" s="595" t="s">
        <v>177</v>
      </c>
      <c r="BT19" s="587"/>
      <c r="BU19" s="587"/>
      <c r="BV19" s="587"/>
      <c r="BW19" s="587"/>
      <c r="BX19" s="587"/>
      <c r="BY19" s="587"/>
      <c r="BZ19" s="587"/>
      <c r="CA19" s="587"/>
      <c r="CB19" s="596"/>
      <c r="CD19" s="600" t="s">
        <v>211</v>
      </c>
      <c r="CE19" s="601"/>
      <c r="CF19" s="601"/>
      <c r="CG19" s="601"/>
      <c r="CH19" s="601"/>
      <c r="CI19" s="601"/>
      <c r="CJ19" s="601"/>
      <c r="CK19" s="601"/>
      <c r="CL19" s="601"/>
      <c r="CM19" s="601"/>
      <c r="CN19" s="601"/>
      <c r="CO19" s="601"/>
      <c r="CP19" s="601"/>
      <c r="CQ19" s="602"/>
      <c r="CR19" s="586" t="s">
        <v>177</v>
      </c>
      <c r="CS19" s="587"/>
      <c r="CT19" s="587"/>
      <c r="CU19" s="587"/>
      <c r="CV19" s="587"/>
      <c r="CW19" s="587"/>
      <c r="CX19" s="587"/>
      <c r="CY19" s="588"/>
      <c r="CZ19" s="589" t="s">
        <v>177</v>
      </c>
      <c r="DA19" s="589"/>
      <c r="DB19" s="589"/>
      <c r="DC19" s="589"/>
      <c r="DD19" s="595" t="s">
        <v>177</v>
      </c>
      <c r="DE19" s="587"/>
      <c r="DF19" s="587"/>
      <c r="DG19" s="587"/>
      <c r="DH19" s="587"/>
      <c r="DI19" s="587"/>
      <c r="DJ19" s="587"/>
      <c r="DK19" s="587"/>
      <c r="DL19" s="587"/>
      <c r="DM19" s="587"/>
      <c r="DN19" s="587"/>
      <c r="DO19" s="587"/>
      <c r="DP19" s="588"/>
      <c r="DQ19" s="595" t="s">
        <v>177</v>
      </c>
      <c r="DR19" s="587"/>
      <c r="DS19" s="587"/>
      <c r="DT19" s="587"/>
      <c r="DU19" s="587"/>
      <c r="DV19" s="587"/>
      <c r="DW19" s="587"/>
      <c r="DX19" s="587"/>
      <c r="DY19" s="587"/>
      <c r="DZ19" s="587"/>
      <c r="EA19" s="587"/>
      <c r="EB19" s="587"/>
      <c r="EC19" s="596"/>
    </row>
    <row r="20" spans="2:133" ht="11.25" customHeight="1">
      <c r="B20" s="583" t="s">
        <v>212</v>
      </c>
      <c r="C20" s="584"/>
      <c r="D20" s="584"/>
      <c r="E20" s="584"/>
      <c r="F20" s="584"/>
      <c r="G20" s="584"/>
      <c r="H20" s="584"/>
      <c r="I20" s="584"/>
      <c r="J20" s="584"/>
      <c r="K20" s="584"/>
      <c r="L20" s="584"/>
      <c r="M20" s="584"/>
      <c r="N20" s="584"/>
      <c r="O20" s="584"/>
      <c r="P20" s="584"/>
      <c r="Q20" s="585"/>
      <c r="R20" s="586">
        <v>6452264</v>
      </c>
      <c r="S20" s="587"/>
      <c r="T20" s="587"/>
      <c r="U20" s="587"/>
      <c r="V20" s="587"/>
      <c r="W20" s="587"/>
      <c r="X20" s="587"/>
      <c r="Y20" s="588"/>
      <c r="Z20" s="589">
        <v>67.2</v>
      </c>
      <c r="AA20" s="589"/>
      <c r="AB20" s="589"/>
      <c r="AC20" s="589"/>
      <c r="AD20" s="590">
        <v>5889286</v>
      </c>
      <c r="AE20" s="590"/>
      <c r="AF20" s="590"/>
      <c r="AG20" s="590"/>
      <c r="AH20" s="590"/>
      <c r="AI20" s="590"/>
      <c r="AJ20" s="590"/>
      <c r="AK20" s="590"/>
      <c r="AL20" s="591">
        <v>100</v>
      </c>
      <c r="AM20" s="592"/>
      <c r="AN20" s="592"/>
      <c r="AO20" s="593"/>
      <c r="AP20" s="583" t="s">
        <v>213</v>
      </c>
      <c r="AQ20" s="584"/>
      <c r="AR20" s="584"/>
      <c r="AS20" s="584"/>
      <c r="AT20" s="584"/>
      <c r="AU20" s="584"/>
      <c r="AV20" s="584"/>
      <c r="AW20" s="584"/>
      <c r="AX20" s="584"/>
      <c r="AY20" s="584"/>
      <c r="AZ20" s="584"/>
      <c r="BA20" s="584"/>
      <c r="BB20" s="584"/>
      <c r="BC20" s="584"/>
      <c r="BD20" s="584"/>
      <c r="BE20" s="584"/>
      <c r="BF20" s="585"/>
      <c r="BG20" s="586">
        <v>8242</v>
      </c>
      <c r="BH20" s="587"/>
      <c r="BI20" s="587"/>
      <c r="BJ20" s="587"/>
      <c r="BK20" s="587"/>
      <c r="BL20" s="587"/>
      <c r="BM20" s="587"/>
      <c r="BN20" s="588"/>
      <c r="BO20" s="589">
        <v>0.4</v>
      </c>
      <c r="BP20" s="589"/>
      <c r="BQ20" s="589"/>
      <c r="BR20" s="589"/>
      <c r="BS20" s="595" t="s">
        <v>177</v>
      </c>
      <c r="BT20" s="587"/>
      <c r="BU20" s="587"/>
      <c r="BV20" s="587"/>
      <c r="BW20" s="587"/>
      <c r="BX20" s="587"/>
      <c r="BY20" s="587"/>
      <c r="BZ20" s="587"/>
      <c r="CA20" s="587"/>
      <c r="CB20" s="596"/>
      <c r="CD20" s="600" t="s">
        <v>214</v>
      </c>
      <c r="CE20" s="601"/>
      <c r="CF20" s="601"/>
      <c r="CG20" s="601"/>
      <c r="CH20" s="601"/>
      <c r="CI20" s="601"/>
      <c r="CJ20" s="601"/>
      <c r="CK20" s="601"/>
      <c r="CL20" s="601"/>
      <c r="CM20" s="601"/>
      <c r="CN20" s="601"/>
      <c r="CO20" s="601"/>
      <c r="CP20" s="601"/>
      <c r="CQ20" s="602"/>
      <c r="CR20" s="586">
        <v>9401177</v>
      </c>
      <c r="CS20" s="587"/>
      <c r="CT20" s="587"/>
      <c r="CU20" s="587"/>
      <c r="CV20" s="587"/>
      <c r="CW20" s="587"/>
      <c r="CX20" s="587"/>
      <c r="CY20" s="588"/>
      <c r="CZ20" s="589">
        <v>100</v>
      </c>
      <c r="DA20" s="589"/>
      <c r="DB20" s="589"/>
      <c r="DC20" s="589"/>
      <c r="DD20" s="595">
        <v>1575116</v>
      </c>
      <c r="DE20" s="587"/>
      <c r="DF20" s="587"/>
      <c r="DG20" s="587"/>
      <c r="DH20" s="587"/>
      <c r="DI20" s="587"/>
      <c r="DJ20" s="587"/>
      <c r="DK20" s="587"/>
      <c r="DL20" s="587"/>
      <c r="DM20" s="587"/>
      <c r="DN20" s="587"/>
      <c r="DO20" s="587"/>
      <c r="DP20" s="588"/>
      <c r="DQ20" s="595">
        <v>6598993</v>
      </c>
      <c r="DR20" s="587"/>
      <c r="DS20" s="587"/>
      <c r="DT20" s="587"/>
      <c r="DU20" s="587"/>
      <c r="DV20" s="587"/>
      <c r="DW20" s="587"/>
      <c r="DX20" s="587"/>
      <c r="DY20" s="587"/>
      <c r="DZ20" s="587"/>
      <c r="EA20" s="587"/>
      <c r="EB20" s="587"/>
      <c r="EC20" s="596"/>
    </row>
    <row r="21" spans="2:133" ht="11.25" customHeight="1">
      <c r="B21" s="583" t="s">
        <v>215</v>
      </c>
      <c r="C21" s="584"/>
      <c r="D21" s="584"/>
      <c r="E21" s="584"/>
      <c r="F21" s="584"/>
      <c r="G21" s="584"/>
      <c r="H21" s="584"/>
      <c r="I21" s="584"/>
      <c r="J21" s="584"/>
      <c r="K21" s="584"/>
      <c r="L21" s="584"/>
      <c r="M21" s="584"/>
      <c r="N21" s="584"/>
      <c r="O21" s="584"/>
      <c r="P21" s="584"/>
      <c r="Q21" s="585"/>
      <c r="R21" s="586">
        <v>2062</v>
      </c>
      <c r="S21" s="587"/>
      <c r="T21" s="587"/>
      <c r="U21" s="587"/>
      <c r="V21" s="587"/>
      <c r="W21" s="587"/>
      <c r="X21" s="587"/>
      <c r="Y21" s="588"/>
      <c r="Z21" s="589">
        <v>0</v>
      </c>
      <c r="AA21" s="589"/>
      <c r="AB21" s="589"/>
      <c r="AC21" s="589"/>
      <c r="AD21" s="590">
        <v>2062</v>
      </c>
      <c r="AE21" s="590"/>
      <c r="AF21" s="590"/>
      <c r="AG21" s="590"/>
      <c r="AH21" s="590"/>
      <c r="AI21" s="590"/>
      <c r="AJ21" s="590"/>
      <c r="AK21" s="590"/>
      <c r="AL21" s="591">
        <v>0</v>
      </c>
      <c r="AM21" s="592"/>
      <c r="AN21" s="592"/>
      <c r="AO21" s="593"/>
      <c r="AP21" s="603" t="s">
        <v>216</v>
      </c>
      <c r="AQ21" s="604"/>
      <c r="AR21" s="604"/>
      <c r="AS21" s="604"/>
      <c r="AT21" s="604"/>
      <c r="AU21" s="604"/>
      <c r="AV21" s="604"/>
      <c r="AW21" s="604"/>
      <c r="AX21" s="604"/>
      <c r="AY21" s="604"/>
      <c r="AZ21" s="604"/>
      <c r="BA21" s="604"/>
      <c r="BB21" s="604"/>
      <c r="BC21" s="604"/>
      <c r="BD21" s="604"/>
      <c r="BE21" s="604"/>
      <c r="BF21" s="605"/>
      <c r="BG21" s="586">
        <v>8242</v>
      </c>
      <c r="BH21" s="587"/>
      <c r="BI21" s="587"/>
      <c r="BJ21" s="587"/>
      <c r="BK21" s="587"/>
      <c r="BL21" s="587"/>
      <c r="BM21" s="587"/>
      <c r="BN21" s="588"/>
      <c r="BO21" s="589">
        <v>0.4</v>
      </c>
      <c r="BP21" s="589"/>
      <c r="BQ21" s="589"/>
      <c r="BR21" s="589"/>
      <c r="BS21" s="595" t="s">
        <v>177</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217</v>
      </c>
      <c r="C22" s="584"/>
      <c r="D22" s="584"/>
      <c r="E22" s="584"/>
      <c r="F22" s="584"/>
      <c r="G22" s="584"/>
      <c r="H22" s="584"/>
      <c r="I22" s="584"/>
      <c r="J22" s="584"/>
      <c r="K22" s="584"/>
      <c r="L22" s="584"/>
      <c r="M22" s="584"/>
      <c r="N22" s="584"/>
      <c r="O22" s="584"/>
      <c r="P22" s="584"/>
      <c r="Q22" s="585"/>
      <c r="R22" s="586">
        <v>17696</v>
      </c>
      <c r="S22" s="587"/>
      <c r="T22" s="587"/>
      <c r="U22" s="587"/>
      <c r="V22" s="587"/>
      <c r="W22" s="587"/>
      <c r="X22" s="587"/>
      <c r="Y22" s="588"/>
      <c r="Z22" s="589">
        <v>0.2</v>
      </c>
      <c r="AA22" s="589"/>
      <c r="AB22" s="589"/>
      <c r="AC22" s="589"/>
      <c r="AD22" s="590" t="s">
        <v>177</v>
      </c>
      <c r="AE22" s="590"/>
      <c r="AF22" s="590"/>
      <c r="AG22" s="590"/>
      <c r="AH22" s="590"/>
      <c r="AI22" s="590"/>
      <c r="AJ22" s="590"/>
      <c r="AK22" s="590"/>
      <c r="AL22" s="591" t="s">
        <v>177</v>
      </c>
      <c r="AM22" s="592"/>
      <c r="AN22" s="592"/>
      <c r="AO22" s="593"/>
      <c r="AP22" s="603" t="s">
        <v>218</v>
      </c>
      <c r="AQ22" s="604"/>
      <c r="AR22" s="604"/>
      <c r="AS22" s="604"/>
      <c r="AT22" s="604"/>
      <c r="AU22" s="604"/>
      <c r="AV22" s="604"/>
      <c r="AW22" s="604"/>
      <c r="AX22" s="604"/>
      <c r="AY22" s="604"/>
      <c r="AZ22" s="604"/>
      <c r="BA22" s="604"/>
      <c r="BB22" s="604"/>
      <c r="BC22" s="604"/>
      <c r="BD22" s="604"/>
      <c r="BE22" s="604"/>
      <c r="BF22" s="605"/>
      <c r="BG22" s="586" t="s">
        <v>177</v>
      </c>
      <c r="BH22" s="587"/>
      <c r="BI22" s="587"/>
      <c r="BJ22" s="587"/>
      <c r="BK22" s="587"/>
      <c r="BL22" s="587"/>
      <c r="BM22" s="587"/>
      <c r="BN22" s="588"/>
      <c r="BO22" s="589" t="s">
        <v>177</v>
      </c>
      <c r="BP22" s="589"/>
      <c r="BQ22" s="589"/>
      <c r="BR22" s="589"/>
      <c r="BS22" s="595" t="s">
        <v>177</v>
      </c>
      <c r="BT22" s="587"/>
      <c r="BU22" s="587"/>
      <c r="BV22" s="587"/>
      <c r="BW22" s="587"/>
      <c r="BX22" s="587"/>
      <c r="BY22" s="587"/>
      <c r="BZ22" s="587"/>
      <c r="CA22" s="587"/>
      <c r="CB22" s="596"/>
      <c r="CD22" s="568" t="s">
        <v>219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220</v>
      </c>
      <c r="C23" s="584"/>
      <c r="D23" s="584"/>
      <c r="E23" s="584"/>
      <c r="F23" s="584"/>
      <c r="G23" s="584"/>
      <c r="H23" s="584"/>
      <c r="I23" s="584"/>
      <c r="J23" s="584"/>
      <c r="K23" s="584"/>
      <c r="L23" s="584"/>
      <c r="M23" s="584"/>
      <c r="N23" s="584"/>
      <c r="O23" s="584"/>
      <c r="P23" s="584"/>
      <c r="Q23" s="585"/>
      <c r="R23" s="586">
        <v>167606</v>
      </c>
      <c r="S23" s="587"/>
      <c r="T23" s="587"/>
      <c r="U23" s="587"/>
      <c r="V23" s="587"/>
      <c r="W23" s="587"/>
      <c r="X23" s="587"/>
      <c r="Y23" s="588"/>
      <c r="Z23" s="589">
        <v>1.7</v>
      </c>
      <c r="AA23" s="589"/>
      <c r="AB23" s="589"/>
      <c r="AC23" s="589"/>
      <c r="AD23" s="590" t="s">
        <v>177</v>
      </c>
      <c r="AE23" s="590"/>
      <c r="AF23" s="590"/>
      <c r="AG23" s="590"/>
      <c r="AH23" s="590"/>
      <c r="AI23" s="590"/>
      <c r="AJ23" s="590"/>
      <c r="AK23" s="590"/>
      <c r="AL23" s="591" t="s">
        <v>177</v>
      </c>
      <c r="AM23" s="592"/>
      <c r="AN23" s="592"/>
      <c r="AO23" s="593"/>
      <c r="AP23" s="603" t="s">
        <v>221</v>
      </c>
      <c r="AQ23" s="604"/>
      <c r="AR23" s="604"/>
      <c r="AS23" s="604"/>
      <c r="AT23" s="604"/>
      <c r="AU23" s="604"/>
      <c r="AV23" s="604"/>
      <c r="AW23" s="604"/>
      <c r="AX23" s="604"/>
      <c r="AY23" s="604"/>
      <c r="AZ23" s="604"/>
      <c r="BA23" s="604"/>
      <c r="BB23" s="604"/>
      <c r="BC23" s="604"/>
      <c r="BD23" s="604"/>
      <c r="BE23" s="604"/>
      <c r="BF23" s="605"/>
      <c r="BG23" s="586" t="s">
        <v>177</v>
      </c>
      <c r="BH23" s="587"/>
      <c r="BI23" s="587"/>
      <c r="BJ23" s="587"/>
      <c r="BK23" s="587"/>
      <c r="BL23" s="587"/>
      <c r="BM23" s="587"/>
      <c r="BN23" s="588"/>
      <c r="BO23" s="589" t="s">
        <v>177</v>
      </c>
      <c r="BP23" s="589"/>
      <c r="BQ23" s="589"/>
      <c r="BR23" s="589"/>
      <c r="BS23" s="595" t="s">
        <v>177</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222</v>
      </c>
      <c r="CS23" s="569"/>
      <c r="CT23" s="569"/>
      <c r="CU23" s="569"/>
      <c r="CV23" s="569"/>
      <c r="CW23" s="569"/>
      <c r="CX23" s="569"/>
      <c r="CY23" s="570"/>
      <c r="CZ23" s="568" t="s">
        <v>223</v>
      </c>
      <c r="DA23" s="569"/>
      <c r="DB23" s="569"/>
      <c r="DC23" s="570"/>
      <c r="DD23" s="568" t="s">
        <v>224</v>
      </c>
      <c r="DE23" s="569"/>
      <c r="DF23" s="569"/>
      <c r="DG23" s="569"/>
      <c r="DH23" s="569"/>
      <c r="DI23" s="569"/>
      <c r="DJ23" s="569"/>
      <c r="DK23" s="570"/>
      <c r="DL23" s="609" t="s">
        <v>225</v>
      </c>
      <c r="DM23" s="610"/>
      <c r="DN23" s="610"/>
      <c r="DO23" s="610"/>
      <c r="DP23" s="610"/>
      <c r="DQ23" s="610"/>
      <c r="DR23" s="610"/>
      <c r="DS23" s="610"/>
      <c r="DT23" s="610"/>
      <c r="DU23" s="610"/>
      <c r="DV23" s="611"/>
      <c r="DW23" s="568" t="s">
        <v>226</v>
      </c>
      <c r="DX23" s="569"/>
      <c r="DY23" s="569"/>
      <c r="DZ23" s="569"/>
      <c r="EA23" s="569"/>
      <c r="EB23" s="569"/>
      <c r="EC23" s="570"/>
    </row>
    <row r="24" spans="2:133" ht="11.25" customHeight="1">
      <c r="B24" s="583" t="s">
        <v>227</v>
      </c>
      <c r="C24" s="584"/>
      <c r="D24" s="584"/>
      <c r="E24" s="584"/>
      <c r="F24" s="584"/>
      <c r="G24" s="584"/>
      <c r="H24" s="584"/>
      <c r="I24" s="584"/>
      <c r="J24" s="584"/>
      <c r="K24" s="584"/>
      <c r="L24" s="584"/>
      <c r="M24" s="584"/>
      <c r="N24" s="584"/>
      <c r="O24" s="584"/>
      <c r="P24" s="584"/>
      <c r="Q24" s="585"/>
      <c r="R24" s="586">
        <v>10301</v>
      </c>
      <c r="S24" s="587"/>
      <c r="T24" s="587"/>
      <c r="U24" s="587"/>
      <c r="V24" s="587"/>
      <c r="W24" s="587"/>
      <c r="X24" s="587"/>
      <c r="Y24" s="588"/>
      <c r="Z24" s="589">
        <v>0.1</v>
      </c>
      <c r="AA24" s="589"/>
      <c r="AB24" s="589"/>
      <c r="AC24" s="589"/>
      <c r="AD24" s="590" t="s">
        <v>177</v>
      </c>
      <c r="AE24" s="590"/>
      <c r="AF24" s="590"/>
      <c r="AG24" s="590"/>
      <c r="AH24" s="590"/>
      <c r="AI24" s="590"/>
      <c r="AJ24" s="590"/>
      <c r="AK24" s="590"/>
      <c r="AL24" s="591" t="s">
        <v>177</v>
      </c>
      <c r="AM24" s="592"/>
      <c r="AN24" s="592"/>
      <c r="AO24" s="593"/>
      <c r="AP24" s="603" t="s">
        <v>228</v>
      </c>
      <c r="AQ24" s="604"/>
      <c r="AR24" s="604"/>
      <c r="AS24" s="604"/>
      <c r="AT24" s="604"/>
      <c r="AU24" s="604"/>
      <c r="AV24" s="604"/>
      <c r="AW24" s="604"/>
      <c r="AX24" s="604"/>
      <c r="AY24" s="604"/>
      <c r="AZ24" s="604"/>
      <c r="BA24" s="604"/>
      <c r="BB24" s="604"/>
      <c r="BC24" s="604"/>
      <c r="BD24" s="604"/>
      <c r="BE24" s="604"/>
      <c r="BF24" s="605"/>
      <c r="BG24" s="586" t="s">
        <v>177</v>
      </c>
      <c r="BH24" s="587"/>
      <c r="BI24" s="587"/>
      <c r="BJ24" s="587"/>
      <c r="BK24" s="587"/>
      <c r="BL24" s="587"/>
      <c r="BM24" s="587"/>
      <c r="BN24" s="588"/>
      <c r="BO24" s="589" t="s">
        <v>177</v>
      </c>
      <c r="BP24" s="589"/>
      <c r="BQ24" s="589"/>
      <c r="BR24" s="589"/>
      <c r="BS24" s="595" t="s">
        <v>177</v>
      </c>
      <c r="BT24" s="587"/>
      <c r="BU24" s="587"/>
      <c r="BV24" s="587"/>
      <c r="BW24" s="587"/>
      <c r="BX24" s="587"/>
      <c r="BY24" s="587"/>
      <c r="BZ24" s="587"/>
      <c r="CA24" s="587"/>
      <c r="CB24" s="596"/>
      <c r="CD24" s="597" t="s">
        <v>229</v>
      </c>
      <c r="CE24" s="598"/>
      <c r="CF24" s="598"/>
      <c r="CG24" s="598"/>
      <c r="CH24" s="598"/>
      <c r="CI24" s="598"/>
      <c r="CJ24" s="598"/>
      <c r="CK24" s="598"/>
      <c r="CL24" s="598"/>
      <c r="CM24" s="598"/>
      <c r="CN24" s="598"/>
      <c r="CO24" s="598"/>
      <c r="CP24" s="598"/>
      <c r="CQ24" s="599"/>
      <c r="CR24" s="575">
        <v>3535459</v>
      </c>
      <c r="CS24" s="576"/>
      <c r="CT24" s="576"/>
      <c r="CU24" s="576"/>
      <c r="CV24" s="576"/>
      <c r="CW24" s="576"/>
      <c r="CX24" s="576"/>
      <c r="CY24" s="577"/>
      <c r="CZ24" s="613">
        <v>37.6</v>
      </c>
      <c r="DA24" s="614"/>
      <c r="DB24" s="614"/>
      <c r="DC24" s="615"/>
      <c r="DD24" s="612">
        <v>2601684</v>
      </c>
      <c r="DE24" s="576"/>
      <c r="DF24" s="576"/>
      <c r="DG24" s="576"/>
      <c r="DH24" s="576"/>
      <c r="DI24" s="576"/>
      <c r="DJ24" s="576"/>
      <c r="DK24" s="577"/>
      <c r="DL24" s="612">
        <v>2593329</v>
      </c>
      <c r="DM24" s="576"/>
      <c r="DN24" s="576"/>
      <c r="DO24" s="576"/>
      <c r="DP24" s="576"/>
      <c r="DQ24" s="576"/>
      <c r="DR24" s="576"/>
      <c r="DS24" s="576"/>
      <c r="DT24" s="576"/>
      <c r="DU24" s="576"/>
      <c r="DV24" s="577"/>
      <c r="DW24" s="580">
        <v>44</v>
      </c>
      <c r="DX24" s="581"/>
      <c r="DY24" s="581"/>
      <c r="DZ24" s="581"/>
      <c r="EA24" s="581"/>
      <c r="EB24" s="581"/>
      <c r="EC24" s="582"/>
    </row>
    <row r="25" spans="2:133" ht="11.25" customHeight="1">
      <c r="B25" s="583" t="s">
        <v>230</v>
      </c>
      <c r="C25" s="584"/>
      <c r="D25" s="584"/>
      <c r="E25" s="584"/>
      <c r="F25" s="584"/>
      <c r="G25" s="584"/>
      <c r="H25" s="584"/>
      <c r="I25" s="584"/>
      <c r="J25" s="584"/>
      <c r="K25" s="584"/>
      <c r="L25" s="584"/>
      <c r="M25" s="584"/>
      <c r="N25" s="584"/>
      <c r="O25" s="584"/>
      <c r="P25" s="584"/>
      <c r="Q25" s="585"/>
      <c r="R25" s="586">
        <v>712909</v>
      </c>
      <c r="S25" s="587"/>
      <c r="T25" s="587"/>
      <c r="U25" s="587"/>
      <c r="V25" s="587"/>
      <c r="W25" s="587"/>
      <c r="X25" s="587"/>
      <c r="Y25" s="588"/>
      <c r="Z25" s="589">
        <v>7.4</v>
      </c>
      <c r="AA25" s="589"/>
      <c r="AB25" s="589"/>
      <c r="AC25" s="589"/>
      <c r="AD25" s="590" t="s">
        <v>177</v>
      </c>
      <c r="AE25" s="590"/>
      <c r="AF25" s="590"/>
      <c r="AG25" s="590"/>
      <c r="AH25" s="590"/>
      <c r="AI25" s="590"/>
      <c r="AJ25" s="590"/>
      <c r="AK25" s="590"/>
      <c r="AL25" s="591" t="s">
        <v>177</v>
      </c>
      <c r="AM25" s="592"/>
      <c r="AN25" s="592"/>
      <c r="AO25" s="593"/>
      <c r="AP25" s="603" t="s">
        <v>231</v>
      </c>
      <c r="AQ25" s="604"/>
      <c r="AR25" s="604"/>
      <c r="AS25" s="604"/>
      <c r="AT25" s="604"/>
      <c r="AU25" s="604"/>
      <c r="AV25" s="604"/>
      <c r="AW25" s="604"/>
      <c r="AX25" s="604"/>
      <c r="AY25" s="604"/>
      <c r="AZ25" s="604"/>
      <c r="BA25" s="604"/>
      <c r="BB25" s="604"/>
      <c r="BC25" s="604"/>
      <c r="BD25" s="604"/>
      <c r="BE25" s="604"/>
      <c r="BF25" s="605"/>
      <c r="BG25" s="586" t="s">
        <v>177</v>
      </c>
      <c r="BH25" s="587"/>
      <c r="BI25" s="587"/>
      <c r="BJ25" s="587"/>
      <c r="BK25" s="587"/>
      <c r="BL25" s="587"/>
      <c r="BM25" s="587"/>
      <c r="BN25" s="588"/>
      <c r="BO25" s="589" t="s">
        <v>177</v>
      </c>
      <c r="BP25" s="589"/>
      <c r="BQ25" s="589"/>
      <c r="BR25" s="589"/>
      <c r="BS25" s="595" t="s">
        <v>177</v>
      </c>
      <c r="BT25" s="587"/>
      <c r="BU25" s="587"/>
      <c r="BV25" s="587"/>
      <c r="BW25" s="587"/>
      <c r="BX25" s="587"/>
      <c r="BY25" s="587"/>
      <c r="BZ25" s="587"/>
      <c r="CA25" s="587"/>
      <c r="CB25" s="596"/>
      <c r="CD25" s="600" t="s">
        <v>232</v>
      </c>
      <c r="CE25" s="601"/>
      <c r="CF25" s="601"/>
      <c r="CG25" s="601"/>
      <c r="CH25" s="601"/>
      <c r="CI25" s="601"/>
      <c r="CJ25" s="601"/>
      <c r="CK25" s="601"/>
      <c r="CL25" s="601"/>
      <c r="CM25" s="601"/>
      <c r="CN25" s="601"/>
      <c r="CO25" s="601"/>
      <c r="CP25" s="601"/>
      <c r="CQ25" s="602"/>
      <c r="CR25" s="586">
        <v>1872701</v>
      </c>
      <c r="CS25" s="616"/>
      <c r="CT25" s="616"/>
      <c r="CU25" s="616"/>
      <c r="CV25" s="616"/>
      <c r="CW25" s="616"/>
      <c r="CX25" s="616"/>
      <c r="CY25" s="617"/>
      <c r="CZ25" s="624">
        <v>19.899999999999999</v>
      </c>
      <c r="DA25" s="625"/>
      <c r="DB25" s="625"/>
      <c r="DC25" s="626"/>
      <c r="DD25" s="595">
        <v>1663834</v>
      </c>
      <c r="DE25" s="616"/>
      <c r="DF25" s="616"/>
      <c r="DG25" s="616"/>
      <c r="DH25" s="616"/>
      <c r="DI25" s="616"/>
      <c r="DJ25" s="616"/>
      <c r="DK25" s="617"/>
      <c r="DL25" s="595">
        <v>1655479</v>
      </c>
      <c r="DM25" s="616"/>
      <c r="DN25" s="616"/>
      <c r="DO25" s="616"/>
      <c r="DP25" s="616"/>
      <c r="DQ25" s="616"/>
      <c r="DR25" s="616"/>
      <c r="DS25" s="616"/>
      <c r="DT25" s="616"/>
      <c r="DU25" s="616"/>
      <c r="DV25" s="617"/>
      <c r="DW25" s="591">
        <v>28.1</v>
      </c>
      <c r="DX25" s="618"/>
      <c r="DY25" s="618"/>
      <c r="DZ25" s="618"/>
      <c r="EA25" s="618"/>
      <c r="EB25" s="618"/>
      <c r="EC25" s="619"/>
    </row>
    <row r="26" spans="2:133" ht="11.25" customHeight="1">
      <c r="B26" s="620" t="s">
        <v>233</v>
      </c>
      <c r="C26" s="621"/>
      <c r="D26" s="621"/>
      <c r="E26" s="621"/>
      <c r="F26" s="621"/>
      <c r="G26" s="621"/>
      <c r="H26" s="621"/>
      <c r="I26" s="621"/>
      <c r="J26" s="621"/>
      <c r="K26" s="621"/>
      <c r="L26" s="621"/>
      <c r="M26" s="621"/>
      <c r="N26" s="621"/>
      <c r="O26" s="621"/>
      <c r="P26" s="621"/>
      <c r="Q26" s="622"/>
      <c r="R26" s="586" t="s">
        <v>177</v>
      </c>
      <c r="S26" s="587"/>
      <c r="T26" s="587"/>
      <c r="U26" s="587"/>
      <c r="V26" s="587"/>
      <c r="W26" s="587"/>
      <c r="X26" s="587"/>
      <c r="Y26" s="588"/>
      <c r="Z26" s="589" t="s">
        <v>177</v>
      </c>
      <c r="AA26" s="589"/>
      <c r="AB26" s="589"/>
      <c r="AC26" s="589"/>
      <c r="AD26" s="590" t="s">
        <v>177</v>
      </c>
      <c r="AE26" s="590"/>
      <c r="AF26" s="590"/>
      <c r="AG26" s="590"/>
      <c r="AH26" s="590"/>
      <c r="AI26" s="590"/>
      <c r="AJ26" s="590"/>
      <c r="AK26" s="590"/>
      <c r="AL26" s="591" t="s">
        <v>177</v>
      </c>
      <c r="AM26" s="592"/>
      <c r="AN26" s="592"/>
      <c r="AO26" s="593"/>
      <c r="AP26" s="603" t="s">
        <v>234</v>
      </c>
      <c r="AQ26" s="623"/>
      <c r="AR26" s="623"/>
      <c r="AS26" s="623"/>
      <c r="AT26" s="623"/>
      <c r="AU26" s="623"/>
      <c r="AV26" s="623"/>
      <c r="AW26" s="623"/>
      <c r="AX26" s="623"/>
      <c r="AY26" s="623"/>
      <c r="AZ26" s="623"/>
      <c r="BA26" s="623"/>
      <c r="BB26" s="623"/>
      <c r="BC26" s="623"/>
      <c r="BD26" s="623"/>
      <c r="BE26" s="623"/>
      <c r="BF26" s="605"/>
      <c r="BG26" s="586" t="s">
        <v>177</v>
      </c>
      <c r="BH26" s="587"/>
      <c r="BI26" s="587"/>
      <c r="BJ26" s="587"/>
      <c r="BK26" s="587"/>
      <c r="BL26" s="587"/>
      <c r="BM26" s="587"/>
      <c r="BN26" s="588"/>
      <c r="BO26" s="589" t="s">
        <v>177</v>
      </c>
      <c r="BP26" s="589"/>
      <c r="BQ26" s="589"/>
      <c r="BR26" s="589"/>
      <c r="BS26" s="595" t="s">
        <v>177</v>
      </c>
      <c r="BT26" s="587"/>
      <c r="BU26" s="587"/>
      <c r="BV26" s="587"/>
      <c r="BW26" s="587"/>
      <c r="BX26" s="587"/>
      <c r="BY26" s="587"/>
      <c r="BZ26" s="587"/>
      <c r="CA26" s="587"/>
      <c r="CB26" s="596"/>
      <c r="CD26" s="600" t="s">
        <v>235</v>
      </c>
      <c r="CE26" s="601"/>
      <c r="CF26" s="601"/>
      <c r="CG26" s="601"/>
      <c r="CH26" s="601"/>
      <c r="CI26" s="601"/>
      <c r="CJ26" s="601"/>
      <c r="CK26" s="601"/>
      <c r="CL26" s="601"/>
      <c r="CM26" s="601"/>
      <c r="CN26" s="601"/>
      <c r="CO26" s="601"/>
      <c r="CP26" s="601"/>
      <c r="CQ26" s="602"/>
      <c r="CR26" s="586">
        <v>1090435</v>
      </c>
      <c r="CS26" s="587"/>
      <c r="CT26" s="587"/>
      <c r="CU26" s="587"/>
      <c r="CV26" s="587"/>
      <c r="CW26" s="587"/>
      <c r="CX26" s="587"/>
      <c r="CY26" s="588"/>
      <c r="CZ26" s="624">
        <v>11.6</v>
      </c>
      <c r="DA26" s="625"/>
      <c r="DB26" s="625"/>
      <c r="DC26" s="626"/>
      <c r="DD26" s="595">
        <v>928233</v>
      </c>
      <c r="DE26" s="587"/>
      <c r="DF26" s="587"/>
      <c r="DG26" s="587"/>
      <c r="DH26" s="587"/>
      <c r="DI26" s="587"/>
      <c r="DJ26" s="587"/>
      <c r="DK26" s="588"/>
      <c r="DL26" s="595" t="s">
        <v>171</v>
      </c>
      <c r="DM26" s="587"/>
      <c r="DN26" s="587"/>
      <c r="DO26" s="587"/>
      <c r="DP26" s="587"/>
      <c r="DQ26" s="587"/>
      <c r="DR26" s="587"/>
      <c r="DS26" s="587"/>
      <c r="DT26" s="587"/>
      <c r="DU26" s="587"/>
      <c r="DV26" s="588"/>
      <c r="DW26" s="591" t="s">
        <v>171</v>
      </c>
      <c r="DX26" s="618"/>
      <c r="DY26" s="618"/>
      <c r="DZ26" s="618"/>
      <c r="EA26" s="618"/>
      <c r="EB26" s="618"/>
      <c r="EC26" s="619"/>
    </row>
    <row r="27" spans="2:133" ht="11.25" customHeight="1">
      <c r="B27" s="583" t="s">
        <v>236</v>
      </c>
      <c r="C27" s="584"/>
      <c r="D27" s="584"/>
      <c r="E27" s="584"/>
      <c r="F27" s="584"/>
      <c r="G27" s="584"/>
      <c r="H27" s="584"/>
      <c r="I27" s="584"/>
      <c r="J27" s="584"/>
      <c r="K27" s="584"/>
      <c r="L27" s="584"/>
      <c r="M27" s="584"/>
      <c r="N27" s="584"/>
      <c r="O27" s="584"/>
      <c r="P27" s="584"/>
      <c r="Q27" s="585"/>
      <c r="R27" s="586">
        <v>923014</v>
      </c>
      <c r="S27" s="587"/>
      <c r="T27" s="587"/>
      <c r="U27" s="587"/>
      <c r="V27" s="587"/>
      <c r="W27" s="587"/>
      <c r="X27" s="587"/>
      <c r="Y27" s="588"/>
      <c r="Z27" s="589">
        <v>9.6</v>
      </c>
      <c r="AA27" s="589"/>
      <c r="AB27" s="589"/>
      <c r="AC27" s="589"/>
      <c r="AD27" s="590" t="s">
        <v>177</v>
      </c>
      <c r="AE27" s="590"/>
      <c r="AF27" s="590"/>
      <c r="AG27" s="590"/>
      <c r="AH27" s="590"/>
      <c r="AI27" s="590"/>
      <c r="AJ27" s="590"/>
      <c r="AK27" s="590"/>
      <c r="AL27" s="591" t="s">
        <v>177</v>
      </c>
      <c r="AM27" s="592"/>
      <c r="AN27" s="592"/>
      <c r="AO27" s="593"/>
      <c r="AP27" s="583" t="s">
        <v>237</v>
      </c>
      <c r="AQ27" s="584"/>
      <c r="AR27" s="584"/>
      <c r="AS27" s="584"/>
      <c r="AT27" s="584"/>
      <c r="AU27" s="584"/>
      <c r="AV27" s="584"/>
      <c r="AW27" s="584"/>
      <c r="AX27" s="584"/>
      <c r="AY27" s="584"/>
      <c r="AZ27" s="584"/>
      <c r="BA27" s="584"/>
      <c r="BB27" s="584"/>
      <c r="BC27" s="584"/>
      <c r="BD27" s="584"/>
      <c r="BE27" s="584"/>
      <c r="BF27" s="585"/>
      <c r="BG27" s="586">
        <v>2037993</v>
      </c>
      <c r="BH27" s="587"/>
      <c r="BI27" s="587"/>
      <c r="BJ27" s="587"/>
      <c r="BK27" s="587"/>
      <c r="BL27" s="587"/>
      <c r="BM27" s="587"/>
      <c r="BN27" s="588"/>
      <c r="BO27" s="589">
        <v>100</v>
      </c>
      <c r="BP27" s="589"/>
      <c r="BQ27" s="589"/>
      <c r="BR27" s="589"/>
      <c r="BS27" s="595">
        <v>17591</v>
      </c>
      <c r="BT27" s="587"/>
      <c r="BU27" s="587"/>
      <c r="BV27" s="587"/>
      <c r="BW27" s="587"/>
      <c r="BX27" s="587"/>
      <c r="BY27" s="587"/>
      <c r="BZ27" s="587"/>
      <c r="CA27" s="587"/>
      <c r="CB27" s="596"/>
      <c r="CD27" s="600" t="s">
        <v>238</v>
      </c>
      <c r="CE27" s="601"/>
      <c r="CF27" s="601"/>
      <c r="CG27" s="601"/>
      <c r="CH27" s="601"/>
      <c r="CI27" s="601"/>
      <c r="CJ27" s="601"/>
      <c r="CK27" s="601"/>
      <c r="CL27" s="601"/>
      <c r="CM27" s="601"/>
      <c r="CN27" s="601"/>
      <c r="CO27" s="601"/>
      <c r="CP27" s="601"/>
      <c r="CQ27" s="602"/>
      <c r="CR27" s="586">
        <v>986954</v>
      </c>
      <c r="CS27" s="616"/>
      <c r="CT27" s="616"/>
      <c r="CU27" s="616"/>
      <c r="CV27" s="616"/>
      <c r="CW27" s="616"/>
      <c r="CX27" s="616"/>
      <c r="CY27" s="617"/>
      <c r="CZ27" s="624">
        <v>10.5</v>
      </c>
      <c r="DA27" s="625"/>
      <c r="DB27" s="625"/>
      <c r="DC27" s="626"/>
      <c r="DD27" s="595">
        <v>288046</v>
      </c>
      <c r="DE27" s="616"/>
      <c r="DF27" s="616"/>
      <c r="DG27" s="616"/>
      <c r="DH27" s="616"/>
      <c r="DI27" s="616"/>
      <c r="DJ27" s="616"/>
      <c r="DK27" s="617"/>
      <c r="DL27" s="595">
        <v>288046</v>
      </c>
      <c r="DM27" s="616"/>
      <c r="DN27" s="616"/>
      <c r="DO27" s="616"/>
      <c r="DP27" s="616"/>
      <c r="DQ27" s="616"/>
      <c r="DR27" s="616"/>
      <c r="DS27" s="616"/>
      <c r="DT27" s="616"/>
      <c r="DU27" s="616"/>
      <c r="DV27" s="617"/>
      <c r="DW27" s="591">
        <v>4.9000000000000004</v>
      </c>
      <c r="DX27" s="618"/>
      <c r="DY27" s="618"/>
      <c r="DZ27" s="618"/>
      <c r="EA27" s="618"/>
      <c r="EB27" s="618"/>
      <c r="EC27" s="619"/>
    </row>
    <row r="28" spans="2:133" ht="11.25" customHeight="1">
      <c r="B28" s="583" t="s">
        <v>239</v>
      </c>
      <c r="C28" s="584"/>
      <c r="D28" s="584"/>
      <c r="E28" s="584"/>
      <c r="F28" s="584"/>
      <c r="G28" s="584"/>
      <c r="H28" s="584"/>
      <c r="I28" s="584"/>
      <c r="J28" s="584"/>
      <c r="K28" s="584"/>
      <c r="L28" s="584"/>
      <c r="M28" s="584"/>
      <c r="N28" s="584"/>
      <c r="O28" s="584"/>
      <c r="P28" s="584"/>
      <c r="Q28" s="585"/>
      <c r="R28" s="586">
        <v>13702</v>
      </c>
      <c r="S28" s="587"/>
      <c r="T28" s="587"/>
      <c r="U28" s="587"/>
      <c r="V28" s="587"/>
      <c r="W28" s="587"/>
      <c r="X28" s="587"/>
      <c r="Y28" s="588"/>
      <c r="Z28" s="589">
        <v>0.1</v>
      </c>
      <c r="AA28" s="589"/>
      <c r="AB28" s="589"/>
      <c r="AC28" s="589"/>
      <c r="AD28" s="590" t="s">
        <v>177</v>
      </c>
      <c r="AE28" s="590"/>
      <c r="AF28" s="590"/>
      <c r="AG28" s="590"/>
      <c r="AH28" s="590"/>
      <c r="AI28" s="590"/>
      <c r="AJ28" s="590"/>
      <c r="AK28" s="590"/>
      <c r="AL28" s="591" t="s">
        <v>177</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240</v>
      </c>
      <c r="CE28" s="601"/>
      <c r="CF28" s="601"/>
      <c r="CG28" s="601"/>
      <c r="CH28" s="601"/>
      <c r="CI28" s="601"/>
      <c r="CJ28" s="601"/>
      <c r="CK28" s="601"/>
      <c r="CL28" s="601"/>
      <c r="CM28" s="601"/>
      <c r="CN28" s="601"/>
      <c r="CO28" s="601"/>
      <c r="CP28" s="601"/>
      <c r="CQ28" s="602"/>
      <c r="CR28" s="586">
        <v>675804</v>
      </c>
      <c r="CS28" s="587"/>
      <c r="CT28" s="587"/>
      <c r="CU28" s="587"/>
      <c r="CV28" s="587"/>
      <c r="CW28" s="587"/>
      <c r="CX28" s="587"/>
      <c r="CY28" s="588"/>
      <c r="CZ28" s="624">
        <v>7.2</v>
      </c>
      <c r="DA28" s="625"/>
      <c r="DB28" s="625"/>
      <c r="DC28" s="626"/>
      <c r="DD28" s="595">
        <v>649804</v>
      </c>
      <c r="DE28" s="587"/>
      <c r="DF28" s="587"/>
      <c r="DG28" s="587"/>
      <c r="DH28" s="587"/>
      <c r="DI28" s="587"/>
      <c r="DJ28" s="587"/>
      <c r="DK28" s="588"/>
      <c r="DL28" s="595">
        <v>649804</v>
      </c>
      <c r="DM28" s="587"/>
      <c r="DN28" s="587"/>
      <c r="DO28" s="587"/>
      <c r="DP28" s="587"/>
      <c r="DQ28" s="587"/>
      <c r="DR28" s="587"/>
      <c r="DS28" s="587"/>
      <c r="DT28" s="587"/>
      <c r="DU28" s="587"/>
      <c r="DV28" s="588"/>
      <c r="DW28" s="591">
        <v>11</v>
      </c>
      <c r="DX28" s="618"/>
      <c r="DY28" s="618"/>
      <c r="DZ28" s="618"/>
      <c r="EA28" s="618"/>
      <c r="EB28" s="618"/>
      <c r="EC28" s="619"/>
    </row>
    <row r="29" spans="2:133" ht="11.25" customHeight="1">
      <c r="B29" s="583" t="s">
        <v>241</v>
      </c>
      <c r="C29" s="584"/>
      <c r="D29" s="584"/>
      <c r="E29" s="584"/>
      <c r="F29" s="584"/>
      <c r="G29" s="584"/>
      <c r="H29" s="584"/>
      <c r="I29" s="584"/>
      <c r="J29" s="584"/>
      <c r="K29" s="584"/>
      <c r="L29" s="584"/>
      <c r="M29" s="584"/>
      <c r="N29" s="584"/>
      <c r="O29" s="584"/>
      <c r="P29" s="584"/>
      <c r="Q29" s="585"/>
      <c r="R29" s="586">
        <v>13785</v>
      </c>
      <c r="S29" s="587"/>
      <c r="T29" s="587"/>
      <c r="U29" s="587"/>
      <c r="V29" s="587"/>
      <c r="W29" s="587"/>
      <c r="X29" s="587"/>
      <c r="Y29" s="588"/>
      <c r="Z29" s="589">
        <v>0.1</v>
      </c>
      <c r="AA29" s="589"/>
      <c r="AB29" s="589"/>
      <c r="AC29" s="589"/>
      <c r="AD29" s="590" t="s">
        <v>177</v>
      </c>
      <c r="AE29" s="590"/>
      <c r="AF29" s="590"/>
      <c r="AG29" s="590"/>
      <c r="AH29" s="590"/>
      <c r="AI29" s="590"/>
      <c r="AJ29" s="590"/>
      <c r="AK29" s="590"/>
      <c r="AL29" s="591" t="s">
        <v>177</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242</v>
      </c>
      <c r="BH29" s="627"/>
      <c r="BI29" s="627"/>
      <c r="BJ29" s="627"/>
      <c r="BK29" s="627"/>
      <c r="BL29" s="627"/>
      <c r="BM29" s="627"/>
      <c r="BN29" s="627"/>
      <c r="BO29" s="627"/>
      <c r="BP29" s="627"/>
      <c r="BQ29" s="628"/>
      <c r="BR29" s="565" t="s">
        <v>243</v>
      </c>
      <c r="BS29" s="627"/>
      <c r="BT29" s="627"/>
      <c r="BU29" s="627"/>
      <c r="BV29" s="627"/>
      <c r="BW29" s="627"/>
      <c r="BX29" s="627"/>
      <c r="BY29" s="627"/>
      <c r="BZ29" s="627"/>
      <c r="CA29" s="627"/>
      <c r="CB29" s="628"/>
      <c r="CD29" s="641" t="s">
        <v>244</v>
      </c>
      <c r="CE29" s="642"/>
      <c r="CF29" s="600" t="s">
        <v>245</v>
      </c>
      <c r="CG29" s="601"/>
      <c r="CH29" s="601"/>
      <c r="CI29" s="601"/>
      <c r="CJ29" s="601"/>
      <c r="CK29" s="601"/>
      <c r="CL29" s="601"/>
      <c r="CM29" s="601"/>
      <c r="CN29" s="601"/>
      <c r="CO29" s="601"/>
      <c r="CP29" s="601"/>
      <c r="CQ29" s="602"/>
      <c r="CR29" s="586">
        <v>675804</v>
      </c>
      <c r="CS29" s="616"/>
      <c r="CT29" s="616"/>
      <c r="CU29" s="616"/>
      <c r="CV29" s="616"/>
      <c r="CW29" s="616"/>
      <c r="CX29" s="616"/>
      <c r="CY29" s="617"/>
      <c r="CZ29" s="624">
        <v>7.2</v>
      </c>
      <c r="DA29" s="625"/>
      <c r="DB29" s="625"/>
      <c r="DC29" s="626"/>
      <c r="DD29" s="595">
        <v>649804</v>
      </c>
      <c r="DE29" s="616"/>
      <c r="DF29" s="616"/>
      <c r="DG29" s="616"/>
      <c r="DH29" s="616"/>
      <c r="DI29" s="616"/>
      <c r="DJ29" s="616"/>
      <c r="DK29" s="617"/>
      <c r="DL29" s="595">
        <v>649804</v>
      </c>
      <c r="DM29" s="616"/>
      <c r="DN29" s="616"/>
      <c r="DO29" s="616"/>
      <c r="DP29" s="616"/>
      <c r="DQ29" s="616"/>
      <c r="DR29" s="616"/>
      <c r="DS29" s="616"/>
      <c r="DT29" s="616"/>
      <c r="DU29" s="616"/>
      <c r="DV29" s="617"/>
      <c r="DW29" s="591">
        <v>11</v>
      </c>
      <c r="DX29" s="618"/>
      <c r="DY29" s="618"/>
      <c r="DZ29" s="618"/>
      <c r="EA29" s="618"/>
      <c r="EB29" s="618"/>
      <c r="EC29" s="619"/>
    </row>
    <row r="30" spans="2:133" ht="11.25" customHeight="1">
      <c r="B30" s="583" t="s">
        <v>246</v>
      </c>
      <c r="C30" s="584"/>
      <c r="D30" s="584"/>
      <c r="E30" s="584"/>
      <c r="F30" s="584"/>
      <c r="G30" s="584"/>
      <c r="H30" s="584"/>
      <c r="I30" s="584"/>
      <c r="J30" s="584"/>
      <c r="K30" s="584"/>
      <c r="L30" s="584"/>
      <c r="M30" s="584"/>
      <c r="N30" s="584"/>
      <c r="O30" s="584"/>
      <c r="P30" s="584"/>
      <c r="Q30" s="585"/>
      <c r="R30" s="586" t="s">
        <v>177</v>
      </c>
      <c r="S30" s="587"/>
      <c r="T30" s="587"/>
      <c r="U30" s="587"/>
      <c r="V30" s="587"/>
      <c r="W30" s="587"/>
      <c r="X30" s="587"/>
      <c r="Y30" s="588"/>
      <c r="Z30" s="589" t="s">
        <v>177</v>
      </c>
      <c r="AA30" s="589"/>
      <c r="AB30" s="589"/>
      <c r="AC30" s="589"/>
      <c r="AD30" s="590" t="s">
        <v>177</v>
      </c>
      <c r="AE30" s="590"/>
      <c r="AF30" s="590"/>
      <c r="AG30" s="590"/>
      <c r="AH30" s="590"/>
      <c r="AI30" s="590"/>
      <c r="AJ30" s="590"/>
      <c r="AK30" s="590"/>
      <c r="AL30" s="591" t="s">
        <v>177</v>
      </c>
      <c r="AM30" s="592"/>
      <c r="AN30" s="592"/>
      <c r="AO30" s="593"/>
      <c r="AP30" s="632" t="s">
        <v>247</v>
      </c>
      <c r="AQ30" s="633"/>
      <c r="AR30" s="633"/>
      <c r="AS30" s="633"/>
      <c r="AT30" s="638" t="s">
        <v>248</v>
      </c>
      <c r="AU30" s="89"/>
      <c r="AV30" s="89"/>
      <c r="AW30" s="89"/>
      <c r="AX30" s="572" t="s">
        <v>125</v>
      </c>
      <c r="AY30" s="573"/>
      <c r="AZ30" s="573"/>
      <c r="BA30" s="573"/>
      <c r="BB30" s="573"/>
      <c r="BC30" s="573"/>
      <c r="BD30" s="573"/>
      <c r="BE30" s="573"/>
      <c r="BF30" s="574"/>
      <c r="BG30" s="650">
        <v>99.2</v>
      </c>
      <c r="BH30" s="651"/>
      <c r="BI30" s="651"/>
      <c r="BJ30" s="651"/>
      <c r="BK30" s="651"/>
      <c r="BL30" s="651"/>
      <c r="BM30" s="581">
        <v>96.6</v>
      </c>
      <c r="BN30" s="651"/>
      <c r="BO30" s="651"/>
      <c r="BP30" s="651"/>
      <c r="BQ30" s="652"/>
      <c r="BR30" s="650">
        <v>98.9</v>
      </c>
      <c r="BS30" s="651"/>
      <c r="BT30" s="651"/>
      <c r="BU30" s="651"/>
      <c r="BV30" s="651"/>
      <c r="BW30" s="651"/>
      <c r="BX30" s="581">
        <v>95.8</v>
      </c>
      <c r="BY30" s="651"/>
      <c r="BZ30" s="651"/>
      <c r="CA30" s="651"/>
      <c r="CB30" s="652"/>
      <c r="CD30" s="643"/>
      <c r="CE30" s="644"/>
      <c r="CF30" s="600" t="s">
        <v>249</v>
      </c>
      <c r="CG30" s="601"/>
      <c r="CH30" s="601"/>
      <c r="CI30" s="601"/>
      <c r="CJ30" s="601"/>
      <c r="CK30" s="601"/>
      <c r="CL30" s="601"/>
      <c r="CM30" s="601"/>
      <c r="CN30" s="601"/>
      <c r="CO30" s="601"/>
      <c r="CP30" s="601"/>
      <c r="CQ30" s="602"/>
      <c r="CR30" s="586">
        <v>615091</v>
      </c>
      <c r="CS30" s="587"/>
      <c r="CT30" s="587"/>
      <c r="CU30" s="587"/>
      <c r="CV30" s="587"/>
      <c r="CW30" s="587"/>
      <c r="CX30" s="587"/>
      <c r="CY30" s="588"/>
      <c r="CZ30" s="624">
        <v>6.5</v>
      </c>
      <c r="DA30" s="625"/>
      <c r="DB30" s="625"/>
      <c r="DC30" s="626"/>
      <c r="DD30" s="595">
        <v>589091</v>
      </c>
      <c r="DE30" s="587"/>
      <c r="DF30" s="587"/>
      <c r="DG30" s="587"/>
      <c r="DH30" s="587"/>
      <c r="DI30" s="587"/>
      <c r="DJ30" s="587"/>
      <c r="DK30" s="588"/>
      <c r="DL30" s="595">
        <v>589091</v>
      </c>
      <c r="DM30" s="587"/>
      <c r="DN30" s="587"/>
      <c r="DO30" s="587"/>
      <c r="DP30" s="587"/>
      <c r="DQ30" s="587"/>
      <c r="DR30" s="587"/>
      <c r="DS30" s="587"/>
      <c r="DT30" s="587"/>
      <c r="DU30" s="587"/>
      <c r="DV30" s="588"/>
      <c r="DW30" s="591">
        <v>10</v>
      </c>
      <c r="DX30" s="618"/>
      <c r="DY30" s="618"/>
      <c r="DZ30" s="618"/>
      <c r="EA30" s="618"/>
      <c r="EB30" s="618"/>
      <c r="EC30" s="619"/>
    </row>
    <row r="31" spans="2:133" ht="11.25" customHeight="1">
      <c r="B31" s="583" t="s">
        <v>250</v>
      </c>
      <c r="C31" s="584"/>
      <c r="D31" s="584"/>
      <c r="E31" s="584"/>
      <c r="F31" s="584"/>
      <c r="G31" s="584"/>
      <c r="H31" s="584"/>
      <c r="I31" s="584"/>
      <c r="J31" s="584"/>
      <c r="K31" s="584"/>
      <c r="L31" s="584"/>
      <c r="M31" s="584"/>
      <c r="N31" s="584"/>
      <c r="O31" s="584"/>
      <c r="P31" s="584"/>
      <c r="Q31" s="585"/>
      <c r="R31" s="586">
        <v>381511</v>
      </c>
      <c r="S31" s="587"/>
      <c r="T31" s="587"/>
      <c r="U31" s="587"/>
      <c r="V31" s="587"/>
      <c r="W31" s="587"/>
      <c r="X31" s="587"/>
      <c r="Y31" s="588"/>
      <c r="Z31" s="589">
        <v>4</v>
      </c>
      <c r="AA31" s="589"/>
      <c r="AB31" s="589"/>
      <c r="AC31" s="589"/>
      <c r="AD31" s="590" t="s">
        <v>177</v>
      </c>
      <c r="AE31" s="590"/>
      <c r="AF31" s="590"/>
      <c r="AG31" s="590"/>
      <c r="AH31" s="590"/>
      <c r="AI31" s="590"/>
      <c r="AJ31" s="590"/>
      <c r="AK31" s="590"/>
      <c r="AL31" s="591" t="s">
        <v>177</v>
      </c>
      <c r="AM31" s="592"/>
      <c r="AN31" s="592"/>
      <c r="AO31" s="593"/>
      <c r="AP31" s="634"/>
      <c r="AQ31" s="635"/>
      <c r="AR31" s="635"/>
      <c r="AS31" s="635"/>
      <c r="AT31" s="639"/>
      <c r="AU31" s="88" t="s">
        <v>251</v>
      </c>
      <c r="AV31" s="88"/>
      <c r="AW31" s="88"/>
      <c r="AX31" s="583" t="s">
        <v>252</v>
      </c>
      <c r="AY31" s="584"/>
      <c r="AZ31" s="584"/>
      <c r="BA31" s="584"/>
      <c r="BB31" s="584"/>
      <c r="BC31" s="584"/>
      <c r="BD31" s="584"/>
      <c r="BE31" s="584"/>
      <c r="BF31" s="585"/>
      <c r="BG31" s="647">
        <v>99.5</v>
      </c>
      <c r="BH31" s="616"/>
      <c r="BI31" s="616"/>
      <c r="BJ31" s="616"/>
      <c r="BK31" s="616"/>
      <c r="BL31" s="616"/>
      <c r="BM31" s="592">
        <v>99</v>
      </c>
      <c r="BN31" s="648"/>
      <c r="BO31" s="648"/>
      <c r="BP31" s="648"/>
      <c r="BQ31" s="649"/>
      <c r="BR31" s="647">
        <v>99.2</v>
      </c>
      <c r="BS31" s="616"/>
      <c r="BT31" s="616"/>
      <c r="BU31" s="616"/>
      <c r="BV31" s="616"/>
      <c r="BW31" s="616"/>
      <c r="BX31" s="592">
        <v>98.6</v>
      </c>
      <c r="BY31" s="648"/>
      <c r="BZ31" s="648"/>
      <c r="CA31" s="648"/>
      <c r="CB31" s="649"/>
      <c r="CD31" s="643"/>
      <c r="CE31" s="644"/>
      <c r="CF31" s="600" t="s">
        <v>253</v>
      </c>
      <c r="CG31" s="601"/>
      <c r="CH31" s="601"/>
      <c r="CI31" s="601"/>
      <c r="CJ31" s="601"/>
      <c r="CK31" s="601"/>
      <c r="CL31" s="601"/>
      <c r="CM31" s="601"/>
      <c r="CN31" s="601"/>
      <c r="CO31" s="601"/>
      <c r="CP31" s="601"/>
      <c r="CQ31" s="602"/>
      <c r="CR31" s="586">
        <v>60713</v>
      </c>
      <c r="CS31" s="616"/>
      <c r="CT31" s="616"/>
      <c r="CU31" s="616"/>
      <c r="CV31" s="616"/>
      <c r="CW31" s="616"/>
      <c r="CX31" s="616"/>
      <c r="CY31" s="617"/>
      <c r="CZ31" s="624">
        <v>0.6</v>
      </c>
      <c r="DA31" s="625"/>
      <c r="DB31" s="625"/>
      <c r="DC31" s="626"/>
      <c r="DD31" s="595">
        <v>60713</v>
      </c>
      <c r="DE31" s="616"/>
      <c r="DF31" s="616"/>
      <c r="DG31" s="616"/>
      <c r="DH31" s="616"/>
      <c r="DI31" s="616"/>
      <c r="DJ31" s="616"/>
      <c r="DK31" s="617"/>
      <c r="DL31" s="595">
        <v>60713</v>
      </c>
      <c r="DM31" s="616"/>
      <c r="DN31" s="616"/>
      <c r="DO31" s="616"/>
      <c r="DP31" s="616"/>
      <c r="DQ31" s="616"/>
      <c r="DR31" s="616"/>
      <c r="DS31" s="616"/>
      <c r="DT31" s="616"/>
      <c r="DU31" s="616"/>
      <c r="DV31" s="617"/>
      <c r="DW31" s="591">
        <v>1</v>
      </c>
      <c r="DX31" s="618"/>
      <c r="DY31" s="618"/>
      <c r="DZ31" s="618"/>
      <c r="EA31" s="618"/>
      <c r="EB31" s="618"/>
      <c r="EC31" s="619"/>
    </row>
    <row r="32" spans="2:133" ht="11.25" customHeight="1">
      <c r="B32" s="583" t="s">
        <v>254</v>
      </c>
      <c r="C32" s="584"/>
      <c r="D32" s="584"/>
      <c r="E32" s="584"/>
      <c r="F32" s="584"/>
      <c r="G32" s="584"/>
      <c r="H32" s="584"/>
      <c r="I32" s="584"/>
      <c r="J32" s="584"/>
      <c r="K32" s="584"/>
      <c r="L32" s="584"/>
      <c r="M32" s="584"/>
      <c r="N32" s="584"/>
      <c r="O32" s="584"/>
      <c r="P32" s="584"/>
      <c r="Q32" s="585"/>
      <c r="R32" s="586">
        <v>172123</v>
      </c>
      <c r="S32" s="587"/>
      <c r="T32" s="587"/>
      <c r="U32" s="587"/>
      <c r="V32" s="587"/>
      <c r="W32" s="587"/>
      <c r="X32" s="587"/>
      <c r="Y32" s="588"/>
      <c r="Z32" s="589">
        <v>1.8</v>
      </c>
      <c r="AA32" s="589"/>
      <c r="AB32" s="589"/>
      <c r="AC32" s="589"/>
      <c r="AD32" s="590">
        <v>511</v>
      </c>
      <c r="AE32" s="590"/>
      <c r="AF32" s="590"/>
      <c r="AG32" s="590"/>
      <c r="AH32" s="590"/>
      <c r="AI32" s="590"/>
      <c r="AJ32" s="590"/>
      <c r="AK32" s="590"/>
      <c r="AL32" s="591">
        <v>0</v>
      </c>
      <c r="AM32" s="592"/>
      <c r="AN32" s="592"/>
      <c r="AO32" s="593"/>
      <c r="AP32" s="636"/>
      <c r="AQ32" s="637"/>
      <c r="AR32" s="637"/>
      <c r="AS32" s="637"/>
      <c r="AT32" s="640"/>
      <c r="AU32" s="90"/>
      <c r="AV32" s="90"/>
      <c r="AW32" s="90"/>
      <c r="AX32" s="629" t="s">
        <v>255</v>
      </c>
      <c r="AY32" s="630"/>
      <c r="AZ32" s="630"/>
      <c r="BA32" s="630"/>
      <c r="BB32" s="630"/>
      <c r="BC32" s="630"/>
      <c r="BD32" s="630"/>
      <c r="BE32" s="630"/>
      <c r="BF32" s="631"/>
      <c r="BG32" s="653">
        <v>98.8</v>
      </c>
      <c r="BH32" s="654"/>
      <c r="BI32" s="654"/>
      <c r="BJ32" s="654"/>
      <c r="BK32" s="654"/>
      <c r="BL32" s="654"/>
      <c r="BM32" s="655">
        <v>93.7</v>
      </c>
      <c r="BN32" s="654"/>
      <c r="BO32" s="654"/>
      <c r="BP32" s="654"/>
      <c r="BQ32" s="656"/>
      <c r="BR32" s="653">
        <v>98.4</v>
      </c>
      <c r="BS32" s="654"/>
      <c r="BT32" s="654"/>
      <c r="BU32" s="654"/>
      <c r="BV32" s="654"/>
      <c r="BW32" s="654"/>
      <c r="BX32" s="655">
        <v>92.3</v>
      </c>
      <c r="BY32" s="654"/>
      <c r="BZ32" s="654"/>
      <c r="CA32" s="654"/>
      <c r="CB32" s="656"/>
      <c r="CD32" s="645"/>
      <c r="CE32" s="646"/>
      <c r="CF32" s="600" t="s">
        <v>256</v>
      </c>
      <c r="CG32" s="601"/>
      <c r="CH32" s="601"/>
      <c r="CI32" s="601"/>
      <c r="CJ32" s="601"/>
      <c r="CK32" s="601"/>
      <c r="CL32" s="601"/>
      <c r="CM32" s="601"/>
      <c r="CN32" s="601"/>
      <c r="CO32" s="601"/>
      <c r="CP32" s="601"/>
      <c r="CQ32" s="602"/>
      <c r="CR32" s="586" t="s">
        <v>177</v>
      </c>
      <c r="CS32" s="587"/>
      <c r="CT32" s="587"/>
      <c r="CU32" s="587"/>
      <c r="CV32" s="587"/>
      <c r="CW32" s="587"/>
      <c r="CX32" s="587"/>
      <c r="CY32" s="588"/>
      <c r="CZ32" s="624" t="s">
        <v>177</v>
      </c>
      <c r="DA32" s="625"/>
      <c r="DB32" s="625"/>
      <c r="DC32" s="626"/>
      <c r="DD32" s="595" t="s">
        <v>177</v>
      </c>
      <c r="DE32" s="587"/>
      <c r="DF32" s="587"/>
      <c r="DG32" s="587"/>
      <c r="DH32" s="587"/>
      <c r="DI32" s="587"/>
      <c r="DJ32" s="587"/>
      <c r="DK32" s="588"/>
      <c r="DL32" s="595" t="s">
        <v>177</v>
      </c>
      <c r="DM32" s="587"/>
      <c r="DN32" s="587"/>
      <c r="DO32" s="587"/>
      <c r="DP32" s="587"/>
      <c r="DQ32" s="587"/>
      <c r="DR32" s="587"/>
      <c r="DS32" s="587"/>
      <c r="DT32" s="587"/>
      <c r="DU32" s="587"/>
      <c r="DV32" s="588"/>
      <c r="DW32" s="591" t="s">
        <v>177</v>
      </c>
      <c r="DX32" s="618"/>
      <c r="DY32" s="618"/>
      <c r="DZ32" s="618"/>
      <c r="EA32" s="618"/>
      <c r="EB32" s="618"/>
      <c r="EC32" s="619"/>
    </row>
    <row r="33" spans="2:133" ht="11.25" customHeight="1">
      <c r="B33" s="583" t="s">
        <v>257</v>
      </c>
      <c r="C33" s="584"/>
      <c r="D33" s="584"/>
      <c r="E33" s="584"/>
      <c r="F33" s="584"/>
      <c r="G33" s="584"/>
      <c r="H33" s="584"/>
      <c r="I33" s="584"/>
      <c r="J33" s="584"/>
      <c r="K33" s="584"/>
      <c r="L33" s="584"/>
      <c r="M33" s="584"/>
      <c r="N33" s="584"/>
      <c r="O33" s="584"/>
      <c r="P33" s="584"/>
      <c r="Q33" s="585"/>
      <c r="R33" s="586">
        <v>734300</v>
      </c>
      <c r="S33" s="587"/>
      <c r="T33" s="587"/>
      <c r="U33" s="587"/>
      <c r="V33" s="587"/>
      <c r="W33" s="587"/>
      <c r="X33" s="587"/>
      <c r="Y33" s="588"/>
      <c r="Z33" s="589">
        <v>7.6</v>
      </c>
      <c r="AA33" s="589"/>
      <c r="AB33" s="589"/>
      <c r="AC33" s="589"/>
      <c r="AD33" s="590" t="s">
        <v>177</v>
      </c>
      <c r="AE33" s="590"/>
      <c r="AF33" s="590"/>
      <c r="AG33" s="590"/>
      <c r="AH33" s="590"/>
      <c r="AI33" s="590"/>
      <c r="AJ33" s="590"/>
      <c r="AK33" s="590"/>
      <c r="AL33" s="591" t="s">
        <v>177</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258</v>
      </c>
      <c r="CE33" s="601"/>
      <c r="CF33" s="601"/>
      <c r="CG33" s="601"/>
      <c r="CH33" s="601"/>
      <c r="CI33" s="601"/>
      <c r="CJ33" s="601"/>
      <c r="CK33" s="601"/>
      <c r="CL33" s="601"/>
      <c r="CM33" s="601"/>
      <c r="CN33" s="601"/>
      <c r="CO33" s="601"/>
      <c r="CP33" s="601"/>
      <c r="CQ33" s="602"/>
      <c r="CR33" s="586">
        <v>4290602</v>
      </c>
      <c r="CS33" s="616"/>
      <c r="CT33" s="616"/>
      <c r="CU33" s="616"/>
      <c r="CV33" s="616"/>
      <c r="CW33" s="616"/>
      <c r="CX33" s="616"/>
      <c r="CY33" s="617"/>
      <c r="CZ33" s="624">
        <v>45.6</v>
      </c>
      <c r="DA33" s="625"/>
      <c r="DB33" s="625"/>
      <c r="DC33" s="626"/>
      <c r="DD33" s="595">
        <v>3659287</v>
      </c>
      <c r="DE33" s="616"/>
      <c r="DF33" s="616"/>
      <c r="DG33" s="616"/>
      <c r="DH33" s="616"/>
      <c r="DI33" s="616"/>
      <c r="DJ33" s="616"/>
      <c r="DK33" s="617"/>
      <c r="DL33" s="595">
        <v>2915730</v>
      </c>
      <c r="DM33" s="616"/>
      <c r="DN33" s="616"/>
      <c r="DO33" s="616"/>
      <c r="DP33" s="616"/>
      <c r="DQ33" s="616"/>
      <c r="DR33" s="616"/>
      <c r="DS33" s="616"/>
      <c r="DT33" s="616"/>
      <c r="DU33" s="616"/>
      <c r="DV33" s="617"/>
      <c r="DW33" s="591">
        <v>49.5</v>
      </c>
      <c r="DX33" s="618"/>
      <c r="DY33" s="618"/>
      <c r="DZ33" s="618"/>
      <c r="EA33" s="618"/>
      <c r="EB33" s="618"/>
      <c r="EC33" s="619"/>
    </row>
    <row r="34" spans="2:133" ht="11.25" customHeight="1">
      <c r="B34" s="583" t="s">
        <v>259</v>
      </c>
      <c r="C34" s="584"/>
      <c r="D34" s="584"/>
      <c r="E34" s="584"/>
      <c r="F34" s="584"/>
      <c r="G34" s="584"/>
      <c r="H34" s="584"/>
      <c r="I34" s="584"/>
      <c r="J34" s="584"/>
      <c r="K34" s="584"/>
      <c r="L34" s="584"/>
      <c r="M34" s="584"/>
      <c r="N34" s="584"/>
      <c r="O34" s="584"/>
      <c r="P34" s="584"/>
      <c r="Q34" s="585"/>
      <c r="R34" s="586" t="s">
        <v>177</v>
      </c>
      <c r="S34" s="587"/>
      <c r="T34" s="587"/>
      <c r="U34" s="587"/>
      <c r="V34" s="587"/>
      <c r="W34" s="587"/>
      <c r="X34" s="587"/>
      <c r="Y34" s="588"/>
      <c r="Z34" s="589" t="s">
        <v>177</v>
      </c>
      <c r="AA34" s="589"/>
      <c r="AB34" s="589"/>
      <c r="AC34" s="589"/>
      <c r="AD34" s="590" t="s">
        <v>177</v>
      </c>
      <c r="AE34" s="590"/>
      <c r="AF34" s="590"/>
      <c r="AG34" s="590"/>
      <c r="AH34" s="590"/>
      <c r="AI34" s="590"/>
      <c r="AJ34" s="590"/>
      <c r="AK34" s="590"/>
      <c r="AL34" s="591" t="s">
        <v>177</v>
      </c>
      <c r="AM34" s="592"/>
      <c r="AN34" s="592"/>
      <c r="AO34" s="593"/>
      <c r="AP34" s="93"/>
      <c r="AQ34" s="565" t="s">
        <v>260</v>
      </c>
      <c r="AR34" s="566"/>
      <c r="AS34" s="566"/>
      <c r="AT34" s="566"/>
      <c r="AU34" s="566"/>
      <c r="AV34" s="566"/>
      <c r="AW34" s="566"/>
      <c r="AX34" s="566"/>
      <c r="AY34" s="566"/>
      <c r="AZ34" s="566"/>
      <c r="BA34" s="566"/>
      <c r="BB34" s="566"/>
      <c r="BC34" s="566"/>
      <c r="BD34" s="566"/>
      <c r="BE34" s="566"/>
      <c r="BF34" s="567"/>
      <c r="BG34" s="565" t="s">
        <v>261</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262</v>
      </c>
      <c r="CE34" s="601"/>
      <c r="CF34" s="601"/>
      <c r="CG34" s="601"/>
      <c r="CH34" s="601"/>
      <c r="CI34" s="601"/>
      <c r="CJ34" s="601"/>
      <c r="CK34" s="601"/>
      <c r="CL34" s="601"/>
      <c r="CM34" s="601"/>
      <c r="CN34" s="601"/>
      <c r="CO34" s="601"/>
      <c r="CP34" s="601"/>
      <c r="CQ34" s="602"/>
      <c r="CR34" s="586">
        <v>1374714</v>
      </c>
      <c r="CS34" s="587"/>
      <c r="CT34" s="587"/>
      <c r="CU34" s="587"/>
      <c r="CV34" s="587"/>
      <c r="CW34" s="587"/>
      <c r="CX34" s="587"/>
      <c r="CY34" s="588"/>
      <c r="CZ34" s="624">
        <v>14.6</v>
      </c>
      <c r="DA34" s="625"/>
      <c r="DB34" s="625"/>
      <c r="DC34" s="626"/>
      <c r="DD34" s="595">
        <v>1129066</v>
      </c>
      <c r="DE34" s="587"/>
      <c r="DF34" s="587"/>
      <c r="DG34" s="587"/>
      <c r="DH34" s="587"/>
      <c r="DI34" s="587"/>
      <c r="DJ34" s="587"/>
      <c r="DK34" s="588"/>
      <c r="DL34" s="595">
        <v>938880</v>
      </c>
      <c r="DM34" s="587"/>
      <c r="DN34" s="587"/>
      <c r="DO34" s="587"/>
      <c r="DP34" s="587"/>
      <c r="DQ34" s="587"/>
      <c r="DR34" s="587"/>
      <c r="DS34" s="587"/>
      <c r="DT34" s="587"/>
      <c r="DU34" s="587"/>
      <c r="DV34" s="588"/>
      <c r="DW34" s="591">
        <v>15.9</v>
      </c>
      <c r="DX34" s="618"/>
      <c r="DY34" s="618"/>
      <c r="DZ34" s="618"/>
      <c r="EA34" s="618"/>
      <c r="EB34" s="618"/>
      <c r="EC34" s="619"/>
    </row>
    <row r="35" spans="2:133" ht="11.25" customHeight="1">
      <c r="B35" s="583" t="s">
        <v>263</v>
      </c>
      <c r="C35" s="584"/>
      <c r="D35" s="584"/>
      <c r="E35" s="584"/>
      <c r="F35" s="584"/>
      <c r="G35" s="584"/>
      <c r="H35" s="584"/>
      <c r="I35" s="584"/>
      <c r="J35" s="584"/>
      <c r="K35" s="584"/>
      <c r="L35" s="584"/>
      <c r="M35" s="584"/>
      <c r="N35" s="584"/>
      <c r="O35" s="584"/>
      <c r="P35" s="584"/>
      <c r="Q35" s="585"/>
      <c r="R35" s="586" t="s">
        <v>177</v>
      </c>
      <c r="S35" s="587"/>
      <c r="T35" s="587"/>
      <c r="U35" s="587"/>
      <c r="V35" s="587"/>
      <c r="W35" s="587"/>
      <c r="X35" s="587"/>
      <c r="Y35" s="588"/>
      <c r="Z35" s="589" t="s">
        <v>177</v>
      </c>
      <c r="AA35" s="589"/>
      <c r="AB35" s="589"/>
      <c r="AC35" s="589"/>
      <c r="AD35" s="590" t="s">
        <v>177</v>
      </c>
      <c r="AE35" s="590"/>
      <c r="AF35" s="590"/>
      <c r="AG35" s="590"/>
      <c r="AH35" s="590"/>
      <c r="AI35" s="590"/>
      <c r="AJ35" s="590"/>
      <c r="AK35" s="590"/>
      <c r="AL35" s="591" t="s">
        <v>177</v>
      </c>
      <c r="AM35" s="592"/>
      <c r="AN35" s="592"/>
      <c r="AO35" s="593"/>
      <c r="AP35" s="93"/>
      <c r="AQ35" s="597" t="s">
        <v>264</v>
      </c>
      <c r="AR35" s="598"/>
      <c r="AS35" s="598"/>
      <c r="AT35" s="598"/>
      <c r="AU35" s="598"/>
      <c r="AV35" s="598"/>
      <c r="AW35" s="598"/>
      <c r="AX35" s="598"/>
      <c r="AY35" s="599"/>
      <c r="AZ35" s="575">
        <v>1495395</v>
      </c>
      <c r="BA35" s="576"/>
      <c r="BB35" s="576"/>
      <c r="BC35" s="576"/>
      <c r="BD35" s="576"/>
      <c r="BE35" s="576"/>
      <c r="BF35" s="657"/>
      <c r="BG35" s="597" t="s">
        <v>265</v>
      </c>
      <c r="BH35" s="598"/>
      <c r="BI35" s="598"/>
      <c r="BJ35" s="598"/>
      <c r="BK35" s="598"/>
      <c r="BL35" s="598"/>
      <c r="BM35" s="598"/>
      <c r="BN35" s="598"/>
      <c r="BO35" s="598"/>
      <c r="BP35" s="598"/>
      <c r="BQ35" s="598"/>
      <c r="BR35" s="598"/>
      <c r="BS35" s="598"/>
      <c r="BT35" s="598"/>
      <c r="BU35" s="599"/>
      <c r="BV35" s="575">
        <v>34752</v>
      </c>
      <c r="BW35" s="576"/>
      <c r="BX35" s="576"/>
      <c r="BY35" s="576"/>
      <c r="BZ35" s="576"/>
      <c r="CA35" s="576"/>
      <c r="CB35" s="657"/>
      <c r="CD35" s="600" t="s">
        <v>266</v>
      </c>
      <c r="CE35" s="601"/>
      <c r="CF35" s="601"/>
      <c r="CG35" s="601"/>
      <c r="CH35" s="601"/>
      <c r="CI35" s="601"/>
      <c r="CJ35" s="601"/>
      <c r="CK35" s="601"/>
      <c r="CL35" s="601"/>
      <c r="CM35" s="601"/>
      <c r="CN35" s="601"/>
      <c r="CO35" s="601"/>
      <c r="CP35" s="601"/>
      <c r="CQ35" s="602"/>
      <c r="CR35" s="586">
        <v>163922</v>
      </c>
      <c r="CS35" s="616"/>
      <c r="CT35" s="616"/>
      <c r="CU35" s="616"/>
      <c r="CV35" s="616"/>
      <c r="CW35" s="616"/>
      <c r="CX35" s="616"/>
      <c r="CY35" s="617"/>
      <c r="CZ35" s="624">
        <v>1.7</v>
      </c>
      <c r="DA35" s="625"/>
      <c r="DB35" s="625"/>
      <c r="DC35" s="626"/>
      <c r="DD35" s="595">
        <v>144881</v>
      </c>
      <c r="DE35" s="616"/>
      <c r="DF35" s="616"/>
      <c r="DG35" s="616"/>
      <c r="DH35" s="616"/>
      <c r="DI35" s="616"/>
      <c r="DJ35" s="616"/>
      <c r="DK35" s="617"/>
      <c r="DL35" s="595">
        <v>144881</v>
      </c>
      <c r="DM35" s="616"/>
      <c r="DN35" s="616"/>
      <c r="DO35" s="616"/>
      <c r="DP35" s="616"/>
      <c r="DQ35" s="616"/>
      <c r="DR35" s="616"/>
      <c r="DS35" s="616"/>
      <c r="DT35" s="616"/>
      <c r="DU35" s="616"/>
      <c r="DV35" s="617"/>
      <c r="DW35" s="591">
        <v>2.5</v>
      </c>
      <c r="DX35" s="618"/>
      <c r="DY35" s="618"/>
      <c r="DZ35" s="618"/>
      <c r="EA35" s="618"/>
      <c r="EB35" s="618"/>
      <c r="EC35" s="619"/>
    </row>
    <row r="36" spans="2:133" ht="11.25" customHeight="1">
      <c r="B36" s="629" t="s">
        <v>267</v>
      </c>
      <c r="C36" s="630"/>
      <c r="D36" s="630"/>
      <c r="E36" s="630"/>
      <c r="F36" s="630"/>
      <c r="G36" s="630"/>
      <c r="H36" s="630"/>
      <c r="I36" s="630"/>
      <c r="J36" s="630"/>
      <c r="K36" s="630"/>
      <c r="L36" s="630"/>
      <c r="M36" s="630"/>
      <c r="N36" s="630"/>
      <c r="O36" s="630"/>
      <c r="P36" s="630"/>
      <c r="Q36" s="631"/>
      <c r="R36" s="658">
        <v>9601273</v>
      </c>
      <c r="S36" s="659"/>
      <c r="T36" s="659"/>
      <c r="U36" s="659"/>
      <c r="V36" s="659"/>
      <c r="W36" s="659"/>
      <c r="X36" s="659"/>
      <c r="Y36" s="660"/>
      <c r="Z36" s="661">
        <v>100</v>
      </c>
      <c r="AA36" s="661"/>
      <c r="AB36" s="661"/>
      <c r="AC36" s="661"/>
      <c r="AD36" s="662">
        <v>5891859</v>
      </c>
      <c r="AE36" s="662"/>
      <c r="AF36" s="662"/>
      <c r="AG36" s="662"/>
      <c r="AH36" s="662"/>
      <c r="AI36" s="662"/>
      <c r="AJ36" s="662"/>
      <c r="AK36" s="662"/>
      <c r="AL36" s="663">
        <v>100</v>
      </c>
      <c r="AM36" s="655"/>
      <c r="AN36" s="655"/>
      <c r="AO36" s="664"/>
      <c r="AQ36" s="665" t="s">
        <v>268</v>
      </c>
      <c r="AR36" s="666"/>
      <c r="AS36" s="666"/>
      <c r="AT36" s="666"/>
      <c r="AU36" s="666"/>
      <c r="AV36" s="666"/>
      <c r="AW36" s="666"/>
      <c r="AX36" s="666"/>
      <c r="AY36" s="667"/>
      <c r="AZ36" s="586">
        <v>653340</v>
      </c>
      <c r="BA36" s="587"/>
      <c r="BB36" s="587"/>
      <c r="BC36" s="587"/>
      <c r="BD36" s="616"/>
      <c r="BE36" s="616"/>
      <c r="BF36" s="649"/>
      <c r="BG36" s="600" t="s">
        <v>269</v>
      </c>
      <c r="BH36" s="601"/>
      <c r="BI36" s="601"/>
      <c r="BJ36" s="601"/>
      <c r="BK36" s="601"/>
      <c r="BL36" s="601"/>
      <c r="BM36" s="601"/>
      <c r="BN36" s="601"/>
      <c r="BO36" s="601"/>
      <c r="BP36" s="601"/>
      <c r="BQ36" s="601"/>
      <c r="BR36" s="601"/>
      <c r="BS36" s="601"/>
      <c r="BT36" s="601"/>
      <c r="BU36" s="602"/>
      <c r="BV36" s="586">
        <v>13371</v>
      </c>
      <c r="BW36" s="587"/>
      <c r="BX36" s="587"/>
      <c r="BY36" s="587"/>
      <c r="BZ36" s="587"/>
      <c r="CA36" s="587"/>
      <c r="CB36" s="596"/>
      <c r="CD36" s="600" t="s">
        <v>270</v>
      </c>
      <c r="CE36" s="601"/>
      <c r="CF36" s="601"/>
      <c r="CG36" s="601"/>
      <c r="CH36" s="601"/>
      <c r="CI36" s="601"/>
      <c r="CJ36" s="601"/>
      <c r="CK36" s="601"/>
      <c r="CL36" s="601"/>
      <c r="CM36" s="601"/>
      <c r="CN36" s="601"/>
      <c r="CO36" s="601"/>
      <c r="CP36" s="601"/>
      <c r="CQ36" s="602"/>
      <c r="CR36" s="586">
        <v>1312845</v>
      </c>
      <c r="CS36" s="587"/>
      <c r="CT36" s="587"/>
      <c r="CU36" s="587"/>
      <c r="CV36" s="587"/>
      <c r="CW36" s="587"/>
      <c r="CX36" s="587"/>
      <c r="CY36" s="588"/>
      <c r="CZ36" s="624">
        <v>14</v>
      </c>
      <c r="DA36" s="625"/>
      <c r="DB36" s="625"/>
      <c r="DC36" s="626"/>
      <c r="DD36" s="595">
        <v>1114344</v>
      </c>
      <c r="DE36" s="587"/>
      <c r="DF36" s="587"/>
      <c r="DG36" s="587"/>
      <c r="DH36" s="587"/>
      <c r="DI36" s="587"/>
      <c r="DJ36" s="587"/>
      <c r="DK36" s="588"/>
      <c r="DL36" s="595">
        <v>774211</v>
      </c>
      <c r="DM36" s="587"/>
      <c r="DN36" s="587"/>
      <c r="DO36" s="587"/>
      <c r="DP36" s="587"/>
      <c r="DQ36" s="587"/>
      <c r="DR36" s="587"/>
      <c r="DS36" s="587"/>
      <c r="DT36" s="587"/>
      <c r="DU36" s="587"/>
      <c r="DV36" s="588"/>
      <c r="DW36" s="591">
        <v>13.1</v>
      </c>
      <c r="DX36" s="618"/>
      <c r="DY36" s="618"/>
      <c r="DZ36" s="618"/>
      <c r="EA36" s="618"/>
      <c r="EB36" s="618"/>
      <c r="EC36" s="619"/>
    </row>
    <row r="37" spans="2:133" ht="11.25" customHeight="1">
      <c r="AQ37" s="665" t="s">
        <v>271</v>
      </c>
      <c r="AR37" s="666"/>
      <c r="AS37" s="666"/>
      <c r="AT37" s="666"/>
      <c r="AU37" s="666"/>
      <c r="AV37" s="666"/>
      <c r="AW37" s="666"/>
      <c r="AX37" s="666"/>
      <c r="AY37" s="667"/>
      <c r="AZ37" s="586">
        <v>195648</v>
      </c>
      <c r="BA37" s="587"/>
      <c r="BB37" s="587"/>
      <c r="BC37" s="587"/>
      <c r="BD37" s="616"/>
      <c r="BE37" s="616"/>
      <c r="BF37" s="649"/>
      <c r="BG37" s="600" t="s">
        <v>272</v>
      </c>
      <c r="BH37" s="601"/>
      <c r="BI37" s="601"/>
      <c r="BJ37" s="601"/>
      <c r="BK37" s="601"/>
      <c r="BL37" s="601"/>
      <c r="BM37" s="601"/>
      <c r="BN37" s="601"/>
      <c r="BO37" s="601"/>
      <c r="BP37" s="601"/>
      <c r="BQ37" s="601"/>
      <c r="BR37" s="601"/>
      <c r="BS37" s="601"/>
      <c r="BT37" s="601"/>
      <c r="BU37" s="602"/>
      <c r="BV37" s="586">
        <v>2134</v>
      </c>
      <c r="BW37" s="587"/>
      <c r="BX37" s="587"/>
      <c r="BY37" s="587"/>
      <c r="BZ37" s="587"/>
      <c r="CA37" s="587"/>
      <c r="CB37" s="596"/>
      <c r="CD37" s="600" t="s">
        <v>273</v>
      </c>
      <c r="CE37" s="601"/>
      <c r="CF37" s="601"/>
      <c r="CG37" s="601"/>
      <c r="CH37" s="601"/>
      <c r="CI37" s="601"/>
      <c r="CJ37" s="601"/>
      <c r="CK37" s="601"/>
      <c r="CL37" s="601"/>
      <c r="CM37" s="601"/>
      <c r="CN37" s="601"/>
      <c r="CO37" s="601"/>
      <c r="CP37" s="601"/>
      <c r="CQ37" s="602"/>
      <c r="CR37" s="586">
        <v>269529</v>
      </c>
      <c r="CS37" s="616"/>
      <c r="CT37" s="616"/>
      <c r="CU37" s="616"/>
      <c r="CV37" s="616"/>
      <c r="CW37" s="616"/>
      <c r="CX37" s="616"/>
      <c r="CY37" s="617"/>
      <c r="CZ37" s="624">
        <v>2.9</v>
      </c>
      <c r="DA37" s="625"/>
      <c r="DB37" s="625"/>
      <c r="DC37" s="626"/>
      <c r="DD37" s="595">
        <v>262020</v>
      </c>
      <c r="DE37" s="616"/>
      <c r="DF37" s="616"/>
      <c r="DG37" s="616"/>
      <c r="DH37" s="616"/>
      <c r="DI37" s="616"/>
      <c r="DJ37" s="616"/>
      <c r="DK37" s="617"/>
      <c r="DL37" s="595">
        <v>262020</v>
      </c>
      <c r="DM37" s="616"/>
      <c r="DN37" s="616"/>
      <c r="DO37" s="616"/>
      <c r="DP37" s="616"/>
      <c r="DQ37" s="616"/>
      <c r="DR37" s="616"/>
      <c r="DS37" s="616"/>
      <c r="DT37" s="616"/>
      <c r="DU37" s="616"/>
      <c r="DV37" s="617"/>
      <c r="DW37" s="591">
        <v>4.4000000000000004</v>
      </c>
      <c r="DX37" s="618"/>
      <c r="DY37" s="618"/>
      <c r="DZ37" s="618"/>
      <c r="EA37" s="618"/>
      <c r="EB37" s="618"/>
      <c r="EC37" s="619"/>
    </row>
    <row r="38" spans="2:133" ht="11.25" customHeight="1">
      <c r="AQ38" s="665" t="s">
        <v>274</v>
      </c>
      <c r="AR38" s="666"/>
      <c r="AS38" s="666"/>
      <c r="AT38" s="666"/>
      <c r="AU38" s="666"/>
      <c r="AV38" s="666"/>
      <c r="AW38" s="666"/>
      <c r="AX38" s="666"/>
      <c r="AY38" s="667"/>
      <c r="AZ38" s="586">
        <v>137903</v>
      </c>
      <c r="BA38" s="587"/>
      <c r="BB38" s="587"/>
      <c r="BC38" s="587"/>
      <c r="BD38" s="616"/>
      <c r="BE38" s="616"/>
      <c r="BF38" s="649"/>
      <c r="BG38" s="600" t="s">
        <v>275</v>
      </c>
      <c r="BH38" s="601"/>
      <c r="BI38" s="601"/>
      <c r="BJ38" s="601"/>
      <c r="BK38" s="601"/>
      <c r="BL38" s="601"/>
      <c r="BM38" s="601"/>
      <c r="BN38" s="601"/>
      <c r="BO38" s="601"/>
      <c r="BP38" s="601"/>
      <c r="BQ38" s="601"/>
      <c r="BR38" s="601"/>
      <c r="BS38" s="601"/>
      <c r="BT38" s="601"/>
      <c r="BU38" s="602"/>
      <c r="BV38" s="586">
        <v>3514</v>
      </c>
      <c r="BW38" s="587"/>
      <c r="BX38" s="587"/>
      <c r="BY38" s="587"/>
      <c r="BZ38" s="587"/>
      <c r="CA38" s="587"/>
      <c r="CB38" s="596"/>
      <c r="CD38" s="600" t="s">
        <v>276</v>
      </c>
      <c r="CE38" s="601"/>
      <c r="CF38" s="601"/>
      <c r="CG38" s="601"/>
      <c r="CH38" s="601"/>
      <c r="CI38" s="601"/>
      <c r="CJ38" s="601"/>
      <c r="CK38" s="601"/>
      <c r="CL38" s="601"/>
      <c r="CM38" s="601"/>
      <c r="CN38" s="601"/>
      <c r="CO38" s="601"/>
      <c r="CP38" s="601"/>
      <c r="CQ38" s="602"/>
      <c r="CR38" s="586">
        <v>1201426</v>
      </c>
      <c r="CS38" s="587"/>
      <c r="CT38" s="587"/>
      <c r="CU38" s="587"/>
      <c r="CV38" s="587"/>
      <c r="CW38" s="587"/>
      <c r="CX38" s="587"/>
      <c r="CY38" s="588"/>
      <c r="CZ38" s="624">
        <v>12.8</v>
      </c>
      <c r="DA38" s="625"/>
      <c r="DB38" s="625"/>
      <c r="DC38" s="626"/>
      <c r="DD38" s="595">
        <v>1111006</v>
      </c>
      <c r="DE38" s="587"/>
      <c r="DF38" s="587"/>
      <c r="DG38" s="587"/>
      <c r="DH38" s="587"/>
      <c r="DI38" s="587"/>
      <c r="DJ38" s="587"/>
      <c r="DK38" s="588"/>
      <c r="DL38" s="595">
        <v>1057758</v>
      </c>
      <c r="DM38" s="587"/>
      <c r="DN38" s="587"/>
      <c r="DO38" s="587"/>
      <c r="DP38" s="587"/>
      <c r="DQ38" s="587"/>
      <c r="DR38" s="587"/>
      <c r="DS38" s="587"/>
      <c r="DT38" s="587"/>
      <c r="DU38" s="587"/>
      <c r="DV38" s="588"/>
      <c r="DW38" s="591">
        <v>18</v>
      </c>
      <c r="DX38" s="618"/>
      <c r="DY38" s="618"/>
      <c r="DZ38" s="618"/>
      <c r="EA38" s="618"/>
      <c r="EB38" s="618"/>
      <c r="EC38" s="619"/>
    </row>
    <row r="39" spans="2:133" ht="11.25" customHeight="1">
      <c r="AQ39" s="665" t="s">
        <v>277</v>
      </c>
      <c r="AR39" s="666"/>
      <c r="AS39" s="666"/>
      <c r="AT39" s="666"/>
      <c r="AU39" s="666"/>
      <c r="AV39" s="666"/>
      <c r="AW39" s="666"/>
      <c r="AX39" s="666"/>
      <c r="AY39" s="667"/>
      <c r="AZ39" s="586">
        <v>61206</v>
      </c>
      <c r="BA39" s="587"/>
      <c r="BB39" s="587"/>
      <c r="BC39" s="587"/>
      <c r="BD39" s="616"/>
      <c r="BE39" s="616"/>
      <c r="BF39" s="649"/>
      <c r="BG39" s="668" t="s">
        <v>278</v>
      </c>
      <c r="BH39" s="669"/>
      <c r="BI39" s="669"/>
      <c r="BJ39" s="669"/>
      <c r="BK39" s="669"/>
      <c r="BL39" s="94"/>
      <c r="BM39" s="601" t="s">
        <v>279</v>
      </c>
      <c r="BN39" s="601"/>
      <c r="BO39" s="601"/>
      <c r="BP39" s="601"/>
      <c r="BQ39" s="601"/>
      <c r="BR39" s="601"/>
      <c r="BS39" s="601"/>
      <c r="BT39" s="601"/>
      <c r="BU39" s="602"/>
      <c r="BV39" s="586">
        <v>98</v>
      </c>
      <c r="BW39" s="587"/>
      <c r="BX39" s="587"/>
      <c r="BY39" s="587"/>
      <c r="BZ39" s="587"/>
      <c r="CA39" s="587"/>
      <c r="CB39" s="596"/>
      <c r="CD39" s="600" t="s">
        <v>280</v>
      </c>
      <c r="CE39" s="601"/>
      <c r="CF39" s="601"/>
      <c r="CG39" s="601"/>
      <c r="CH39" s="601"/>
      <c r="CI39" s="601"/>
      <c r="CJ39" s="601"/>
      <c r="CK39" s="601"/>
      <c r="CL39" s="601"/>
      <c r="CM39" s="601"/>
      <c r="CN39" s="601"/>
      <c r="CO39" s="601"/>
      <c r="CP39" s="601"/>
      <c r="CQ39" s="602"/>
      <c r="CR39" s="586">
        <v>166195</v>
      </c>
      <c r="CS39" s="616"/>
      <c r="CT39" s="616"/>
      <c r="CU39" s="616"/>
      <c r="CV39" s="616"/>
      <c r="CW39" s="616"/>
      <c r="CX39" s="616"/>
      <c r="CY39" s="617"/>
      <c r="CZ39" s="624">
        <v>1.8</v>
      </c>
      <c r="DA39" s="625"/>
      <c r="DB39" s="625"/>
      <c r="DC39" s="626"/>
      <c r="DD39" s="595">
        <v>159990</v>
      </c>
      <c r="DE39" s="616"/>
      <c r="DF39" s="616"/>
      <c r="DG39" s="616"/>
      <c r="DH39" s="616"/>
      <c r="DI39" s="616"/>
      <c r="DJ39" s="616"/>
      <c r="DK39" s="617"/>
      <c r="DL39" s="595" t="s">
        <v>177</v>
      </c>
      <c r="DM39" s="616"/>
      <c r="DN39" s="616"/>
      <c r="DO39" s="616"/>
      <c r="DP39" s="616"/>
      <c r="DQ39" s="616"/>
      <c r="DR39" s="616"/>
      <c r="DS39" s="616"/>
      <c r="DT39" s="616"/>
      <c r="DU39" s="616"/>
      <c r="DV39" s="617"/>
      <c r="DW39" s="591" t="s">
        <v>177</v>
      </c>
      <c r="DX39" s="618"/>
      <c r="DY39" s="618"/>
      <c r="DZ39" s="618"/>
      <c r="EA39" s="618"/>
      <c r="EB39" s="618"/>
      <c r="EC39" s="619"/>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281</v>
      </c>
      <c r="AR40" s="666"/>
      <c r="AS40" s="666"/>
      <c r="AT40" s="666"/>
      <c r="AU40" s="666"/>
      <c r="AV40" s="666"/>
      <c r="AW40" s="666"/>
      <c r="AX40" s="666"/>
      <c r="AY40" s="667"/>
      <c r="AZ40" s="586">
        <v>144306</v>
      </c>
      <c r="BA40" s="587"/>
      <c r="BB40" s="587"/>
      <c r="BC40" s="587"/>
      <c r="BD40" s="616"/>
      <c r="BE40" s="616"/>
      <c r="BF40" s="649"/>
      <c r="BG40" s="668"/>
      <c r="BH40" s="669"/>
      <c r="BI40" s="669"/>
      <c r="BJ40" s="669"/>
      <c r="BK40" s="669"/>
      <c r="BL40" s="94"/>
      <c r="BM40" s="601" t="s">
        <v>282</v>
      </c>
      <c r="BN40" s="601"/>
      <c r="BO40" s="601"/>
      <c r="BP40" s="601"/>
      <c r="BQ40" s="601"/>
      <c r="BR40" s="601"/>
      <c r="BS40" s="601"/>
      <c r="BT40" s="601"/>
      <c r="BU40" s="602"/>
      <c r="BV40" s="586">
        <v>105</v>
      </c>
      <c r="BW40" s="587"/>
      <c r="BX40" s="587"/>
      <c r="BY40" s="587"/>
      <c r="BZ40" s="587"/>
      <c r="CA40" s="587"/>
      <c r="CB40" s="596"/>
      <c r="CD40" s="600" t="s">
        <v>283</v>
      </c>
      <c r="CE40" s="601"/>
      <c r="CF40" s="601"/>
      <c r="CG40" s="601"/>
      <c r="CH40" s="601"/>
      <c r="CI40" s="601"/>
      <c r="CJ40" s="601"/>
      <c r="CK40" s="601"/>
      <c r="CL40" s="601"/>
      <c r="CM40" s="601"/>
      <c r="CN40" s="601"/>
      <c r="CO40" s="601"/>
      <c r="CP40" s="601"/>
      <c r="CQ40" s="602"/>
      <c r="CR40" s="586">
        <v>71500</v>
      </c>
      <c r="CS40" s="587"/>
      <c r="CT40" s="587"/>
      <c r="CU40" s="587"/>
      <c r="CV40" s="587"/>
      <c r="CW40" s="587"/>
      <c r="CX40" s="587"/>
      <c r="CY40" s="588"/>
      <c r="CZ40" s="624">
        <v>0.8</v>
      </c>
      <c r="DA40" s="625"/>
      <c r="DB40" s="625"/>
      <c r="DC40" s="626"/>
      <c r="DD40" s="595" t="s">
        <v>177</v>
      </c>
      <c r="DE40" s="587"/>
      <c r="DF40" s="587"/>
      <c r="DG40" s="587"/>
      <c r="DH40" s="587"/>
      <c r="DI40" s="587"/>
      <c r="DJ40" s="587"/>
      <c r="DK40" s="588"/>
      <c r="DL40" s="595" t="s">
        <v>177</v>
      </c>
      <c r="DM40" s="587"/>
      <c r="DN40" s="587"/>
      <c r="DO40" s="587"/>
      <c r="DP40" s="587"/>
      <c r="DQ40" s="587"/>
      <c r="DR40" s="587"/>
      <c r="DS40" s="587"/>
      <c r="DT40" s="587"/>
      <c r="DU40" s="587"/>
      <c r="DV40" s="588"/>
      <c r="DW40" s="591" t="s">
        <v>177</v>
      </c>
      <c r="DX40" s="618"/>
      <c r="DY40" s="618"/>
      <c r="DZ40" s="618"/>
      <c r="EA40" s="618"/>
      <c r="EB40" s="618"/>
      <c r="EC40" s="619"/>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274</v>
      </c>
      <c r="AR41" s="607"/>
      <c r="AS41" s="607"/>
      <c r="AT41" s="607"/>
      <c r="AU41" s="607"/>
      <c r="AV41" s="607"/>
      <c r="AW41" s="607"/>
      <c r="AX41" s="607"/>
      <c r="AY41" s="608"/>
      <c r="AZ41" s="658">
        <v>302992</v>
      </c>
      <c r="BA41" s="659"/>
      <c r="BB41" s="659"/>
      <c r="BC41" s="659"/>
      <c r="BD41" s="654"/>
      <c r="BE41" s="654"/>
      <c r="BF41" s="656"/>
      <c r="BG41" s="670"/>
      <c r="BH41" s="671"/>
      <c r="BI41" s="671"/>
      <c r="BJ41" s="671"/>
      <c r="BK41" s="671"/>
      <c r="BL41" s="96"/>
      <c r="BM41" s="607" t="s">
        <v>284</v>
      </c>
      <c r="BN41" s="607"/>
      <c r="BO41" s="607"/>
      <c r="BP41" s="607"/>
      <c r="BQ41" s="607"/>
      <c r="BR41" s="607"/>
      <c r="BS41" s="607"/>
      <c r="BT41" s="607"/>
      <c r="BU41" s="608"/>
      <c r="BV41" s="658">
        <v>360</v>
      </c>
      <c r="BW41" s="659"/>
      <c r="BX41" s="659"/>
      <c r="BY41" s="659"/>
      <c r="BZ41" s="659"/>
      <c r="CA41" s="659"/>
      <c r="CB41" s="672"/>
      <c r="CD41" s="600" t="s">
        <v>285</v>
      </c>
      <c r="CE41" s="601"/>
      <c r="CF41" s="601"/>
      <c r="CG41" s="601"/>
      <c r="CH41" s="601"/>
      <c r="CI41" s="601"/>
      <c r="CJ41" s="601"/>
      <c r="CK41" s="601"/>
      <c r="CL41" s="601"/>
      <c r="CM41" s="601"/>
      <c r="CN41" s="601"/>
      <c r="CO41" s="601"/>
      <c r="CP41" s="601"/>
      <c r="CQ41" s="602"/>
      <c r="CR41" s="586" t="s">
        <v>171</v>
      </c>
      <c r="CS41" s="616"/>
      <c r="CT41" s="616"/>
      <c r="CU41" s="616"/>
      <c r="CV41" s="616"/>
      <c r="CW41" s="616"/>
      <c r="CX41" s="616"/>
      <c r="CY41" s="617"/>
      <c r="CZ41" s="624" t="s">
        <v>171</v>
      </c>
      <c r="DA41" s="625"/>
      <c r="DB41" s="625"/>
      <c r="DC41" s="626"/>
      <c r="DD41" s="595" t="s">
        <v>171</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287</v>
      </c>
      <c r="CE42" s="584"/>
      <c r="CF42" s="584"/>
      <c r="CG42" s="584"/>
      <c r="CH42" s="584"/>
      <c r="CI42" s="584"/>
      <c r="CJ42" s="584"/>
      <c r="CK42" s="584"/>
      <c r="CL42" s="584"/>
      <c r="CM42" s="584"/>
      <c r="CN42" s="584"/>
      <c r="CO42" s="584"/>
      <c r="CP42" s="584"/>
      <c r="CQ42" s="585"/>
      <c r="CR42" s="586">
        <v>1575116</v>
      </c>
      <c r="CS42" s="587"/>
      <c r="CT42" s="587"/>
      <c r="CU42" s="587"/>
      <c r="CV42" s="587"/>
      <c r="CW42" s="587"/>
      <c r="CX42" s="587"/>
      <c r="CY42" s="588"/>
      <c r="CZ42" s="624">
        <v>16.8</v>
      </c>
      <c r="DA42" s="679"/>
      <c r="DB42" s="679"/>
      <c r="DC42" s="680"/>
      <c r="DD42" s="595">
        <v>338022</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289</v>
      </c>
      <c r="CE43" s="584"/>
      <c r="CF43" s="584"/>
      <c r="CG43" s="584"/>
      <c r="CH43" s="584"/>
      <c r="CI43" s="584"/>
      <c r="CJ43" s="584"/>
      <c r="CK43" s="584"/>
      <c r="CL43" s="584"/>
      <c r="CM43" s="584"/>
      <c r="CN43" s="584"/>
      <c r="CO43" s="584"/>
      <c r="CP43" s="584"/>
      <c r="CQ43" s="585"/>
      <c r="CR43" s="586">
        <v>50859</v>
      </c>
      <c r="CS43" s="616"/>
      <c r="CT43" s="616"/>
      <c r="CU43" s="616"/>
      <c r="CV43" s="616"/>
      <c r="CW43" s="616"/>
      <c r="CX43" s="616"/>
      <c r="CY43" s="617"/>
      <c r="CZ43" s="624">
        <v>0.5</v>
      </c>
      <c r="DA43" s="625"/>
      <c r="DB43" s="625"/>
      <c r="DC43" s="626"/>
      <c r="DD43" s="595">
        <v>50859</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c r="B44" s="99" t="s">
        <v>290</v>
      </c>
      <c r="CD44" s="692" t="s">
        <v>244</v>
      </c>
      <c r="CE44" s="693"/>
      <c r="CF44" s="583" t="s">
        <v>291</v>
      </c>
      <c r="CG44" s="584"/>
      <c r="CH44" s="584"/>
      <c r="CI44" s="584"/>
      <c r="CJ44" s="584"/>
      <c r="CK44" s="584"/>
      <c r="CL44" s="584"/>
      <c r="CM44" s="584"/>
      <c r="CN44" s="584"/>
      <c r="CO44" s="584"/>
      <c r="CP44" s="584"/>
      <c r="CQ44" s="585"/>
      <c r="CR44" s="586">
        <v>1575116</v>
      </c>
      <c r="CS44" s="587"/>
      <c r="CT44" s="587"/>
      <c r="CU44" s="587"/>
      <c r="CV44" s="587"/>
      <c r="CW44" s="587"/>
      <c r="CX44" s="587"/>
      <c r="CY44" s="588"/>
      <c r="CZ44" s="624">
        <v>16.8</v>
      </c>
      <c r="DA44" s="679"/>
      <c r="DB44" s="679"/>
      <c r="DC44" s="680"/>
      <c r="DD44" s="595">
        <v>338022</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c r="CD45" s="694"/>
      <c r="CE45" s="695"/>
      <c r="CF45" s="583" t="s">
        <v>292</v>
      </c>
      <c r="CG45" s="584"/>
      <c r="CH45" s="584"/>
      <c r="CI45" s="584"/>
      <c r="CJ45" s="584"/>
      <c r="CK45" s="584"/>
      <c r="CL45" s="584"/>
      <c r="CM45" s="584"/>
      <c r="CN45" s="584"/>
      <c r="CO45" s="584"/>
      <c r="CP45" s="584"/>
      <c r="CQ45" s="585"/>
      <c r="CR45" s="586">
        <v>537500</v>
      </c>
      <c r="CS45" s="616"/>
      <c r="CT45" s="616"/>
      <c r="CU45" s="616"/>
      <c r="CV45" s="616"/>
      <c r="CW45" s="616"/>
      <c r="CX45" s="616"/>
      <c r="CY45" s="617"/>
      <c r="CZ45" s="624">
        <v>5.7</v>
      </c>
      <c r="DA45" s="625"/>
      <c r="DB45" s="625"/>
      <c r="DC45" s="626"/>
      <c r="DD45" s="595">
        <v>52419</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c r="CD46" s="694"/>
      <c r="CE46" s="695"/>
      <c r="CF46" s="583" t="s">
        <v>293</v>
      </c>
      <c r="CG46" s="584"/>
      <c r="CH46" s="584"/>
      <c r="CI46" s="584"/>
      <c r="CJ46" s="584"/>
      <c r="CK46" s="584"/>
      <c r="CL46" s="584"/>
      <c r="CM46" s="584"/>
      <c r="CN46" s="584"/>
      <c r="CO46" s="584"/>
      <c r="CP46" s="584"/>
      <c r="CQ46" s="585"/>
      <c r="CR46" s="586">
        <v>1035029</v>
      </c>
      <c r="CS46" s="587"/>
      <c r="CT46" s="587"/>
      <c r="CU46" s="587"/>
      <c r="CV46" s="587"/>
      <c r="CW46" s="587"/>
      <c r="CX46" s="587"/>
      <c r="CY46" s="588"/>
      <c r="CZ46" s="624">
        <v>11</v>
      </c>
      <c r="DA46" s="679"/>
      <c r="DB46" s="679"/>
      <c r="DC46" s="680"/>
      <c r="DD46" s="595">
        <v>283016</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c r="CD47" s="694"/>
      <c r="CE47" s="695"/>
      <c r="CF47" s="583" t="s">
        <v>294</v>
      </c>
      <c r="CG47" s="584"/>
      <c r="CH47" s="584"/>
      <c r="CI47" s="584"/>
      <c r="CJ47" s="584"/>
      <c r="CK47" s="584"/>
      <c r="CL47" s="584"/>
      <c r="CM47" s="584"/>
      <c r="CN47" s="584"/>
      <c r="CO47" s="584"/>
      <c r="CP47" s="584"/>
      <c r="CQ47" s="585"/>
      <c r="CR47" s="586" t="s">
        <v>177</v>
      </c>
      <c r="CS47" s="616"/>
      <c r="CT47" s="616"/>
      <c r="CU47" s="616"/>
      <c r="CV47" s="616"/>
      <c r="CW47" s="616"/>
      <c r="CX47" s="616"/>
      <c r="CY47" s="617"/>
      <c r="CZ47" s="624" t="s">
        <v>177</v>
      </c>
      <c r="DA47" s="625"/>
      <c r="DB47" s="625"/>
      <c r="DC47" s="626"/>
      <c r="DD47" s="595" t="s">
        <v>177</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c r="CD48" s="696"/>
      <c r="CE48" s="697"/>
      <c r="CF48" s="583" t="s">
        <v>295</v>
      </c>
      <c r="CG48" s="584"/>
      <c r="CH48" s="584"/>
      <c r="CI48" s="584"/>
      <c r="CJ48" s="584"/>
      <c r="CK48" s="584"/>
      <c r="CL48" s="584"/>
      <c r="CM48" s="584"/>
      <c r="CN48" s="584"/>
      <c r="CO48" s="584"/>
      <c r="CP48" s="584"/>
      <c r="CQ48" s="585"/>
      <c r="CR48" s="586" t="s">
        <v>177</v>
      </c>
      <c r="CS48" s="587"/>
      <c r="CT48" s="587"/>
      <c r="CU48" s="587"/>
      <c r="CV48" s="587"/>
      <c r="CW48" s="587"/>
      <c r="CX48" s="587"/>
      <c r="CY48" s="588"/>
      <c r="CZ48" s="624" t="s">
        <v>177</v>
      </c>
      <c r="DA48" s="679"/>
      <c r="DB48" s="679"/>
      <c r="DC48" s="680"/>
      <c r="DD48" s="595" t="s">
        <v>177</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c r="CD49" s="629" t="s">
        <v>296</v>
      </c>
      <c r="CE49" s="630"/>
      <c r="CF49" s="630"/>
      <c r="CG49" s="630"/>
      <c r="CH49" s="630"/>
      <c r="CI49" s="630"/>
      <c r="CJ49" s="630"/>
      <c r="CK49" s="630"/>
      <c r="CL49" s="630"/>
      <c r="CM49" s="630"/>
      <c r="CN49" s="630"/>
      <c r="CO49" s="630"/>
      <c r="CP49" s="630"/>
      <c r="CQ49" s="631"/>
      <c r="CR49" s="658">
        <v>9401177</v>
      </c>
      <c r="CS49" s="654"/>
      <c r="CT49" s="654"/>
      <c r="CU49" s="654"/>
      <c r="CV49" s="654"/>
      <c r="CW49" s="654"/>
      <c r="CX49" s="654"/>
      <c r="CY49" s="681"/>
      <c r="CZ49" s="682">
        <v>100</v>
      </c>
      <c r="DA49" s="683"/>
      <c r="DB49" s="683"/>
      <c r="DC49" s="684"/>
      <c r="DD49" s="685">
        <v>6598993</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298</v>
      </c>
      <c r="DK2" s="728"/>
      <c r="DL2" s="728"/>
      <c r="DM2" s="728"/>
      <c r="DN2" s="728"/>
      <c r="DO2" s="729"/>
      <c r="DP2" s="107"/>
      <c r="DQ2" s="727" t="s">
        <v>299</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300</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302</v>
      </c>
      <c r="B5" s="722"/>
      <c r="C5" s="722"/>
      <c r="D5" s="722"/>
      <c r="E5" s="722"/>
      <c r="F5" s="722"/>
      <c r="G5" s="722"/>
      <c r="H5" s="722"/>
      <c r="I5" s="722"/>
      <c r="J5" s="722"/>
      <c r="K5" s="722"/>
      <c r="L5" s="722"/>
      <c r="M5" s="722"/>
      <c r="N5" s="722"/>
      <c r="O5" s="722"/>
      <c r="P5" s="723"/>
      <c r="Q5" s="698" t="s">
        <v>303</v>
      </c>
      <c r="R5" s="699"/>
      <c r="S5" s="699"/>
      <c r="T5" s="699"/>
      <c r="U5" s="700"/>
      <c r="V5" s="698" t="s">
        <v>304</v>
      </c>
      <c r="W5" s="699"/>
      <c r="X5" s="699"/>
      <c r="Y5" s="699"/>
      <c r="Z5" s="700"/>
      <c r="AA5" s="698" t="s">
        <v>305</v>
      </c>
      <c r="AB5" s="699"/>
      <c r="AC5" s="699"/>
      <c r="AD5" s="699"/>
      <c r="AE5" s="699"/>
      <c r="AF5" s="731" t="s">
        <v>306</v>
      </c>
      <c r="AG5" s="699"/>
      <c r="AH5" s="699"/>
      <c r="AI5" s="699"/>
      <c r="AJ5" s="710"/>
      <c r="AK5" s="699" t="s">
        <v>307</v>
      </c>
      <c r="AL5" s="699"/>
      <c r="AM5" s="699"/>
      <c r="AN5" s="699"/>
      <c r="AO5" s="700"/>
      <c r="AP5" s="698" t="s">
        <v>308</v>
      </c>
      <c r="AQ5" s="699"/>
      <c r="AR5" s="699"/>
      <c r="AS5" s="699"/>
      <c r="AT5" s="700"/>
      <c r="AU5" s="698" t="s">
        <v>309</v>
      </c>
      <c r="AV5" s="699"/>
      <c r="AW5" s="699"/>
      <c r="AX5" s="699"/>
      <c r="AY5" s="710"/>
      <c r="AZ5" s="114"/>
      <c r="BA5" s="114"/>
      <c r="BB5" s="114"/>
      <c r="BC5" s="114"/>
      <c r="BD5" s="114"/>
      <c r="BE5" s="115"/>
      <c r="BF5" s="115"/>
      <c r="BG5" s="115"/>
      <c r="BH5" s="115"/>
      <c r="BI5" s="115"/>
      <c r="BJ5" s="115"/>
      <c r="BK5" s="115"/>
      <c r="BL5" s="115"/>
      <c r="BM5" s="115"/>
      <c r="BN5" s="115"/>
      <c r="BO5" s="115"/>
      <c r="BP5" s="115"/>
      <c r="BQ5" s="721" t="s">
        <v>310</v>
      </c>
      <c r="BR5" s="722"/>
      <c r="BS5" s="722"/>
      <c r="BT5" s="722"/>
      <c r="BU5" s="722"/>
      <c r="BV5" s="722"/>
      <c r="BW5" s="722"/>
      <c r="BX5" s="722"/>
      <c r="BY5" s="722"/>
      <c r="BZ5" s="722"/>
      <c r="CA5" s="722"/>
      <c r="CB5" s="722"/>
      <c r="CC5" s="722"/>
      <c r="CD5" s="722"/>
      <c r="CE5" s="722"/>
      <c r="CF5" s="722"/>
      <c r="CG5" s="723"/>
      <c r="CH5" s="698" t="s">
        <v>311</v>
      </c>
      <c r="CI5" s="699"/>
      <c r="CJ5" s="699"/>
      <c r="CK5" s="699"/>
      <c r="CL5" s="700"/>
      <c r="CM5" s="698" t="s">
        <v>312</v>
      </c>
      <c r="CN5" s="699"/>
      <c r="CO5" s="699"/>
      <c r="CP5" s="699"/>
      <c r="CQ5" s="700"/>
      <c r="CR5" s="698" t="s">
        <v>313</v>
      </c>
      <c r="CS5" s="699"/>
      <c r="CT5" s="699"/>
      <c r="CU5" s="699"/>
      <c r="CV5" s="700"/>
      <c r="CW5" s="698" t="s">
        <v>314</v>
      </c>
      <c r="CX5" s="699"/>
      <c r="CY5" s="699"/>
      <c r="CZ5" s="699"/>
      <c r="DA5" s="700"/>
      <c r="DB5" s="698" t="s">
        <v>315</v>
      </c>
      <c r="DC5" s="699"/>
      <c r="DD5" s="699"/>
      <c r="DE5" s="699"/>
      <c r="DF5" s="700"/>
      <c r="DG5" s="704" t="s">
        <v>316</v>
      </c>
      <c r="DH5" s="705"/>
      <c r="DI5" s="705"/>
      <c r="DJ5" s="705"/>
      <c r="DK5" s="706"/>
      <c r="DL5" s="704" t="s">
        <v>317</v>
      </c>
      <c r="DM5" s="705"/>
      <c r="DN5" s="705"/>
      <c r="DO5" s="705"/>
      <c r="DP5" s="706"/>
      <c r="DQ5" s="698" t="s">
        <v>318</v>
      </c>
      <c r="DR5" s="699"/>
      <c r="DS5" s="699"/>
      <c r="DT5" s="699"/>
      <c r="DU5" s="700"/>
      <c r="DV5" s="698" t="s">
        <v>309</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319</v>
      </c>
      <c r="C7" s="713"/>
      <c r="D7" s="713"/>
      <c r="E7" s="713"/>
      <c r="F7" s="713"/>
      <c r="G7" s="713"/>
      <c r="H7" s="713"/>
      <c r="I7" s="713"/>
      <c r="J7" s="713"/>
      <c r="K7" s="713"/>
      <c r="L7" s="713"/>
      <c r="M7" s="713"/>
      <c r="N7" s="713"/>
      <c r="O7" s="713"/>
      <c r="P7" s="714"/>
      <c r="Q7" s="715">
        <v>9601</v>
      </c>
      <c r="R7" s="716"/>
      <c r="S7" s="716"/>
      <c r="T7" s="716"/>
      <c r="U7" s="716"/>
      <c r="V7" s="716">
        <v>9401</v>
      </c>
      <c r="W7" s="716"/>
      <c r="X7" s="716"/>
      <c r="Y7" s="716"/>
      <c r="Z7" s="716"/>
      <c r="AA7" s="716">
        <v>200</v>
      </c>
      <c r="AB7" s="716"/>
      <c r="AC7" s="716"/>
      <c r="AD7" s="716"/>
      <c r="AE7" s="717"/>
      <c r="AF7" s="718">
        <v>159</v>
      </c>
      <c r="AG7" s="719"/>
      <c r="AH7" s="719"/>
      <c r="AI7" s="719"/>
      <c r="AJ7" s="720"/>
      <c r="AK7" s="755" t="s">
        <v>320</v>
      </c>
      <c r="AL7" s="756"/>
      <c r="AM7" s="756"/>
      <c r="AN7" s="756"/>
      <c r="AO7" s="756"/>
      <c r="AP7" s="756">
        <v>8737</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c r="BT7" s="760"/>
      <c r="BU7" s="760"/>
      <c r="BV7" s="760"/>
      <c r="BW7" s="760"/>
      <c r="BX7" s="760"/>
      <c r="BY7" s="760"/>
      <c r="BZ7" s="760"/>
      <c r="CA7" s="760"/>
      <c r="CB7" s="760"/>
      <c r="CC7" s="760"/>
      <c r="CD7" s="760"/>
      <c r="CE7" s="760"/>
      <c r="CF7" s="760"/>
      <c r="CG7" s="76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321</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322</v>
      </c>
      <c r="B23" s="771" t="s">
        <v>323</v>
      </c>
      <c r="C23" s="772"/>
      <c r="D23" s="772"/>
      <c r="E23" s="772"/>
      <c r="F23" s="772"/>
      <c r="G23" s="772"/>
      <c r="H23" s="772"/>
      <c r="I23" s="772"/>
      <c r="J23" s="772"/>
      <c r="K23" s="772"/>
      <c r="L23" s="772"/>
      <c r="M23" s="772"/>
      <c r="N23" s="772"/>
      <c r="O23" s="772"/>
      <c r="P23" s="773"/>
      <c r="Q23" s="774">
        <f>Q7</f>
        <v>9601</v>
      </c>
      <c r="R23" s="775"/>
      <c r="S23" s="775"/>
      <c r="T23" s="775"/>
      <c r="U23" s="775"/>
      <c r="V23" s="775">
        <f>V7</f>
        <v>9401</v>
      </c>
      <c r="W23" s="775"/>
      <c r="X23" s="775"/>
      <c r="Y23" s="775"/>
      <c r="Z23" s="775"/>
      <c r="AA23" s="775">
        <f>AA7</f>
        <v>200</v>
      </c>
      <c r="AB23" s="775"/>
      <c r="AC23" s="775"/>
      <c r="AD23" s="775"/>
      <c r="AE23" s="776"/>
      <c r="AF23" s="777">
        <v>159</v>
      </c>
      <c r="AG23" s="775"/>
      <c r="AH23" s="775"/>
      <c r="AI23" s="775"/>
      <c r="AJ23" s="778"/>
      <c r="AK23" s="779"/>
      <c r="AL23" s="780"/>
      <c r="AM23" s="780"/>
      <c r="AN23" s="780"/>
      <c r="AO23" s="780"/>
      <c r="AP23" s="775">
        <f>AP7</f>
        <v>8737</v>
      </c>
      <c r="AQ23" s="775"/>
      <c r="AR23" s="775"/>
      <c r="AS23" s="775"/>
      <c r="AT23" s="775"/>
      <c r="AU23" s="781"/>
      <c r="AV23" s="781"/>
      <c r="AW23" s="781"/>
      <c r="AX23" s="781"/>
      <c r="AY23" s="782"/>
      <c r="AZ23" s="790" t="s">
        <v>324</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325</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326</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302</v>
      </c>
      <c r="B26" s="722"/>
      <c r="C26" s="722"/>
      <c r="D26" s="722"/>
      <c r="E26" s="722"/>
      <c r="F26" s="722"/>
      <c r="G26" s="722"/>
      <c r="H26" s="722"/>
      <c r="I26" s="722"/>
      <c r="J26" s="722"/>
      <c r="K26" s="722"/>
      <c r="L26" s="722"/>
      <c r="M26" s="722"/>
      <c r="N26" s="722"/>
      <c r="O26" s="722"/>
      <c r="P26" s="723"/>
      <c r="Q26" s="698" t="s">
        <v>327</v>
      </c>
      <c r="R26" s="699"/>
      <c r="S26" s="699"/>
      <c r="T26" s="699"/>
      <c r="U26" s="700"/>
      <c r="V26" s="698" t="s">
        <v>328</v>
      </c>
      <c r="W26" s="699"/>
      <c r="X26" s="699"/>
      <c r="Y26" s="699"/>
      <c r="Z26" s="700"/>
      <c r="AA26" s="698" t="s">
        <v>329</v>
      </c>
      <c r="AB26" s="699"/>
      <c r="AC26" s="699"/>
      <c r="AD26" s="699"/>
      <c r="AE26" s="699"/>
      <c r="AF26" s="793" t="s">
        <v>330</v>
      </c>
      <c r="AG26" s="794"/>
      <c r="AH26" s="794"/>
      <c r="AI26" s="794"/>
      <c r="AJ26" s="795"/>
      <c r="AK26" s="699" t="s">
        <v>331</v>
      </c>
      <c r="AL26" s="699"/>
      <c r="AM26" s="699"/>
      <c r="AN26" s="699"/>
      <c r="AO26" s="700"/>
      <c r="AP26" s="698" t="s">
        <v>332</v>
      </c>
      <c r="AQ26" s="699"/>
      <c r="AR26" s="699"/>
      <c r="AS26" s="699"/>
      <c r="AT26" s="700"/>
      <c r="AU26" s="698" t="s">
        <v>333</v>
      </c>
      <c r="AV26" s="699"/>
      <c r="AW26" s="699"/>
      <c r="AX26" s="699"/>
      <c r="AY26" s="700"/>
      <c r="AZ26" s="698" t="s">
        <v>334</v>
      </c>
      <c r="BA26" s="699"/>
      <c r="BB26" s="699"/>
      <c r="BC26" s="699"/>
      <c r="BD26" s="700"/>
      <c r="BE26" s="698" t="s">
        <v>309</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335</v>
      </c>
      <c r="C28" s="713"/>
      <c r="D28" s="713"/>
      <c r="E28" s="713"/>
      <c r="F28" s="713"/>
      <c r="G28" s="713"/>
      <c r="H28" s="713"/>
      <c r="I28" s="713"/>
      <c r="J28" s="713"/>
      <c r="K28" s="713"/>
      <c r="L28" s="713"/>
      <c r="M28" s="713"/>
      <c r="N28" s="713"/>
      <c r="O28" s="713"/>
      <c r="P28" s="714"/>
      <c r="Q28" s="803">
        <v>2089</v>
      </c>
      <c r="R28" s="804"/>
      <c r="S28" s="804"/>
      <c r="T28" s="804"/>
      <c r="U28" s="804"/>
      <c r="V28" s="804">
        <v>2054</v>
      </c>
      <c r="W28" s="804"/>
      <c r="X28" s="804"/>
      <c r="Y28" s="804"/>
      <c r="Z28" s="804"/>
      <c r="AA28" s="804">
        <v>35</v>
      </c>
      <c r="AB28" s="804"/>
      <c r="AC28" s="804"/>
      <c r="AD28" s="804"/>
      <c r="AE28" s="805"/>
      <c r="AF28" s="806">
        <v>35</v>
      </c>
      <c r="AG28" s="804"/>
      <c r="AH28" s="804"/>
      <c r="AI28" s="804"/>
      <c r="AJ28" s="807"/>
      <c r="AK28" s="808">
        <v>163</v>
      </c>
      <c r="AL28" s="799"/>
      <c r="AM28" s="799"/>
      <c r="AN28" s="799"/>
      <c r="AO28" s="799"/>
      <c r="AP28" s="799" t="s">
        <v>320</v>
      </c>
      <c r="AQ28" s="799"/>
      <c r="AR28" s="799"/>
      <c r="AS28" s="799"/>
      <c r="AT28" s="799"/>
      <c r="AU28" s="799" t="s">
        <v>320</v>
      </c>
      <c r="AV28" s="799"/>
      <c r="AW28" s="799"/>
      <c r="AX28" s="799"/>
      <c r="AY28" s="799"/>
      <c r="AZ28" s="800" t="s">
        <v>336</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337</v>
      </c>
      <c r="C29" s="737"/>
      <c r="D29" s="737"/>
      <c r="E29" s="737"/>
      <c r="F29" s="737"/>
      <c r="G29" s="737"/>
      <c r="H29" s="737"/>
      <c r="I29" s="737"/>
      <c r="J29" s="737"/>
      <c r="K29" s="737"/>
      <c r="L29" s="737"/>
      <c r="M29" s="737"/>
      <c r="N29" s="737"/>
      <c r="O29" s="737"/>
      <c r="P29" s="738"/>
      <c r="Q29" s="739">
        <v>1818</v>
      </c>
      <c r="R29" s="740"/>
      <c r="S29" s="740"/>
      <c r="T29" s="740"/>
      <c r="U29" s="740"/>
      <c r="V29" s="740">
        <v>1778</v>
      </c>
      <c r="W29" s="740"/>
      <c r="X29" s="740"/>
      <c r="Y29" s="740"/>
      <c r="Z29" s="740"/>
      <c r="AA29" s="740">
        <v>40</v>
      </c>
      <c r="AB29" s="740"/>
      <c r="AC29" s="740"/>
      <c r="AD29" s="740"/>
      <c r="AE29" s="741"/>
      <c r="AF29" s="742">
        <v>40</v>
      </c>
      <c r="AG29" s="743"/>
      <c r="AH29" s="743"/>
      <c r="AI29" s="743"/>
      <c r="AJ29" s="744"/>
      <c r="AK29" s="811">
        <v>252</v>
      </c>
      <c r="AL29" s="812"/>
      <c r="AM29" s="812"/>
      <c r="AN29" s="812"/>
      <c r="AO29" s="812"/>
      <c r="AP29" s="812" t="s">
        <v>320</v>
      </c>
      <c r="AQ29" s="812"/>
      <c r="AR29" s="812"/>
      <c r="AS29" s="812"/>
      <c r="AT29" s="812"/>
      <c r="AU29" s="812" t="s">
        <v>320</v>
      </c>
      <c r="AV29" s="812"/>
      <c r="AW29" s="812"/>
      <c r="AX29" s="812"/>
      <c r="AY29" s="812"/>
      <c r="AZ29" s="813" t="s">
        <v>320</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338</v>
      </c>
      <c r="C30" s="737"/>
      <c r="D30" s="737"/>
      <c r="E30" s="737"/>
      <c r="F30" s="737"/>
      <c r="G30" s="737"/>
      <c r="H30" s="737"/>
      <c r="I30" s="737"/>
      <c r="J30" s="737"/>
      <c r="K30" s="737"/>
      <c r="L30" s="737"/>
      <c r="M30" s="737"/>
      <c r="N30" s="737"/>
      <c r="O30" s="737"/>
      <c r="P30" s="738"/>
      <c r="Q30" s="739">
        <v>205</v>
      </c>
      <c r="R30" s="740"/>
      <c r="S30" s="740"/>
      <c r="T30" s="740"/>
      <c r="U30" s="740"/>
      <c r="V30" s="740">
        <v>205</v>
      </c>
      <c r="W30" s="740"/>
      <c r="X30" s="740"/>
      <c r="Y30" s="740"/>
      <c r="Z30" s="740"/>
      <c r="AA30" s="740">
        <v>0</v>
      </c>
      <c r="AB30" s="740"/>
      <c r="AC30" s="740"/>
      <c r="AD30" s="740"/>
      <c r="AE30" s="741"/>
      <c r="AF30" s="742">
        <v>0</v>
      </c>
      <c r="AG30" s="743"/>
      <c r="AH30" s="743"/>
      <c r="AI30" s="743"/>
      <c r="AJ30" s="744"/>
      <c r="AK30" s="811">
        <v>51</v>
      </c>
      <c r="AL30" s="812"/>
      <c r="AM30" s="812"/>
      <c r="AN30" s="812"/>
      <c r="AO30" s="812"/>
      <c r="AP30" s="812" t="s">
        <v>320</v>
      </c>
      <c r="AQ30" s="812"/>
      <c r="AR30" s="812"/>
      <c r="AS30" s="812"/>
      <c r="AT30" s="812"/>
      <c r="AU30" s="812" t="s">
        <v>320</v>
      </c>
      <c r="AV30" s="812"/>
      <c r="AW30" s="812"/>
      <c r="AX30" s="812"/>
      <c r="AY30" s="812"/>
      <c r="AZ30" s="813" t="s">
        <v>320</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339</v>
      </c>
      <c r="C31" s="737"/>
      <c r="D31" s="737"/>
      <c r="E31" s="737"/>
      <c r="F31" s="737"/>
      <c r="G31" s="737"/>
      <c r="H31" s="737"/>
      <c r="I31" s="737"/>
      <c r="J31" s="737"/>
      <c r="K31" s="737"/>
      <c r="L31" s="737"/>
      <c r="M31" s="737"/>
      <c r="N31" s="737"/>
      <c r="O31" s="737"/>
      <c r="P31" s="738"/>
      <c r="Q31" s="739">
        <v>405</v>
      </c>
      <c r="R31" s="740"/>
      <c r="S31" s="740"/>
      <c r="T31" s="740"/>
      <c r="U31" s="740"/>
      <c r="V31" s="740">
        <v>343</v>
      </c>
      <c r="W31" s="740"/>
      <c r="X31" s="740"/>
      <c r="Y31" s="740"/>
      <c r="Z31" s="740"/>
      <c r="AA31" s="740">
        <v>62</v>
      </c>
      <c r="AB31" s="740"/>
      <c r="AC31" s="740"/>
      <c r="AD31" s="740"/>
      <c r="AE31" s="741"/>
      <c r="AF31" s="742">
        <v>603</v>
      </c>
      <c r="AG31" s="743"/>
      <c r="AH31" s="743"/>
      <c r="AI31" s="743"/>
      <c r="AJ31" s="744"/>
      <c r="AK31" s="811">
        <v>61</v>
      </c>
      <c r="AL31" s="812"/>
      <c r="AM31" s="812"/>
      <c r="AN31" s="812"/>
      <c r="AO31" s="812"/>
      <c r="AP31" s="812">
        <v>1361</v>
      </c>
      <c r="AQ31" s="812"/>
      <c r="AR31" s="812"/>
      <c r="AS31" s="812"/>
      <c r="AT31" s="812"/>
      <c r="AU31" s="812">
        <v>433</v>
      </c>
      <c r="AV31" s="812"/>
      <c r="AW31" s="812"/>
      <c r="AX31" s="812"/>
      <c r="AY31" s="812"/>
      <c r="AZ31" s="813" t="s">
        <v>320</v>
      </c>
      <c r="BA31" s="813"/>
      <c r="BB31" s="813"/>
      <c r="BC31" s="813"/>
      <c r="BD31" s="813"/>
      <c r="BE31" s="809" t="s">
        <v>340</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341</v>
      </c>
      <c r="C32" s="737"/>
      <c r="D32" s="737"/>
      <c r="E32" s="737"/>
      <c r="F32" s="737"/>
      <c r="G32" s="737"/>
      <c r="H32" s="737"/>
      <c r="I32" s="737"/>
      <c r="J32" s="737"/>
      <c r="K32" s="737"/>
      <c r="L32" s="737"/>
      <c r="M32" s="737"/>
      <c r="N32" s="737"/>
      <c r="O32" s="737"/>
      <c r="P32" s="738"/>
      <c r="Q32" s="739">
        <v>668</v>
      </c>
      <c r="R32" s="740"/>
      <c r="S32" s="740"/>
      <c r="T32" s="740"/>
      <c r="U32" s="740"/>
      <c r="V32" s="740">
        <v>668</v>
      </c>
      <c r="W32" s="740"/>
      <c r="X32" s="740"/>
      <c r="Y32" s="740"/>
      <c r="Z32" s="740"/>
      <c r="AA32" s="740">
        <v>0</v>
      </c>
      <c r="AB32" s="740"/>
      <c r="AC32" s="740"/>
      <c r="AD32" s="740"/>
      <c r="AE32" s="741"/>
      <c r="AF32" s="742">
        <v>0</v>
      </c>
      <c r="AG32" s="743"/>
      <c r="AH32" s="743"/>
      <c r="AI32" s="743"/>
      <c r="AJ32" s="744"/>
      <c r="AK32" s="811">
        <v>429</v>
      </c>
      <c r="AL32" s="812"/>
      <c r="AM32" s="812"/>
      <c r="AN32" s="812"/>
      <c r="AO32" s="812"/>
      <c r="AP32" s="812">
        <v>2333</v>
      </c>
      <c r="AQ32" s="812"/>
      <c r="AR32" s="812"/>
      <c r="AS32" s="812"/>
      <c r="AT32" s="812"/>
      <c r="AU32" s="812">
        <v>1743</v>
      </c>
      <c r="AV32" s="812"/>
      <c r="AW32" s="812"/>
      <c r="AX32" s="812"/>
      <c r="AY32" s="812"/>
      <c r="AZ32" s="813" t="s">
        <v>320</v>
      </c>
      <c r="BA32" s="813"/>
      <c r="BB32" s="813"/>
      <c r="BC32" s="813"/>
      <c r="BD32" s="813"/>
      <c r="BE32" s="809" t="s">
        <v>342</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343</v>
      </c>
      <c r="C33" s="737"/>
      <c r="D33" s="737"/>
      <c r="E33" s="737"/>
      <c r="F33" s="737"/>
      <c r="G33" s="737"/>
      <c r="H33" s="737"/>
      <c r="I33" s="737"/>
      <c r="J33" s="737"/>
      <c r="K33" s="737"/>
      <c r="L33" s="737"/>
      <c r="M33" s="737"/>
      <c r="N33" s="737"/>
      <c r="O33" s="737"/>
      <c r="P33" s="738"/>
      <c r="Q33" s="739">
        <v>204</v>
      </c>
      <c r="R33" s="740"/>
      <c r="S33" s="740"/>
      <c r="T33" s="740"/>
      <c r="U33" s="740"/>
      <c r="V33" s="740">
        <v>204</v>
      </c>
      <c r="W33" s="740"/>
      <c r="X33" s="740"/>
      <c r="Y33" s="740"/>
      <c r="Z33" s="740"/>
      <c r="AA33" s="740">
        <v>0</v>
      </c>
      <c r="AB33" s="740"/>
      <c r="AC33" s="740"/>
      <c r="AD33" s="740"/>
      <c r="AE33" s="741"/>
      <c r="AF33" s="742">
        <v>0</v>
      </c>
      <c r="AG33" s="743"/>
      <c r="AH33" s="743"/>
      <c r="AI33" s="743"/>
      <c r="AJ33" s="744"/>
      <c r="AK33" s="811">
        <v>130</v>
      </c>
      <c r="AL33" s="812"/>
      <c r="AM33" s="812"/>
      <c r="AN33" s="812"/>
      <c r="AO33" s="812"/>
      <c r="AP33" s="812">
        <v>1028</v>
      </c>
      <c r="AQ33" s="812"/>
      <c r="AR33" s="812"/>
      <c r="AS33" s="812"/>
      <c r="AT33" s="812"/>
      <c r="AU33" s="812">
        <v>810</v>
      </c>
      <c r="AV33" s="812"/>
      <c r="AW33" s="812"/>
      <c r="AX33" s="812"/>
      <c r="AY33" s="812"/>
      <c r="AZ33" s="813" t="s">
        <v>320</v>
      </c>
      <c r="BA33" s="813"/>
      <c r="BB33" s="813"/>
      <c r="BC33" s="813"/>
      <c r="BD33" s="813"/>
      <c r="BE33" s="809" t="s">
        <v>342</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344</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322</v>
      </c>
      <c r="B63" s="771" t="s">
        <v>345</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678</v>
      </c>
      <c r="AG63" s="823"/>
      <c r="AH63" s="823"/>
      <c r="AI63" s="823"/>
      <c r="AJ63" s="824"/>
      <c r="AK63" s="825"/>
      <c r="AL63" s="820"/>
      <c r="AM63" s="820"/>
      <c r="AN63" s="820"/>
      <c r="AO63" s="820"/>
      <c r="AP63" s="823">
        <f>SUM(AP28:AT33)</f>
        <v>4722</v>
      </c>
      <c r="AQ63" s="823"/>
      <c r="AR63" s="823"/>
      <c r="AS63" s="823"/>
      <c r="AT63" s="823"/>
      <c r="AU63" s="823">
        <f>SUM(AU28:AY33)</f>
        <v>2986</v>
      </c>
      <c r="AV63" s="823"/>
      <c r="AW63" s="823"/>
      <c r="AX63" s="823"/>
      <c r="AY63" s="823"/>
      <c r="AZ63" s="827"/>
      <c r="BA63" s="827"/>
      <c r="BB63" s="827"/>
      <c r="BC63" s="827"/>
      <c r="BD63" s="827"/>
      <c r="BE63" s="828"/>
      <c r="BF63" s="828"/>
      <c r="BG63" s="828"/>
      <c r="BH63" s="828"/>
      <c r="BI63" s="829"/>
      <c r="BJ63" s="830" t="s">
        <v>324</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347</v>
      </c>
      <c r="B66" s="722"/>
      <c r="C66" s="722"/>
      <c r="D66" s="722"/>
      <c r="E66" s="722"/>
      <c r="F66" s="722"/>
      <c r="G66" s="722"/>
      <c r="H66" s="722"/>
      <c r="I66" s="722"/>
      <c r="J66" s="722"/>
      <c r="K66" s="722"/>
      <c r="L66" s="722"/>
      <c r="M66" s="722"/>
      <c r="N66" s="722"/>
      <c r="O66" s="722"/>
      <c r="P66" s="723"/>
      <c r="Q66" s="698" t="s">
        <v>327</v>
      </c>
      <c r="R66" s="699"/>
      <c r="S66" s="699"/>
      <c r="T66" s="699"/>
      <c r="U66" s="700"/>
      <c r="V66" s="698" t="s">
        <v>328</v>
      </c>
      <c r="W66" s="699"/>
      <c r="X66" s="699"/>
      <c r="Y66" s="699"/>
      <c r="Z66" s="700"/>
      <c r="AA66" s="698" t="s">
        <v>329</v>
      </c>
      <c r="AB66" s="699"/>
      <c r="AC66" s="699"/>
      <c r="AD66" s="699"/>
      <c r="AE66" s="700"/>
      <c r="AF66" s="833" t="s">
        <v>330</v>
      </c>
      <c r="AG66" s="794"/>
      <c r="AH66" s="794"/>
      <c r="AI66" s="794"/>
      <c r="AJ66" s="834"/>
      <c r="AK66" s="698" t="s">
        <v>331</v>
      </c>
      <c r="AL66" s="722"/>
      <c r="AM66" s="722"/>
      <c r="AN66" s="722"/>
      <c r="AO66" s="723"/>
      <c r="AP66" s="698" t="s">
        <v>332</v>
      </c>
      <c r="AQ66" s="699"/>
      <c r="AR66" s="699"/>
      <c r="AS66" s="699"/>
      <c r="AT66" s="700"/>
      <c r="AU66" s="698" t="s">
        <v>348</v>
      </c>
      <c r="AV66" s="699"/>
      <c r="AW66" s="699"/>
      <c r="AX66" s="699"/>
      <c r="AY66" s="700"/>
      <c r="AZ66" s="698" t="s">
        <v>309</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349</v>
      </c>
      <c r="C68" s="851"/>
      <c r="D68" s="851"/>
      <c r="E68" s="851"/>
      <c r="F68" s="851"/>
      <c r="G68" s="851"/>
      <c r="H68" s="851"/>
      <c r="I68" s="851"/>
      <c r="J68" s="851"/>
      <c r="K68" s="851"/>
      <c r="L68" s="851"/>
      <c r="M68" s="851"/>
      <c r="N68" s="851"/>
      <c r="O68" s="851"/>
      <c r="P68" s="852"/>
      <c r="Q68" s="853">
        <v>3993</v>
      </c>
      <c r="R68" s="847"/>
      <c r="S68" s="847"/>
      <c r="T68" s="847"/>
      <c r="U68" s="847"/>
      <c r="V68" s="847">
        <v>3486</v>
      </c>
      <c r="W68" s="847"/>
      <c r="X68" s="847"/>
      <c r="Y68" s="847"/>
      <c r="Z68" s="847"/>
      <c r="AA68" s="847">
        <v>146</v>
      </c>
      <c r="AB68" s="847"/>
      <c r="AC68" s="847"/>
      <c r="AD68" s="847"/>
      <c r="AE68" s="847"/>
      <c r="AF68" s="847">
        <v>146</v>
      </c>
      <c r="AG68" s="847"/>
      <c r="AH68" s="847"/>
      <c r="AI68" s="847"/>
      <c r="AJ68" s="847"/>
      <c r="AK68" s="847" t="s">
        <v>350</v>
      </c>
      <c r="AL68" s="847"/>
      <c r="AM68" s="847"/>
      <c r="AN68" s="847"/>
      <c r="AO68" s="847"/>
      <c r="AP68" s="847">
        <v>2812</v>
      </c>
      <c r="AQ68" s="847"/>
      <c r="AR68" s="847"/>
      <c r="AS68" s="847"/>
      <c r="AT68" s="847"/>
      <c r="AU68" s="847">
        <v>295</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351</v>
      </c>
      <c r="C69" s="855"/>
      <c r="D69" s="855"/>
      <c r="E69" s="855"/>
      <c r="F69" s="855"/>
      <c r="G69" s="855"/>
      <c r="H69" s="855"/>
      <c r="I69" s="855"/>
      <c r="J69" s="855"/>
      <c r="K69" s="855"/>
      <c r="L69" s="855"/>
      <c r="M69" s="855"/>
      <c r="N69" s="855"/>
      <c r="O69" s="855"/>
      <c r="P69" s="856"/>
      <c r="Q69" s="857">
        <v>477</v>
      </c>
      <c r="R69" s="812"/>
      <c r="S69" s="812"/>
      <c r="T69" s="812"/>
      <c r="U69" s="812"/>
      <c r="V69" s="812">
        <v>426</v>
      </c>
      <c r="W69" s="812"/>
      <c r="X69" s="812"/>
      <c r="Y69" s="812"/>
      <c r="Z69" s="812"/>
      <c r="AA69" s="812">
        <v>51</v>
      </c>
      <c r="AB69" s="812"/>
      <c r="AC69" s="812"/>
      <c r="AD69" s="812"/>
      <c r="AE69" s="812"/>
      <c r="AF69" s="812">
        <v>666</v>
      </c>
      <c r="AG69" s="812"/>
      <c r="AH69" s="812"/>
      <c r="AI69" s="812"/>
      <c r="AJ69" s="812"/>
      <c r="AK69" s="812" t="s">
        <v>350</v>
      </c>
      <c r="AL69" s="812"/>
      <c r="AM69" s="812"/>
      <c r="AN69" s="812"/>
      <c r="AO69" s="812"/>
      <c r="AP69" s="812">
        <v>1898</v>
      </c>
      <c r="AQ69" s="812"/>
      <c r="AR69" s="812"/>
      <c r="AS69" s="812"/>
      <c r="AT69" s="812"/>
      <c r="AU69" s="812">
        <v>1233</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352</v>
      </c>
      <c r="C70" s="855"/>
      <c r="D70" s="855"/>
      <c r="E70" s="855"/>
      <c r="F70" s="855"/>
      <c r="G70" s="855"/>
      <c r="H70" s="855"/>
      <c r="I70" s="855"/>
      <c r="J70" s="855"/>
      <c r="K70" s="855"/>
      <c r="L70" s="855"/>
      <c r="M70" s="855"/>
      <c r="N70" s="855"/>
      <c r="O70" s="855"/>
      <c r="P70" s="856"/>
      <c r="Q70" s="857">
        <v>436</v>
      </c>
      <c r="R70" s="812"/>
      <c r="S70" s="812"/>
      <c r="T70" s="812"/>
      <c r="U70" s="812"/>
      <c r="V70" s="812">
        <v>287</v>
      </c>
      <c r="W70" s="812"/>
      <c r="X70" s="812"/>
      <c r="Y70" s="812"/>
      <c r="Z70" s="812"/>
      <c r="AA70" s="812">
        <v>149</v>
      </c>
      <c r="AB70" s="812"/>
      <c r="AC70" s="812"/>
      <c r="AD70" s="812"/>
      <c r="AE70" s="812"/>
      <c r="AF70" s="812">
        <v>303</v>
      </c>
      <c r="AG70" s="812"/>
      <c r="AH70" s="812"/>
      <c r="AI70" s="812"/>
      <c r="AJ70" s="812"/>
      <c r="AK70" s="812" t="s">
        <v>350</v>
      </c>
      <c r="AL70" s="812"/>
      <c r="AM70" s="812"/>
      <c r="AN70" s="812"/>
      <c r="AO70" s="812"/>
      <c r="AP70" s="812">
        <v>9</v>
      </c>
      <c r="AQ70" s="812"/>
      <c r="AR70" s="812"/>
      <c r="AS70" s="812"/>
      <c r="AT70" s="812"/>
      <c r="AU70" s="812">
        <v>9</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353</v>
      </c>
      <c r="C71" s="855"/>
      <c r="D71" s="855"/>
      <c r="E71" s="855"/>
      <c r="F71" s="855"/>
      <c r="G71" s="855"/>
      <c r="H71" s="855"/>
      <c r="I71" s="855"/>
      <c r="J71" s="855"/>
      <c r="K71" s="855"/>
      <c r="L71" s="855"/>
      <c r="M71" s="855"/>
      <c r="N71" s="855"/>
      <c r="O71" s="855"/>
      <c r="P71" s="856"/>
      <c r="Q71" s="857">
        <v>479</v>
      </c>
      <c r="R71" s="812"/>
      <c r="S71" s="812"/>
      <c r="T71" s="812"/>
      <c r="U71" s="812"/>
      <c r="V71" s="812">
        <v>443</v>
      </c>
      <c r="W71" s="812"/>
      <c r="X71" s="812"/>
      <c r="Y71" s="812"/>
      <c r="Z71" s="812"/>
      <c r="AA71" s="812">
        <v>36</v>
      </c>
      <c r="AB71" s="812"/>
      <c r="AC71" s="812"/>
      <c r="AD71" s="812"/>
      <c r="AE71" s="812"/>
      <c r="AF71" s="812">
        <v>36</v>
      </c>
      <c r="AG71" s="812"/>
      <c r="AH71" s="812"/>
      <c r="AI71" s="812"/>
      <c r="AJ71" s="812"/>
      <c r="AK71" s="812" t="s">
        <v>350</v>
      </c>
      <c r="AL71" s="812"/>
      <c r="AM71" s="812"/>
      <c r="AN71" s="812"/>
      <c r="AO71" s="812"/>
      <c r="AP71" s="812" t="s">
        <v>350</v>
      </c>
      <c r="AQ71" s="812"/>
      <c r="AR71" s="812"/>
      <c r="AS71" s="812"/>
      <c r="AT71" s="812"/>
      <c r="AU71" s="812" t="s">
        <v>350</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354</v>
      </c>
      <c r="C72" s="855"/>
      <c r="D72" s="855"/>
      <c r="E72" s="855"/>
      <c r="F72" s="855"/>
      <c r="G72" s="855"/>
      <c r="H72" s="855"/>
      <c r="I72" s="855"/>
      <c r="J72" s="855"/>
      <c r="K72" s="855"/>
      <c r="L72" s="855"/>
      <c r="M72" s="855"/>
      <c r="N72" s="855"/>
      <c r="O72" s="855"/>
      <c r="P72" s="856"/>
      <c r="Q72" s="857">
        <v>103087</v>
      </c>
      <c r="R72" s="812"/>
      <c r="S72" s="812"/>
      <c r="T72" s="812"/>
      <c r="U72" s="812"/>
      <c r="V72" s="812">
        <v>101191</v>
      </c>
      <c r="W72" s="812"/>
      <c r="X72" s="812"/>
      <c r="Y72" s="812"/>
      <c r="Z72" s="812"/>
      <c r="AA72" s="812">
        <v>18696</v>
      </c>
      <c r="AB72" s="812"/>
      <c r="AC72" s="812"/>
      <c r="AD72" s="812"/>
      <c r="AE72" s="812"/>
      <c r="AF72" s="812">
        <v>1896</v>
      </c>
      <c r="AG72" s="812"/>
      <c r="AH72" s="812"/>
      <c r="AI72" s="812"/>
      <c r="AJ72" s="812"/>
      <c r="AK72" s="812" t="s">
        <v>350</v>
      </c>
      <c r="AL72" s="812"/>
      <c r="AM72" s="812"/>
      <c r="AN72" s="812"/>
      <c r="AO72" s="812"/>
      <c r="AP72" s="812" t="s">
        <v>350</v>
      </c>
      <c r="AQ72" s="812"/>
      <c r="AR72" s="812"/>
      <c r="AS72" s="812"/>
      <c r="AT72" s="812"/>
      <c r="AU72" s="812" t="s">
        <v>350</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355</v>
      </c>
      <c r="C73" s="855"/>
      <c r="D73" s="855"/>
      <c r="E73" s="855"/>
      <c r="F73" s="855"/>
      <c r="G73" s="855"/>
      <c r="H73" s="855"/>
      <c r="I73" s="855"/>
      <c r="J73" s="855"/>
      <c r="K73" s="855"/>
      <c r="L73" s="855"/>
      <c r="M73" s="855"/>
      <c r="N73" s="855"/>
      <c r="O73" s="855"/>
      <c r="P73" s="856"/>
      <c r="Q73" s="857">
        <v>40</v>
      </c>
      <c r="R73" s="812"/>
      <c r="S73" s="812"/>
      <c r="T73" s="812"/>
      <c r="U73" s="812"/>
      <c r="V73" s="812">
        <v>39</v>
      </c>
      <c r="W73" s="812"/>
      <c r="X73" s="812"/>
      <c r="Y73" s="812"/>
      <c r="Z73" s="812"/>
      <c r="AA73" s="812">
        <v>1</v>
      </c>
      <c r="AB73" s="812"/>
      <c r="AC73" s="812"/>
      <c r="AD73" s="812"/>
      <c r="AE73" s="812"/>
      <c r="AF73" s="812">
        <v>1</v>
      </c>
      <c r="AG73" s="812"/>
      <c r="AH73" s="812"/>
      <c r="AI73" s="812"/>
      <c r="AJ73" s="812"/>
      <c r="AK73" s="812" t="s">
        <v>350</v>
      </c>
      <c r="AL73" s="812"/>
      <c r="AM73" s="812"/>
      <c r="AN73" s="812"/>
      <c r="AO73" s="812"/>
      <c r="AP73" s="812" t="s">
        <v>350</v>
      </c>
      <c r="AQ73" s="812"/>
      <c r="AR73" s="812"/>
      <c r="AS73" s="812"/>
      <c r="AT73" s="812"/>
      <c r="AU73" s="812" t="s">
        <v>350</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356</v>
      </c>
      <c r="C74" s="855"/>
      <c r="D74" s="855"/>
      <c r="E74" s="855"/>
      <c r="F74" s="855"/>
      <c r="G74" s="855"/>
      <c r="H74" s="855"/>
      <c r="I74" s="855"/>
      <c r="J74" s="855"/>
      <c r="K74" s="855"/>
      <c r="L74" s="855"/>
      <c r="M74" s="855"/>
      <c r="N74" s="855"/>
      <c r="O74" s="855"/>
      <c r="P74" s="856"/>
      <c r="Q74" s="857">
        <v>113</v>
      </c>
      <c r="R74" s="812"/>
      <c r="S74" s="812"/>
      <c r="T74" s="812"/>
      <c r="U74" s="812"/>
      <c r="V74" s="812">
        <v>1111</v>
      </c>
      <c r="W74" s="812"/>
      <c r="X74" s="812"/>
      <c r="Y74" s="812"/>
      <c r="Z74" s="812"/>
      <c r="AA74" s="812">
        <v>2</v>
      </c>
      <c r="AB74" s="812"/>
      <c r="AC74" s="812"/>
      <c r="AD74" s="812"/>
      <c r="AE74" s="812"/>
      <c r="AF74" s="812">
        <v>2</v>
      </c>
      <c r="AG74" s="812"/>
      <c r="AH74" s="812"/>
      <c r="AI74" s="812"/>
      <c r="AJ74" s="812"/>
      <c r="AK74" s="812" t="s">
        <v>350</v>
      </c>
      <c r="AL74" s="812"/>
      <c r="AM74" s="812"/>
      <c r="AN74" s="812"/>
      <c r="AO74" s="812"/>
      <c r="AP74" s="812" t="s">
        <v>350</v>
      </c>
      <c r="AQ74" s="812"/>
      <c r="AR74" s="812"/>
      <c r="AS74" s="812"/>
      <c r="AT74" s="812"/>
      <c r="AU74" s="812" t="s">
        <v>350</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357</v>
      </c>
      <c r="C75" s="855"/>
      <c r="D75" s="855"/>
      <c r="E75" s="855"/>
      <c r="F75" s="855"/>
      <c r="G75" s="855"/>
      <c r="H75" s="855"/>
      <c r="I75" s="855"/>
      <c r="J75" s="855"/>
      <c r="K75" s="855"/>
      <c r="L75" s="855"/>
      <c r="M75" s="855"/>
      <c r="N75" s="855"/>
      <c r="O75" s="855"/>
      <c r="P75" s="856"/>
      <c r="Q75" s="860">
        <v>3971</v>
      </c>
      <c r="R75" s="861"/>
      <c r="S75" s="861"/>
      <c r="T75" s="861"/>
      <c r="U75" s="811"/>
      <c r="V75" s="862">
        <v>3950</v>
      </c>
      <c r="W75" s="861"/>
      <c r="X75" s="861"/>
      <c r="Y75" s="861"/>
      <c r="Z75" s="811"/>
      <c r="AA75" s="862">
        <v>21</v>
      </c>
      <c r="AB75" s="861"/>
      <c r="AC75" s="861"/>
      <c r="AD75" s="861"/>
      <c r="AE75" s="811"/>
      <c r="AF75" s="862">
        <v>21</v>
      </c>
      <c r="AG75" s="861"/>
      <c r="AH75" s="861"/>
      <c r="AI75" s="861"/>
      <c r="AJ75" s="811"/>
      <c r="AK75" s="812" t="s">
        <v>350</v>
      </c>
      <c r="AL75" s="812"/>
      <c r="AM75" s="812"/>
      <c r="AN75" s="812"/>
      <c r="AO75" s="812"/>
      <c r="AP75" s="812" t="s">
        <v>350</v>
      </c>
      <c r="AQ75" s="812"/>
      <c r="AR75" s="812"/>
      <c r="AS75" s="812"/>
      <c r="AT75" s="812"/>
      <c r="AU75" s="812" t="s">
        <v>350</v>
      </c>
      <c r="AV75" s="812"/>
      <c r="AW75" s="812"/>
      <c r="AX75" s="812"/>
      <c r="AY75" s="812"/>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t="s">
        <v>358</v>
      </c>
      <c r="C76" s="855"/>
      <c r="D76" s="855"/>
      <c r="E76" s="855"/>
      <c r="F76" s="855"/>
      <c r="G76" s="855"/>
      <c r="H76" s="855"/>
      <c r="I76" s="855"/>
      <c r="J76" s="855"/>
      <c r="K76" s="855"/>
      <c r="L76" s="855"/>
      <c r="M76" s="855"/>
      <c r="N76" s="855"/>
      <c r="O76" s="855"/>
      <c r="P76" s="856"/>
      <c r="Q76" s="860">
        <v>133</v>
      </c>
      <c r="R76" s="861"/>
      <c r="S76" s="861"/>
      <c r="T76" s="861"/>
      <c r="U76" s="811"/>
      <c r="V76" s="862">
        <v>122</v>
      </c>
      <c r="W76" s="861"/>
      <c r="X76" s="861"/>
      <c r="Y76" s="861"/>
      <c r="Z76" s="811"/>
      <c r="AA76" s="862">
        <v>11</v>
      </c>
      <c r="AB76" s="861"/>
      <c r="AC76" s="861"/>
      <c r="AD76" s="861"/>
      <c r="AE76" s="811"/>
      <c r="AF76" s="862">
        <v>11</v>
      </c>
      <c r="AG76" s="861"/>
      <c r="AH76" s="861"/>
      <c r="AI76" s="861"/>
      <c r="AJ76" s="811"/>
      <c r="AK76" s="812" t="s">
        <v>350</v>
      </c>
      <c r="AL76" s="812"/>
      <c r="AM76" s="812"/>
      <c r="AN76" s="812"/>
      <c r="AO76" s="812"/>
      <c r="AP76" s="812" t="s">
        <v>350</v>
      </c>
      <c r="AQ76" s="812"/>
      <c r="AR76" s="812"/>
      <c r="AS76" s="812"/>
      <c r="AT76" s="812"/>
      <c r="AU76" s="812" t="s">
        <v>350</v>
      </c>
      <c r="AV76" s="812"/>
      <c r="AW76" s="812"/>
      <c r="AX76" s="812"/>
      <c r="AY76" s="812"/>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322</v>
      </c>
      <c r="B88" s="771" t="s">
        <v>359</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f>SUM(AF68:AJ76)</f>
        <v>3082</v>
      </c>
      <c r="AG88" s="823"/>
      <c r="AH88" s="823"/>
      <c r="AI88" s="823"/>
      <c r="AJ88" s="823"/>
      <c r="AK88" s="820"/>
      <c r="AL88" s="820"/>
      <c r="AM88" s="820"/>
      <c r="AN88" s="820"/>
      <c r="AO88" s="820"/>
      <c r="AP88" s="823">
        <f>SUM(AP68:AT70)</f>
        <v>4719</v>
      </c>
      <c r="AQ88" s="823"/>
      <c r="AR88" s="823"/>
      <c r="AS88" s="823"/>
      <c r="AT88" s="823"/>
      <c r="AU88" s="823">
        <f>SUM(AU68:AY70)</f>
        <v>1537</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322</v>
      </c>
      <c r="BR102" s="771" t="s">
        <v>360</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361</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365</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366</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367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368</v>
      </c>
      <c r="AB109" s="876"/>
      <c r="AC109" s="876"/>
      <c r="AD109" s="876"/>
      <c r="AE109" s="877"/>
      <c r="AF109" s="875" t="s">
        <v>243</v>
      </c>
      <c r="AG109" s="876"/>
      <c r="AH109" s="876"/>
      <c r="AI109" s="876"/>
      <c r="AJ109" s="877"/>
      <c r="AK109" s="875" t="s">
        <v>242</v>
      </c>
      <c r="AL109" s="876"/>
      <c r="AM109" s="876"/>
      <c r="AN109" s="876"/>
      <c r="AO109" s="877"/>
      <c r="AP109" s="875" t="s">
        <v>369</v>
      </c>
      <c r="AQ109" s="876"/>
      <c r="AR109" s="876"/>
      <c r="AS109" s="876"/>
      <c r="AT109" s="878"/>
      <c r="AU109" s="895" t="s">
        <v>367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368</v>
      </c>
      <c r="BR109" s="876"/>
      <c r="BS109" s="876"/>
      <c r="BT109" s="876"/>
      <c r="BU109" s="877"/>
      <c r="BV109" s="875" t="s">
        <v>243</v>
      </c>
      <c r="BW109" s="876"/>
      <c r="BX109" s="876"/>
      <c r="BY109" s="876"/>
      <c r="BZ109" s="877"/>
      <c r="CA109" s="875" t="s">
        <v>242</v>
      </c>
      <c r="CB109" s="876"/>
      <c r="CC109" s="876"/>
      <c r="CD109" s="876"/>
      <c r="CE109" s="877"/>
      <c r="CF109" s="896" t="s">
        <v>369</v>
      </c>
      <c r="CG109" s="896"/>
      <c r="CH109" s="896"/>
      <c r="CI109" s="896"/>
      <c r="CJ109" s="896"/>
      <c r="CK109" s="875" t="s">
        <v>370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368</v>
      </c>
      <c r="DH109" s="876"/>
      <c r="DI109" s="876"/>
      <c r="DJ109" s="876"/>
      <c r="DK109" s="877"/>
      <c r="DL109" s="875" t="s">
        <v>243</v>
      </c>
      <c r="DM109" s="876"/>
      <c r="DN109" s="876"/>
      <c r="DO109" s="876"/>
      <c r="DP109" s="877"/>
      <c r="DQ109" s="875" t="s">
        <v>242</v>
      </c>
      <c r="DR109" s="876"/>
      <c r="DS109" s="876"/>
      <c r="DT109" s="876"/>
      <c r="DU109" s="877"/>
      <c r="DV109" s="875" t="s">
        <v>369</v>
      </c>
      <c r="DW109" s="876"/>
      <c r="DX109" s="876"/>
      <c r="DY109" s="876"/>
      <c r="DZ109" s="878"/>
    </row>
    <row r="110" spans="1:131" s="104" customFormat="1" ht="26.25" customHeight="1">
      <c r="A110" s="879" t="s">
        <v>371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864497</v>
      </c>
      <c r="AB110" s="883"/>
      <c r="AC110" s="883"/>
      <c r="AD110" s="883"/>
      <c r="AE110" s="884"/>
      <c r="AF110" s="885">
        <v>795821</v>
      </c>
      <c r="AG110" s="883"/>
      <c r="AH110" s="883"/>
      <c r="AI110" s="883"/>
      <c r="AJ110" s="884"/>
      <c r="AK110" s="885">
        <v>675804</v>
      </c>
      <c r="AL110" s="883"/>
      <c r="AM110" s="883"/>
      <c r="AN110" s="883"/>
      <c r="AO110" s="884"/>
      <c r="AP110" s="886">
        <v>12.8</v>
      </c>
      <c r="AQ110" s="887"/>
      <c r="AR110" s="887"/>
      <c r="AS110" s="887"/>
      <c r="AT110" s="888"/>
      <c r="AU110" s="889" t="s">
        <v>372</v>
      </c>
      <c r="AV110" s="890"/>
      <c r="AW110" s="890"/>
      <c r="AX110" s="890"/>
      <c r="AY110" s="890"/>
      <c r="AZ110" s="931" t="s">
        <v>373</v>
      </c>
      <c r="BA110" s="880"/>
      <c r="BB110" s="880"/>
      <c r="BC110" s="880"/>
      <c r="BD110" s="880"/>
      <c r="BE110" s="880"/>
      <c r="BF110" s="880"/>
      <c r="BG110" s="880"/>
      <c r="BH110" s="880"/>
      <c r="BI110" s="880"/>
      <c r="BJ110" s="880"/>
      <c r="BK110" s="880"/>
      <c r="BL110" s="880"/>
      <c r="BM110" s="880"/>
      <c r="BN110" s="880"/>
      <c r="BO110" s="880"/>
      <c r="BP110" s="881"/>
      <c r="BQ110" s="917">
        <v>7655757</v>
      </c>
      <c r="BR110" s="918"/>
      <c r="BS110" s="918"/>
      <c r="BT110" s="918"/>
      <c r="BU110" s="918"/>
      <c r="BV110" s="918">
        <v>8617622</v>
      </c>
      <c r="BW110" s="918"/>
      <c r="BX110" s="918"/>
      <c r="BY110" s="918"/>
      <c r="BZ110" s="918"/>
      <c r="CA110" s="918">
        <v>8736830</v>
      </c>
      <c r="CB110" s="918"/>
      <c r="CC110" s="918"/>
      <c r="CD110" s="918"/>
      <c r="CE110" s="918"/>
      <c r="CF110" s="932">
        <v>165.4</v>
      </c>
      <c r="CG110" s="933"/>
      <c r="CH110" s="933"/>
      <c r="CI110" s="933"/>
      <c r="CJ110" s="933"/>
      <c r="CK110" s="934" t="s">
        <v>374</v>
      </c>
      <c r="CL110" s="935"/>
      <c r="CM110" s="914" t="s">
        <v>375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324</v>
      </c>
      <c r="DH110" s="918"/>
      <c r="DI110" s="918"/>
      <c r="DJ110" s="918"/>
      <c r="DK110" s="918"/>
      <c r="DL110" s="918" t="s">
        <v>324</v>
      </c>
      <c r="DM110" s="918"/>
      <c r="DN110" s="918"/>
      <c r="DO110" s="918"/>
      <c r="DP110" s="918"/>
      <c r="DQ110" s="918" t="s">
        <v>324</v>
      </c>
      <c r="DR110" s="918"/>
      <c r="DS110" s="918"/>
      <c r="DT110" s="918"/>
      <c r="DU110" s="918"/>
      <c r="DV110" s="919" t="s">
        <v>324</v>
      </c>
      <c r="DW110" s="919"/>
      <c r="DX110" s="919"/>
      <c r="DY110" s="919"/>
      <c r="DZ110" s="920"/>
    </row>
    <row r="111" spans="1:131" s="104" customFormat="1" ht="26.25" customHeight="1">
      <c r="A111" s="921" t="s">
        <v>376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324</v>
      </c>
      <c r="AB111" s="925"/>
      <c r="AC111" s="925"/>
      <c r="AD111" s="925"/>
      <c r="AE111" s="926"/>
      <c r="AF111" s="927" t="s">
        <v>324</v>
      </c>
      <c r="AG111" s="925"/>
      <c r="AH111" s="925"/>
      <c r="AI111" s="925"/>
      <c r="AJ111" s="926"/>
      <c r="AK111" s="927" t="s">
        <v>324</v>
      </c>
      <c r="AL111" s="925"/>
      <c r="AM111" s="925"/>
      <c r="AN111" s="925"/>
      <c r="AO111" s="926"/>
      <c r="AP111" s="928" t="s">
        <v>324</v>
      </c>
      <c r="AQ111" s="929"/>
      <c r="AR111" s="929"/>
      <c r="AS111" s="929"/>
      <c r="AT111" s="930"/>
      <c r="AU111" s="891"/>
      <c r="AV111" s="892"/>
      <c r="AW111" s="892"/>
      <c r="AX111" s="892"/>
      <c r="AY111" s="892"/>
      <c r="AZ111" s="940" t="s">
        <v>377</v>
      </c>
      <c r="BA111" s="941"/>
      <c r="BB111" s="941"/>
      <c r="BC111" s="941"/>
      <c r="BD111" s="941"/>
      <c r="BE111" s="941"/>
      <c r="BF111" s="941"/>
      <c r="BG111" s="941"/>
      <c r="BH111" s="941"/>
      <c r="BI111" s="941"/>
      <c r="BJ111" s="941"/>
      <c r="BK111" s="941"/>
      <c r="BL111" s="941"/>
      <c r="BM111" s="941"/>
      <c r="BN111" s="941"/>
      <c r="BO111" s="941"/>
      <c r="BP111" s="942"/>
      <c r="BQ111" s="910" t="s">
        <v>324</v>
      </c>
      <c r="BR111" s="911"/>
      <c r="BS111" s="911"/>
      <c r="BT111" s="911"/>
      <c r="BU111" s="911"/>
      <c r="BV111" s="911" t="s">
        <v>324</v>
      </c>
      <c r="BW111" s="911"/>
      <c r="BX111" s="911"/>
      <c r="BY111" s="911"/>
      <c r="BZ111" s="911"/>
      <c r="CA111" s="911" t="s">
        <v>324</v>
      </c>
      <c r="CB111" s="911"/>
      <c r="CC111" s="911"/>
      <c r="CD111" s="911"/>
      <c r="CE111" s="911"/>
      <c r="CF111" s="905" t="s">
        <v>324</v>
      </c>
      <c r="CG111" s="906"/>
      <c r="CH111" s="906"/>
      <c r="CI111" s="906"/>
      <c r="CJ111" s="906"/>
      <c r="CK111" s="936"/>
      <c r="CL111" s="937"/>
      <c r="CM111" s="907" t="s">
        <v>378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324</v>
      </c>
      <c r="DH111" s="911"/>
      <c r="DI111" s="911"/>
      <c r="DJ111" s="911"/>
      <c r="DK111" s="911"/>
      <c r="DL111" s="911" t="s">
        <v>324</v>
      </c>
      <c r="DM111" s="911"/>
      <c r="DN111" s="911"/>
      <c r="DO111" s="911"/>
      <c r="DP111" s="911"/>
      <c r="DQ111" s="911" t="s">
        <v>324</v>
      </c>
      <c r="DR111" s="911"/>
      <c r="DS111" s="911"/>
      <c r="DT111" s="911"/>
      <c r="DU111" s="911"/>
      <c r="DV111" s="912" t="s">
        <v>324</v>
      </c>
      <c r="DW111" s="912"/>
      <c r="DX111" s="912"/>
      <c r="DY111" s="912"/>
      <c r="DZ111" s="913"/>
    </row>
    <row r="112" spans="1:131" s="104" customFormat="1" ht="26.25" customHeight="1">
      <c r="A112" s="943" t="s">
        <v>379</v>
      </c>
      <c r="B112" s="944"/>
      <c r="C112" s="941" t="s">
        <v>380</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324</v>
      </c>
      <c r="AB112" s="950"/>
      <c r="AC112" s="950"/>
      <c r="AD112" s="950"/>
      <c r="AE112" s="951"/>
      <c r="AF112" s="952" t="s">
        <v>324</v>
      </c>
      <c r="AG112" s="950"/>
      <c r="AH112" s="950"/>
      <c r="AI112" s="950"/>
      <c r="AJ112" s="951"/>
      <c r="AK112" s="952" t="s">
        <v>324</v>
      </c>
      <c r="AL112" s="950"/>
      <c r="AM112" s="950"/>
      <c r="AN112" s="950"/>
      <c r="AO112" s="951"/>
      <c r="AP112" s="953" t="s">
        <v>324</v>
      </c>
      <c r="AQ112" s="954"/>
      <c r="AR112" s="954"/>
      <c r="AS112" s="954"/>
      <c r="AT112" s="955"/>
      <c r="AU112" s="891"/>
      <c r="AV112" s="892"/>
      <c r="AW112" s="892"/>
      <c r="AX112" s="892"/>
      <c r="AY112" s="892"/>
      <c r="AZ112" s="940" t="s">
        <v>381</v>
      </c>
      <c r="BA112" s="941"/>
      <c r="BB112" s="941"/>
      <c r="BC112" s="941"/>
      <c r="BD112" s="941"/>
      <c r="BE112" s="941"/>
      <c r="BF112" s="941"/>
      <c r="BG112" s="941"/>
      <c r="BH112" s="941"/>
      <c r="BI112" s="941"/>
      <c r="BJ112" s="941"/>
      <c r="BK112" s="941"/>
      <c r="BL112" s="941"/>
      <c r="BM112" s="941"/>
      <c r="BN112" s="941"/>
      <c r="BO112" s="941"/>
      <c r="BP112" s="942"/>
      <c r="BQ112" s="910">
        <v>3749266</v>
      </c>
      <c r="BR112" s="911"/>
      <c r="BS112" s="911"/>
      <c r="BT112" s="911"/>
      <c r="BU112" s="911"/>
      <c r="BV112" s="911">
        <v>3384664</v>
      </c>
      <c r="BW112" s="911"/>
      <c r="BX112" s="911"/>
      <c r="BY112" s="911"/>
      <c r="BZ112" s="911"/>
      <c r="CA112" s="911">
        <v>3293449</v>
      </c>
      <c r="CB112" s="911"/>
      <c r="CC112" s="911"/>
      <c r="CD112" s="911"/>
      <c r="CE112" s="911"/>
      <c r="CF112" s="905">
        <v>62.3</v>
      </c>
      <c r="CG112" s="906"/>
      <c r="CH112" s="906"/>
      <c r="CI112" s="906"/>
      <c r="CJ112" s="906"/>
      <c r="CK112" s="936"/>
      <c r="CL112" s="937"/>
      <c r="CM112" s="907" t="s">
        <v>382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324</v>
      </c>
      <c r="DH112" s="911"/>
      <c r="DI112" s="911"/>
      <c r="DJ112" s="911"/>
      <c r="DK112" s="911"/>
      <c r="DL112" s="911" t="s">
        <v>324</v>
      </c>
      <c r="DM112" s="911"/>
      <c r="DN112" s="911"/>
      <c r="DO112" s="911"/>
      <c r="DP112" s="911"/>
      <c r="DQ112" s="911" t="s">
        <v>324</v>
      </c>
      <c r="DR112" s="911"/>
      <c r="DS112" s="911"/>
      <c r="DT112" s="911"/>
      <c r="DU112" s="911"/>
      <c r="DV112" s="912" t="s">
        <v>324</v>
      </c>
      <c r="DW112" s="912"/>
      <c r="DX112" s="912"/>
      <c r="DY112" s="912"/>
      <c r="DZ112" s="913"/>
    </row>
    <row r="113" spans="1:130" s="104" customFormat="1" ht="26.25" customHeight="1">
      <c r="A113" s="945"/>
      <c r="B113" s="946"/>
      <c r="C113" s="941" t="s">
        <v>383</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512265</v>
      </c>
      <c r="AB113" s="925"/>
      <c r="AC113" s="925"/>
      <c r="AD113" s="925"/>
      <c r="AE113" s="926"/>
      <c r="AF113" s="927">
        <v>496171</v>
      </c>
      <c r="AG113" s="925"/>
      <c r="AH113" s="925"/>
      <c r="AI113" s="925"/>
      <c r="AJ113" s="926"/>
      <c r="AK113" s="927">
        <v>602972</v>
      </c>
      <c r="AL113" s="925"/>
      <c r="AM113" s="925"/>
      <c r="AN113" s="925"/>
      <c r="AO113" s="926"/>
      <c r="AP113" s="928">
        <v>11.4</v>
      </c>
      <c r="AQ113" s="929"/>
      <c r="AR113" s="929"/>
      <c r="AS113" s="929"/>
      <c r="AT113" s="930"/>
      <c r="AU113" s="891"/>
      <c r="AV113" s="892"/>
      <c r="AW113" s="892"/>
      <c r="AX113" s="892"/>
      <c r="AY113" s="892"/>
      <c r="AZ113" s="940" t="s">
        <v>384</v>
      </c>
      <c r="BA113" s="941"/>
      <c r="BB113" s="941"/>
      <c r="BC113" s="941"/>
      <c r="BD113" s="941"/>
      <c r="BE113" s="941"/>
      <c r="BF113" s="941"/>
      <c r="BG113" s="941"/>
      <c r="BH113" s="941"/>
      <c r="BI113" s="941"/>
      <c r="BJ113" s="941"/>
      <c r="BK113" s="941"/>
      <c r="BL113" s="941"/>
      <c r="BM113" s="941"/>
      <c r="BN113" s="941"/>
      <c r="BO113" s="941"/>
      <c r="BP113" s="942"/>
      <c r="BQ113" s="910">
        <v>1602750</v>
      </c>
      <c r="BR113" s="911"/>
      <c r="BS113" s="911"/>
      <c r="BT113" s="911"/>
      <c r="BU113" s="911"/>
      <c r="BV113" s="911">
        <v>1554355</v>
      </c>
      <c r="BW113" s="911"/>
      <c r="BX113" s="911"/>
      <c r="BY113" s="911"/>
      <c r="BZ113" s="911"/>
      <c r="CA113" s="911">
        <v>1536964</v>
      </c>
      <c r="CB113" s="911"/>
      <c r="CC113" s="911"/>
      <c r="CD113" s="911"/>
      <c r="CE113" s="911"/>
      <c r="CF113" s="905">
        <v>29.1</v>
      </c>
      <c r="CG113" s="906"/>
      <c r="CH113" s="906"/>
      <c r="CI113" s="906"/>
      <c r="CJ113" s="906"/>
      <c r="CK113" s="936"/>
      <c r="CL113" s="937"/>
      <c r="CM113" s="907" t="s">
        <v>385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324</v>
      </c>
      <c r="DH113" s="950"/>
      <c r="DI113" s="950"/>
      <c r="DJ113" s="950"/>
      <c r="DK113" s="951"/>
      <c r="DL113" s="952" t="s">
        <v>324</v>
      </c>
      <c r="DM113" s="950"/>
      <c r="DN113" s="950"/>
      <c r="DO113" s="950"/>
      <c r="DP113" s="951"/>
      <c r="DQ113" s="952" t="s">
        <v>324</v>
      </c>
      <c r="DR113" s="950"/>
      <c r="DS113" s="950"/>
      <c r="DT113" s="950"/>
      <c r="DU113" s="951"/>
      <c r="DV113" s="953" t="s">
        <v>324</v>
      </c>
      <c r="DW113" s="954"/>
      <c r="DX113" s="954"/>
      <c r="DY113" s="954"/>
      <c r="DZ113" s="955"/>
    </row>
    <row r="114" spans="1:130" s="104" customFormat="1" ht="26.25" customHeight="1">
      <c r="A114" s="945"/>
      <c r="B114" s="946"/>
      <c r="C114" s="941" t="s">
        <v>386</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171457</v>
      </c>
      <c r="AB114" s="950"/>
      <c r="AC114" s="950"/>
      <c r="AD114" s="950"/>
      <c r="AE114" s="951"/>
      <c r="AF114" s="952">
        <v>154175</v>
      </c>
      <c r="AG114" s="950"/>
      <c r="AH114" s="950"/>
      <c r="AI114" s="950"/>
      <c r="AJ114" s="951"/>
      <c r="AK114" s="952">
        <v>126675</v>
      </c>
      <c r="AL114" s="950"/>
      <c r="AM114" s="950"/>
      <c r="AN114" s="950"/>
      <c r="AO114" s="951"/>
      <c r="AP114" s="953">
        <v>2.4</v>
      </c>
      <c r="AQ114" s="954"/>
      <c r="AR114" s="954"/>
      <c r="AS114" s="954"/>
      <c r="AT114" s="955"/>
      <c r="AU114" s="891"/>
      <c r="AV114" s="892"/>
      <c r="AW114" s="892"/>
      <c r="AX114" s="892"/>
      <c r="AY114" s="892"/>
      <c r="AZ114" s="940" t="s">
        <v>387</v>
      </c>
      <c r="BA114" s="941"/>
      <c r="BB114" s="941"/>
      <c r="BC114" s="941"/>
      <c r="BD114" s="941"/>
      <c r="BE114" s="941"/>
      <c r="BF114" s="941"/>
      <c r="BG114" s="941"/>
      <c r="BH114" s="941"/>
      <c r="BI114" s="941"/>
      <c r="BJ114" s="941"/>
      <c r="BK114" s="941"/>
      <c r="BL114" s="941"/>
      <c r="BM114" s="941"/>
      <c r="BN114" s="941"/>
      <c r="BO114" s="941"/>
      <c r="BP114" s="942"/>
      <c r="BQ114" s="910">
        <v>2064771</v>
      </c>
      <c r="BR114" s="911"/>
      <c r="BS114" s="911"/>
      <c r="BT114" s="911"/>
      <c r="BU114" s="911"/>
      <c r="BV114" s="911">
        <v>2007473</v>
      </c>
      <c r="BW114" s="911"/>
      <c r="BX114" s="911"/>
      <c r="BY114" s="911"/>
      <c r="BZ114" s="911"/>
      <c r="CA114" s="911">
        <v>1985395</v>
      </c>
      <c r="CB114" s="911"/>
      <c r="CC114" s="911"/>
      <c r="CD114" s="911"/>
      <c r="CE114" s="911"/>
      <c r="CF114" s="905">
        <v>37.6</v>
      </c>
      <c r="CG114" s="906"/>
      <c r="CH114" s="906"/>
      <c r="CI114" s="906"/>
      <c r="CJ114" s="906"/>
      <c r="CK114" s="936"/>
      <c r="CL114" s="937"/>
      <c r="CM114" s="907" t="s">
        <v>388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324</v>
      </c>
      <c r="DH114" s="950"/>
      <c r="DI114" s="950"/>
      <c r="DJ114" s="950"/>
      <c r="DK114" s="951"/>
      <c r="DL114" s="952" t="s">
        <v>324</v>
      </c>
      <c r="DM114" s="950"/>
      <c r="DN114" s="950"/>
      <c r="DO114" s="950"/>
      <c r="DP114" s="951"/>
      <c r="DQ114" s="952" t="s">
        <v>324</v>
      </c>
      <c r="DR114" s="950"/>
      <c r="DS114" s="950"/>
      <c r="DT114" s="950"/>
      <c r="DU114" s="951"/>
      <c r="DV114" s="953" t="s">
        <v>324</v>
      </c>
      <c r="DW114" s="954"/>
      <c r="DX114" s="954"/>
      <c r="DY114" s="954"/>
      <c r="DZ114" s="955"/>
    </row>
    <row r="115" spans="1:130" s="104" customFormat="1" ht="26.25" customHeight="1">
      <c r="A115" s="945"/>
      <c r="B115" s="946"/>
      <c r="C115" s="941" t="s">
        <v>389</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324</v>
      </c>
      <c r="AB115" s="925"/>
      <c r="AC115" s="925"/>
      <c r="AD115" s="925"/>
      <c r="AE115" s="926"/>
      <c r="AF115" s="927" t="s">
        <v>324</v>
      </c>
      <c r="AG115" s="925"/>
      <c r="AH115" s="925"/>
      <c r="AI115" s="925"/>
      <c r="AJ115" s="926"/>
      <c r="AK115" s="927" t="s">
        <v>324</v>
      </c>
      <c r="AL115" s="925"/>
      <c r="AM115" s="925"/>
      <c r="AN115" s="925"/>
      <c r="AO115" s="926"/>
      <c r="AP115" s="928" t="s">
        <v>324</v>
      </c>
      <c r="AQ115" s="929"/>
      <c r="AR115" s="929"/>
      <c r="AS115" s="929"/>
      <c r="AT115" s="930"/>
      <c r="AU115" s="891"/>
      <c r="AV115" s="892"/>
      <c r="AW115" s="892"/>
      <c r="AX115" s="892"/>
      <c r="AY115" s="892"/>
      <c r="AZ115" s="940" t="s">
        <v>390</v>
      </c>
      <c r="BA115" s="941"/>
      <c r="BB115" s="941"/>
      <c r="BC115" s="941"/>
      <c r="BD115" s="941"/>
      <c r="BE115" s="941"/>
      <c r="BF115" s="941"/>
      <c r="BG115" s="941"/>
      <c r="BH115" s="941"/>
      <c r="BI115" s="941"/>
      <c r="BJ115" s="941"/>
      <c r="BK115" s="941"/>
      <c r="BL115" s="941"/>
      <c r="BM115" s="941"/>
      <c r="BN115" s="941"/>
      <c r="BO115" s="941"/>
      <c r="BP115" s="942"/>
      <c r="BQ115" s="910" t="s">
        <v>324</v>
      </c>
      <c r="BR115" s="911"/>
      <c r="BS115" s="911"/>
      <c r="BT115" s="911"/>
      <c r="BU115" s="911"/>
      <c r="BV115" s="911" t="s">
        <v>324</v>
      </c>
      <c r="BW115" s="911"/>
      <c r="BX115" s="911"/>
      <c r="BY115" s="911"/>
      <c r="BZ115" s="911"/>
      <c r="CA115" s="911" t="s">
        <v>324</v>
      </c>
      <c r="CB115" s="911"/>
      <c r="CC115" s="911"/>
      <c r="CD115" s="911"/>
      <c r="CE115" s="911"/>
      <c r="CF115" s="905" t="s">
        <v>324</v>
      </c>
      <c r="CG115" s="906"/>
      <c r="CH115" s="906"/>
      <c r="CI115" s="906"/>
      <c r="CJ115" s="906"/>
      <c r="CK115" s="936"/>
      <c r="CL115" s="937"/>
      <c r="CM115" s="940" t="s">
        <v>391</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324</v>
      </c>
      <c r="DH115" s="950"/>
      <c r="DI115" s="950"/>
      <c r="DJ115" s="950"/>
      <c r="DK115" s="951"/>
      <c r="DL115" s="952" t="s">
        <v>324</v>
      </c>
      <c r="DM115" s="950"/>
      <c r="DN115" s="950"/>
      <c r="DO115" s="950"/>
      <c r="DP115" s="951"/>
      <c r="DQ115" s="952" t="s">
        <v>324</v>
      </c>
      <c r="DR115" s="950"/>
      <c r="DS115" s="950"/>
      <c r="DT115" s="950"/>
      <c r="DU115" s="951"/>
      <c r="DV115" s="953" t="s">
        <v>324</v>
      </c>
      <c r="DW115" s="954"/>
      <c r="DX115" s="954"/>
      <c r="DY115" s="954"/>
      <c r="DZ115" s="955"/>
    </row>
    <row r="116" spans="1:130" s="104" customFormat="1" ht="26.25" customHeight="1">
      <c r="A116" s="947"/>
      <c r="B116" s="948"/>
      <c r="C116" s="956" t="s">
        <v>392</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324</v>
      </c>
      <c r="AB116" s="950"/>
      <c r="AC116" s="950"/>
      <c r="AD116" s="950"/>
      <c r="AE116" s="951"/>
      <c r="AF116" s="952" t="s">
        <v>324</v>
      </c>
      <c r="AG116" s="950"/>
      <c r="AH116" s="950"/>
      <c r="AI116" s="950"/>
      <c r="AJ116" s="951"/>
      <c r="AK116" s="952" t="s">
        <v>324</v>
      </c>
      <c r="AL116" s="950"/>
      <c r="AM116" s="950"/>
      <c r="AN116" s="950"/>
      <c r="AO116" s="951"/>
      <c r="AP116" s="953" t="s">
        <v>324</v>
      </c>
      <c r="AQ116" s="954"/>
      <c r="AR116" s="954"/>
      <c r="AS116" s="954"/>
      <c r="AT116" s="955"/>
      <c r="AU116" s="891"/>
      <c r="AV116" s="892"/>
      <c r="AW116" s="892"/>
      <c r="AX116" s="892"/>
      <c r="AY116" s="892"/>
      <c r="AZ116" s="958" t="s">
        <v>393</v>
      </c>
      <c r="BA116" s="959"/>
      <c r="BB116" s="959"/>
      <c r="BC116" s="959"/>
      <c r="BD116" s="959"/>
      <c r="BE116" s="959"/>
      <c r="BF116" s="959"/>
      <c r="BG116" s="959"/>
      <c r="BH116" s="959"/>
      <c r="BI116" s="959"/>
      <c r="BJ116" s="959"/>
      <c r="BK116" s="959"/>
      <c r="BL116" s="959"/>
      <c r="BM116" s="959"/>
      <c r="BN116" s="959"/>
      <c r="BO116" s="959"/>
      <c r="BP116" s="960"/>
      <c r="BQ116" s="910" t="s">
        <v>324</v>
      </c>
      <c r="BR116" s="911"/>
      <c r="BS116" s="911"/>
      <c r="BT116" s="911"/>
      <c r="BU116" s="911"/>
      <c r="BV116" s="911" t="s">
        <v>324</v>
      </c>
      <c r="BW116" s="911"/>
      <c r="BX116" s="911"/>
      <c r="BY116" s="911"/>
      <c r="BZ116" s="911"/>
      <c r="CA116" s="911" t="s">
        <v>324</v>
      </c>
      <c r="CB116" s="911"/>
      <c r="CC116" s="911"/>
      <c r="CD116" s="911"/>
      <c r="CE116" s="911"/>
      <c r="CF116" s="905" t="s">
        <v>324</v>
      </c>
      <c r="CG116" s="906"/>
      <c r="CH116" s="906"/>
      <c r="CI116" s="906"/>
      <c r="CJ116" s="906"/>
      <c r="CK116" s="936"/>
      <c r="CL116" s="937"/>
      <c r="CM116" s="907" t="s">
        <v>394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324</v>
      </c>
      <c r="DH116" s="950"/>
      <c r="DI116" s="950"/>
      <c r="DJ116" s="950"/>
      <c r="DK116" s="951"/>
      <c r="DL116" s="952" t="s">
        <v>324</v>
      </c>
      <c r="DM116" s="950"/>
      <c r="DN116" s="950"/>
      <c r="DO116" s="950"/>
      <c r="DP116" s="951"/>
      <c r="DQ116" s="952" t="s">
        <v>324</v>
      </c>
      <c r="DR116" s="950"/>
      <c r="DS116" s="950"/>
      <c r="DT116" s="950"/>
      <c r="DU116" s="951"/>
      <c r="DV116" s="953" t="s">
        <v>324</v>
      </c>
      <c r="DW116" s="954"/>
      <c r="DX116" s="954"/>
      <c r="DY116" s="954"/>
      <c r="DZ116" s="955"/>
    </row>
    <row r="117" spans="1:130" s="104" customFormat="1" ht="26.25" customHeight="1">
      <c r="A117" s="895" t="s">
        <v>125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395</v>
      </c>
      <c r="Z117" s="877"/>
      <c r="AA117" s="967">
        <v>1548219</v>
      </c>
      <c r="AB117" s="968"/>
      <c r="AC117" s="968"/>
      <c r="AD117" s="968"/>
      <c r="AE117" s="969"/>
      <c r="AF117" s="970">
        <v>1446167</v>
      </c>
      <c r="AG117" s="968"/>
      <c r="AH117" s="968"/>
      <c r="AI117" s="968"/>
      <c r="AJ117" s="969"/>
      <c r="AK117" s="970">
        <v>1405451</v>
      </c>
      <c r="AL117" s="968"/>
      <c r="AM117" s="968"/>
      <c r="AN117" s="968"/>
      <c r="AO117" s="969"/>
      <c r="AP117" s="971"/>
      <c r="AQ117" s="972"/>
      <c r="AR117" s="972"/>
      <c r="AS117" s="972"/>
      <c r="AT117" s="973"/>
      <c r="AU117" s="891"/>
      <c r="AV117" s="892"/>
      <c r="AW117" s="892"/>
      <c r="AX117" s="892"/>
      <c r="AY117" s="892"/>
      <c r="AZ117" s="958" t="s">
        <v>396</v>
      </c>
      <c r="BA117" s="959"/>
      <c r="BB117" s="959"/>
      <c r="BC117" s="959"/>
      <c r="BD117" s="959"/>
      <c r="BE117" s="959"/>
      <c r="BF117" s="959"/>
      <c r="BG117" s="959"/>
      <c r="BH117" s="959"/>
      <c r="BI117" s="959"/>
      <c r="BJ117" s="959"/>
      <c r="BK117" s="959"/>
      <c r="BL117" s="959"/>
      <c r="BM117" s="959"/>
      <c r="BN117" s="959"/>
      <c r="BO117" s="959"/>
      <c r="BP117" s="960"/>
      <c r="BQ117" s="910" t="s">
        <v>324</v>
      </c>
      <c r="BR117" s="911"/>
      <c r="BS117" s="911"/>
      <c r="BT117" s="911"/>
      <c r="BU117" s="911"/>
      <c r="BV117" s="911" t="s">
        <v>324</v>
      </c>
      <c r="BW117" s="911"/>
      <c r="BX117" s="911"/>
      <c r="BY117" s="911"/>
      <c r="BZ117" s="911"/>
      <c r="CA117" s="911" t="s">
        <v>324</v>
      </c>
      <c r="CB117" s="911"/>
      <c r="CC117" s="911"/>
      <c r="CD117" s="911"/>
      <c r="CE117" s="911"/>
      <c r="CF117" s="905" t="s">
        <v>324</v>
      </c>
      <c r="CG117" s="906"/>
      <c r="CH117" s="906"/>
      <c r="CI117" s="906"/>
      <c r="CJ117" s="906"/>
      <c r="CK117" s="936"/>
      <c r="CL117" s="937"/>
      <c r="CM117" s="907" t="s">
        <v>397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324</v>
      </c>
      <c r="DH117" s="950"/>
      <c r="DI117" s="950"/>
      <c r="DJ117" s="950"/>
      <c r="DK117" s="951"/>
      <c r="DL117" s="952" t="s">
        <v>324</v>
      </c>
      <c r="DM117" s="950"/>
      <c r="DN117" s="950"/>
      <c r="DO117" s="950"/>
      <c r="DP117" s="951"/>
      <c r="DQ117" s="952" t="s">
        <v>324</v>
      </c>
      <c r="DR117" s="950"/>
      <c r="DS117" s="950"/>
      <c r="DT117" s="950"/>
      <c r="DU117" s="951"/>
      <c r="DV117" s="953" t="s">
        <v>324</v>
      </c>
      <c r="DW117" s="954"/>
      <c r="DX117" s="954"/>
      <c r="DY117" s="954"/>
      <c r="DZ117" s="955"/>
    </row>
    <row r="118" spans="1:130" s="104" customFormat="1" ht="26.25" customHeight="1">
      <c r="A118" s="895" t="s">
        <v>370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368</v>
      </c>
      <c r="AB118" s="876"/>
      <c r="AC118" s="876"/>
      <c r="AD118" s="876"/>
      <c r="AE118" s="877"/>
      <c r="AF118" s="875" t="s">
        <v>243</v>
      </c>
      <c r="AG118" s="876"/>
      <c r="AH118" s="876"/>
      <c r="AI118" s="876"/>
      <c r="AJ118" s="877"/>
      <c r="AK118" s="875" t="s">
        <v>242</v>
      </c>
      <c r="AL118" s="876"/>
      <c r="AM118" s="876"/>
      <c r="AN118" s="876"/>
      <c r="AO118" s="877"/>
      <c r="AP118" s="962" t="s">
        <v>369</v>
      </c>
      <c r="AQ118" s="963"/>
      <c r="AR118" s="963"/>
      <c r="AS118" s="963"/>
      <c r="AT118" s="964"/>
      <c r="AU118" s="891"/>
      <c r="AV118" s="892"/>
      <c r="AW118" s="892"/>
      <c r="AX118" s="892"/>
      <c r="AY118" s="892"/>
      <c r="AZ118" s="965" t="s">
        <v>398</v>
      </c>
      <c r="BA118" s="956"/>
      <c r="BB118" s="956"/>
      <c r="BC118" s="956"/>
      <c r="BD118" s="956"/>
      <c r="BE118" s="956"/>
      <c r="BF118" s="956"/>
      <c r="BG118" s="956"/>
      <c r="BH118" s="956"/>
      <c r="BI118" s="956"/>
      <c r="BJ118" s="956"/>
      <c r="BK118" s="956"/>
      <c r="BL118" s="956"/>
      <c r="BM118" s="956"/>
      <c r="BN118" s="956"/>
      <c r="BO118" s="956"/>
      <c r="BP118" s="957"/>
      <c r="BQ118" s="988" t="s">
        <v>324</v>
      </c>
      <c r="BR118" s="989"/>
      <c r="BS118" s="989"/>
      <c r="BT118" s="989"/>
      <c r="BU118" s="989"/>
      <c r="BV118" s="989" t="s">
        <v>324</v>
      </c>
      <c r="BW118" s="989"/>
      <c r="BX118" s="989"/>
      <c r="BY118" s="989"/>
      <c r="BZ118" s="989"/>
      <c r="CA118" s="989" t="s">
        <v>324</v>
      </c>
      <c r="CB118" s="989"/>
      <c r="CC118" s="989"/>
      <c r="CD118" s="989"/>
      <c r="CE118" s="989"/>
      <c r="CF118" s="905" t="s">
        <v>324</v>
      </c>
      <c r="CG118" s="906"/>
      <c r="CH118" s="906"/>
      <c r="CI118" s="906"/>
      <c r="CJ118" s="906"/>
      <c r="CK118" s="936"/>
      <c r="CL118" s="937"/>
      <c r="CM118" s="907" t="s">
        <v>399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324</v>
      </c>
      <c r="DH118" s="950"/>
      <c r="DI118" s="950"/>
      <c r="DJ118" s="950"/>
      <c r="DK118" s="951"/>
      <c r="DL118" s="952" t="s">
        <v>324</v>
      </c>
      <c r="DM118" s="950"/>
      <c r="DN118" s="950"/>
      <c r="DO118" s="950"/>
      <c r="DP118" s="951"/>
      <c r="DQ118" s="952" t="s">
        <v>324</v>
      </c>
      <c r="DR118" s="950"/>
      <c r="DS118" s="950"/>
      <c r="DT118" s="950"/>
      <c r="DU118" s="951"/>
      <c r="DV118" s="953" t="s">
        <v>324</v>
      </c>
      <c r="DW118" s="954"/>
      <c r="DX118" s="954"/>
      <c r="DY118" s="954"/>
      <c r="DZ118" s="955"/>
    </row>
    <row r="119" spans="1:130" s="104" customFormat="1" ht="26.25" customHeight="1">
      <c r="A119" s="1055" t="s">
        <v>374</v>
      </c>
      <c r="B119" s="935"/>
      <c r="C119" s="914" t="s">
        <v>375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324</v>
      </c>
      <c r="AB119" s="883"/>
      <c r="AC119" s="883"/>
      <c r="AD119" s="883"/>
      <c r="AE119" s="884"/>
      <c r="AF119" s="885" t="s">
        <v>324</v>
      </c>
      <c r="AG119" s="883"/>
      <c r="AH119" s="883"/>
      <c r="AI119" s="883"/>
      <c r="AJ119" s="884"/>
      <c r="AK119" s="885" t="s">
        <v>324</v>
      </c>
      <c r="AL119" s="883"/>
      <c r="AM119" s="883"/>
      <c r="AN119" s="883"/>
      <c r="AO119" s="884"/>
      <c r="AP119" s="886" t="s">
        <v>324</v>
      </c>
      <c r="AQ119" s="887"/>
      <c r="AR119" s="887"/>
      <c r="AS119" s="887"/>
      <c r="AT119" s="888"/>
      <c r="AU119" s="893"/>
      <c r="AV119" s="894"/>
      <c r="AW119" s="894"/>
      <c r="AX119" s="894"/>
      <c r="AY119" s="894"/>
      <c r="AZ119" s="135" t="s">
        <v>125</v>
      </c>
      <c r="BA119" s="135"/>
      <c r="BB119" s="135"/>
      <c r="BC119" s="135"/>
      <c r="BD119" s="135"/>
      <c r="BE119" s="135"/>
      <c r="BF119" s="135"/>
      <c r="BG119" s="135"/>
      <c r="BH119" s="135"/>
      <c r="BI119" s="135"/>
      <c r="BJ119" s="135"/>
      <c r="BK119" s="135"/>
      <c r="BL119" s="135"/>
      <c r="BM119" s="135"/>
      <c r="BN119" s="135"/>
      <c r="BO119" s="966" t="s">
        <v>400</v>
      </c>
      <c r="BP119" s="997"/>
      <c r="BQ119" s="988">
        <v>15072544</v>
      </c>
      <c r="BR119" s="989"/>
      <c r="BS119" s="989"/>
      <c r="BT119" s="989"/>
      <c r="BU119" s="989"/>
      <c r="BV119" s="989">
        <v>15564114</v>
      </c>
      <c r="BW119" s="989"/>
      <c r="BX119" s="989"/>
      <c r="BY119" s="989"/>
      <c r="BZ119" s="989"/>
      <c r="CA119" s="989">
        <v>15552638</v>
      </c>
      <c r="CB119" s="989"/>
      <c r="CC119" s="989"/>
      <c r="CD119" s="989"/>
      <c r="CE119" s="989"/>
      <c r="CF119" s="990"/>
      <c r="CG119" s="991"/>
      <c r="CH119" s="991"/>
      <c r="CI119" s="991"/>
      <c r="CJ119" s="992"/>
      <c r="CK119" s="938"/>
      <c r="CL119" s="939"/>
      <c r="CM119" s="993" t="s">
        <v>401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177</v>
      </c>
      <c r="DH119" s="975"/>
      <c r="DI119" s="975"/>
      <c r="DJ119" s="975"/>
      <c r="DK119" s="976"/>
      <c r="DL119" s="974" t="s">
        <v>177</v>
      </c>
      <c r="DM119" s="975"/>
      <c r="DN119" s="975"/>
      <c r="DO119" s="975"/>
      <c r="DP119" s="976"/>
      <c r="DQ119" s="974" t="s">
        <v>177</v>
      </c>
      <c r="DR119" s="975"/>
      <c r="DS119" s="975"/>
      <c r="DT119" s="975"/>
      <c r="DU119" s="976"/>
      <c r="DV119" s="977" t="s">
        <v>177</v>
      </c>
      <c r="DW119" s="978"/>
      <c r="DX119" s="978"/>
      <c r="DY119" s="978"/>
      <c r="DZ119" s="979"/>
    </row>
    <row r="120" spans="1:130" s="104" customFormat="1" ht="26.25" customHeight="1">
      <c r="A120" s="1056"/>
      <c r="B120" s="937"/>
      <c r="C120" s="907" t="s">
        <v>378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177</v>
      </c>
      <c r="AB120" s="950"/>
      <c r="AC120" s="950"/>
      <c r="AD120" s="950"/>
      <c r="AE120" s="951"/>
      <c r="AF120" s="952" t="s">
        <v>177</v>
      </c>
      <c r="AG120" s="950"/>
      <c r="AH120" s="950"/>
      <c r="AI120" s="950"/>
      <c r="AJ120" s="951"/>
      <c r="AK120" s="952" t="s">
        <v>177</v>
      </c>
      <c r="AL120" s="950"/>
      <c r="AM120" s="950"/>
      <c r="AN120" s="950"/>
      <c r="AO120" s="951"/>
      <c r="AP120" s="953" t="s">
        <v>177</v>
      </c>
      <c r="AQ120" s="954"/>
      <c r="AR120" s="954"/>
      <c r="AS120" s="954"/>
      <c r="AT120" s="955"/>
      <c r="AU120" s="980" t="s">
        <v>402</v>
      </c>
      <c r="AV120" s="981"/>
      <c r="AW120" s="981"/>
      <c r="AX120" s="981"/>
      <c r="AY120" s="982"/>
      <c r="AZ120" s="931" t="s">
        <v>403</v>
      </c>
      <c r="BA120" s="880"/>
      <c r="BB120" s="880"/>
      <c r="BC120" s="880"/>
      <c r="BD120" s="880"/>
      <c r="BE120" s="880"/>
      <c r="BF120" s="880"/>
      <c r="BG120" s="880"/>
      <c r="BH120" s="880"/>
      <c r="BI120" s="880"/>
      <c r="BJ120" s="880"/>
      <c r="BK120" s="880"/>
      <c r="BL120" s="880"/>
      <c r="BM120" s="880"/>
      <c r="BN120" s="880"/>
      <c r="BO120" s="880"/>
      <c r="BP120" s="881"/>
      <c r="BQ120" s="917">
        <v>3307220</v>
      </c>
      <c r="BR120" s="918"/>
      <c r="BS120" s="918"/>
      <c r="BT120" s="918"/>
      <c r="BU120" s="918"/>
      <c r="BV120" s="918">
        <v>3428826</v>
      </c>
      <c r="BW120" s="918"/>
      <c r="BX120" s="918"/>
      <c r="BY120" s="918"/>
      <c r="BZ120" s="918"/>
      <c r="CA120" s="918">
        <v>3595030</v>
      </c>
      <c r="CB120" s="918"/>
      <c r="CC120" s="918"/>
      <c r="CD120" s="918"/>
      <c r="CE120" s="918"/>
      <c r="CF120" s="932">
        <v>68.099999999999994</v>
      </c>
      <c r="CG120" s="933"/>
      <c r="CH120" s="933"/>
      <c r="CI120" s="933"/>
      <c r="CJ120" s="933"/>
      <c r="CK120" s="998" t="s">
        <v>404</v>
      </c>
      <c r="CL120" s="999"/>
      <c r="CM120" s="999"/>
      <c r="CN120" s="999"/>
      <c r="CO120" s="1000"/>
      <c r="CP120" s="1006" t="s">
        <v>405</v>
      </c>
      <c r="CQ120" s="1007"/>
      <c r="CR120" s="1007"/>
      <c r="CS120" s="1007"/>
      <c r="CT120" s="1007"/>
      <c r="CU120" s="1007"/>
      <c r="CV120" s="1007"/>
      <c r="CW120" s="1007"/>
      <c r="CX120" s="1007"/>
      <c r="CY120" s="1007"/>
      <c r="CZ120" s="1007"/>
      <c r="DA120" s="1007"/>
      <c r="DB120" s="1007"/>
      <c r="DC120" s="1007"/>
      <c r="DD120" s="1007"/>
      <c r="DE120" s="1007"/>
      <c r="DF120" s="1008"/>
      <c r="DG120" s="917">
        <v>2254810</v>
      </c>
      <c r="DH120" s="918"/>
      <c r="DI120" s="918"/>
      <c r="DJ120" s="918"/>
      <c r="DK120" s="918"/>
      <c r="DL120" s="918">
        <v>2021345</v>
      </c>
      <c r="DM120" s="918"/>
      <c r="DN120" s="918"/>
      <c r="DO120" s="918"/>
      <c r="DP120" s="918"/>
      <c r="DQ120" s="918">
        <v>1959956</v>
      </c>
      <c r="DR120" s="918"/>
      <c r="DS120" s="918"/>
      <c r="DT120" s="918"/>
      <c r="DU120" s="918"/>
      <c r="DV120" s="919">
        <v>37.1</v>
      </c>
      <c r="DW120" s="919"/>
      <c r="DX120" s="919"/>
      <c r="DY120" s="919"/>
      <c r="DZ120" s="920"/>
    </row>
    <row r="121" spans="1:130" s="104" customFormat="1" ht="26.25" customHeight="1">
      <c r="A121" s="1056"/>
      <c r="B121" s="937"/>
      <c r="C121" s="958" t="s">
        <v>406</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177</v>
      </c>
      <c r="AB121" s="950"/>
      <c r="AC121" s="950"/>
      <c r="AD121" s="950"/>
      <c r="AE121" s="951"/>
      <c r="AF121" s="952" t="s">
        <v>177</v>
      </c>
      <c r="AG121" s="950"/>
      <c r="AH121" s="950"/>
      <c r="AI121" s="950"/>
      <c r="AJ121" s="951"/>
      <c r="AK121" s="952" t="s">
        <v>177</v>
      </c>
      <c r="AL121" s="950"/>
      <c r="AM121" s="950"/>
      <c r="AN121" s="950"/>
      <c r="AO121" s="951"/>
      <c r="AP121" s="953" t="s">
        <v>177</v>
      </c>
      <c r="AQ121" s="954"/>
      <c r="AR121" s="954"/>
      <c r="AS121" s="954"/>
      <c r="AT121" s="955"/>
      <c r="AU121" s="983"/>
      <c r="AV121" s="984"/>
      <c r="AW121" s="984"/>
      <c r="AX121" s="984"/>
      <c r="AY121" s="985"/>
      <c r="AZ121" s="940" t="s">
        <v>407</v>
      </c>
      <c r="BA121" s="941"/>
      <c r="BB121" s="941"/>
      <c r="BC121" s="941"/>
      <c r="BD121" s="941"/>
      <c r="BE121" s="941"/>
      <c r="BF121" s="941"/>
      <c r="BG121" s="941"/>
      <c r="BH121" s="941"/>
      <c r="BI121" s="941"/>
      <c r="BJ121" s="941"/>
      <c r="BK121" s="941"/>
      <c r="BL121" s="941"/>
      <c r="BM121" s="941"/>
      <c r="BN121" s="941"/>
      <c r="BO121" s="941"/>
      <c r="BP121" s="942"/>
      <c r="BQ121" s="910">
        <v>253739</v>
      </c>
      <c r="BR121" s="911"/>
      <c r="BS121" s="911"/>
      <c r="BT121" s="911"/>
      <c r="BU121" s="911"/>
      <c r="BV121" s="911">
        <v>230921</v>
      </c>
      <c r="BW121" s="911"/>
      <c r="BX121" s="911"/>
      <c r="BY121" s="911"/>
      <c r="BZ121" s="911"/>
      <c r="CA121" s="911">
        <v>205286</v>
      </c>
      <c r="CB121" s="911"/>
      <c r="CC121" s="911"/>
      <c r="CD121" s="911"/>
      <c r="CE121" s="911"/>
      <c r="CF121" s="905">
        <v>3.9</v>
      </c>
      <c r="CG121" s="906"/>
      <c r="CH121" s="906"/>
      <c r="CI121" s="906"/>
      <c r="CJ121" s="906"/>
      <c r="CK121" s="1001"/>
      <c r="CL121" s="1002"/>
      <c r="CM121" s="1002"/>
      <c r="CN121" s="1002"/>
      <c r="CO121" s="1003"/>
      <c r="CP121" s="1011" t="s">
        <v>408</v>
      </c>
      <c r="CQ121" s="1012"/>
      <c r="CR121" s="1012"/>
      <c r="CS121" s="1012"/>
      <c r="CT121" s="1012"/>
      <c r="CU121" s="1012"/>
      <c r="CV121" s="1012"/>
      <c r="CW121" s="1012"/>
      <c r="CX121" s="1012"/>
      <c r="CY121" s="1012"/>
      <c r="CZ121" s="1012"/>
      <c r="DA121" s="1012"/>
      <c r="DB121" s="1012"/>
      <c r="DC121" s="1012"/>
      <c r="DD121" s="1012"/>
      <c r="DE121" s="1012"/>
      <c r="DF121" s="1013"/>
      <c r="DG121" s="910">
        <v>966136</v>
      </c>
      <c r="DH121" s="911"/>
      <c r="DI121" s="911"/>
      <c r="DJ121" s="911"/>
      <c r="DK121" s="911"/>
      <c r="DL121" s="911">
        <v>907559</v>
      </c>
      <c r="DM121" s="911"/>
      <c r="DN121" s="911"/>
      <c r="DO121" s="911"/>
      <c r="DP121" s="911"/>
      <c r="DQ121" s="911">
        <v>900640</v>
      </c>
      <c r="DR121" s="911"/>
      <c r="DS121" s="911"/>
      <c r="DT121" s="911"/>
      <c r="DU121" s="911"/>
      <c r="DV121" s="912">
        <v>17.100000000000001</v>
      </c>
      <c r="DW121" s="912"/>
      <c r="DX121" s="912"/>
      <c r="DY121" s="912"/>
      <c r="DZ121" s="913"/>
    </row>
    <row r="122" spans="1:130" s="104" customFormat="1" ht="26.25" customHeight="1">
      <c r="A122" s="1056"/>
      <c r="B122" s="937"/>
      <c r="C122" s="907" t="s">
        <v>388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177</v>
      </c>
      <c r="AB122" s="950"/>
      <c r="AC122" s="950"/>
      <c r="AD122" s="950"/>
      <c r="AE122" s="951"/>
      <c r="AF122" s="952" t="s">
        <v>177</v>
      </c>
      <c r="AG122" s="950"/>
      <c r="AH122" s="950"/>
      <c r="AI122" s="950"/>
      <c r="AJ122" s="951"/>
      <c r="AK122" s="952" t="s">
        <v>177</v>
      </c>
      <c r="AL122" s="950"/>
      <c r="AM122" s="950"/>
      <c r="AN122" s="950"/>
      <c r="AO122" s="951"/>
      <c r="AP122" s="953" t="s">
        <v>177</v>
      </c>
      <c r="AQ122" s="954"/>
      <c r="AR122" s="954"/>
      <c r="AS122" s="954"/>
      <c r="AT122" s="955"/>
      <c r="AU122" s="983"/>
      <c r="AV122" s="984"/>
      <c r="AW122" s="984"/>
      <c r="AX122" s="984"/>
      <c r="AY122" s="985"/>
      <c r="AZ122" s="965" t="s">
        <v>409</v>
      </c>
      <c r="BA122" s="956"/>
      <c r="BB122" s="956"/>
      <c r="BC122" s="956"/>
      <c r="BD122" s="956"/>
      <c r="BE122" s="956"/>
      <c r="BF122" s="956"/>
      <c r="BG122" s="956"/>
      <c r="BH122" s="956"/>
      <c r="BI122" s="956"/>
      <c r="BJ122" s="956"/>
      <c r="BK122" s="956"/>
      <c r="BL122" s="956"/>
      <c r="BM122" s="956"/>
      <c r="BN122" s="956"/>
      <c r="BO122" s="956"/>
      <c r="BP122" s="957"/>
      <c r="BQ122" s="988">
        <v>9435141</v>
      </c>
      <c r="BR122" s="989"/>
      <c r="BS122" s="989"/>
      <c r="BT122" s="989"/>
      <c r="BU122" s="989"/>
      <c r="BV122" s="989">
        <v>10550631</v>
      </c>
      <c r="BW122" s="989"/>
      <c r="BX122" s="989"/>
      <c r="BY122" s="989"/>
      <c r="BZ122" s="989"/>
      <c r="CA122" s="989">
        <v>10669932</v>
      </c>
      <c r="CB122" s="989"/>
      <c r="CC122" s="989"/>
      <c r="CD122" s="989"/>
      <c r="CE122" s="989"/>
      <c r="CF122" s="1009">
        <v>202</v>
      </c>
      <c r="CG122" s="1010"/>
      <c r="CH122" s="1010"/>
      <c r="CI122" s="1010"/>
      <c r="CJ122" s="1010"/>
      <c r="CK122" s="1001"/>
      <c r="CL122" s="1002"/>
      <c r="CM122" s="1002"/>
      <c r="CN122" s="1002"/>
      <c r="CO122" s="1003"/>
      <c r="CP122" s="1011" t="s">
        <v>339</v>
      </c>
      <c r="CQ122" s="1012"/>
      <c r="CR122" s="1012"/>
      <c r="CS122" s="1012"/>
      <c r="CT122" s="1012"/>
      <c r="CU122" s="1012"/>
      <c r="CV122" s="1012"/>
      <c r="CW122" s="1012"/>
      <c r="CX122" s="1012"/>
      <c r="CY122" s="1012"/>
      <c r="CZ122" s="1012"/>
      <c r="DA122" s="1012"/>
      <c r="DB122" s="1012"/>
      <c r="DC122" s="1012"/>
      <c r="DD122" s="1012"/>
      <c r="DE122" s="1012"/>
      <c r="DF122" s="1013"/>
      <c r="DG122" s="910">
        <v>528320</v>
      </c>
      <c r="DH122" s="911"/>
      <c r="DI122" s="911"/>
      <c r="DJ122" s="911"/>
      <c r="DK122" s="911"/>
      <c r="DL122" s="911">
        <v>455760</v>
      </c>
      <c r="DM122" s="911"/>
      <c r="DN122" s="911"/>
      <c r="DO122" s="911"/>
      <c r="DP122" s="911"/>
      <c r="DQ122" s="911">
        <v>432853</v>
      </c>
      <c r="DR122" s="911"/>
      <c r="DS122" s="911"/>
      <c r="DT122" s="911"/>
      <c r="DU122" s="911"/>
      <c r="DV122" s="912">
        <v>8.1999999999999993</v>
      </c>
      <c r="DW122" s="912"/>
      <c r="DX122" s="912"/>
      <c r="DY122" s="912"/>
      <c r="DZ122" s="913"/>
    </row>
    <row r="123" spans="1:130" s="104" customFormat="1" ht="26.25" customHeight="1">
      <c r="A123" s="1056"/>
      <c r="B123" s="937"/>
      <c r="C123" s="907" t="s">
        <v>394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324</v>
      </c>
      <c r="AB123" s="950"/>
      <c r="AC123" s="950"/>
      <c r="AD123" s="950"/>
      <c r="AE123" s="951"/>
      <c r="AF123" s="952" t="s">
        <v>324</v>
      </c>
      <c r="AG123" s="950"/>
      <c r="AH123" s="950"/>
      <c r="AI123" s="950"/>
      <c r="AJ123" s="951"/>
      <c r="AK123" s="952" t="s">
        <v>324</v>
      </c>
      <c r="AL123" s="950"/>
      <c r="AM123" s="950"/>
      <c r="AN123" s="950"/>
      <c r="AO123" s="951"/>
      <c r="AP123" s="953" t="s">
        <v>324</v>
      </c>
      <c r="AQ123" s="954"/>
      <c r="AR123" s="954"/>
      <c r="AS123" s="954"/>
      <c r="AT123" s="955"/>
      <c r="AU123" s="986"/>
      <c r="AV123" s="987"/>
      <c r="AW123" s="987"/>
      <c r="AX123" s="987"/>
      <c r="AY123" s="987"/>
      <c r="AZ123" s="135" t="s">
        <v>125</v>
      </c>
      <c r="BA123" s="135"/>
      <c r="BB123" s="135"/>
      <c r="BC123" s="135"/>
      <c r="BD123" s="135"/>
      <c r="BE123" s="135"/>
      <c r="BF123" s="135"/>
      <c r="BG123" s="135"/>
      <c r="BH123" s="135"/>
      <c r="BI123" s="135"/>
      <c r="BJ123" s="135"/>
      <c r="BK123" s="135"/>
      <c r="BL123" s="135"/>
      <c r="BM123" s="135"/>
      <c r="BN123" s="135"/>
      <c r="BO123" s="966" t="s">
        <v>410</v>
      </c>
      <c r="BP123" s="997"/>
      <c r="BQ123" s="1027">
        <v>12996100</v>
      </c>
      <c r="BR123" s="1028"/>
      <c r="BS123" s="1028"/>
      <c r="BT123" s="1028"/>
      <c r="BU123" s="1028"/>
      <c r="BV123" s="1028">
        <v>14210378</v>
      </c>
      <c r="BW123" s="1028"/>
      <c r="BX123" s="1028"/>
      <c r="BY123" s="1028"/>
      <c r="BZ123" s="1028"/>
      <c r="CA123" s="1028">
        <v>14470248</v>
      </c>
      <c r="CB123" s="1028"/>
      <c r="CC123" s="1028"/>
      <c r="CD123" s="1028"/>
      <c r="CE123" s="1028"/>
      <c r="CF123" s="990"/>
      <c r="CG123" s="991"/>
      <c r="CH123" s="991"/>
      <c r="CI123" s="991"/>
      <c r="CJ123" s="992"/>
      <c r="CK123" s="1001"/>
      <c r="CL123" s="1002"/>
      <c r="CM123" s="1002"/>
      <c r="CN123" s="1002"/>
      <c r="CO123" s="1003"/>
      <c r="CP123" s="1011" t="s">
        <v>411</v>
      </c>
      <c r="CQ123" s="1012"/>
      <c r="CR123" s="1012"/>
      <c r="CS123" s="1012"/>
      <c r="CT123" s="1012"/>
      <c r="CU123" s="1012"/>
      <c r="CV123" s="1012"/>
      <c r="CW123" s="1012"/>
      <c r="CX123" s="1012"/>
      <c r="CY123" s="1012"/>
      <c r="CZ123" s="1012"/>
      <c r="DA123" s="1012"/>
      <c r="DB123" s="1012"/>
      <c r="DC123" s="1012"/>
      <c r="DD123" s="1012"/>
      <c r="DE123" s="1012"/>
      <c r="DF123" s="1013"/>
      <c r="DG123" s="949" t="s">
        <v>177</v>
      </c>
      <c r="DH123" s="950"/>
      <c r="DI123" s="950"/>
      <c r="DJ123" s="950"/>
      <c r="DK123" s="951"/>
      <c r="DL123" s="952" t="s">
        <v>177</v>
      </c>
      <c r="DM123" s="950"/>
      <c r="DN123" s="950"/>
      <c r="DO123" s="950"/>
      <c r="DP123" s="951"/>
      <c r="DQ123" s="952" t="s">
        <v>177</v>
      </c>
      <c r="DR123" s="950"/>
      <c r="DS123" s="950"/>
      <c r="DT123" s="950"/>
      <c r="DU123" s="951"/>
      <c r="DV123" s="953" t="s">
        <v>177</v>
      </c>
      <c r="DW123" s="954"/>
      <c r="DX123" s="954"/>
      <c r="DY123" s="954"/>
      <c r="DZ123" s="955"/>
    </row>
    <row r="124" spans="1:130" s="104" customFormat="1" ht="26.25" customHeight="1" thickBot="1">
      <c r="A124" s="1056"/>
      <c r="B124" s="937"/>
      <c r="C124" s="907" t="s">
        <v>397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177</v>
      </c>
      <c r="AB124" s="950"/>
      <c r="AC124" s="950"/>
      <c r="AD124" s="950"/>
      <c r="AE124" s="951"/>
      <c r="AF124" s="952" t="s">
        <v>177</v>
      </c>
      <c r="AG124" s="950"/>
      <c r="AH124" s="950"/>
      <c r="AI124" s="950"/>
      <c r="AJ124" s="951"/>
      <c r="AK124" s="952" t="s">
        <v>177</v>
      </c>
      <c r="AL124" s="950"/>
      <c r="AM124" s="950"/>
      <c r="AN124" s="950"/>
      <c r="AO124" s="951"/>
      <c r="AP124" s="953" t="s">
        <v>177</v>
      </c>
      <c r="AQ124" s="954"/>
      <c r="AR124" s="954"/>
      <c r="AS124" s="954"/>
      <c r="AT124" s="955"/>
      <c r="AU124" s="1023" t="s">
        <v>412</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v>39.9</v>
      </c>
      <c r="BR124" s="1019"/>
      <c r="BS124" s="1019"/>
      <c r="BT124" s="1019"/>
      <c r="BU124" s="1019"/>
      <c r="BV124" s="1019">
        <v>25.4</v>
      </c>
      <c r="BW124" s="1019"/>
      <c r="BX124" s="1019"/>
      <c r="BY124" s="1019"/>
      <c r="BZ124" s="1019"/>
      <c r="CA124" s="1019">
        <v>20.399999999999999</v>
      </c>
      <c r="CB124" s="1019"/>
      <c r="CC124" s="1019"/>
      <c r="CD124" s="1019"/>
      <c r="CE124" s="1019"/>
      <c r="CF124" s="1020"/>
      <c r="CG124" s="1021"/>
      <c r="CH124" s="1021"/>
      <c r="CI124" s="1021"/>
      <c r="CJ124" s="1022"/>
      <c r="CK124" s="1004"/>
      <c r="CL124" s="1004"/>
      <c r="CM124" s="1004"/>
      <c r="CN124" s="1004"/>
      <c r="CO124" s="1005"/>
      <c r="CP124" s="1011" t="s">
        <v>413</v>
      </c>
      <c r="CQ124" s="1012"/>
      <c r="CR124" s="1012"/>
      <c r="CS124" s="1012"/>
      <c r="CT124" s="1012"/>
      <c r="CU124" s="1012"/>
      <c r="CV124" s="1012"/>
      <c r="CW124" s="1012"/>
      <c r="CX124" s="1012"/>
      <c r="CY124" s="1012"/>
      <c r="CZ124" s="1012"/>
      <c r="DA124" s="1012"/>
      <c r="DB124" s="1012"/>
      <c r="DC124" s="1012"/>
      <c r="DD124" s="1012"/>
      <c r="DE124" s="1012"/>
      <c r="DF124" s="1013"/>
      <c r="DG124" s="996" t="s">
        <v>177</v>
      </c>
      <c r="DH124" s="975"/>
      <c r="DI124" s="975"/>
      <c r="DJ124" s="975"/>
      <c r="DK124" s="976"/>
      <c r="DL124" s="974" t="s">
        <v>177</v>
      </c>
      <c r="DM124" s="975"/>
      <c r="DN124" s="975"/>
      <c r="DO124" s="975"/>
      <c r="DP124" s="976"/>
      <c r="DQ124" s="974" t="s">
        <v>177</v>
      </c>
      <c r="DR124" s="975"/>
      <c r="DS124" s="975"/>
      <c r="DT124" s="975"/>
      <c r="DU124" s="976"/>
      <c r="DV124" s="977" t="s">
        <v>177</v>
      </c>
      <c r="DW124" s="978"/>
      <c r="DX124" s="978"/>
      <c r="DY124" s="978"/>
      <c r="DZ124" s="979"/>
    </row>
    <row r="125" spans="1:130" s="104" customFormat="1" ht="26.25" customHeight="1">
      <c r="A125" s="1056"/>
      <c r="B125" s="937"/>
      <c r="C125" s="907" t="s">
        <v>399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177</v>
      </c>
      <c r="AB125" s="950"/>
      <c r="AC125" s="950"/>
      <c r="AD125" s="950"/>
      <c r="AE125" s="951"/>
      <c r="AF125" s="952" t="s">
        <v>177</v>
      </c>
      <c r="AG125" s="950"/>
      <c r="AH125" s="950"/>
      <c r="AI125" s="950"/>
      <c r="AJ125" s="951"/>
      <c r="AK125" s="952" t="s">
        <v>177</v>
      </c>
      <c r="AL125" s="950"/>
      <c r="AM125" s="950"/>
      <c r="AN125" s="950"/>
      <c r="AO125" s="951"/>
      <c r="AP125" s="953" t="s">
        <v>177</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414</v>
      </c>
      <c r="CL125" s="999"/>
      <c r="CM125" s="999"/>
      <c r="CN125" s="999"/>
      <c r="CO125" s="1000"/>
      <c r="CP125" s="931" t="s">
        <v>415</v>
      </c>
      <c r="CQ125" s="880"/>
      <c r="CR125" s="880"/>
      <c r="CS125" s="880"/>
      <c r="CT125" s="880"/>
      <c r="CU125" s="880"/>
      <c r="CV125" s="880"/>
      <c r="CW125" s="880"/>
      <c r="CX125" s="880"/>
      <c r="CY125" s="880"/>
      <c r="CZ125" s="880"/>
      <c r="DA125" s="880"/>
      <c r="DB125" s="880"/>
      <c r="DC125" s="880"/>
      <c r="DD125" s="880"/>
      <c r="DE125" s="880"/>
      <c r="DF125" s="881"/>
      <c r="DG125" s="917" t="s">
        <v>177</v>
      </c>
      <c r="DH125" s="918"/>
      <c r="DI125" s="918"/>
      <c r="DJ125" s="918"/>
      <c r="DK125" s="918"/>
      <c r="DL125" s="918" t="s">
        <v>177</v>
      </c>
      <c r="DM125" s="918"/>
      <c r="DN125" s="918"/>
      <c r="DO125" s="918"/>
      <c r="DP125" s="918"/>
      <c r="DQ125" s="918" t="s">
        <v>177</v>
      </c>
      <c r="DR125" s="918"/>
      <c r="DS125" s="918"/>
      <c r="DT125" s="918"/>
      <c r="DU125" s="918"/>
      <c r="DV125" s="919" t="s">
        <v>177</v>
      </c>
      <c r="DW125" s="919"/>
      <c r="DX125" s="919"/>
      <c r="DY125" s="919"/>
      <c r="DZ125" s="920"/>
    </row>
    <row r="126" spans="1:130" s="104" customFormat="1" ht="26.25" customHeight="1" thickBot="1">
      <c r="A126" s="1056"/>
      <c r="B126" s="937"/>
      <c r="C126" s="907" t="s">
        <v>401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177</v>
      </c>
      <c r="AB126" s="950"/>
      <c r="AC126" s="950"/>
      <c r="AD126" s="950"/>
      <c r="AE126" s="951"/>
      <c r="AF126" s="952" t="s">
        <v>177</v>
      </c>
      <c r="AG126" s="950"/>
      <c r="AH126" s="950"/>
      <c r="AI126" s="950"/>
      <c r="AJ126" s="951"/>
      <c r="AK126" s="952" t="s">
        <v>177</v>
      </c>
      <c r="AL126" s="950"/>
      <c r="AM126" s="950"/>
      <c r="AN126" s="950"/>
      <c r="AO126" s="951"/>
      <c r="AP126" s="953" t="s">
        <v>177</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416</v>
      </c>
      <c r="CQ126" s="941"/>
      <c r="CR126" s="941"/>
      <c r="CS126" s="941"/>
      <c r="CT126" s="941"/>
      <c r="CU126" s="941"/>
      <c r="CV126" s="941"/>
      <c r="CW126" s="941"/>
      <c r="CX126" s="941"/>
      <c r="CY126" s="941"/>
      <c r="CZ126" s="941"/>
      <c r="DA126" s="941"/>
      <c r="DB126" s="941"/>
      <c r="DC126" s="941"/>
      <c r="DD126" s="941"/>
      <c r="DE126" s="941"/>
      <c r="DF126" s="942"/>
      <c r="DG126" s="910" t="s">
        <v>177</v>
      </c>
      <c r="DH126" s="911"/>
      <c r="DI126" s="911"/>
      <c r="DJ126" s="911"/>
      <c r="DK126" s="911"/>
      <c r="DL126" s="911" t="s">
        <v>177</v>
      </c>
      <c r="DM126" s="911"/>
      <c r="DN126" s="911"/>
      <c r="DO126" s="911"/>
      <c r="DP126" s="911"/>
      <c r="DQ126" s="911" t="s">
        <v>177</v>
      </c>
      <c r="DR126" s="911"/>
      <c r="DS126" s="911"/>
      <c r="DT126" s="911"/>
      <c r="DU126" s="911"/>
      <c r="DV126" s="912" t="s">
        <v>177</v>
      </c>
      <c r="DW126" s="912"/>
      <c r="DX126" s="912"/>
      <c r="DY126" s="912"/>
      <c r="DZ126" s="913"/>
    </row>
    <row r="127" spans="1:130" s="104" customFormat="1" ht="26.25" customHeight="1">
      <c r="A127" s="1057"/>
      <c r="B127" s="939"/>
      <c r="C127" s="993" t="s">
        <v>417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177</v>
      </c>
      <c r="AB127" s="950"/>
      <c r="AC127" s="950"/>
      <c r="AD127" s="950"/>
      <c r="AE127" s="951"/>
      <c r="AF127" s="952" t="s">
        <v>177</v>
      </c>
      <c r="AG127" s="950"/>
      <c r="AH127" s="950"/>
      <c r="AI127" s="950"/>
      <c r="AJ127" s="951"/>
      <c r="AK127" s="952" t="s">
        <v>177</v>
      </c>
      <c r="AL127" s="950"/>
      <c r="AM127" s="950"/>
      <c r="AN127" s="950"/>
      <c r="AO127" s="951"/>
      <c r="AP127" s="953" t="s">
        <v>177</v>
      </c>
      <c r="AQ127" s="954"/>
      <c r="AR127" s="954"/>
      <c r="AS127" s="954"/>
      <c r="AT127" s="955"/>
      <c r="AU127" s="140"/>
      <c r="AV127" s="140"/>
      <c r="AW127" s="140"/>
      <c r="AX127" s="1029" t="s">
        <v>418</v>
      </c>
      <c r="AY127" s="1030"/>
      <c r="AZ127" s="1030"/>
      <c r="BA127" s="1030"/>
      <c r="BB127" s="1030"/>
      <c r="BC127" s="1030"/>
      <c r="BD127" s="1030"/>
      <c r="BE127" s="1031"/>
      <c r="BF127" s="1032" t="s">
        <v>419</v>
      </c>
      <c r="BG127" s="1030"/>
      <c r="BH127" s="1030"/>
      <c r="BI127" s="1030"/>
      <c r="BJ127" s="1030"/>
      <c r="BK127" s="1030"/>
      <c r="BL127" s="1031"/>
      <c r="BM127" s="1032" t="s">
        <v>420</v>
      </c>
      <c r="BN127" s="1030"/>
      <c r="BO127" s="1030"/>
      <c r="BP127" s="1030"/>
      <c r="BQ127" s="1030"/>
      <c r="BR127" s="1030"/>
      <c r="BS127" s="1031"/>
      <c r="BT127" s="1032" t="s">
        <v>421</v>
      </c>
      <c r="BU127" s="1030"/>
      <c r="BV127" s="1030"/>
      <c r="BW127" s="1030"/>
      <c r="BX127" s="1030"/>
      <c r="BY127" s="1030"/>
      <c r="BZ127" s="1054"/>
      <c r="CA127" s="140"/>
      <c r="CB127" s="140"/>
      <c r="CC127" s="140"/>
      <c r="CD127" s="141"/>
      <c r="CE127" s="141"/>
      <c r="CF127" s="141"/>
      <c r="CG127" s="138"/>
      <c r="CH127" s="138"/>
      <c r="CI127" s="138"/>
      <c r="CJ127" s="139"/>
      <c r="CK127" s="1015"/>
      <c r="CL127" s="1002"/>
      <c r="CM127" s="1002"/>
      <c r="CN127" s="1002"/>
      <c r="CO127" s="1003"/>
      <c r="CP127" s="940" t="s">
        <v>422</v>
      </c>
      <c r="CQ127" s="941"/>
      <c r="CR127" s="941"/>
      <c r="CS127" s="941"/>
      <c r="CT127" s="941"/>
      <c r="CU127" s="941"/>
      <c r="CV127" s="941"/>
      <c r="CW127" s="941"/>
      <c r="CX127" s="941"/>
      <c r="CY127" s="941"/>
      <c r="CZ127" s="941"/>
      <c r="DA127" s="941"/>
      <c r="DB127" s="941"/>
      <c r="DC127" s="941"/>
      <c r="DD127" s="941"/>
      <c r="DE127" s="941"/>
      <c r="DF127" s="942"/>
      <c r="DG127" s="910" t="s">
        <v>177</v>
      </c>
      <c r="DH127" s="911"/>
      <c r="DI127" s="911"/>
      <c r="DJ127" s="911"/>
      <c r="DK127" s="911"/>
      <c r="DL127" s="911" t="s">
        <v>177</v>
      </c>
      <c r="DM127" s="911"/>
      <c r="DN127" s="911"/>
      <c r="DO127" s="911"/>
      <c r="DP127" s="911"/>
      <c r="DQ127" s="911" t="s">
        <v>177</v>
      </c>
      <c r="DR127" s="911"/>
      <c r="DS127" s="911"/>
      <c r="DT127" s="911"/>
      <c r="DU127" s="911"/>
      <c r="DV127" s="912" t="s">
        <v>177</v>
      </c>
      <c r="DW127" s="912"/>
      <c r="DX127" s="912"/>
      <c r="DY127" s="912"/>
      <c r="DZ127" s="913"/>
    </row>
    <row r="128" spans="1:130" s="104" customFormat="1" ht="26.25" customHeight="1" thickBot="1">
      <c r="A128" s="1040" t="s">
        <v>423</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424</v>
      </c>
      <c r="X128" s="1042"/>
      <c r="Y128" s="1042"/>
      <c r="Z128" s="1043"/>
      <c r="AA128" s="1044">
        <v>26996</v>
      </c>
      <c r="AB128" s="1045"/>
      <c r="AC128" s="1045"/>
      <c r="AD128" s="1045"/>
      <c r="AE128" s="1046"/>
      <c r="AF128" s="1047">
        <v>28617</v>
      </c>
      <c r="AG128" s="1045"/>
      <c r="AH128" s="1045"/>
      <c r="AI128" s="1045"/>
      <c r="AJ128" s="1046"/>
      <c r="AK128" s="1047">
        <v>26000</v>
      </c>
      <c r="AL128" s="1045"/>
      <c r="AM128" s="1045"/>
      <c r="AN128" s="1045"/>
      <c r="AO128" s="1046"/>
      <c r="AP128" s="1048"/>
      <c r="AQ128" s="1049"/>
      <c r="AR128" s="1049"/>
      <c r="AS128" s="1049"/>
      <c r="AT128" s="1050"/>
      <c r="AU128" s="140"/>
      <c r="AV128" s="140"/>
      <c r="AW128" s="140"/>
      <c r="AX128" s="879" t="s">
        <v>425</v>
      </c>
      <c r="AY128" s="880"/>
      <c r="AZ128" s="880"/>
      <c r="BA128" s="880"/>
      <c r="BB128" s="880"/>
      <c r="BC128" s="880"/>
      <c r="BD128" s="880"/>
      <c r="BE128" s="881"/>
      <c r="BF128" s="1051" t="s">
        <v>426</v>
      </c>
      <c r="BG128" s="1052"/>
      <c r="BH128" s="1052"/>
      <c r="BI128" s="1052"/>
      <c r="BJ128" s="1052"/>
      <c r="BK128" s="1052"/>
      <c r="BL128" s="1053"/>
      <c r="BM128" s="1051">
        <v>14.36</v>
      </c>
      <c r="BN128" s="1052"/>
      <c r="BO128" s="1052"/>
      <c r="BP128" s="1052"/>
      <c r="BQ128" s="1052"/>
      <c r="BR128" s="1052"/>
      <c r="BS128" s="1053"/>
      <c r="BT128" s="1051">
        <v>20</v>
      </c>
      <c r="BU128" s="1052"/>
      <c r="BV128" s="1052"/>
      <c r="BW128" s="1052"/>
      <c r="BX128" s="1052"/>
      <c r="BY128" s="1052"/>
      <c r="BZ128" s="1070"/>
      <c r="CA128" s="141"/>
      <c r="CB128" s="141"/>
      <c r="CC128" s="141"/>
      <c r="CD128" s="141"/>
      <c r="CE128" s="141"/>
      <c r="CF128" s="141"/>
      <c r="CG128" s="138"/>
      <c r="CH128" s="138"/>
      <c r="CI128" s="138"/>
      <c r="CJ128" s="139"/>
      <c r="CK128" s="1016"/>
      <c r="CL128" s="1017"/>
      <c r="CM128" s="1017"/>
      <c r="CN128" s="1017"/>
      <c r="CO128" s="1018"/>
      <c r="CP128" s="1033" t="s">
        <v>427</v>
      </c>
      <c r="CQ128" s="1034"/>
      <c r="CR128" s="1034"/>
      <c r="CS128" s="1034"/>
      <c r="CT128" s="1034"/>
      <c r="CU128" s="1034"/>
      <c r="CV128" s="1034"/>
      <c r="CW128" s="1034"/>
      <c r="CX128" s="1034"/>
      <c r="CY128" s="1034"/>
      <c r="CZ128" s="1034"/>
      <c r="DA128" s="1034"/>
      <c r="DB128" s="1034"/>
      <c r="DC128" s="1034"/>
      <c r="DD128" s="1034"/>
      <c r="DE128" s="1034"/>
      <c r="DF128" s="1035"/>
      <c r="DG128" s="1036" t="s">
        <v>428</v>
      </c>
      <c r="DH128" s="1037"/>
      <c r="DI128" s="1037"/>
      <c r="DJ128" s="1037"/>
      <c r="DK128" s="1037"/>
      <c r="DL128" s="1037" t="s">
        <v>429</v>
      </c>
      <c r="DM128" s="1037"/>
      <c r="DN128" s="1037"/>
      <c r="DO128" s="1037"/>
      <c r="DP128" s="1037"/>
      <c r="DQ128" s="1037" t="s">
        <v>429</v>
      </c>
      <c r="DR128" s="1037"/>
      <c r="DS128" s="1037"/>
      <c r="DT128" s="1037"/>
      <c r="DU128" s="1037"/>
      <c r="DV128" s="1038" t="s">
        <v>429</v>
      </c>
      <c r="DW128" s="1038"/>
      <c r="DX128" s="1038"/>
      <c r="DY128" s="1038"/>
      <c r="DZ128" s="1039"/>
    </row>
    <row r="129" spans="1:131" s="104" customFormat="1" ht="26.25" customHeight="1">
      <c r="A129" s="921" t="s">
        <v>46</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430</v>
      </c>
      <c r="X129" s="1065"/>
      <c r="Y129" s="1065"/>
      <c r="Z129" s="1066"/>
      <c r="AA129" s="949">
        <v>6123703</v>
      </c>
      <c r="AB129" s="950"/>
      <c r="AC129" s="950"/>
      <c r="AD129" s="950"/>
      <c r="AE129" s="951"/>
      <c r="AF129" s="952">
        <v>6247805</v>
      </c>
      <c r="AG129" s="950"/>
      <c r="AH129" s="950"/>
      <c r="AI129" s="950"/>
      <c r="AJ129" s="951"/>
      <c r="AK129" s="952">
        <v>6191101</v>
      </c>
      <c r="AL129" s="950"/>
      <c r="AM129" s="950"/>
      <c r="AN129" s="950"/>
      <c r="AO129" s="951"/>
      <c r="AP129" s="1067"/>
      <c r="AQ129" s="1068"/>
      <c r="AR129" s="1068"/>
      <c r="AS129" s="1068"/>
      <c r="AT129" s="1069"/>
      <c r="AU129" s="142"/>
      <c r="AV129" s="142"/>
      <c r="AW129" s="142"/>
      <c r="AX129" s="1058" t="s">
        <v>431</v>
      </c>
      <c r="AY129" s="941"/>
      <c r="AZ129" s="941"/>
      <c r="BA129" s="941"/>
      <c r="BB129" s="941"/>
      <c r="BC129" s="941"/>
      <c r="BD129" s="941"/>
      <c r="BE129" s="942"/>
      <c r="BF129" s="1059" t="s">
        <v>432</v>
      </c>
      <c r="BG129" s="1060"/>
      <c r="BH129" s="1060"/>
      <c r="BI129" s="1060"/>
      <c r="BJ129" s="1060"/>
      <c r="BK129" s="1060"/>
      <c r="BL129" s="1061"/>
      <c r="BM129" s="1059">
        <v>19.36</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433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434</v>
      </c>
      <c r="X130" s="1065"/>
      <c r="Y130" s="1065"/>
      <c r="Z130" s="1066"/>
      <c r="AA130" s="949">
        <v>932257</v>
      </c>
      <c r="AB130" s="950"/>
      <c r="AC130" s="950"/>
      <c r="AD130" s="950"/>
      <c r="AE130" s="951"/>
      <c r="AF130" s="952">
        <v>923149</v>
      </c>
      <c r="AG130" s="950"/>
      <c r="AH130" s="950"/>
      <c r="AI130" s="950"/>
      <c r="AJ130" s="951"/>
      <c r="AK130" s="952">
        <v>908885</v>
      </c>
      <c r="AL130" s="950"/>
      <c r="AM130" s="950"/>
      <c r="AN130" s="950"/>
      <c r="AO130" s="951"/>
      <c r="AP130" s="1067"/>
      <c r="AQ130" s="1068"/>
      <c r="AR130" s="1068"/>
      <c r="AS130" s="1068"/>
      <c r="AT130" s="1069"/>
      <c r="AU130" s="142"/>
      <c r="AV130" s="142"/>
      <c r="AW130" s="142"/>
      <c r="AX130" s="1058" t="s">
        <v>435</v>
      </c>
      <c r="AY130" s="941"/>
      <c r="AZ130" s="941"/>
      <c r="BA130" s="941"/>
      <c r="BB130" s="941"/>
      <c r="BC130" s="941"/>
      <c r="BD130" s="941"/>
      <c r="BE130" s="942"/>
      <c r="BF130" s="1095">
        <v>9.8000000000000007</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436</v>
      </c>
      <c r="X131" s="1103"/>
      <c r="Y131" s="1103"/>
      <c r="Z131" s="1104"/>
      <c r="AA131" s="996">
        <v>5191446</v>
      </c>
      <c r="AB131" s="975"/>
      <c r="AC131" s="975"/>
      <c r="AD131" s="975"/>
      <c r="AE131" s="976"/>
      <c r="AF131" s="974">
        <v>5324656</v>
      </c>
      <c r="AG131" s="975"/>
      <c r="AH131" s="975"/>
      <c r="AI131" s="975"/>
      <c r="AJ131" s="976"/>
      <c r="AK131" s="974">
        <v>5282216</v>
      </c>
      <c r="AL131" s="975"/>
      <c r="AM131" s="975"/>
      <c r="AN131" s="975"/>
      <c r="AO131" s="976"/>
      <c r="AP131" s="1105"/>
      <c r="AQ131" s="1106"/>
      <c r="AR131" s="1106"/>
      <c r="AS131" s="1106"/>
      <c r="AT131" s="1107"/>
      <c r="AU131" s="142"/>
      <c r="AV131" s="142"/>
      <c r="AW131" s="142"/>
      <c r="AX131" s="1077" t="s">
        <v>437</v>
      </c>
      <c r="AY131" s="1034"/>
      <c r="AZ131" s="1034"/>
      <c r="BA131" s="1034"/>
      <c r="BB131" s="1034"/>
      <c r="BC131" s="1034"/>
      <c r="BD131" s="1034"/>
      <c r="BE131" s="1035"/>
      <c r="BF131" s="1078">
        <v>20.399999999999999</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438</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439</v>
      </c>
      <c r="W132" s="1088"/>
      <c r="X132" s="1088"/>
      <c r="Y132" s="1088"/>
      <c r="Z132" s="1089"/>
      <c r="AA132" s="1090">
        <v>11.34493164</v>
      </c>
      <c r="AB132" s="1091"/>
      <c r="AC132" s="1091"/>
      <c r="AD132" s="1091"/>
      <c r="AE132" s="1092"/>
      <c r="AF132" s="1093">
        <v>9.2851256489999994</v>
      </c>
      <c r="AG132" s="1091"/>
      <c r="AH132" s="1091"/>
      <c r="AI132" s="1091"/>
      <c r="AJ132" s="1092"/>
      <c r="AK132" s="1093">
        <v>8.9084959799999996</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440</v>
      </c>
      <c r="W133" s="1071"/>
      <c r="X133" s="1071"/>
      <c r="Y133" s="1071"/>
      <c r="Z133" s="1072"/>
      <c r="AA133" s="1073">
        <v>12.6</v>
      </c>
      <c r="AB133" s="1074"/>
      <c r="AC133" s="1074"/>
      <c r="AD133" s="1074"/>
      <c r="AE133" s="1075"/>
      <c r="AF133" s="1073">
        <v>11.2</v>
      </c>
      <c r="AG133" s="1074"/>
      <c r="AH133" s="1074"/>
      <c r="AI133" s="1074"/>
      <c r="AJ133" s="1075"/>
      <c r="AK133" s="1073">
        <v>9.8000000000000007</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441</v>
      </c>
      <c r="B5" s="8"/>
      <c r="C5" s="8"/>
      <c r="D5" s="8"/>
      <c r="E5" s="8"/>
      <c r="F5" s="8"/>
      <c r="G5" s="8"/>
      <c r="H5" s="8"/>
      <c r="I5" s="8"/>
      <c r="J5" s="8"/>
      <c r="K5" s="8"/>
      <c r="L5" s="8"/>
      <c r="M5" s="8"/>
      <c r="N5" s="8"/>
      <c r="O5" s="10"/>
    </row>
    <row r="6" spans="1:16">
      <c r="A6" s="12"/>
      <c r="B6" s="4"/>
      <c r="C6" s="4"/>
      <c r="D6" s="4"/>
      <c r="E6" s="4"/>
      <c r="F6" s="4"/>
      <c r="G6" s="148" t="s">
        <v>442</v>
      </c>
      <c r="H6" s="148"/>
      <c r="I6" s="148"/>
      <c r="J6" s="148"/>
      <c r="K6" s="4"/>
      <c r="L6" s="4"/>
      <c r="M6" s="4"/>
      <c r="N6" s="4"/>
    </row>
    <row r="7" spans="1:16">
      <c r="A7" s="12"/>
      <c r="B7" s="4"/>
      <c r="C7" s="4"/>
      <c r="D7" s="4"/>
      <c r="E7" s="4"/>
      <c r="F7" s="4"/>
      <c r="G7" s="149"/>
      <c r="H7" s="150"/>
      <c r="I7" s="150"/>
      <c r="J7" s="151"/>
      <c r="K7" s="1111" t="s">
        <v>443</v>
      </c>
      <c r="L7" s="152"/>
      <c r="M7" s="153" t="s">
        <v>444</v>
      </c>
      <c r="N7" s="154"/>
    </row>
    <row r="8" spans="1:16">
      <c r="A8" s="12"/>
      <c r="B8" s="4"/>
      <c r="C8" s="4"/>
      <c r="D8" s="4"/>
      <c r="E8" s="4"/>
      <c r="F8" s="4"/>
      <c r="G8" s="155"/>
      <c r="H8" s="156"/>
      <c r="I8" s="156"/>
      <c r="J8" s="157"/>
      <c r="K8" s="1112"/>
      <c r="L8" s="158" t="s">
        <v>445</v>
      </c>
      <c r="M8" s="159" t="s">
        <v>446</v>
      </c>
      <c r="N8" s="160" t="s">
        <v>447</v>
      </c>
    </row>
    <row r="9" spans="1:16">
      <c r="A9" s="12"/>
      <c r="B9" s="4"/>
      <c r="C9" s="4"/>
      <c r="D9" s="4"/>
      <c r="E9" s="4"/>
      <c r="F9" s="4"/>
      <c r="G9" s="1113" t="s">
        <v>448</v>
      </c>
      <c r="H9" s="1114"/>
      <c r="I9" s="1114"/>
      <c r="J9" s="1115"/>
      <c r="K9" s="161">
        <v>1872701</v>
      </c>
      <c r="L9" s="162">
        <v>98574</v>
      </c>
      <c r="M9" s="163">
        <v>79561</v>
      </c>
      <c r="N9" s="164">
        <v>23.9</v>
      </c>
    </row>
    <row r="10" spans="1:16">
      <c r="A10" s="12"/>
      <c r="B10" s="4"/>
      <c r="C10" s="4"/>
      <c r="D10" s="4"/>
      <c r="E10" s="4"/>
      <c r="F10" s="4"/>
      <c r="G10" s="1113" t="s">
        <v>449</v>
      </c>
      <c r="H10" s="1114"/>
      <c r="I10" s="1114"/>
      <c r="J10" s="1115"/>
      <c r="K10" s="165">
        <v>63081</v>
      </c>
      <c r="L10" s="166">
        <v>3320</v>
      </c>
      <c r="M10" s="167">
        <v>7948</v>
      </c>
      <c r="N10" s="168">
        <v>-58.2</v>
      </c>
    </row>
    <row r="11" spans="1:16" ht="13.5" customHeight="1">
      <c r="A11" s="12"/>
      <c r="B11" s="4"/>
      <c r="C11" s="4"/>
      <c r="D11" s="4"/>
      <c r="E11" s="4"/>
      <c r="F11" s="4"/>
      <c r="G11" s="1113" t="s">
        <v>450</v>
      </c>
      <c r="H11" s="1114"/>
      <c r="I11" s="1114"/>
      <c r="J11" s="1115"/>
      <c r="K11" s="165">
        <v>30305</v>
      </c>
      <c r="L11" s="166">
        <v>1595</v>
      </c>
      <c r="M11" s="167">
        <v>11971</v>
      </c>
      <c r="N11" s="168">
        <v>-86.7</v>
      </c>
    </row>
    <row r="12" spans="1:16" ht="13.5" customHeight="1">
      <c r="A12" s="12"/>
      <c r="B12" s="4"/>
      <c r="C12" s="4"/>
      <c r="D12" s="4"/>
      <c r="E12" s="4"/>
      <c r="F12" s="4"/>
      <c r="G12" s="1113" t="s">
        <v>451</v>
      </c>
      <c r="H12" s="1114"/>
      <c r="I12" s="1114"/>
      <c r="J12" s="1115"/>
      <c r="K12" s="165">
        <v>14650</v>
      </c>
      <c r="L12" s="166">
        <v>771</v>
      </c>
      <c r="M12" s="167">
        <v>484</v>
      </c>
      <c r="N12" s="168">
        <v>59.3</v>
      </c>
    </row>
    <row r="13" spans="1:16" ht="13.5" customHeight="1">
      <c r="A13" s="12"/>
      <c r="B13" s="4"/>
      <c r="C13" s="4"/>
      <c r="D13" s="4"/>
      <c r="E13" s="4"/>
      <c r="F13" s="4"/>
      <c r="G13" s="1113" t="s">
        <v>452</v>
      </c>
      <c r="H13" s="1114"/>
      <c r="I13" s="1114"/>
      <c r="J13" s="1115"/>
      <c r="K13" s="165" t="s">
        <v>453</v>
      </c>
      <c r="L13" s="166" t="s">
        <v>453</v>
      </c>
      <c r="M13" s="167">
        <v>5</v>
      </c>
      <c r="N13" s="168" t="s">
        <v>453</v>
      </c>
    </row>
    <row r="14" spans="1:16" ht="13.5" customHeight="1">
      <c r="A14" s="12"/>
      <c r="B14" s="4"/>
      <c r="C14" s="4"/>
      <c r="D14" s="4"/>
      <c r="E14" s="4"/>
      <c r="F14" s="4"/>
      <c r="G14" s="1113" t="s">
        <v>454</v>
      </c>
      <c r="H14" s="1114"/>
      <c r="I14" s="1114"/>
      <c r="J14" s="1115"/>
      <c r="K14" s="165">
        <v>31330</v>
      </c>
      <c r="L14" s="166">
        <v>1649</v>
      </c>
      <c r="M14" s="167">
        <v>3782</v>
      </c>
      <c r="N14" s="168">
        <v>-56.4</v>
      </c>
    </row>
    <row r="15" spans="1:16" ht="13.5" customHeight="1">
      <c r="A15" s="12"/>
      <c r="B15" s="4"/>
      <c r="C15" s="4"/>
      <c r="D15" s="4"/>
      <c r="E15" s="4"/>
      <c r="F15" s="4"/>
      <c r="G15" s="1113" t="s">
        <v>455</v>
      </c>
      <c r="H15" s="1114"/>
      <c r="I15" s="1114"/>
      <c r="J15" s="1115"/>
      <c r="K15" s="165">
        <v>50859</v>
      </c>
      <c r="L15" s="166">
        <v>2677</v>
      </c>
      <c r="M15" s="167">
        <v>1791</v>
      </c>
      <c r="N15" s="168">
        <v>49.5</v>
      </c>
    </row>
    <row r="16" spans="1:16">
      <c r="A16" s="12"/>
      <c r="B16" s="4"/>
      <c r="C16" s="4"/>
      <c r="D16" s="4"/>
      <c r="E16" s="4"/>
      <c r="F16" s="4"/>
      <c r="G16" s="1116" t="s">
        <v>456</v>
      </c>
      <c r="H16" s="1117"/>
      <c r="I16" s="1117"/>
      <c r="J16" s="1118"/>
      <c r="K16" s="166">
        <v>-179589</v>
      </c>
      <c r="L16" s="166">
        <v>-9453</v>
      </c>
      <c r="M16" s="167">
        <v>-8307</v>
      </c>
      <c r="N16" s="168">
        <v>13.8</v>
      </c>
    </row>
    <row r="17" spans="1:16">
      <c r="A17" s="12"/>
      <c r="B17" s="4"/>
      <c r="C17" s="4"/>
      <c r="D17" s="4"/>
      <c r="E17" s="4"/>
      <c r="F17" s="4"/>
      <c r="G17" s="1116" t="s">
        <v>125</v>
      </c>
      <c r="H17" s="1117"/>
      <c r="I17" s="1117"/>
      <c r="J17" s="1118"/>
      <c r="K17" s="166">
        <v>1883337</v>
      </c>
      <c r="L17" s="166">
        <v>99133</v>
      </c>
      <c r="M17" s="167">
        <v>97236</v>
      </c>
      <c r="N17" s="168">
        <v>2</v>
      </c>
    </row>
    <row r="18" spans="1:16">
      <c r="A18" s="12"/>
      <c r="B18" s="4"/>
      <c r="C18" s="4"/>
      <c r="D18" s="4"/>
      <c r="E18" s="4"/>
      <c r="F18" s="4"/>
      <c r="G18" s="4"/>
      <c r="H18" s="4"/>
      <c r="I18" s="4"/>
      <c r="J18" s="4"/>
      <c r="K18" s="4"/>
      <c r="L18" s="4"/>
      <c r="M18" s="169"/>
      <c r="N18" s="169"/>
    </row>
    <row r="19" spans="1:16">
      <c r="A19" s="12"/>
      <c r="B19" s="4"/>
      <c r="C19" s="4"/>
      <c r="D19" s="4"/>
      <c r="E19" s="4"/>
      <c r="F19" s="4"/>
      <c r="G19" s="4" t="s">
        <v>457</v>
      </c>
      <c r="H19" s="4"/>
      <c r="I19" s="4"/>
      <c r="J19" s="4"/>
      <c r="K19" s="4"/>
      <c r="L19" s="4"/>
      <c r="M19" s="4"/>
      <c r="N19" s="4"/>
    </row>
    <row r="20" spans="1:16">
      <c r="A20" s="12"/>
      <c r="B20" s="4"/>
      <c r="C20" s="4"/>
      <c r="D20" s="4"/>
      <c r="E20" s="4"/>
      <c r="F20" s="4"/>
      <c r="G20" s="170"/>
      <c r="H20" s="171"/>
      <c r="I20" s="171"/>
      <c r="J20" s="172"/>
      <c r="K20" s="173" t="s">
        <v>458</v>
      </c>
      <c r="L20" s="174" t="s">
        <v>459</v>
      </c>
      <c r="M20" s="175" t="s">
        <v>460</v>
      </c>
      <c r="N20" s="176"/>
    </row>
    <row r="21" spans="1:16" s="182" customFormat="1">
      <c r="A21" s="177"/>
      <c r="B21" s="148"/>
      <c r="C21" s="148"/>
      <c r="D21" s="148"/>
      <c r="E21" s="148"/>
      <c r="F21" s="148"/>
      <c r="G21" s="1108" t="s">
        <v>461</v>
      </c>
      <c r="H21" s="1109"/>
      <c r="I21" s="1109"/>
      <c r="J21" s="1110"/>
      <c r="K21" s="178">
        <v>12.26</v>
      </c>
      <c r="L21" s="179">
        <v>9.07</v>
      </c>
      <c r="M21" s="180">
        <v>3.19</v>
      </c>
      <c r="N21" s="148"/>
      <c r="O21" s="181"/>
      <c r="P21" s="177"/>
    </row>
    <row r="22" spans="1:16" s="182" customFormat="1">
      <c r="A22" s="177"/>
      <c r="B22" s="148"/>
      <c r="C22" s="148"/>
      <c r="D22" s="148"/>
      <c r="E22" s="148"/>
      <c r="F22" s="148"/>
      <c r="G22" s="1108" t="s">
        <v>462</v>
      </c>
      <c r="H22" s="1109"/>
      <c r="I22" s="1109"/>
      <c r="J22" s="1110"/>
      <c r="K22" s="183">
        <v>92.8</v>
      </c>
      <c r="L22" s="184">
        <v>97.2</v>
      </c>
      <c r="M22" s="185">
        <v>-4.4000000000000004</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463</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464</v>
      </c>
      <c r="B28" s="8"/>
      <c r="C28" s="8"/>
      <c r="D28" s="8"/>
      <c r="E28" s="8"/>
      <c r="F28" s="8"/>
      <c r="G28" s="8"/>
      <c r="H28" s="8"/>
      <c r="I28" s="8"/>
      <c r="J28" s="8"/>
      <c r="K28" s="8"/>
      <c r="L28" s="8"/>
      <c r="M28" s="8"/>
      <c r="N28" s="8"/>
      <c r="O28" s="190"/>
    </row>
    <row r="29" spans="1:16">
      <c r="A29" s="12"/>
      <c r="B29" s="4"/>
      <c r="C29" s="4"/>
      <c r="D29" s="4"/>
      <c r="E29" s="4"/>
      <c r="F29" s="4"/>
      <c r="G29" s="148" t="s">
        <v>465</v>
      </c>
      <c r="H29" s="148"/>
      <c r="I29" s="148"/>
      <c r="J29" s="148"/>
      <c r="K29" s="4"/>
      <c r="L29" s="4"/>
      <c r="M29" s="4"/>
      <c r="N29" s="4"/>
      <c r="O29" s="191"/>
    </row>
    <row r="30" spans="1:16">
      <c r="A30" s="12"/>
      <c r="B30" s="4"/>
      <c r="C30" s="4"/>
      <c r="D30" s="4"/>
      <c r="E30" s="4"/>
      <c r="F30" s="4"/>
      <c r="G30" s="149"/>
      <c r="H30" s="150"/>
      <c r="I30" s="150"/>
      <c r="J30" s="151"/>
      <c r="K30" s="1111" t="s">
        <v>443</v>
      </c>
      <c r="L30" s="152"/>
      <c r="M30" s="153" t="s">
        <v>444</v>
      </c>
      <c r="N30" s="154"/>
    </row>
    <row r="31" spans="1:16">
      <c r="A31" s="12"/>
      <c r="B31" s="4"/>
      <c r="C31" s="4"/>
      <c r="D31" s="4"/>
      <c r="E31" s="4"/>
      <c r="F31" s="4"/>
      <c r="G31" s="155"/>
      <c r="H31" s="156"/>
      <c r="I31" s="156"/>
      <c r="J31" s="157"/>
      <c r="K31" s="1112"/>
      <c r="L31" s="158" t="s">
        <v>445</v>
      </c>
      <c r="M31" s="159" t="s">
        <v>446</v>
      </c>
      <c r="N31" s="160" t="s">
        <v>447</v>
      </c>
    </row>
    <row r="32" spans="1:16" ht="27" customHeight="1">
      <c r="A32" s="12"/>
      <c r="B32" s="4"/>
      <c r="C32" s="4"/>
      <c r="D32" s="4"/>
      <c r="E32" s="4"/>
      <c r="F32" s="4"/>
      <c r="G32" s="1124" t="s">
        <v>466</v>
      </c>
      <c r="H32" s="1125"/>
      <c r="I32" s="1125"/>
      <c r="J32" s="1126"/>
      <c r="K32" s="192">
        <v>675804</v>
      </c>
      <c r="L32" s="192">
        <v>35572</v>
      </c>
      <c r="M32" s="193">
        <v>47831</v>
      </c>
      <c r="N32" s="194">
        <v>-25.6</v>
      </c>
    </row>
    <row r="33" spans="1:16" ht="13.5" customHeight="1">
      <c r="A33" s="12"/>
      <c r="B33" s="4"/>
      <c r="C33" s="4"/>
      <c r="D33" s="4"/>
      <c r="E33" s="4"/>
      <c r="F33" s="4"/>
      <c r="G33" s="1124" t="s">
        <v>467</v>
      </c>
      <c r="H33" s="1125"/>
      <c r="I33" s="1125"/>
      <c r="J33" s="1126"/>
      <c r="K33" s="192" t="s">
        <v>453</v>
      </c>
      <c r="L33" s="192" t="s">
        <v>453</v>
      </c>
      <c r="M33" s="193" t="s">
        <v>453</v>
      </c>
      <c r="N33" s="194" t="s">
        <v>453</v>
      </c>
    </row>
    <row r="34" spans="1:16" ht="27" customHeight="1">
      <c r="A34" s="12"/>
      <c r="B34" s="4"/>
      <c r="C34" s="4"/>
      <c r="D34" s="4"/>
      <c r="E34" s="4"/>
      <c r="F34" s="4"/>
      <c r="G34" s="1124" t="s">
        <v>468</v>
      </c>
      <c r="H34" s="1125"/>
      <c r="I34" s="1125"/>
      <c r="J34" s="1126"/>
      <c r="K34" s="192" t="s">
        <v>453</v>
      </c>
      <c r="L34" s="192" t="s">
        <v>453</v>
      </c>
      <c r="M34" s="193">
        <v>13</v>
      </c>
      <c r="N34" s="194" t="s">
        <v>453</v>
      </c>
    </row>
    <row r="35" spans="1:16" ht="27" customHeight="1">
      <c r="A35" s="12"/>
      <c r="B35" s="4"/>
      <c r="C35" s="4"/>
      <c r="D35" s="4"/>
      <c r="E35" s="4"/>
      <c r="F35" s="4"/>
      <c r="G35" s="1124" t="s">
        <v>469</v>
      </c>
      <c r="H35" s="1125"/>
      <c r="I35" s="1125"/>
      <c r="J35" s="1126"/>
      <c r="K35" s="192">
        <v>602972</v>
      </c>
      <c r="L35" s="192">
        <v>31739</v>
      </c>
      <c r="M35" s="193">
        <v>14490</v>
      </c>
      <c r="N35" s="194">
        <v>119</v>
      </c>
    </row>
    <row r="36" spans="1:16" ht="27" customHeight="1">
      <c r="A36" s="12"/>
      <c r="B36" s="4"/>
      <c r="C36" s="4"/>
      <c r="D36" s="4"/>
      <c r="E36" s="4"/>
      <c r="F36" s="4"/>
      <c r="G36" s="1124" t="s">
        <v>470</v>
      </c>
      <c r="H36" s="1125"/>
      <c r="I36" s="1125"/>
      <c r="J36" s="1126"/>
      <c r="K36" s="192">
        <v>126675</v>
      </c>
      <c r="L36" s="192">
        <v>6668</v>
      </c>
      <c r="M36" s="193">
        <v>3677</v>
      </c>
      <c r="N36" s="194">
        <v>81.3</v>
      </c>
    </row>
    <row r="37" spans="1:16" ht="13.5" customHeight="1">
      <c r="A37" s="12"/>
      <c r="B37" s="4"/>
      <c r="C37" s="4"/>
      <c r="D37" s="4"/>
      <c r="E37" s="4"/>
      <c r="F37" s="4"/>
      <c r="G37" s="1124" t="s">
        <v>471</v>
      </c>
      <c r="H37" s="1125"/>
      <c r="I37" s="1125"/>
      <c r="J37" s="1126"/>
      <c r="K37" s="192" t="s">
        <v>453</v>
      </c>
      <c r="L37" s="192" t="s">
        <v>453</v>
      </c>
      <c r="M37" s="193">
        <v>1018</v>
      </c>
      <c r="N37" s="194" t="s">
        <v>453</v>
      </c>
    </row>
    <row r="38" spans="1:16" ht="27" customHeight="1">
      <c r="A38" s="12"/>
      <c r="B38" s="4"/>
      <c r="C38" s="4"/>
      <c r="D38" s="4"/>
      <c r="E38" s="4"/>
      <c r="F38" s="4"/>
      <c r="G38" s="1127" t="s">
        <v>472</v>
      </c>
      <c r="H38" s="1128"/>
      <c r="I38" s="1128"/>
      <c r="J38" s="1129"/>
      <c r="K38" s="195" t="s">
        <v>453</v>
      </c>
      <c r="L38" s="195" t="s">
        <v>453</v>
      </c>
      <c r="M38" s="196">
        <v>7</v>
      </c>
      <c r="N38" s="197" t="s">
        <v>453</v>
      </c>
      <c r="O38" s="191"/>
    </row>
    <row r="39" spans="1:16">
      <c r="A39" s="12"/>
      <c r="B39" s="4"/>
      <c r="C39" s="4"/>
      <c r="D39" s="4"/>
      <c r="E39" s="4"/>
      <c r="F39" s="4"/>
      <c r="G39" s="1127" t="s">
        <v>473</v>
      </c>
      <c r="H39" s="1128"/>
      <c r="I39" s="1128"/>
      <c r="J39" s="1129"/>
      <c r="K39" s="198">
        <v>-26000</v>
      </c>
      <c r="L39" s="198">
        <v>-1369</v>
      </c>
      <c r="M39" s="199">
        <v>-3521</v>
      </c>
      <c r="N39" s="200">
        <v>-61.1</v>
      </c>
      <c r="O39" s="191"/>
    </row>
    <row r="40" spans="1:16" ht="27" customHeight="1">
      <c r="A40" s="12"/>
      <c r="B40" s="4"/>
      <c r="C40" s="4"/>
      <c r="D40" s="4"/>
      <c r="E40" s="4"/>
      <c r="F40" s="4"/>
      <c r="G40" s="1124" t="s">
        <v>474</v>
      </c>
      <c r="H40" s="1125"/>
      <c r="I40" s="1125"/>
      <c r="J40" s="1126"/>
      <c r="K40" s="198">
        <v>-908885</v>
      </c>
      <c r="L40" s="198">
        <v>-47841</v>
      </c>
      <c r="M40" s="199">
        <v>-43531</v>
      </c>
      <c r="N40" s="200">
        <v>9.9</v>
      </c>
      <c r="O40" s="191"/>
    </row>
    <row r="41" spans="1:16">
      <c r="A41" s="12"/>
      <c r="B41" s="4"/>
      <c r="C41" s="4"/>
      <c r="D41" s="4"/>
      <c r="E41" s="4"/>
      <c r="F41" s="4"/>
      <c r="G41" s="1130" t="s">
        <v>237</v>
      </c>
      <c r="H41" s="1131"/>
      <c r="I41" s="1131"/>
      <c r="J41" s="1132"/>
      <c r="K41" s="192">
        <v>470566</v>
      </c>
      <c r="L41" s="198">
        <v>24769</v>
      </c>
      <c r="M41" s="199">
        <v>19983</v>
      </c>
      <c r="N41" s="200">
        <v>24</v>
      </c>
      <c r="O41" s="191"/>
    </row>
    <row r="42" spans="1:16">
      <c r="A42" s="12"/>
      <c r="B42" s="4"/>
      <c r="C42" s="4"/>
      <c r="D42" s="4"/>
      <c r="E42" s="4"/>
      <c r="F42" s="4"/>
      <c r="G42" s="201" t="s">
        <v>475</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476</v>
      </c>
      <c r="B47" s="4"/>
      <c r="C47" s="4"/>
      <c r="D47" s="4"/>
      <c r="E47" s="4"/>
      <c r="F47" s="4"/>
      <c r="G47" s="4"/>
      <c r="H47" s="4"/>
      <c r="I47" s="4"/>
      <c r="J47" s="4"/>
      <c r="K47" s="4"/>
      <c r="L47" s="4"/>
      <c r="M47" s="4"/>
      <c r="N47" s="4"/>
    </row>
    <row r="48" spans="1:16">
      <c r="A48" s="12"/>
      <c r="B48" s="4"/>
      <c r="C48" s="4"/>
      <c r="D48" s="4"/>
      <c r="E48" s="4"/>
      <c r="F48" s="4"/>
      <c r="G48" s="204" t="s">
        <v>477</v>
      </c>
      <c r="H48" s="204"/>
      <c r="I48" s="204"/>
      <c r="J48" s="204"/>
      <c r="K48" s="204"/>
      <c r="L48" s="204"/>
      <c r="M48" s="205"/>
      <c r="N48" s="204"/>
    </row>
    <row r="49" spans="1:14" ht="13.5" customHeight="1">
      <c r="A49" s="12"/>
      <c r="B49" s="4"/>
      <c r="C49" s="4"/>
      <c r="D49" s="4"/>
      <c r="E49" s="4"/>
      <c r="F49" s="4"/>
      <c r="G49" s="206"/>
      <c r="H49" s="207"/>
      <c r="I49" s="1119" t="s">
        <v>443</v>
      </c>
      <c r="J49" s="1121" t="s">
        <v>478</v>
      </c>
      <c r="K49" s="1122"/>
      <c r="L49" s="1122"/>
      <c r="M49" s="1122"/>
      <c r="N49" s="1123"/>
    </row>
    <row r="50" spans="1:14">
      <c r="A50" s="12"/>
      <c r="B50" s="4"/>
      <c r="C50" s="4"/>
      <c r="D50" s="4"/>
      <c r="E50" s="4"/>
      <c r="F50" s="4"/>
      <c r="G50" s="208"/>
      <c r="H50" s="209"/>
      <c r="I50" s="1120"/>
      <c r="J50" s="210" t="s">
        <v>479</v>
      </c>
      <c r="K50" s="211" t="s">
        <v>480</v>
      </c>
      <c r="L50" s="212" t="s">
        <v>481</v>
      </c>
      <c r="M50" s="213" t="s">
        <v>482</v>
      </c>
      <c r="N50" s="214" t="s">
        <v>483</v>
      </c>
    </row>
    <row r="51" spans="1:14">
      <c r="A51" s="12"/>
      <c r="B51" s="4"/>
      <c r="C51" s="4"/>
      <c r="D51" s="4"/>
      <c r="E51" s="4"/>
      <c r="F51" s="4"/>
      <c r="G51" s="206" t="s">
        <v>484</v>
      </c>
      <c r="H51" s="207"/>
      <c r="I51" s="215">
        <v>1300516</v>
      </c>
      <c r="J51" s="216">
        <v>66407</v>
      </c>
      <c r="K51" s="217">
        <v>27.6</v>
      </c>
      <c r="L51" s="218">
        <v>46819</v>
      </c>
      <c r="M51" s="219">
        <v>9.3000000000000007</v>
      </c>
      <c r="N51" s="220">
        <v>18.3</v>
      </c>
    </row>
    <row r="52" spans="1:14">
      <c r="A52" s="12"/>
      <c r="B52" s="4"/>
      <c r="C52" s="4"/>
      <c r="D52" s="4"/>
      <c r="E52" s="4"/>
      <c r="F52" s="4"/>
      <c r="G52" s="221"/>
      <c r="H52" s="222" t="s">
        <v>485</v>
      </c>
      <c r="I52" s="223">
        <v>852237</v>
      </c>
      <c r="J52" s="224">
        <v>43517</v>
      </c>
      <c r="K52" s="225">
        <v>21.5</v>
      </c>
      <c r="L52" s="226">
        <v>24121</v>
      </c>
      <c r="M52" s="227">
        <v>9.5</v>
      </c>
      <c r="N52" s="228">
        <v>12</v>
      </c>
    </row>
    <row r="53" spans="1:14">
      <c r="A53" s="12"/>
      <c r="B53" s="4"/>
      <c r="C53" s="4"/>
      <c r="D53" s="4"/>
      <c r="E53" s="4"/>
      <c r="F53" s="4"/>
      <c r="G53" s="206" t="s">
        <v>486</v>
      </c>
      <c r="H53" s="207"/>
      <c r="I53" s="215">
        <v>1462393</v>
      </c>
      <c r="J53" s="216">
        <v>74937</v>
      </c>
      <c r="K53" s="217">
        <v>12.8</v>
      </c>
      <c r="L53" s="218">
        <v>53270</v>
      </c>
      <c r="M53" s="219">
        <v>13.8</v>
      </c>
      <c r="N53" s="220">
        <v>-1</v>
      </c>
    </row>
    <row r="54" spans="1:14">
      <c r="A54" s="12"/>
      <c r="B54" s="4"/>
      <c r="C54" s="4"/>
      <c r="D54" s="4"/>
      <c r="E54" s="4"/>
      <c r="F54" s="4"/>
      <c r="G54" s="221"/>
      <c r="H54" s="222" t="s">
        <v>485</v>
      </c>
      <c r="I54" s="223">
        <v>755350</v>
      </c>
      <c r="J54" s="224">
        <v>38706</v>
      </c>
      <c r="K54" s="225">
        <v>-11.1</v>
      </c>
      <c r="L54" s="226">
        <v>24316</v>
      </c>
      <c r="M54" s="227">
        <v>0.8</v>
      </c>
      <c r="N54" s="228">
        <v>-11.9</v>
      </c>
    </row>
    <row r="55" spans="1:14">
      <c r="A55" s="12"/>
      <c r="B55" s="4"/>
      <c r="C55" s="4"/>
      <c r="D55" s="4"/>
      <c r="E55" s="4"/>
      <c r="F55" s="4"/>
      <c r="G55" s="206" t="s">
        <v>487</v>
      </c>
      <c r="H55" s="207"/>
      <c r="I55" s="215">
        <v>1250619</v>
      </c>
      <c r="J55" s="216">
        <v>64591</v>
      </c>
      <c r="K55" s="217">
        <v>-13.8</v>
      </c>
      <c r="L55" s="218">
        <v>53292</v>
      </c>
      <c r="M55" s="219">
        <v>0</v>
      </c>
      <c r="N55" s="220">
        <v>-13.8</v>
      </c>
    </row>
    <row r="56" spans="1:14">
      <c r="A56" s="12"/>
      <c r="B56" s="4"/>
      <c r="C56" s="4"/>
      <c r="D56" s="4"/>
      <c r="E56" s="4"/>
      <c r="F56" s="4"/>
      <c r="G56" s="221"/>
      <c r="H56" s="222" t="s">
        <v>485</v>
      </c>
      <c r="I56" s="223">
        <v>552029</v>
      </c>
      <c r="J56" s="224">
        <v>28511</v>
      </c>
      <c r="K56" s="225">
        <v>-26.3</v>
      </c>
      <c r="L56" s="226">
        <v>28900</v>
      </c>
      <c r="M56" s="227">
        <v>18.899999999999999</v>
      </c>
      <c r="N56" s="228">
        <v>-45.2</v>
      </c>
    </row>
    <row r="57" spans="1:14">
      <c r="A57" s="12"/>
      <c r="B57" s="4"/>
      <c r="C57" s="4"/>
      <c r="D57" s="4"/>
      <c r="E57" s="4"/>
      <c r="F57" s="4"/>
      <c r="G57" s="206" t="s">
        <v>488</v>
      </c>
      <c r="H57" s="207"/>
      <c r="I57" s="215">
        <v>2282285</v>
      </c>
      <c r="J57" s="216">
        <v>118745</v>
      </c>
      <c r="K57" s="217">
        <v>83.8</v>
      </c>
      <c r="L57" s="218">
        <v>69469</v>
      </c>
      <c r="M57" s="219">
        <v>30.4</v>
      </c>
      <c r="N57" s="220">
        <v>53.4</v>
      </c>
    </row>
    <row r="58" spans="1:14">
      <c r="A58" s="12"/>
      <c r="B58" s="4"/>
      <c r="C58" s="4"/>
      <c r="D58" s="4"/>
      <c r="E58" s="4"/>
      <c r="F58" s="4"/>
      <c r="G58" s="221"/>
      <c r="H58" s="222" t="s">
        <v>485</v>
      </c>
      <c r="I58" s="223">
        <v>1992952</v>
      </c>
      <c r="J58" s="224">
        <v>103692</v>
      </c>
      <c r="K58" s="225">
        <v>263.7</v>
      </c>
      <c r="L58" s="226">
        <v>38215</v>
      </c>
      <c r="M58" s="227">
        <v>32.200000000000003</v>
      </c>
      <c r="N58" s="228">
        <v>231.5</v>
      </c>
    </row>
    <row r="59" spans="1:14">
      <c r="A59" s="12"/>
      <c r="B59" s="4"/>
      <c r="C59" s="4"/>
      <c r="D59" s="4"/>
      <c r="E59" s="4"/>
      <c r="F59" s="4"/>
      <c r="G59" s="206" t="s">
        <v>489</v>
      </c>
      <c r="H59" s="207"/>
      <c r="I59" s="215">
        <v>1575116</v>
      </c>
      <c r="J59" s="216">
        <v>82910</v>
      </c>
      <c r="K59" s="217">
        <v>-30.2</v>
      </c>
      <c r="L59" s="218">
        <v>67293</v>
      </c>
      <c r="M59" s="219">
        <v>-3.1</v>
      </c>
      <c r="N59" s="220">
        <v>-27.1</v>
      </c>
    </row>
    <row r="60" spans="1:14">
      <c r="A60" s="12"/>
      <c r="B60" s="4"/>
      <c r="C60" s="4"/>
      <c r="D60" s="4"/>
      <c r="E60" s="4"/>
      <c r="F60" s="4"/>
      <c r="G60" s="221"/>
      <c r="H60" s="222" t="s">
        <v>485</v>
      </c>
      <c r="I60" s="229">
        <v>1035029</v>
      </c>
      <c r="J60" s="224">
        <v>54481</v>
      </c>
      <c r="K60" s="225">
        <v>-47.5</v>
      </c>
      <c r="L60" s="226">
        <v>35076</v>
      </c>
      <c r="M60" s="227">
        <v>-8.1999999999999993</v>
      </c>
      <c r="N60" s="228">
        <v>-39.299999999999997</v>
      </c>
    </row>
    <row r="61" spans="1:14">
      <c r="A61" s="12"/>
      <c r="B61" s="4"/>
      <c r="C61" s="4"/>
      <c r="D61" s="4"/>
      <c r="E61" s="4"/>
      <c r="F61" s="4"/>
      <c r="G61" s="206" t="s">
        <v>490</v>
      </c>
      <c r="H61" s="230"/>
      <c r="I61" s="231">
        <v>1574186</v>
      </c>
      <c r="J61" s="232">
        <v>81518</v>
      </c>
      <c r="K61" s="233">
        <v>16</v>
      </c>
      <c r="L61" s="234">
        <v>58029</v>
      </c>
      <c r="M61" s="235">
        <v>10.1</v>
      </c>
      <c r="N61" s="220">
        <v>5.9</v>
      </c>
    </row>
    <row r="62" spans="1:14">
      <c r="A62" s="12"/>
      <c r="B62" s="4"/>
      <c r="C62" s="4"/>
      <c r="D62" s="4"/>
      <c r="E62" s="4"/>
      <c r="F62" s="4"/>
      <c r="G62" s="221"/>
      <c r="H62" s="222" t="s">
        <v>485</v>
      </c>
      <c r="I62" s="223">
        <v>1037519</v>
      </c>
      <c r="J62" s="224">
        <v>53781</v>
      </c>
      <c r="K62" s="225">
        <v>40.1</v>
      </c>
      <c r="L62" s="226">
        <v>30126</v>
      </c>
      <c r="M62" s="227">
        <v>10.6</v>
      </c>
      <c r="N62" s="228">
        <v>29.5</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491</v>
      </c>
    </row>
    <row r="46" spans="2:10" ht="29.25" customHeight="1" thickBot="1">
      <c r="B46" s="239" t="s">
        <v>25</v>
      </c>
      <c r="C46" s="240"/>
      <c r="D46" s="240"/>
      <c r="E46" s="241" t="s">
        <v>492</v>
      </c>
      <c r="F46" s="242" t="s">
        <v>4</v>
      </c>
      <c r="G46" s="243" t="s">
        <v>5</v>
      </c>
      <c r="H46" s="243" t="s">
        <v>6</v>
      </c>
      <c r="I46" s="243" t="s">
        <v>7</v>
      </c>
      <c r="J46" s="244" t="s">
        <v>8</v>
      </c>
    </row>
    <row r="47" spans="2:10" ht="57.75" customHeight="1">
      <c r="B47" s="245"/>
      <c r="C47" s="1133" t="s">
        <v>493</v>
      </c>
      <c r="D47" s="1133"/>
      <c r="E47" s="1134"/>
      <c r="F47" s="246">
        <v>37.36</v>
      </c>
      <c r="G47" s="247">
        <v>38.39</v>
      </c>
      <c r="H47" s="247">
        <v>42.58</v>
      </c>
      <c r="I47" s="247">
        <v>45.03</v>
      </c>
      <c r="J47" s="248">
        <v>48.12</v>
      </c>
    </row>
    <row r="48" spans="2:10" ht="57.75" customHeight="1">
      <c r="B48" s="249"/>
      <c r="C48" s="1135" t="s">
        <v>494</v>
      </c>
      <c r="D48" s="1135"/>
      <c r="E48" s="1136"/>
      <c r="F48" s="250">
        <v>6.23</v>
      </c>
      <c r="G48" s="251">
        <v>5.64</v>
      </c>
      <c r="H48" s="251">
        <v>6</v>
      </c>
      <c r="I48" s="251">
        <v>5.0999999999999996</v>
      </c>
      <c r="J48" s="252">
        <v>2.58</v>
      </c>
    </row>
    <row r="49" spans="2:10" ht="57.75" customHeight="1" thickBot="1">
      <c r="B49" s="253"/>
      <c r="C49" s="1137" t="s">
        <v>495</v>
      </c>
      <c r="D49" s="1137"/>
      <c r="E49" s="1138"/>
      <c r="F49" s="254">
        <v>1.32</v>
      </c>
      <c r="G49" s="255">
        <v>0.41</v>
      </c>
      <c r="H49" s="255">
        <v>4.21</v>
      </c>
      <c r="I49" s="255">
        <v>2.5099999999999998</v>
      </c>
      <c r="J49" s="256">
        <v>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2018-08-30T10:03:35Z</dcterms:created>
  <dcterms:modified xsi:type="dcterms:W3CDTF">2018-11-21T00:31:42Z</dcterms:modified>
  <cp:category/>
</cp:coreProperties>
</file>