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HDHT127\zaisei\11【喜久里】財政状況資料集（旧：財政比較分析＆歳出比較分析）\28財政状況資料集\06　再分析依頼\04　HP掲載\政策統計情報課へ協議\掲載Excel\"/>
    </mc:Choice>
  </mc:AlternateContent>
  <bookViews>
    <workbookView xWindow="240" yWindow="75" windowWidth="14940" windowHeight="7860" tabRatio="6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 sheetId="22" r:id="rId15"/>
    <sheet name="データシート" sheetId="8" state="hidden" r:id="rId16"/>
  </sheets>
  <calcPr calcId="162913"/>
</workbook>
</file>

<file path=xl/calcChain.xml><?xml version="1.0" encoding="utf-8"?>
<calcChain xmlns="http://schemas.openxmlformats.org/spreadsheetml/2006/main">
  <c r="BG36" i="9" l="1"/>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AM36" i="9"/>
  <c r="C36" i="9"/>
  <c r="AM35" i="9"/>
  <c r="C35" i="9"/>
  <c r="AM34" i="9"/>
  <c r="C34" i="9"/>
  <c r="U34" i="9" l="1"/>
  <c r="U35" i="9" s="1"/>
  <c r="U36" i="9" s="1"/>
  <c r="U37" i="9" s="1"/>
  <c r="U38"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<sst xmlns="http://schemas.openxmlformats.org/spreadsheetml/2006/main" count="1143" uniqueCount="561">
  <si>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</si>
  <si>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</si>
  <si>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</si>
  <si>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</si>
  <si>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</si>
  <si>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</si>
  <si>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</si>
  <si>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</si>
  <si>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</si>
  <si>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</si>
  <si>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</si>
  <si>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</si>
  <si>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</si>
  <si>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</si>
  <si>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</si>
  <si>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</si>
  <si>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</si>
  <si>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</si>
  <si>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</si>
  <si>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</si>
  <si>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</si>
  <si>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</si>
  <si>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</si>
  <si>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</si>
  <si>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</si>
  <si>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</si>
  <si>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</si>
  <si>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</si>
  <si>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</si>
  <si>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</si>
  <si>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</si>
  <si>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</si>
  <si>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</si>
  <si>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</si>
  <si>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</si>
  <si>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</si>
  <si>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</si>
  <si>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</si>
  <si>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</si>
  <si>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</si>
  <si>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</si>
  <si>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</si>
  <si>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</si>
  <si>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</si>
  <si>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</si>
  <si>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</si>
  <si>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</si>
  <si>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</si>
  <si>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</si>
  <si>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</si>
  <si>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</si>
  <si>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</si>
  <si>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</si>
  <si>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</si>
  <si>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</si>
  <si>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</si>
  <si>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</si>
  <si>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</si>
  <si>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</si>
  <si>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</si>
  <si>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</si>
  <si>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</si>
  <si>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</si>
  <si>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</si>
  <si>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</si>
  <si>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</si>
  <si>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</si>
  <si>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</si>
  <si>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</si>
  <si>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</si>
  <si>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</si>
  <si>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</si>
  <si>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</si>
  <si>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</si>
  <si>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</si>
  <si>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</si>
  <si>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</si>
  <si>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</si>
  <si>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</si>
  <si>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</si>
  <si>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</si>
  <si>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</si>
  <si>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</si>
  <si>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</si>
  <si>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</si>
  <si>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</si>
  <si>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</si>
  <si>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</si>
  <si>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</si>
  <si>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</si>
  <si>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</si>
  <si>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</si>
  <si>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</si>
  <si>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</si>
  <si>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</si>
  <si>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</si>
  <si>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</si>
  <si>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</si>
  <si>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</si>
  <si>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</si>
  <si>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</si>
  <si>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</si>
  <si>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</si>
  <si>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</si>
  <si>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</si>
  <si>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</si>
  <si>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</si>
  <si>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</si>
  <si>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</si>
  <si>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</si>
  <si>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</si>
  <si>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</si>
  <si>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</si>
  <si>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</si>
  <si>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</si>
  <si>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</si>
  <si>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</si>
  <si>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</si>
  <si>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</si>
  <si>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</si>
  <si>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</si>
  <si>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</si>
  <si>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</si>
  <si>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</si>
  <si>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</si>
  <si>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</si>
  <si>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</si>
  <si>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</si>
  <si>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</si>
  <si>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</si>
  <si>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</si>
  <si>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</si>
  <si>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</si>
  <si>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</si>
  <si>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</si>
  <si>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</si>
  <si>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</si>
  <si>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-2.7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</si>
  <si>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</si>
  <si>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</si>
  <si>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</si>
  <si>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</si>
  <si>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</si>
  <si>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</si>
  <si>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</si>
  <si>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</si>
  <si>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</si>
  <si>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</si>
  <si>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</si>
  <si>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</si>
  <si>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</si>
  <si>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</si>
  <si>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</si>
  <si>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</si>
  <si>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</si>
  <si>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</si>
  <si>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</si>
  <si>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</si>
  <si>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</si>
  <si>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</si>
  <si>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</si>
  <si>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</si>
  <si>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</si>
  <si>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</si>
  <si>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</si>
  <si>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</si>
  <si>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</si>
  <si>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</si>
  <si>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</si>
  <si>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</si>
  <si>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</si>
  <si>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</si>
  <si>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</si>
  <si>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</si>
  <si>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</si>
  <si>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</si>
  <si>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</si>
  <si>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</si>
  <si>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</si>
  <si>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</si>
  <si>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</si>
  <si>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</si>
  <si>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</si>
  <si>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</si>
  <si>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</si>
  <si>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</si>
  <si>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</si>
  <si>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</si>
  <si>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</si>
  <si>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</si>
  <si>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</si>
  <si>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</si>
  <si>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</si>
  <si>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</si>
  <si>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</si>
  <si>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</si>
  <si>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福井県池田町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</si>
  <si>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</si>
  <si>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</si>
  <si>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</si>
  <si>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</si>
  <si>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</si>
  <si>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</si>
  <si>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</si>
  <si>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</si>
  <si>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</si>
  <si>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</si>
  <si>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</si>
  <si>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</si>
  <si>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</si>
  <si>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</si>
  <si>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</si>
  <si>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</si>
  <si>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</si>
  <si>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</si>
  <si>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</si>
  <si>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</si>
  <si>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</si>
  <si>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</si>
  <si>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</si>
  <si>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</si>
  <si>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</si>
  <si>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</si>
  <si>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</si>
  <si>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</si>
  <si>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</si>
  <si>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</si>
  <si>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</si>
  <si>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</si>
  <si>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</si>
  <si>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</si>
  <si>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</si>
  <si>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</si>
  <si>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</si>
  <si>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</si>
  <si>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</si>
  <si>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</si>
  <si>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</si>
  <si>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</si>
  <si>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</si>
  <si>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</si>
  <si>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</si>
  <si>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</si>
  <si>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</si>
  <si>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</si>
  <si>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</si>
  <si>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</si>
  <si>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</si>
  <si>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</si>
  <si>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</si>
  <si>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</si>
  <si>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</si>
  <si>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</si>
  <si>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</si>
  <si>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</si>
  <si>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</si>
  <si>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</si>
  <si>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</si>
  <si>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</si>
  <si>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</si>
  <si>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</si>
  <si>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</si>
  <si>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</si>
  <si>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</si>
  <si>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</si>
  <si>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</si>
  <si>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</si>
  <si>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</si>
  <si>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</si>
  <si>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</si>
  <si>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</si>
  <si>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</si>
  <si>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</si>
  <si>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</si>
  <si>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</si>
  <si>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</si>
  <si>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</si>
  <si>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</si>
  <si>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</si>
  <si>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</si>
  <si>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</si>
  <si>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</si>
  <si>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</si>
  <si>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</si>
  <si>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</si>
  <si>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</si>
  <si>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</si>
  <si>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</si>
  <si>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</si>
  <si>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</si>
  <si>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</si>
  <si>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</si>
  <si>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</si>
  <si>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</si>
  <si>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</si>
  <si>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</si>
  <si>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</si>
  <si>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</si>
  <si>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</si>
  <si>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</si>
  <si>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</si>
  <si>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</si>
  <si>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</si>
  <si>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</si>
  <si>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</si>
  <si>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</si>
  <si>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</si>
  <si>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</si>
  <si>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</si>
  <si>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</si>
  <si>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</si>
  <si>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</si>
  <si>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</si>
  <si>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</si>
  <si>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</si>
  <si>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</si>
  <si>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</si>
  <si>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</si>
  <si>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</si>
  <si>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</si>
  <si>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</si>
  <si>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</si>
  <si>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</si>
  <si>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</si>
  <si>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</si>
  <si>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</si>
  <si>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</si>
  <si>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</si>
  <si>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</si>
  <si>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</si>
  <si>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</si>
  <si>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</si>
  <si>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</si>
  <si>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</si>
  <si>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</si>
  <si>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</si>
  <si>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</si>
  <si>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</si>
  <si>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</si>
  <si>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</si>
  <si>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</si>
  <si>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</si>
  <si>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</si>
  <si>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</si>
  <si>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</si>
  <si>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福井県池田町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</si>
  <si>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</si>
  <si>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</si>
  <si>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</si>
  <si>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</si>
  <si>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</si>
  <si>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</si>
  <si>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</si>
  <si>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</si>
  <si>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</si>
  <si>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</si>
  <si>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</si>
  <si>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</si>
  <si>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</si>
  <si>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</si>
  <si>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</si>
  <si>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</si>
  <si>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</si>
  <si>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</si>
  <si>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</si>
  <si>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</si>
  <si>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</si>
  <si>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</si>
  <si>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</si>
  <si>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</si>
  <si>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</si>
  <si>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</si>
  <si>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</si>
  <si>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</si>
  <si>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</si>
  <si>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</si>
  <si>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</si>
  <si>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</si>
  <si>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</si>
  <si>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</si>
  <si>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</si>
  <si>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介護保険特別会計（保険事業勘定）</t>
    <phoneticPr fontId="5"/>
  </si>
  <si>
    <t>介護保険特別会計（サービス事業勘定）</t>
    <phoneticPr fontId="5"/>
  </si>
  <si>
    <t>後期高齢者医療特別会計</t>
    <phoneticPr fontId="5"/>
  </si>
  <si>
    <t>簡易水道特別会計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</si>
  <si>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</si>
  <si>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</si>
  <si>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</si>
  <si>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</si>
  <si>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</si>
  <si>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</si>
  <si>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</si>
  <si>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</si>
  <si>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</si>
  <si>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</si>
  <si>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</si>
  <si>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</si>
  <si>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</si>
  <si>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</si>
  <si>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</si>
  <si>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</si>
  <si>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</si>
  <si>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</si>
  <si>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</si>
  <si>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</si>
  <si>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</si>
  <si>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</si>
  <si>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</si>
  <si>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</si>
  <si>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</si>
  <si>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</si>
  <si>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</si>
  <si>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</si>
  <si>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</si>
  <si>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</si>
  <si>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</si>
  <si>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</si>
  <si>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</si>
  <si>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</si>
  <si>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</si>
  <si>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</si>
  <si>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</si>
  <si>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</si>
  <si>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</si>
  <si>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</si>
  <si>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</si>
  <si>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</si>
  <si>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</si>
  <si>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</si>
  <si>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</si>
  <si>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</si>
  <si>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</si>
  <si>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</si>
  <si>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</si>
  <si>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</si>
  <si>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</si>
  <si>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</si>
  <si>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</si>
  <si>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</si>
  <si>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</si>
  <si>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</si>
  <si>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</si>
  <si>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</si>
  <si>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</si>
  <si>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</si>
  <si>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</si>
  <si>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</si>
  <si>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</si>
  <si>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</si>
  <si>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</si>
  <si>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</si>
  <si>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</si>
  <si>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</si>
  <si>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</si>
  <si>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</si>
  <si>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</si>
  <si>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</si>
  <si>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</si>
  <si>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</si>
  <si>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</si>
  <si>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</si>
  <si>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</si>
  <si>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</si>
  <si>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</si>
  <si>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</si>
  <si>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</si>
  <si>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</si>
  <si>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</si>
  <si>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</si>
  <si>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</si>
  <si>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</si>
  <si>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</si>
  <si>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</si>
  <si>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</si>
  <si>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</si>
  <si>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</si>
  <si>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</si>
  <si>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</si>
  <si>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</si>
  <si>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</si>
  <si>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</si>
  <si>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</si>
  <si>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</si>
  <si>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</si>
  <si>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</si>
  <si>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</si>
  <si>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</si>
  <si>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</si>
  <si>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</si>
  <si>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</si>
  <si>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</si>
  <si>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</si>
  <si>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</si>
  <si>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</si>
  <si>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</si>
  <si>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</si>
  <si>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</si>
  <si>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</si>
  <si>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</si>
  <si>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</si>
  <si>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</si>
  <si>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</si>
  <si>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</si>
  <si>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</si>
  <si>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</si>
  <si>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</si>
  <si>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</si>
  <si>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</si>
  <si>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</si>
  <si>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</si>
  <si>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</si>
  <si>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</si>
  <si>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</si>
  <si>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</si>
  <si>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</si>
  <si>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</si>
  <si>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</si>
  <si>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</si>
  <si>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</si>
  <si>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</si>
  <si>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</si>
  <si>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</si>
  <si>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</si>
  <si>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</si>
  <si>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国民健康保険診療施設特別会計</t>
  </si>
  <si>
    <t>介護保険特別会計（保険事業勘定）</t>
  </si>
  <si>
    <t>国民健康保険特別会計</t>
  </si>
  <si>
    <t>後期高齢者医療特別会計</t>
  </si>
  <si>
    <t>介護保険特別会計（サービス事業勘定）</t>
  </si>
  <si>
    <t>下水道事業特別会計</t>
  </si>
  <si>
    <t>簡易水道特別会計</t>
  </si>
  <si>
    <t>その他会計（赤字）</t>
  </si>
  <si>
    <t>その他会計（黒字）</t>
  </si>
  <si>
    <t>公立丹南病院組合</t>
    <rPh sb="0" eb="2">
      <t>コウリツ</t>
    </rPh>
    <rPh sb="2" eb="4">
      <t>タンナン</t>
    </rPh>
    <rPh sb="4" eb="6">
      <t>ビョウイン</t>
    </rPh>
    <rPh sb="6" eb="8">
      <t>クミアイ</t>
    </rPh>
    <phoneticPr fontId="2"/>
  </si>
  <si>
    <t>鯖江広域衛生施設組合</t>
    <rPh sb="0" eb="2">
      <t>サバエ</t>
    </rPh>
    <rPh sb="2" eb="4">
      <t>コウイキ</t>
    </rPh>
    <rPh sb="4" eb="6">
      <t>エイセイ</t>
    </rPh>
    <rPh sb="6" eb="8">
      <t>シセツ</t>
    </rPh>
    <rPh sb="8" eb="10">
      <t>クミアイ</t>
    </rPh>
    <phoneticPr fontId="2"/>
  </si>
  <si>
    <t>南越消防組合</t>
    <rPh sb="0" eb="2">
      <t>ナンエツ</t>
    </rPh>
    <rPh sb="2" eb="4">
      <t>ショウボウ</t>
    </rPh>
    <rPh sb="4" eb="6">
      <t>クミアイ</t>
    </rPh>
    <phoneticPr fontId="2"/>
  </si>
  <si>
    <t>南越清掃組合</t>
    <rPh sb="0" eb="2">
      <t>ナンエツ</t>
    </rPh>
    <rPh sb="2" eb="4">
      <t>セイソウ</t>
    </rPh>
    <rPh sb="4" eb="6">
      <t>クミアイ</t>
    </rPh>
    <phoneticPr fontId="2"/>
  </si>
  <si>
    <t>福井県後期高齢者医療広域連合</t>
    <rPh sb="0" eb="3">
      <t>フクイケン</t>
    </rPh>
    <rPh sb="3" eb="5">
      <t>コウキ</t>
    </rPh>
    <rPh sb="5" eb="8">
      <t>コウレイシャ</t>
    </rPh>
    <rPh sb="8" eb="10">
      <t>イリョウ</t>
    </rPh>
    <rPh sb="10" eb="12">
      <t>コウイキ</t>
    </rPh>
    <rPh sb="12" eb="14">
      <t>レンゴウ</t>
    </rPh>
    <phoneticPr fontId="2"/>
  </si>
  <si>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2"/>
  </si>
  <si>
    <t>福井県市町総合事務組合（事業会計分）</t>
    <rPh sb="0" eb="3">
      <t>フクイケン</t>
    </rPh>
    <rPh sb="3" eb="4">
      <t>シ</t>
    </rPh>
    <rPh sb="4" eb="5">
      <t>マチ</t>
    </rPh>
    <rPh sb="5" eb="7">
      <t>ソウゴウ</t>
    </rPh>
    <rPh sb="7" eb="9">
      <t>ジム</t>
    </rPh>
    <rPh sb="9" eb="11">
      <t>クミアイ</t>
    </rPh>
    <rPh sb="12" eb="14">
      <t>ジギョウ</t>
    </rPh>
    <rPh sb="14" eb="16">
      <t>カイケイ</t>
    </rPh>
    <rPh sb="16" eb="17">
      <t>ブン</t>
    </rPh>
    <phoneticPr fontId="2"/>
  </si>
  <si>
    <t>福井県市町総合事務組合（普通会計分）</t>
    <rPh sb="0" eb="3">
      <t>フクイケン</t>
    </rPh>
    <rPh sb="3" eb="4">
      <t>シ</t>
    </rPh>
    <rPh sb="4" eb="5">
      <t>マチ</t>
    </rPh>
    <rPh sb="5" eb="7">
      <t>ソウゴウ</t>
    </rPh>
    <rPh sb="7" eb="9">
      <t>ジム</t>
    </rPh>
    <rPh sb="9" eb="11">
      <t>クミアイ</t>
    </rPh>
    <rPh sb="12" eb="14">
      <t>フツウ</t>
    </rPh>
    <rPh sb="14" eb="16">
      <t>カイケイ</t>
    </rPh>
    <rPh sb="16" eb="17">
      <t>ブン</t>
    </rPh>
    <phoneticPr fontId="2"/>
  </si>
  <si>
    <t>福井県自治会館組合</t>
    <rPh sb="0" eb="3">
      <t>フクイケン</t>
    </rPh>
    <rPh sb="3" eb="5">
      <t>ジチ</t>
    </rPh>
    <rPh sb="5" eb="7">
      <t>カイカン</t>
    </rPh>
    <rPh sb="7" eb="9">
      <t>クミアイ</t>
    </rPh>
    <phoneticPr fontId="2"/>
  </si>
  <si>
    <t>福井県丹南広域組合</t>
    <rPh sb="0" eb="3">
      <t>フクイケン</t>
    </rPh>
    <rPh sb="3" eb="5">
      <t>タンナン</t>
    </rPh>
    <rPh sb="5" eb="7">
      <t>コウイキ</t>
    </rPh>
    <rPh sb="7" eb="9">
      <t>クミアイ</t>
    </rPh>
    <phoneticPr fontId="2"/>
  </si>
  <si>
    <t>池田屋</t>
    <rPh sb="0" eb="2">
      <t>イケダ</t>
    </rPh>
    <rPh sb="2" eb="3">
      <t>ヤ</t>
    </rPh>
    <phoneticPr fontId="2"/>
  </si>
  <si>
    <t>池田町農業公社</t>
    <rPh sb="0" eb="2">
      <t>イケダ</t>
    </rPh>
    <rPh sb="2" eb="3">
      <t>チョウ</t>
    </rPh>
    <rPh sb="3" eb="5">
      <t>ノウギョウ</t>
    </rPh>
    <rPh sb="5" eb="7">
      <t>コウシャ</t>
    </rPh>
    <phoneticPr fontId="2"/>
  </si>
  <si>
    <t>まちＵＰいけだ</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</si>
  <si>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</si>
  <si>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</si>
  <si>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</si>
  <si>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</si>
  <si>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</si>
  <si>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</si>
  <si>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</si>
  <si>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</si>
  <si>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</si>
  <si>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</si>
  <si>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</si>
  <si>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</si>
  <si>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該当なしとなっているが、有形固定資産減価償却率は類似団体の中でも高い値となっており、今後、資産の長寿命化のための支出が増加すれば、将来負担比率の悪化につながる。このため、財政運営に支障をきたさない計画的な長寿命化対策が必要となる。</t>
    <phoneticPr fontId="5"/>
  </si>
  <si>
    <t>有形固定資産減価償却率</t>
    <phoneticPr fontId="5"/>
  </si>
  <si>
    <t>実質公債費比率は減少してきたが、近年の地方債発行額の増に伴い公債費が増加しており、今後の比率悪化が予想されるため、地方債発行額や基金取崩しについては、慎重に行う必要がある。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</si>
</sst>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237994</c:v>
                </c:pt>
              </c:numCache>
            </c:numRef>
          </c:val>
          <c:smooth val="0"/>
          <c:extLst>
            <c:ext xmlns:c16="http://schemas.microsoft.com/office/drawing/2014/chart" uri="{C3380CC4-5D6E-409C-BE32-E72D297353CC}">
              <c16:uniqueId val="{00000000-B077-47F6-9507-1564B75637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229546</c:v>
                </c:pt>
                <c:pt idx="1">
                  <c:v>222641</c:v>
                </c:pt>
                <c:pt idx="2">
                  <c:v>235769</c:v>
                </c:pt>
                <c:pt idx="3">
                  <c:v>380831</c:v>
                </c:pt>
                <c:pt idx="4">
                  <c:v>198847</c:v>
                </c:pt>
              </c:numCache>
            </c:numRef>
          </c:val>
          <c:smooth val="0"/>
          <c:extLst>
            <c:ext xmlns:c16="http://schemas.microsoft.com/office/drawing/2014/chart" uri="{C3380CC4-5D6E-409C-BE32-E72D297353CC}">
              <c16:uniqueId val="{00000001-B077-47F6-9507-1564B7563760}"/>
            </c:ext>
          </c:extLst>
        </c:ser>
        <c:dLbls>
          <c:showLegendKey val="0"/>
          <c:showVal val="0"/>
          <c:showCatName val="0"/>
          <c:showSerName val="0"/>
          <c:showPercent val="0"/>
          <c:showBubbleSize val="0"/>
        </c:dLbls>
        <c:marker val="1"/>
        <c:smooth val="0"/>
        <c:axId val="122811904"/>
        <c:axId val="122813824"/>
      </c:lineChart>
      <c:catAx>
        <c:axId val="122811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813824"/>
        <c:crosses val="autoZero"/>
        <c:auto val="1"/>
        <c:lblAlgn val="ctr"/>
        <c:lblOffset val="100"/>
        <c:tickLblSkip val="1"/>
        <c:tickMarkSkip val="1"/>
        <c:noMultiLvlLbl val="0"/>
      </c:catAx>
      <c:valAx>
        <c:axId val="12281382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811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17.100000000000001</c:v>
                </c:pt>
                <c:pt idx="1">
                  <c:v>19.510000000000002</c:v>
                </c:pt>
                <c:pt idx="2">
                  <c:v>16.91</c:v>
                </c:pt>
                <c:pt idx="3">
                  <c:v>20.49</c:v>
                </c:pt>
                <c:pt idx="4">
                  <c:v>15.44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57.84</c:v>
                </c:pt>
                <c:pt idx="1">
                  <c:v>64.83</c:v>
                </c:pt>
                <c:pt idx="2">
                  <c:v>77.37</c:v>
                </c:pt>
                <c:pt idx="3">
                  <c:v>81.96</c:v>
                </c:pt>
                <c:pt idx="4">
                  <c:v>124.91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2472960"/>
        <c:axId val="42474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7.17</c:v>
                </c:pt>
                <c:pt idx="1">
                  <c:v>8.77</c:v>
                </c:pt>
                <c:pt idx="2">
                  <c:v>7.01</c:v>
                </c:pt>
                <c:pt idx="3">
                  <c:v>11.72</c:v>
                </c:pt>
                <c:pt idx="4">
                  <c:v>34.54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2472960"/>
        <c:axId val="42474880"/>
      </c:lineChart>
      <c:catAx>
        <c:axId val="4247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474880"/>
        <c:crosses val="autoZero"/>
        <c:auto val="1"/>
        <c:lblAlgn val="ctr"/>
        <c:lblOffset val="100"/>
        <c:tickLblSkip val="1"/>
        <c:tickMarkSkip val="1"/>
        <c:noMultiLvlLbl val="0"/>
      </c:catAx>
      <c:valAx>
        <c:axId val="4247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7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0.03</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1.58</c:v>
                </c:pt>
                <c:pt idx="2">
                  <c:v>#N/A</c:v>
                </c:pt>
                <c:pt idx="3">
                  <c:v>2.4700000000000002</c:v>
                </c:pt>
                <c:pt idx="4">
                  <c:v>#N/A</c:v>
                </c:pt>
                <c:pt idx="5">
                  <c:v>2.2000000000000002</c:v>
                </c:pt>
                <c:pt idx="6">
                  <c:v>#N/A</c:v>
                </c:pt>
                <c:pt idx="7">
                  <c:v>0.38</c:v>
                </c:pt>
                <c:pt idx="8">
                  <c:v>#N/A</c:v>
                </c:pt>
                <c:pt idx="9">
                  <c:v>0.59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0.45</c:v>
                </c:pt>
                <c:pt idx="2">
                  <c:v>#N/A</c:v>
                </c:pt>
                <c:pt idx="3">
                  <c:v>0.41</c:v>
                </c:pt>
                <c:pt idx="4">
                  <c:v>#N/A</c:v>
                </c:pt>
                <c:pt idx="5">
                  <c:v>0.26</c:v>
                </c:pt>
                <c:pt idx="6">
                  <c:v>#N/A</c:v>
                </c:pt>
                <c:pt idx="7">
                  <c:v>0.14000000000000001</c:v>
                </c:pt>
                <c:pt idx="8">
                  <c:v>#N/A</c:v>
                </c:pt>
                <c:pt idx="9">
                  <c:v>0.68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国民健康保険診療施設特別会計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c:v>
                </c:pt>
                <c:pt idx="2">
                  <c:v>#N/A</c:v>
                </c:pt>
                <c:pt idx="3">
                  <c:v>1.59</c:v>
                </c:pt>
                <c:pt idx="4">
                  <c:v>#N/A</c:v>
                </c:pt>
                <c:pt idx="5">
                  <c:v>1.6</c:v>
                </c:pt>
                <c:pt idx="6">
                  <c:v>#N/A</c:v>
                </c:pt>
                <c:pt idx="7">
                  <c:v>1.22</c:v>
                </c:pt>
                <c:pt idx="8">
                  <c:v>#N/A</c:v>
                </c:pt>
                <c:pt idx="9">
                  <c:v>1.2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17.100000000000001</c:v>
                </c:pt>
                <c:pt idx="2">
                  <c:v>#N/A</c:v>
                </c:pt>
                <c:pt idx="3">
                  <c:v>19.5</c:v>
                </c:pt>
                <c:pt idx="4">
                  <c:v>#N/A</c:v>
                </c:pt>
                <c:pt idx="5">
                  <c:v>16.91</c:v>
                </c:pt>
                <c:pt idx="6">
                  <c:v>#N/A</c:v>
                </c:pt>
                <c:pt idx="7">
                  <c:v>20.49</c:v>
                </c:pt>
                <c:pt idx="8">
                  <c:v>#N/A</c:v>
                </c:pt>
                <c:pt idx="9">
                  <c:v>15.43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01568"/>
        <c:axId val="4707456"/>
      </c:barChart>
      <c:catAx>
        <c:axId val="470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7456"/>
        <c:crosses val="autoZero"/>
        <c:auto val="1"/>
        <c:lblAlgn val="ctr"/>
        <c:lblOffset val="100"/>
        <c:tickLblSkip val="1"/>
        <c:tickMarkSkip val="1"/>
        <c:noMultiLvlLbl val="0"/>
      </c:catAx>
      <c:valAx>
        <c:axId val="470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1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433</c:v>
                </c:pt>
                <c:pt idx="5">
                  <c:v>403</c:v>
                </c:pt>
                <c:pt idx="8">
                  <c:v>377</c:v>
                </c:pt>
                <c:pt idx="11">
                  <c:v>355</c:v>
                </c:pt>
                <c:pt idx="14">
                  <c:v>351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c:v>
                </c:pt>
                <c:pt idx="3">
                  <c:v>8</c:v>
                </c:pt>
                <c:pt idx="6">
                  <c:v>7</c:v>
                </c:pt>
                <c:pt idx="9">
                  <c:v>6</c:v>
                </c:pt>
                <c:pt idx="12">
                  <c:v>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166</c:v>
                </c:pt>
                <c:pt idx="3">
                  <c:v>151</c:v>
                </c:pt>
                <c:pt idx="6">
                  <c:v>125</c:v>
                </c:pt>
                <c:pt idx="9">
                  <c:v>112</c:v>
                </c:pt>
                <c:pt idx="12">
                  <c:v>116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408</c:v>
                </c:pt>
                <c:pt idx="3">
                  <c:v>383</c:v>
                </c:pt>
                <c:pt idx="6">
                  <c:v>363</c:v>
                </c:pt>
                <c:pt idx="9">
                  <c:v>311</c:v>
                </c:pt>
                <c:pt idx="12">
                  <c:v>273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2987648"/>
        <c:axId val="122989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149</c:v>
                </c:pt>
                <c:pt idx="2">
                  <c:v>#N/A</c:v>
                </c:pt>
                <c:pt idx="3">
                  <c:v>#N/A</c:v>
                </c:pt>
                <c:pt idx="4">
                  <c:v>139</c:v>
                </c:pt>
                <c:pt idx="5">
                  <c:v>#N/A</c:v>
                </c:pt>
                <c:pt idx="6">
                  <c:v>#N/A</c:v>
                </c:pt>
                <c:pt idx="7">
                  <c:v>118</c:v>
                </c:pt>
                <c:pt idx="8">
                  <c:v>#N/A</c:v>
                </c:pt>
                <c:pt idx="9">
                  <c:v>#N/A</c:v>
                </c:pt>
                <c:pt idx="10">
                  <c:v>74</c:v>
                </c:pt>
                <c:pt idx="11">
                  <c:v>#N/A</c:v>
                </c:pt>
                <c:pt idx="12">
                  <c:v>#N/A</c:v>
                </c:pt>
                <c:pt idx="13">
                  <c:v>44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2987648"/>
        <c:axId val="122989568"/>
      </c:lineChart>
      <c:catAx>
        <c:axId val="12298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989568"/>
        <c:crosses val="autoZero"/>
        <c:auto val="1"/>
        <c:lblAlgn val="ctr"/>
        <c:lblOffset val="100"/>
        <c:tickLblSkip val="1"/>
        <c:tickMarkSkip val="1"/>
        <c:noMultiLvlLbl val="0"/>
      </c:catAx>
      <c:valAx>
        <c:axId val="12298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8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3434</c:v>
                </c:pt>
                <c:pt idx="5">
                  <c:v>3610</c:v>
                </c:pt>
                <c:pt idx="8">
                  <c:v>3650</c:v>
                </c:pt>
                <c:pt idx="11">
                  <c:v>4181</c:v>
                </c:pt>
                <c:pt idx="14">
                  <c:v>4092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1812</c:v>
                </c:pt>
                <c:pt idx="5">
                  <c:v>1886</c:v>
                </c:pt>
                <c:pt idx="8">
                  <c:v>2071</c:v>
                </c:pt>
                <c:pt idx="11">
                  <c:v>2231</c:v>
                </c:pt>
                <c:pt idx="14">
                  <c:v>3156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693</c:v>
                </c:pt>
                <c:pt idx="3">
                  <c:v>669</c:v>
                </c:pt>
                <c:pt idx="6">
                  <c:v>641</c:v>
                </c:pt>
                <c:pt idx="9">
                  <c:v>615</c:v>
                </c:pt>
                <c:pt idx="12">
                  <c:v>587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45</c:v>
                </c:pt>
                <c:pt idx="3">
                  <c:v>41</c:v>
                </c:pt>
                <c:pt idx="6">
                  <c:v>62</c:v>
                </c:pt>
                <c:pt idx="9">
                  <c:v>88</c:v>
                </c:pt>
                <c:pt idx="12">
                  <c:v>109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1505</c:v>
                </c:pt>
                <c:pt idx="3">
                  <c:v>1523</c:v>
                </c:pt>
                <c:pt idx="6">
                  <c:v>1429</c:v>
                </c:pt>
                <c:pt idx="9">
                  <c:v>1336</c:v>
                </c:pt>
                <c:pt idx="12">
                  <c:v>1251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2678</c:v>
                </c:pt>
                <c:pt idx="3">
                  <c:v>2726</c:v>
                </c:pt>
                <c:pt idx="6">
                  <c:v>2680</c:v>
                </c:pt>
                <c:pt idx="9">
                  <c:v>3192</c:v>
                </c:pt>
                <c:pt idx="12">
                  <c:v>3152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9728896"/>
        <c:axId val="129730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9728896"/>
        <c:axId val="129730816"/>
      </c:lineChart>
      <c:catAx>
        <c:axId val="12972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730816"/>
        <c:crosses val="autoZero"/>
        <c:auto val="1"/>
        <c:lblAlgn val="ctr"/>
        <c:lblOffset val="100"/>
        <c:tickLblSkip val="1"/>
        <c:tickMarkSkip val="1"/>
        <c:noMultiLvlLbl val="0"/>
      </c:catAx>
      <c:valAx>
        <c:axId val="129730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2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{CFF796CE-8661-4DD4-98FD-2335557EBE94}</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{6284E8E0-0A79-457B-A285-25D5AD643194}</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{A1A28F66-D0A8-40D5-8146-94046FF023CC}</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{C4974F78-160C-43DF-B533-FA9733A07EE0}</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{9BC4E1D1-1E8F-412A-AE0E-498A1FAF7E5F}</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67.099999999999994</c:v>
                </c:pt>
              </c:numCache>
            </c:numRef>
          </c:xVal>
          <c:yVal>
            <c:numRef>
              <c:f>'公会計指標分析・財政指標組合せ分析表 '!$K$51:$O$51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{6954EC0E-13E3-40F0-A27B-2F6A3D0413CE}</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{FB200C06-7B8F-43A0-AEF3-DFE1FB84F057}</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{3F1A41E4-2648-4BD8-9009-CFCC284CFBFB}</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 '!$N$50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{B754D478-D006-4283-85D6-52CB1462E44E}</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{B3669E46-3FDD-4EC2-8534-D3D32CD1DD89}</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55.8</c:v>
                </c:pt>
              </c:numCache>
            </c:numRef>
          </c:xVal>
          <c:yVal>
            <c:numRef>
              <c:f>'公会計指標分析・財政指標組合せ分析表 '!$K$55:$O$55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4529024"/>
        <c:axId val="94530944"/>
      </c:scatterChart>
      <c:valAx>
        <c:axId val="94529024"/>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530944"/>
        <c:crosses val="autoZero"/>
        <c:crossBetween val="midCat"/>
      </c:valAx>
      <c:valAx>
        <c:axId val="945309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529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{9DC3EF18-6F63-4C29-A058-57CDDB9042D1}</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{86F25678-389B-474C-9D3D-924B95799725}</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{AD64B1B3-5DBF-4876-975C-0022CC5721BB}</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{868ADED8-ECE8-47F7-AA03-2B3007488B3B}</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{810D9BC1-EC80-4E1E-9C90-40342CD71AE8}</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10.1</c:v>
                </c:pt>
                <c:pt idx="1">
                  <c:v>9.3000000000000007</c:v>
                </c:pt>
                <c:pt idx="2">
                  <c:v>8.4</c:v>
                </c:pt>
                <c:pt idx="3">
                  <c:v>6.8</c:v>
                </c:pt>
                <c:pt idx="4">
                  <c:v>4.8</c:v>
                </c:pt>
              </c:numCache>
            </c:numRef>
          </c:xVal>
          <c:yVal>
            <c:numRef>
              <c:f>'公会計指標分析・財政指標組合せ分析表 '!$K$73:$O$73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{CCFA2DA8-1893-4645-B6DC-ED431B0FF621}</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{0B4C76E7-8E67-4B2F-BAEB-C728A465893C}</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{40ED79D4-6120-4453-85E4-913BF64A558D}</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{A46CCEE8-FEE7-4B55-8E57-7F40440A4259}</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{E1070CB8-669A-48A5-B8EF-2DB9EEFAB371}</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8.5</c:v>
                </c:pt>
                <c:pt idx="1">
                  <c:v>7.9</c:v>
                </c:pt>
                <c:pt idx="2">
                  <c:v>6.9</c:v>
                </c:pt>
                <c:pt idx="3">
                  <c:v>7.2</c:v>
                </c:pt>
                <c:pt idx="4">
                  <c:v>6</c:v>
                </c:pt>
              </c:numCache>
            </c:numRef>
          </c:xVal>
          <c:yVal>
            <c:numRef>
              <c:f>'公会計指標分析・財政指標組合せ分析表 '!$K$77:$O$77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6626176"/>
        <c:axId val="96628096"/>
      </c:scatterChart>
      <c:valAx>
        <c:axId val="96626176"/>
        <c:scaling>
          <c:orientation val="minMax"/>
          <c:max val="8.7999999999999989"/>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628096"/>
        <c:crosses val="autoZero"/>
        <c:crossBetween val="midCat"/>
      </c:valAx>
      <c:valAx>
        <c:axId val="966280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6261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元利償還金は近年減少を続けているため、同比率は年々向上してきた、しかし、平成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年度から、新たな観光施設整備を進めており、地方債借入額も増加したため、今後は同比率の悪化が予想される。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昨年度比ほぼ横ばいだが、基金への積立額増により充当可能財源等が増加したため、将来負担比率は昨年度よりも向上している。しかし、今後の財政状況の悪化により基金を取り崩すことになると比率は急激に悪化するため、今後の地方さ発行を抑制するなど、将来への負担を増やさないことで、財政の健全性を維持し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福井県池田町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2,714
2,704
194.65
4,122,781
3,711,617
303,778
1,967,495
3,070,518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類似団体と比較すると高い数値となっている。インフラ資産では、林道や橋梁において老朽化が進んでおり、事業用資産においては、建物全体での老朽化が進んでいる。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8" name="直線コネクタ 67"/>
        <xdr:cNvCxnSpPr/>
      </xdr:nvCxnSpPr>
      <xdr:spPr>
        <a:xfrm flipV="1">
          <a:off x="4760595" y="537616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9" name="有形固定資産減価償却率最小値テキスト"/>
        <xdr:cNvSpPr txBox="1"/>
      </xdr:nvSpPr>
      <xdr:spPr>
        <a:xfrm>
          <a:off x="4813300" y="65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70" name="直線コネクタ 69"/>
        <xdr:cNvCxnSpPr/>
      </xdr:nvCxnSpPr>
      <xdr:spPr>
        <a:xfrm>
          <a:off x="4673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71"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2" name="直線コネクタ 71"/>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47261</xdr:rowOff>
    </xdr:from>
    <xdr:ext cx="405111" cy="259045"/>
    <xdr:sp macro="" textlink="">
      <xdr:nvSpPr>
        <xdr:cNvPr id="73"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74" name="フローチャート : 判断 73"/>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75" name="フローチャート : 判断 74"/>
        <xdr:cNvSpPr/>
      </xdr:nvSpPr>
      <xdr:spPr>
        <a:xfrm>
          <a:off x="400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49022</xdr:rowOff>
    </xdr:from>
    <xdr:to>
      <xdr:col>3</xdr:col>
      <xdr:colOff>511175</xdr:colOff>
      <xdr:row>27</xdr:row>
      <xdr:rowOff>150622</xdr:rowOff>
    </xdr:to>
    <xdr:sp macro="" textlink="">
      <xdr:nvSpPr>
        <xdr:cNvPr id="81" name="円/楕円 80"/>
        <xdr:cNvSpPr/>
      </xdr:nvSpPr>
      <xdr:spPr>
        <a:xfrm>
          <a:off x="4000500" y="54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115333</xdr:rowOff>
    </xdr:from>
    <xdr:ext cx="405111" cy="259045"/>
    <xdr:sp macro="" textlink="">
      <xdr:nvSpPr>
        <xdr:cNvPr id="82" name="n_1aveValue有形固定資産減価償却率"/>
        <xdr:cNvSpPr txBox="1"/>
      </xdr:nvSpPr>
      <xdr:spPr>
        <a:xfrm>
          <a:off x="3836043"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167149</xdr:rowOff>
    </xdr:from>
    <xdr:ext cx="405111" cy="259045"/>
    <xdr:sp macro="" textlink="">
      <xdr:nvSpPr>
        <xdr:cNvPr id="83" name="n_1mainValue有形固定資産減価償却率"/>
        <xdr:cNvSpPr txBox="1"/>
      </xdr:nvSpPr>
      <xdr:spPr>
        <a:xfrm>
          <a:off x="3836043" y="5234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2,714
2,704
194.65
4,122,781
3,711,617
303,778
1,967,495
3,070,518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xdr:cNvCxnSpPr/>
      </xdr:nvCxnSpPr>
      <xdr:spPr>
        <a:xfrm flipV="1">
          <a:off x="4634865" y="56578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xdr:cNvSpPr txBox="1"/>
      </xdr:nvSpPr>
      <xdr:spPr>
        <a:xfrm>
          <a:off x="4724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xdr:cNvCxnSpPr/>
      </xdr:nvCxnSpPr>
      <xdr:spPr>
        <a:xfrm>
          <a:off x="4546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26687</xdr:rowOff>
    </xdr:from>
    <xdr:ext cx="405111" cy="259045"/>
    <xdr:sp macro="" textlink="">
      <xdr:nvSpPr>
        <xdr:cNvPr id="62" name="【道路】&#10;有形固定資産減価償却率平均値テキスト"/>
        <xdr:cNvSpPr txBox="1"/>
      </xdr:nvSpPr>
      <xdr:spPr>
        <a:xfrm>
          <a:off x="47244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xdr:cNvSpPr/>
      </xdr:nvSpPr>
      <xdr:spPr>
        <a:xfrm>
          <a:off x="4584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21590</xdr:rowOff>
    </xdr:from>
    <xdr:to>
      <xdr:col>5</xdr:col>
      <xdr:colOff>409575</xdr:colOff>
      <xdr:row>36</xdr:row>
      <xdr:rowOff>123190</xdr:rowOff>
    </xdr:to>
    <xdr:sp macro="" textlink="">
      <xdr:nvSpPr>
        <xdr:cNvPr id="64" name="フローチャート : 判断 63"/>
        <xdr:cNvSpPr/>
      </xdr:nvSpPr>
      <xdr:spPr>
        <a:xfrm>
          <a:off x="3746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59690</xdr:rowOff>
    </xdr:from>
    <xdr:to>
      <xdr:col>5</xdr:col>
      <xdr:colOff>409575</xdr:colOff>
      <xdr:row>35</xdr:row>
      <xdr:rowOff>161290</xdr:rowOff>
    </xdr:to>
    <xdr:sp macro="" textlink="">
      <xdr:nvSpPr>
        <xdr:cNvPr id="70" name="円/楕円 69"/>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114317</xdr:rowOff>
    </xdr:from>
    <xdr:ext cx="405111" cy="259045"/>
    <xdr:sp macro="" textlink="">
      <xdr:nvSpPr>
        <xdr:cNvPr id="71" name="n_1aveValue【道路】&#10;有形固定資産減価償却率"/>
        <xdr:cNvSpPr txBox="1"/>
      </xdr:nvSpPr>
      <xdr:spPr>
        <a:xfrm>
          <a:off x="3582043"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6367</xdr:rowOff>
    </xdr:from>
    <xdr:ext cx="405111" cy="259045"/>
    <xdr:sp macro="" textlink="">
      <xdr:nvSpPr>
        <xdr:cNvPr id="72" name="n_1mainValue【道路】&#10;有形固定資産減価償却率"/>
        <xdr:cNvSpPr txBox="1"/>
      </xdr:nvSpPr>
      <xdr:spPr>
        <a:xfrm>
          <a:off x="3582043"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18.589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2" name="テキスト ボックス 91"/>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98" name="直線コネクタ 97"/>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99" name="【道路】&#10;一人当たり延長最小値テキスト"/>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0" name="直線コネクタ 99"/>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1" name="【道路】&#10;一人当たり延長最大値テキスト"/>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2" name="直線コネクタ 101"/>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3" name="【道路】&#10;一人当たり延長平均値テキスト"/>
        <xdr:cNvSpPr txBox="1"/>
      </xdr:nvSpPr>
      <xdr:spPr>
        <a:xfrm>
          <a:off x="10566400" y="666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4" name="フローチャート : 判断 103"/>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5" name="フローチャート : 判断 104"/>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8777</xdr:rowOff>
    </xdr:from>
    <xdr:to>
      <xdr:col>14</xdr:col>
      <xdr:colOff>79375</xdr:colOff>
      <xdr:row>36</xdr:row>
      <xdr:rowOff>110377</xdr:rowOff>
    </xdr:to>
    <xdr:sp macro="" textlink="">
      <xdr:nvSpPr>
        <xdr:cNvPr id="111" name="円/楕円 110"/>
        <xdr:cNvSpPr/>
      </xdr:nvSpPr>
      <xdr:spPr>
        <a:xfrm>
          <a:off x="9588500" y="61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52181</xdr:rowOff>
    </xdr:from>
    <xdr:ext cx="534377" cy="259045"/>
    <xdr:sp macro="" textlink="">
      <xdr:nvSpPr>
        <xdr:cNvPr id="112" name="n_1aveValue【道路】&#10;一人当たり延長"/>
        <xdr:cNvSpPr txBox="1"/>
      </xdr:nvSpPr>
      <xdr:spPr>
        <a:xfrm>
          <a:off x="9359410" y="67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126904</xdr:rowOff>
    </xdr:from>
    <xdr:ext cx="534377" cy="259045"/>
    <xdr:sp macro="" textlink="">
      <xdr:nvSpPr>
        <xdr:cNvPr id="113" name="n_1mainValue【道路】&#10;一人当たり延長"/>
        <xdr:cNvSpPr txBox="1"/>
      </xdr:nvSpPr>
      <xdr:spPr>
        <a:xfrm>
          <a:off x="9359410" y="595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38" name="直線コネクタ 137"/>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39" name="【橋りょう・トンネル】&#10;有形固定資産減価償却率最小値テキスト"/>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40" name="直線コネクタ 139"/>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41" name="【橋りょう・トンネル】&#10;有形固定資産減価償却率最大値テキスト"/>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2" name="直線コネクタ 141"/>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xdr:rowOff>
    </xdr:from>
    <xdr:ext cx="405111" cy="259045"/>
    <xdr:sp macro="" textlink="">
      <xdr:nvSpPr>
        <xdr:cNvPr id="143" name="【橋りょう・トンネル】&#10;有形固定資産減価償却率平均値テキスト"/>
        <xdr:cNvSpPr txBox="1"/>
      </xdr:nvSpPr>
      <xdr:spPr>
        <a:xfrm>
          <a:off x="4724400" y="1045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44" name="フローチャート : 判断 143"/>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162560</xdr:rowOff>
    </xdr:from>
    <xdr:to>
      <xdr:col>5</xdr:col>
      <xdr:colOff>409575</xdr:colOff>
      <xdr:row>60</xdr:row>
      <xdr:rowOff>92710</xdr:rowOff>
    </xdr:to>
    <xdr:sp macro="" textlink="">
      <xdr:nvSpPr>
        <xdr:cNvPr id="145" name="フローチャート : 判断 144"/>
        <xdr:cNvSpPr/>
      </xdr:nvSpPr>
      <xdr:spPr>
        <a:xfrm>
          <a:off x="3746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21590</xdr:rowOff>
    </xdr:from>
    <xdr:to>
      <xdr:col>5</xdr:col>
      <xdr:colOff>409575</xdr:colOff>
      <xdr:row>59</xdr:row>
      <xdr:rowOff>123190</xdr:rowOff>
    </xdr:to>
    <xdr:sp macro="" textlink="">
      <xdr:nvSpPr>
        <xdr:cNvPr id="151" name="円/楕円 150"/>
        <xdr:cNvSpPr/>
      </xdr:nvSpPr>
      <xdr:spPr>
        <a:xfrm>
          <a:off x="3746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83837</xdr:rowOff>
    </xdr:from>
    <xdr:ext cx="405111" cy="259045"/>
    <xdr:sp macro="" textlink="">
      <xdr:nvSpPr>
        <xdr:cNvPr id="152" name="n_1aveValue【橋りょう・トンネル】&#10;有形固定資産減価償却率"/>
        <xdr:cNvSpPr txBox="1"/>
      </xdr:nvSpPr>
      <xdr:spPr>
        <a:xfrm>
          <a:off x="3582043"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139717</xdr:rowOff>
    </xdr:from>
    <xdr:ext cx="405111" cy="259045"/>
    <xdr:sp macro="" textlink="">
      <xdr:nvSpPr>
        <xdr:cNvPr id="153" name="n_1mainValue【橋りょう・トンネル】&#10;有形固定資産減価償却率"/>
        <xdr:cNvSpPr txBox="1"/>
      </xdr:nvSpPr>
      <xdr:spPr>
        <a:xfrm>
          <a:off x="3582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243,130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63</xdr:row>
      <xdr:rowOff>57150</xdr:rowOff>
    </xdr:from>
    <xdr:to>
      <xdr:col>16</xdr:col>
      <xdr:colOff>307975</xdr:colOff>
      <xdr:row>63</xdr:row>
      <xdr:rowOff>57150</xdr:rowOff>
    </xdr:to>
    <xdr:cxnSp macro="">
      <xdr:nvCxnSpPr>
        <xdr:cNvPr id="164" name="直線コネクタ 16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62</xdr:row>
      <xdr:rowOff>86377</xdr:rowOff>
    </xdr:from>
    <xdr:ext cx="248786" cy="259045"/>
    <xdr:sp macro="" textlink="">
      <xdr:nvSpPr>
        <xdr:cNvPr id="165" name="テキスト ボックス 16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8" name="直線コネクタ 16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143527</xdr:rowOff>
    </xdr:from>
    <xdr:ext cx="685572" cy="259045"/>
    <xdr:sp macro="" textlink="">
      <xdr:nvSpPr>
        <xdr:cNvPr id="169" name="テキスト ボックス 168"/>
        <xdr:cNvSpPr txBox="1"/>
      </xdr:nvSpPr>
      <xdr:spPr>
        <a:xfrm>
          <a:off x="5918428" y="957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17630</xdr:rowOff>
    </xdr:from>
    <xdr:to>
      <xdr:col>15</xdr:col>
      <xdr:colOff>180340</xdr:colOff>
      <xdr:row>63</xdr:row>
      <xdr:rowOff>44076</xdr:rowOff>
    </xdr:to>
    <xdr:cxnSp macro="">
      <xdr:nvCxnSpPr>
        <xdr:cNvPr id="173" name="直線コネクタ 172"/>
        <xdr:cNvCxnSpPr/>
      </xdr:nvCxnSpPr>
      <xdr:spPr>
        <a:xfrm flipV="1">
          <a:off x="10476865" y="10133180"/>
          <a:ext cx="0" cy="712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47903</xdr:rowOff>
    </xdr:from>
    <xdr:ext cx="534377" cy="259045"/>
    <xdr:sp macro="" textlink="">
      <xdr:nvSpPr>
        <xdr:cNvPr id="174" name="【橋りょう・トンネル】&#10;一人当たり有形固定資産（償却資産）額最小値テキスト"/>
        <xdr:cNvSpPr txBox="1"/>
      </xdr:nvSpPr>
      <xdr:spPr>
        <a:xfrm>
          <a:off x="10566400" y="108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63</xdr:row>
      <xdr:rowOff>44076</xdr:rowOff>
    </xdr:from>
    <xdr:to>
      <xdr:col>15</xdr:col>
      <xdr:colOff>269875</xdr:colOff>
      <xdr:row>63</xdr:row>
      <xdr:rowOff>44076</xdr:rowOff>
    </xdr:to>
    <xdr:cxnSp macro="">
      <xdr:nvCxnSpPr>
        <xdr:cNvPr id="175" name="直線コネクタ 174"/>
        <xdr:cNvCxnSpPr/>
      </xdr:nvCxnSpPr>
      <xdr:spPr>
        <a:xfrm>
          <a:off x="10388600" y="1084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135757</xdr:rowOff>
    </xdr:from>
    <xdr:ext cx="690189" cy="259045"/>
    <xdr:sp macro="" textlink="">
      <xdr:nvSpPr>
        <xdr:cNvPr id="176" name="【橋りょう・トンネル】&#10;一人当たり有形固定資産（償却資産）額最大値テキスト"/>
        <xdr:cNvSpPr txBox="1"/>
      </xdr:nvSpPr>
      <xdr:spPr>
        <a:xfrm>
          <a:off x="10566400" y="9908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59</xdr:row>
      <xdr:rowOff>17630</xdr:rowOff>
    </xdr:from>
    <xdr:to>
      <xdr:col>15</xdr:col>
      <xdr:colOff>269875</xdr:colOff>
      <xdr:row>59</xdr:row>
      <xdr:rowOff>17630</xdr:rowOff>
    </xdr:to>
    <xdr:cxnSp macro="">
      <xdr:nvCxnSpPr>
        <xdr:cNvPr id="177" name="直線コネクタ 176"/>
        <xdr:cNvCxnSpPr/>
      </xdr:nvCxnSpPr>
      <xdr:spPr>
        <a:xfrm>
          <a:off x="10388600" y="1013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47813</xdr:rowOff>
    </xdr:from>
    <xdr:ext cx="599010" cy="259045"/>
    <xdr:sp macro="" textlink="">
      <xdr:nvSpPr>
        <xdr:cNvPr id="178" name="【橋りょう・トンネル】&#10;一人当たり有形固定資産（償却資産）額平均値テキスト"/>
        <xdr:cNvSpPr txBox="1"/>
      </xdr:nvSpPr>
      <xdr:spPr>
        <a:xfrm>
          <a:off x="10566400" y="10506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69386</xdr:rowOff>
    </xdr:from>
    <xdr:to>
      <xdr:col>15</xdr:col>
      <xdr:colOff>231775</xdr:colOff>
      <xdr:row>61</xdr:row>
      <xdr:rowOff>170986</xdr:rowOff>
    </xdr:to>
    <xdr:sp macro="" textlink="">
      <xdr:nvSpPr>
        <xdr:cNvPr id="179" name="フローチャート : 判断 178"/>
        <xdr:cNvSpPr/>
      </xdr:nvSpPr>
      <xdr:spPr>
        <a:xfrm>
          <a:off x="10426700" y="1052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104344</xdr:rowOff>
    </xdr:from>
    <xdr:to>
      <xdr:col>14</xdr:col>
      <xdr:colOff>79375</xdr:colOff>
      <xdr:row>59</xdr:row>
      <xdr:rowOff>34494</xdr:rowOff>
    </xdr:to>
    <xdr:sp macro="" textlink="">
      <xdr:nvSpPr>
        <xdr:cNvPr id="180" name="フローチャート : 判断 179"/>
        <xdr:cNvSpPr/>
      </xdr:nvSpPr>
      <xdr:spPr>
        <a:xfrm>
          <a:off x="9588500" y="100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147407</xdr:rowOff>
    </xdr:from>
    <xdr:to>
      <xdr:col>14</xdr:col>
      <xdr:colOff>79375</xdr:colOff>
      <xdr:row>56</xdr:row>
      <xdr:rowOff>77557</xdr:rowOff>
    </xdr:to>
    <xdr:sp macro="" textlink="">
      <xdr:nvSpPr>
        <xdr:cNvPr id="186" name="円/楕円 185"/>
        <xdr:cNvSpPr/>
      </xdr:nvSpPr>
      <xdr:spPr>
        <a:xfrm>
          <a:off x="9588500" y="95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59</xdr:row>
      <xdr:rowOff>25621</xdr:rowOff>
    </xdr:from>
    <xdr:ext cx="690189" cy="259045"/>
    <xdr:sp macro="" textlink="">
      <xdr:nvSpPr>
        <xdr:cNvPr id="187" name="n_1aveValue【橋りょう・トンネル】&#10;一人当たり有形固定資産（償却資産）額"/>
        <xdr:cNvSpPr txBox="1"/>
      </xdr:nvSpPr>
      <xdr:spPr>
        <a:xfrm>
          <a:off x="9281504" y="10141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356579</xdr:colOff>
      <xdr:row>54</xdr:row>
      <xdr:rowOff>94084</xdr:rowOff>
    </xdr:from>
    <xdr:ext cx="690189" cy="259045"/>
    <xdr:sp macro="" textlink="">
      <xdr:nvSpPr>
        <xdr:cNvPr id="188" name="n_1mainValue【橋りょう・トンネル】&#10;一人当たり有形固定資産（償却資産）額"/>
        <xdr:cNvSpPr txBox="1"/>
      </xdr:nvSpPr>
      <xdr:spPr>
        <a:xfrm>
          <a:off x="9281504" y="93523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2,153,180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14" name="直線コネクタ 213"/>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15" name="【公営住宅】&#10;有形固定資産減価償却率最小値テキスト"/>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16" name="直線コネクタ 215"/>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17" name="【公営住宅】&#10;有形固定資産減価償却率最大値テキスト"/>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18" name="直線コネクタ 217"/>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219" name="【公営住宅】&#10;有形固定資産減価償却率平均値テキスト"/>
        <xdr:cNvSpPr txBox="1"/>
      </xdr:nvSpPr>
      <xdr:spPr>
        <a:xfrm>
          <a:off x="4724400" y="1391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20" name="フローチャート : 判断 219"/>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21" name="フローチャート : 判断 220"/>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88537</xdr:rowOff>
    </xdr:from>
    <xdr:to>
      <xdr:col>5</xdr:col>
      <xdr:colOff>409575</xdr:colOff>
      <xdr:row>82</xdr:row>
      <xdr:rowOff>18687</xdr:rowOff>
    </xdr:to>
    <xdr:sp macro="" textlink="">
      <xdr:nvSpPr>
        <xdr:cNvPr id="227" name="円/楕円 226"/>
        <xdr:cNvSpPr/>
      </xdr:nvSpPr>
      <xdr:spPr>
        <a:xfrm>
          <a:off x="3746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85833</xdr:rowOff>
    </xdr:from>
    <xdr:ext cx="405111" cy="259045"/>
    <xdr:sp macro="" textlink="">
      <xdr:nvSpPr>
        <xdr:cNvPr id="228" name="n_1aveValue【公営住宅】&#10;有形固定資産減価償却率"/>
        <xdr:cNvSpPr txBox="1"/>
      </xdr:nvSpPr>
      <xdr:spPr>
        <a:xfrm>
          <a:off x="3582043"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9814</xdr:rowOff>
    </xdr:from>
    <xdr:ext cx="405111" cy="259045"/>
    <xdr:sp macro="" textlink="">
      <xdr:nvSpPr>
        <xdr:cNvPr id="229" name="n_1mainValue【公営住宅】&#10;有形固定資産減価償却率"/>
        <xdr:cNvSpPr txBox="1"/>
      </xdr:nvSpPr>
      <xdr:spPr>
        <a:xfrm>
          <a:off x="3582043"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0" name="テキスト ボックス 23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1" name="直線コネクタ 24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2" name="テキスト ボックス 24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3" name="直線コネクタ 24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4" name="テキスト ボックス 24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5" name="直線コネクタ 24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6" name="テキスト ボックス 24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7" name="直線コネクタ 24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8" name="テキスト ボックス 24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9" name="直線コネクタ 24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0" name="テキスト ボックス 24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54" name="直線コネクタ 253"/>
        <xdr:cNvCxnSpPr/>
      </xdr:nvCxnSpPr>
      <xdr:spPr>
        <a:xfrm flipV="1">
          <a:off x="10476865" y="13550264"/>
          <a:ext cx="0" cy="117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55" name="【公営住宅】&#10;一人当たり面積最小値テキスト"/>
        <xdr:cNvSpPr txBox="1"/>
      </xdr:nvSpPr>
      <xdr:spPr>
        <a:xfrm>
          <a:off x="105664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56" name="直線コネクタ 255"/>
        <xdr:cNvCxnSpPr/>
      </xdr:nvCxnSpPr>
      <xdr:spPr>
        <a:xfrm>
          <a:off x="10388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57" name="【公営住宅】&#10;一人当たり面積最大値テキスト"/>
        <xdr:cNvSpPr txBox="1"/>
      </xdr:nvSpPr>
      <xdr:spPr>
        <a:xfrm>
          <a:off x="10566400" y="133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58" name="直線コネクタ 257"/>
        <xdr:cNvCxnSpPr/>
      </xdr:nvCxnSpPr>
      <xdr:spPr>
        <a:xfrm>
          <a:off x="10388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27067</xdr:rowOff>
    </xdr:from>
    <xdr:ext cx="469744" cy="259045"/>
    <xdr:sp macro="" textlink="">
      <xdr:nvSpPr>
        <xdr:cNvPr id="259" name="【公営住宅】&#10;一人当たり面積平均値テキスト"/>
        <xdr:cNvSpPr txBox="1"/>
      </xdr:nvSpPr>
      <xdr:spPr>
        <a:xfrm>
          <a:off x="10566400" y="14257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60" name="フローチャート : 判断 259"/>
        <xdr:cNvSpPr/>
      </xdr:nvSpPr>
      <xdr:spPr>
        <a:xfrm>
          <a:off x="10426700" y="1427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25019</xdr:rowOff>
    </xdr:from>
    <xdr:to>
      <xdr:col>14</xdr:col>
      <xdr:colOff>79375</xdr:colOff>
      <xdr:row>83</xdr:row>
      <xdr:rowOff>126619</xdr:rowOff>
    </xdr:to>
    <xdr:sp macro="" textlink="">
      <xdr:nvSpPr>
        <xdr:cNvPr id="261" name="フローチャート : 判断 260"/>
        <xdr:cNvSpPr/>
      </xdr:nvSpPr>
      <xdr:spPr>
        <a:xfrm>
          <a:off x="9588500" y="1425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9398</xdr:rowOff>
    </xdr:from>
    <xdr:to>
      <xdr:col>14</xdr:col>
      <xdr:colOff>79375</xdr:colOff>
      <xdr:row>85</xdr:row>
      <xdr:rowOff>110998</xdr:rowOff>
    </xdr:to>
    <xdr:sp macro="" textlink="">
      <xdr:nvSpPr>
        <xdr:cNvPr id="267" name="円/楕円 266"/>
        <xdr:cNvSpPr/>
      </xdr:nvSpPr>
      <xdr:spPr>
        <a:xfrm>
          <a:off x="9588500" y="145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143146</xdr:rowOff>
    </xdr:from>
    <xdr:ext cx="469744" cy="259045"/>
    <xdr:sp macro="" textlink="">
      <xdr:nvSpPr>
        <xdr:cNvPr id="268" name="n_1aveValue【公営住宅】&#10;一人当たり面積"/>
        <xdr:cNvSpPr txBox="1"/>
      </xdr:nvSpPr>
      <xdr:spPr>
        <a:xfrm>
          <a:off x="9391727" y="1403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102125</xdr:rowOff>
    </xdr:from>
    <xdr:ext cx="469744" cy="259045"/>
    <xdr:sp macro="" textlink="">
      <xdr:nvSpPr>
        <xdr:cNvPr id="269" name="n_1mainValue【公営住宅】&#10;一人当たり面積"/>
        <xdr:cNvSpPr txBox="1"/>
      </xdr:nvSpPr>
      <xdr:spPr>
        <a:xfrm>
          <a:off x="9391727" y="1467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7" name="正方形/長方形 27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8" name="正方形/長方形 27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9" name="正方形/長方形 27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0" name="正方形/長方形 27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2" name="テキスト ボックス 29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4" name="テキスト ボックス 29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4" name="テキスト ボックス 30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59872</xdr:rowOff>
    </xdr:to>
    <xdr:cxnSp macro="">
      <xdr:nvCxnSpPr>
        <xdr:cNvPr id="308" name="直線コネクタ 307"/>
        <xdr:cNvCxnSpPr/>
      </xdr:nvCxnSpPr>
      <xdr:spPr>
        <a:xfrm flipV="1">
          <a:off x="16318864" y="566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63699</xdr:rowOff>
    </xdr:from>
    <xdr:ext cx="405111" cy="259045"/>
    <xdr:sp macro="" textlink="">
      <xdr:nvSpPr>
        <xdr:cNvPr id="309" name="【認定こども園・幼稚園・保育所】&#10;有形固定資産減価償却率最小値テキスト"/>
        <xdr:cNvSpPr txBox="1"/>
      </xdr:nvSpPr>
      <xdr:spPr>
        <a:xfrm>
          <a:off x="164084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42</xdr:row>
      <xdr:rowOff>59872</xdr:rowOff>
    </xdr:from>
    <xdr:to>
      <xdr:col>23</xdr:col>
      <xdr:colOff>606425</xdr:colOff>
      <xdr:row>42</xdr:row>
      <xdr:rowOff>59872</xdr:rowOff>
    </xdr:to>
    <xdr:cxnSp macro="">
      <xdr:nvCxnSpPr>
        <xdr:cNvPr id="310" name="直線コネクタ 309"/>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311" name="【認定こども園・幼稚園・保育所】&#10;有形固定資産減価償却率最大値テキスト"/>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312" name="直線コネクタ 31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144253</xdr:rowOff>
    </xdr:from>
    <xdr:ext cx="405111" cy="259045"/>
    <xdr:sp macro="" textlink="">
      <xdr:nvSpPr>
        <xdr:cNvPr id="313" name="【認定こども園・幼稚園・保育所】&#10;有形固定資産減価償却率平均値テキスト"/>
        <xdr:cNvSpPr txBox="1"/>
      </xdr:nvSpPr>
      <xdr:spPr>
        <a:xfrm>
          <a:off x="164084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165826</xdr:rowOff>
    </xdr:from>
    <xdr:to>
      <xdr:col>23</xdr:col>
      <xdr:colOff>568325</xdr:colOff>
      <xdr:row>39</xdr:row>
      <xdr:rowOff>95976</xdr:rowOff>
    </xdr:to>
    <xdr:sp macro="" textlink="">
      <xdr:nvSpPr>
        <xdr:cNvPr id="314" name="フローチャート : 判断 313"/>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79284</xdr:rowOff>
    </xdr:from>
    <xdr:to>
      <xdr:col>22</xdr:col>
      <xdr:colOff>415925</xdr:colOff>
      <xdr:row>42</xdr:row>
      <xdr:rowOff>9434</xdr:rowOff>
    </xdr:to>
    <xdr:sp macro="" textlink="">
      <xdr:nvSpPr>
        <xdr:cNvPr id="315" name="フローチャート : 判断 314"/>
        <xdr:cNvSpPr/>
      </xdr:nvSpPr>
      <xdr:spPr>
        <a:xfrm>
          <a:off x="15430500" y="71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131536</xdr:rowOff>
    </xdr:from>
    <xdr:to>
      <xdr:col>22</xdr:col>
      <xdr:colOff>415925</xdr:colOff>
      <xdr:row>38</xdr:row>
      <xdr:rowOff>61686</xdr:rowOff>
    </xdr:to>
    <xdr:sp macro="" textlink="">
      <xdr:nvSpPr>
        <xdr:cNvPr id="321" name="円/楕円 320"/>
        <xdr:cNvSpPr/>
      </xdr:nvSpPr>
      <xdr:spPr>
        <a:xfrm>
          <a:off x="15430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561</xdr:rowOff>
    </xdr:from>
    <xdr:ext cx="405111" cy="259045"/>
    <xdr:sp macro="" textlink="">
      <xdr:nvSpPr>
        <xdr:cNvPr id="322" name="n_1aveValue【認定こども園・幼稚園・保育所】&#10;有形固定資産減価償却率"/>
        <xdr:cNvSpPr txBox="1"/>
      </xdr:nvSpPr>
      <xdr:spPr>
        <a:xfrm>
          <a:off x="15266043"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78213</xdr:rowOff>
    </xdr:from>
    <xdr:ext cx="405111" cy="259045"/>
    <xdr:sp macro="" textlink="">
      <xdr:nvSpPr>
        <xdr:cNvPr id="323" name="n_1mainValue【認定こども園・幼稚園・保育所】&#10;有形固定資産減価償却率"/>
        <xdr:cNvSpPr txBox="1"/>
      </xdr:nvSpPr>
      <xdr:spPr>
        <a:xfrm>
          <a:off x="15266043"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4" name="テキスト ボックス 33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35" name="直線コネクタ 3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6" name="テキスト ボックス 33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7" name="直線コネクタ 3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8" name="テキスト ボックス 33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9" name="直線コネクタ 3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0" name="テキスト ボックス 33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1" name="直線コネクタ 3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2" name="テキスト ボックス 34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3" name="直線コネクタ 3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4" name="テキスト ボックス 34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6" name="テキスト ボックス 3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41</xdr:row>
      <xdr:rowOff>99060</xdr:rowOff>
    </xdr:to>
    <xdr:cxnSp macro="">
      <xdr:nvCxnSpPr>
        <xdr:cNvPr id="348" name="直線コネクタ 347"/>
        <xdr:cNvCxnSpPr/>
      </xdr:nvCxnSpPr>
      <xdr:spPr>
        <a:xfrm flipV="1">
          <a:off x="22160864" y="577215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102887</xdr:rowOff>
    </xdr:from>
    <xdr:ext cx="469744" cy="259045"/>
    <xdr:sp macro="" textlink="">
      <xdr:nvSpPr>
        <xdr:cNvPr id="349" name="【認定こども園・幼稚園・保育所】&#10;一人当たり面積最小値テキスト"/>
        <xdr:cNvSpPr txBox="1"/>
      </xdr:nvSpPr>
      <xdr:spPr>
        <a:xfrm>
          <a:off x="222504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99060</xdr:rowOff>
    </xdr:from>
    <xdr:to>
      <xdr:col>32</xdr:col>
      <xdr:colOff>276225</xdr:colOff>
      <xdr:row>41</xdr:row>
      <xdr:rowOff>99060</xdr:rowOff>
    </xdr:to>
    <xdr:cxnSp macro="">
      <xdr:nvCxnSpPr>
        <xdr:cNvPr id="350" name="直線コネクタ 349"/>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351" name="【認定こども園・幼稚園・保育所】&#10;一人当たり面積最大値テキスト"/>
        <xdr:cNvSpPr txBox="1"/>
      </xdr:nvSpPr>
      <xdr:spPr>
        <a:xfrm>
          <a:off x="22250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352" name="直線コネクタ 351"/>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41927</xdr:rowOff>
    </xdr:from>
    <xdr:ext cx="469744" cy="259045"/>
    <xdr:sp macro="" textlink="">
      <xdr:nvSpPr>
        <xdr:cNvPr id="353" name="【認定こども園・幼稚園・保育所】&#10;一人当たり面積平均値テキスト"/>
        <xdr:cNvSpPr txBox="1"/>
      </xdr:nvSpPr>
      <xdr:spPr>
        <a:xfrm>
          <a:off x="22250400" y="672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63500</xdr:rowOff>
    </xdr:from>
    <xdr:to>
      <xdr:col>32</xdr:col>
      <xdr:colOff>238125</xdr:colOff>
      <xdr:row>39</xdr:row>
      <xdr:rowOff>165100</xdr:rowOff>
    </xdr:to>
    <xdr:sp macro="" textlink="">
      <xdr:nvSpPr>
        <xdr:cNvPr id="354" name="フローチャート : 判断 353"/>
        <xdr:cNvSpPr/>
      </xdr:nvSpPr>
      <xdr:spPr>
        <a:xfrm>
          <a:off x="221107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355" name="フローチャート : 判断 354"/>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33020</xdr:rowOff>
    </xdr:from>
    <xdr:to>
      <xdr:col>31</xdr:col>
      <xdr:colOff>85725</xdr:colOff>
      <xdr:row>39</xdr:row>
      <xdr:rowOff>134620</xdr:rowOff>
    </xdr:to>
    <xdr:sp macro="" textlink="">
      <xdr:nvSpPr>
        <xdr:cNvPr id="361" name="円/楕円 360"/>
        <xdr:cNvSpPr/>
      </xdr:nvSpPr>
      <xdr:spPr>
        <a:xfrm>
          <a:off x="21272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48277</xdr:rowOff>
    </xdr:from>
    <xdr:ext cx="469744" cy="259045"/>
    <xdr:sp macro="" textlink="">
      <xdr:nvSpPr>
        <xdr:cNvPr id="362" name="n_1aveValue【認定こども園・幼稚園・保育所】&#10;一人当たり面積"/>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125747</xdr:rowOff>
    </xdr:from>
    <xdr:ext cx="469744" cy="259045"/>
    <xdr:sp macro="" textlink="">
      <xdr:nvSpPr>
        <xdr:cNvPr id="363" name="n_1mainValue【認定こども園・幼稚園・保育所】&#10;一人当たり面積"/>
        <xdr:cNvSpPr txBox="1"/>
      </xdr:nvSpPr>
      <xdr:spPr>
        <a:xfrm>
          <a:off x="21075727" y="68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4" name="テキスト ボックス 37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5" name="直線コネクタ 3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6" name="テキスト ボックス 37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7" name="直線コネクタ 3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8" name="テキスト ボックス 3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9" name="直線コネクタ 3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0" name="テキスト ボックス 3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1" name="直線コネクタ 3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2" name="テキスト ボックス 3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3" name="直線コネクタ 3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4" name="テキスト ボックス 38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388" name="直線コネクタ 387"/>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89"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90" name="直線コネクタ 389"/>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391" name="【学校施設】&#10;有形固定資産減価償却率最大値テキスト"/>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392" name="直線コネクタ 391"/>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393" name="【学校施設】&#10;有形固定資産減価償却率平均値テキスト"/>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394" name="フローチャート : 判断 393"/>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395" name="フローチャート : 判断 394"/>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109220</xdr:rowOff>
    </xdr:from>
    <xdr:to>
      <xdr:col>22</xdr:col>
      <xdr:colOff>415925</xdr:colOff>
      <xdr:row>59</xdr:row>
      <xdr:rowOff>39370</xdr:rowOff>
    </xdr:to>
    <xdr:sp macro="" textlink="">
      <xdr:nvSpPr>
        <xdr:cNvPr id="401" name="円/楕円 400"/>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26687</xdr:rowOff>
    </xdr:from>
    <xdr:ext cx="405111" cy="259045"/>
    <xdr:sp macro="" textlink="">
      <xdr:nvSpPr>
        <xdr:cNvPr id="402" name="n_1aveValue【学校施設】&#10;有形固定資産減価償却率"/>
        <xdr:cNvSpPr txBox="1"/>
      </xdr:nvSpPr>
      <xdr:spPr>
        <a:xfrm>
          <a:off x="15266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55897</xdr:rowOff>
    </xdr:from>
    <xdr:ext cx="405111" cy="259045"/>
    <xdr:sp macro="" textlink="">
      <xdr:nvSpPr>
        <xdr:cNvPr id="403" name="n_1mainValue【学校施設】&#10;有形固定資産減価償却率"/>
        <xdr:cNvSpPr txBox="1"/>
      </xdr:nvSpPr>
      <xdr:spPr>
        <a:xfrm>
          <a:off x="15266043"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5" name="直線コネクタ 41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6" name="テキスト ボックス 41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7" name="直線コネクタ 41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8" name="テキスト ボックス 41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9" name="直線コネクタ 41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0" name="テキスト ボックス 41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1" name="直線コネクタ 42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2" name="テキスト ボックス 42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3" name="直線コネクタ 42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24" name="テキスト ボックス 42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5" name="直線コネクタ 42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26" name="テキスト ボックス 42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8" name="テキスト ボックス 42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430" name="直線コネクタ 429"/>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431" name="【学校施設】&#10;一人当たり面積最小値テキスト"/>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432" name="直線コネクタ 431"/>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433" name="【学校施設】&#10;一人当たり面積最大値テキスト"/>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434" name="直線コネクタ 433"/>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435" name="【学校施設】&#10;一人当たり面積平均値テキスト"/>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436" name="フローチャート : 判断 435"/>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437" name="フローチャート : 判断 436"/>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17127</xdr:rowOff>
    </xdr:from>
    <xdr:to>
      <xdr:col>31</xdr:col>
      <xdr:colOff>85725</xdr:colOff>
      <xdr:row>63</xdr:row>
      <xdr:rowOff>118727</xdr:rowOff>
    </xdr:to>
    <xdr:sp macro="" textlink="">
      <xdr:nvSpPr>
        <xdr:cNvPr id="443" name="円/楕円 442"/>
        <xdr:cNvSpPr/>
      </xdr:nvSpPr>
      <xdr:spPr>
        <a:xfrm>
          <a:off x="21272500" y="108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143091</xdr:rowOff>
    </xdr:from>
    <xdr:ext cx="469744" cy="259045"/>
    <xdr:sp macro="" textlink="">
      <xdr:nvSpPr>
        <xdr:cNvPr id="444" name="n_1aveValue【学校施設】&#10;一人当たり面積"/>
        <xdr:cNvSpPr txBox="1"/>
      </xdr:nvSpPr>
      <xdr:spPr>
        <a:xfrm>
          <a:off x="210757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109854</xdr:rowOff>
    </xdr:from>
    <xdr:ext cx="469744" cy="259045"/>
    <xdr:sp macro="" textlink="">
      <xdr:nvSpPr>
        <xdr:cNvPr id="445" name="n_1mainValue【学校施設】&#10;一人当たり面積"/>
        <xdr:cNvSpPr txBox="1"/>
      </xdr:nvSpPr>
      <xdr:spPr>
        <a:xfrm>
          <a:off x="21075727" y="1091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6" name="テキスト ボックス 45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7" name="直線コネクタ 4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8" name="テキスト ボックス 45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9" name="直線コネクタ 4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0" name="テキスト ボックス 4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1" name="直線コネクタ 4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2" name="テキスト ボックス 4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3" name="直線コネクタ 4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4" name="テキスト ボックス 4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5" name="直線コネクタ 4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6" name="テキスト ボックス 46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91439</xdr:rowOff>
    </xdr:to>
    <xdr:cxnSp macro="">
      <xdr:nvCxnSpPr>
        <xdr:cNvPr id="470" name="直線コネクタ 469"/>
        <xdr:cNvCxnSpPr/>
      </xdr:nvCxnSpPr>
      <xdr:spPr>
        <a:xfrm flipV="1">
          <a:off x="16318864" y="1333500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95266</xdr:rowOff>
    </xdr:from>
    <xdr:ext cx="405111" cy="259045"/>
    <xdr:sp macro="" textlink="">
      <xdr:nvSpPr>
        <xdr:cNvPr id="471" name="【児童館】&#10;有形固定資産減価償却率最小値テキスト"/>
        <xdr:cNvSpPr txBox="1"/>
      </xdr:nvSpPr>
      <xdr:spPr>
        <a:xfrm>
          <a:off x="16408400"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428625</xdr:colOff>
      <xdr:row>85</xdr:row>
      <xdr:rowOff>91439</xdr:rowOff>
    </xdr:from>
    <xdr:to>
      <xdr:col>23</xdr:col>
      <xdr:colOff>606425</xdr:colOff>
      <xdr:row>85</xdr:row>
      <xdr:rowOff>91439</xdr:rowOff>
    </xdr:to>
    <xdr:cxnSp macro="">
      <xdr:nvCxnSpPr>
        <xdr:cNvPr id="472" name="直線コネクタ 471"/>
        <xdr:cNvCxnSpPr/>
      </xdr:nvCxnSpPr>
      <xdr:spPr>
        <a:xfrm>
          <a:off x="16230600" y="1466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73"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74" name="直線コネクタ 47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139082</xdr:rowOff>
    </xdr:from>
    <xdr:ext cx="405111" cy="259045"/>
    <xdr:sp macro="" textlink="">
      <xdr:nvSpPr>
        <xdr:cNvPr id="475" name="【児童館】&#10;有形固定資産減価償却率平均値テキスト"/>
        <xdr:cNvSpPr txBox="1"/>
      </xdr:nvSpPr>
      <xdr:spPr>
        <a:xfrm>
          <a:off x="164084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160655</xdr:rowOff>
    </xdr:from>
    <xdr:to>
      <xdr:col>23</xdr:col>
      <xdr:colOff>568325</xdr:colOff>
      <xdr:row>82</xdr:row>
      <xdr:rowOff>90805</xdr:rowOff>
    </xdr:to>
    <xdr:sp macro="" textlink="">
      <xdr:nvSpPr>
        <xdr:cNvPr id="476" name="フローチャート : 判断 47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25400</xdr:rowOff>
    </xdr:from>
    <xdr:to>
      <xdr:col>22</xdr:col>
      <xdr:colOff>415925</xdr:colOff>
      <xdr:row>86</xdr:row>
      <xdr:rowOff>127000</xdr:rowOff>
    </xdr:to>
    <xdr:sp macro="" textlink="">
      <xdr:nvSpPr>
        <xdr:cNvPr id="477" name="フローチャート : 判断 476"/>
        <xdr:cNvSpPr/>
      </xdr:nvSpPr>
      <xdr:spPr>
        <a:xfrm>
          <a:off x="15430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86361</xdr:rowOff>
    </xdr:from>
    <xdr:to>
      <xdr:col>22</xdr:col>
      <xdr:colOff>415925</xdr:colOff>
      <xdr:row>82</xdr:row>
      <xdr:rowOff>16511</xdr:rowOff>
    </xdr:to>
    <xdr:sp macro="" textlink="">
      <xdr:nvSpPr>
        <xdr:cNvPr id="483" name="円/楕円 482"/>
        <xdr:cNvSpPr/>
      </xdr:nvSpPr>
      <xdr:spPr>
        <a:xfrm>
          <a:off x="15430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118127</xdr:rowOff>
    </xdr:from>
    <xdr:ext cx="405111" cy="259045"/>
    <xdr:sp macro="" textlink="">
      <xdr:nvSpPr>
        <xdr:cNvPr id="484" name="n_1aveValue【児童館】&#10;有形固定資産減価償却率"/>
        <xdr:cNvSpPr txBox="1"/>
      </xdr:nvSpPr>
      <xdr:spPr>
        <a:xfrm>
          <a:off x="15266043"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33038</xdr:rowOff>
    </xdr:from>
    <xdr:ext cx="405111" cy="259045"/>
    <xdr:sp macro="" textlink="">
      <xdr:nvSpPr>
        <xdr:cNvPr id="485" name="n_1mainValue【児童館】&#10;有形固定資産減価償却率"/>
        <xdr:cNvSpPr txBox="1"/>
      </xdr:nvSpPr>
      <xdr:spPr>
        <a:xfrm>
          <a:off x="15266043"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6" name="直線コネクタ 4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7" name="テキスト ボックス 4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8" name="直線コネクタ 4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9" name="テキスト ボックス 4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0" name="直線コネクタ 4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1" name="テキスト ボックス 5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2" name="直線コネクタ 5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3" name="テキスト ボックス 5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90678</xdr:rowOff>
    </xdr:from>
    <xdr:to>
      <xdr:col>32</xdr:col>
      <xdr:colOff>186689</xdr:colOff>
      <xdr:row>85</xdr:row>
      <xdr:rowOff>3811</xdr:rowOff>
    </xdr:to>
    <xdr:cxnSp macro="">
      <xdr:nvCxnSpPr>
        <xdr:cNvPr id="507" name="直線コネクタ 506"/>
        <xdr:cNvCxnSpPr/>
      </xdr:nvCxnSpPr>
      <xdr:spPr>
        <a:xfrm flipV="1">
          <a:off x="22160864" y="13292328"/>
          <a:ext cx="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7638</xdr:rowOff>
    </xdr:from>
    <xdr:ext cx="469744" cy="259045"/>
    <xdr:sp macro="" textlink="">
      <xdr:nvSpPr>
        <xdr:cNvPr id="508" name="【児童館】&#10;一人当たり面積最小値テキスト"/>
        <xdr:cNvSpPr txBox="1"/>
      </xdr:nvSpPr>
      <xdr:spPr>
        <a:xfrm>
          <a:off x="222504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85</xdr:row>
      <xdr:rowOff>3811</xdr:rowOff>
    </xdr:from>
    <xdr:to>
      <xdr:col>32</xdr:col>
      <xdr:colOff>276225</xdr:colOff>
      <xdr:row>85</xdr:row>
      <xdr:rowOff>3811</xdr:rowOff>
    </xdr:to>
    <xdr:cxnSp macro="">
      <xdr:nvCxnSpPr>
        <xdr:cNvPr id="509" name="直線コネクタ 508"/>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37355</xdr:rowOff>
    </xdr:from>
    <xdr:ext cx="469744" cy="259045"/>
    <xdr:sp macro="" textlink="">
      <xdr:nvSpPr>
        <xdr:cNvPr id="510" name="【児童館】&#10;一人当たり面積最大値テキスト"/>
        <xdr:cNvSpPr txBox="1"/>
      </xdr:nvSpPr>
      <xdr:spPr>
        <a:xfrm>
          <a:off x="22250400" y="130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0.326</a:t>
          </a:r>
          <a:endParaRPr kumimoji="1" lang="ja-JP" altLang="en-US" sz="1000" b="1">
            <a:latin typeface="ＭＳ Ｐゴシック"/>
          </a:endParaRPr>
        </a:p>
      </xdr:txBody>
    </xdr:sp>
    <xdr:clientData/>
  </xdr:oneCellAnchor>
  <xdr:twoCellAnchor>
    <xdr:from>
      <xdr:col>32</xdr:col>
      <xdr:colOff>98425</xdr:colOff>
      <xdr:row>77</xdr:row>
      <xdr:rowOff>90678</xdr:rowOff>
    </xdr:from>
    <xdr:to>
      <xdr:col>32</xdr:col>
      <xdr:colOff>276225</xdr:colOff>
      <xdr:row>77</xdr:row>
      <xdr:rowOff>90678</xdr:rowOff>
    </xdr:to>
    <xdr:cxnSp macro="">
      <xdr:nvCxnSpPr>
        <xdr:cNvPr id="511" name="直線コネクタ 510"/>
        <xdr:cNvCxnSpPr/>
      </xdr:nvCxnSpPr>
      <xdr:spPr>
        <a:xfrm>
          <a:off x="22072600" y="1329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102888</xdr:rowOff>
    </xdr:from>
    <xdr:ext cx="469744" cy="259045"/>
    <xdr:sp macro="" textlink="">
      <xdr:nvSpPr>
        <xdr:cNvPr id="512" name="【児童館】&#10;一人当たり面積平均値テキスト"/>
        <xdr:cNvSpPr txBox="1"/>
      </xdr:nvSpPr>
      <xdr:spPr>
        <a:xfrm>
          <a:off x="22250400" y="1416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124461</xdr:rowOff>
    </xdr:from>
    <xdr:to>
      <xdr:col>32</xdr:col>
      <xdr:colOff>238125</xdr:colOff>
      <xdr:row>83</xdr:row>
      <xdr:rowOff>54611</xdr:rowOff>
    </xdr:to>
    <xdr:sp macro="" textlink="">
      <xdr:nvSpPr>
        <xdr:cNvPr id="513" name="フローチャート : 判断 512"/>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26163</xdr:rowOff>
    </xdr:from>
    <xdr:to>
      <xdr:col>31</xdr:col>
      <xdr:colOff>85725</xdr:colOff>
      <xdr:row>79</xdr:row>
      <xdr:rowOff>127763</xdr:rowOff>
    </xdr:to>
    <xdr:sp macro="" textlink="">
      <xdr:nvSpPr>
        <xdr:cNvPr id="514" name="フローチャート : 判断 513"/>
        <xdr:cNvSpPr/>
      </xdr:nvSpPr>
      <xdr:spPr>
        <a:xfrm>
          <a:off x="21272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142748</xdr:rowOff>
    </xdr:from>
    <xdr:to>
      <xdr:col>31</xdr:col>
      <xdr:colOff>85725</xdr:colOff>
      <xdr:row>83</xdr:row>
      <xdr:rowOff>72898</xdr:rowOff>
    </xdr:to>
    <xdr:sp macro="" textlink="">
      <xdr:nvSpPr>
        <xdr:cNvPr id="520" name="円/楕円 519"/>
        <xdr:cNvSpPr/>
      </xdr:nvSpPr>
      <xdr:spPr>
        <a:xfrm>
          <a:off x="21272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144290</xdr:rowOff>
    </xdr:from>
    <xdr:ext cx="469744" cy="259045"/>
    <xdr:sp macro="" textlink="">
      <xdr:nvSpPr>
        <xdr:cNvPr id="521" name="n_1aveValue【児童館】&#10;一人当たり面積"/>
        <xdr:cNvSpPr txBox="1"/>
      </xdr:nvSpPr>
      <xdr:spPr>
        <a:xfrm>
          <a:off x="210757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0.254</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64025</xdr:rowOff>
    </xdr:from>
    <xdr:ext cx="469744" cy="259045"/>
    <xdr:sp macro="" textlink="">
      <xdr:nvSpPr>
        <xdr:cNvPr id="522" name="n_1mainValue【児童館】&#10;一人当たり面積"/>
        <xdr:cNvSpPr txBox="1"/>
      </xdr:nvSpPr>
      <xdr:spPr>
        <a:xfrm>
          <a:off x="21075727" y="1429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3" name="テキスト ボックス 5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4" name="直線コネクタ 53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5" name="テキスト ボックス 53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6" name="直線コネクタ 53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7" name="テキスト ボックス 53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8" name="直線コネクタ 5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9" name="テキスト ボックス 5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0" name="直線コネクタ 53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1" name="テキスト ボックス 54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2" name="直線コネクタ 54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3" name="テキスト ボックス 54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144780</xdr:rowOff>
    </xdr:to>
    <xdr:cxnSp macro="">
      <xdr:nvCxnSpPr>
        <xdr:cNvPr id="547" name="直線コネクタ 546"/>
        <xdr:cNvCxnSpPr/>
      </xdr:nvCxnSpPr>
      <xdr:spPr>
        <a:xfrm flipV="1">
          <a:off x="16318864" y="171450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148607</xdr:rowOff>
    </xdr:from>
    <xdr:ext cx="405111" cy="259045"/>
    <xdr:sp macro="" textlink="">
      <xdr:nvSpPr>
        <xdr:cNvPr id="548" name="【公民館】&#10;有形固定資産減価償却率最小値テキスト"/>
        <xdr:cNvSpPr txBox="1"/>
      </xdr:nvSpPr>
      <xdr:spPr>
        <a:xfrm>
          <a:off x="164084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108</xdr:row>
      <xdr:rowOff>144780</xdr:rowOff>
    </xdr:from>
    <xdr:to>
      <xdr:col>23</xdr:col>
      <xdr:colOff>606425</xdr:colOff>
      <xdr:row>108</xdr:row>
      <xdr:rowOff>144780</xdr:rowOff>
    </xdr:to>
    <xdr:cxnSp macro="">
      <xdr:nvCxnSpPr>
        <xdr:cNvPr id="549" name="直線コネクタ 548"/>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550"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551" name="直線コネクタ 55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60977</xdr:rowOff>
    </xdr:from>
    <xdr:ext cx="405111" cy="259045"/>
    <xdr:sp macro="" textlink="">
      <xdr:nvSpPr>
        <xdr:cNvPr id="552" name="【公民館】&#10;有形固定資産減価償却率平均値テキスト"/>
        <xdr:cNvSpPr txBox="1"/>
      </xdr:nvSpPr>
      <xdr:spPr>
        <a:xfrm>
          <a:off x="16408400" y="1823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553" name="フローチャート : 判断 552"/>
        <xdr:cNvSpPr/>
      </xdr:nvSpPr>
      <xdr:spPr>
        <a:xfrm>
          <a:off x="16268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162561</xdr:rowOff>
    </xdr:from>
    <xdr:to>
      <xdr:col>22</xdr:col>
      <xdr:colOff>415925</xdr:colOff>
      <xdr:row>107</xdr:row>
      <xdr:rowOff>92711</xdr:rowOff>
    </xdr:to>
    <xdr:sp macro="" textlink="">
      <xdr:nvSpPr>
        <xdr:cNvPr id="554" name="フローチャート : 判断 553"/>
        <xdr:cNvSpPr/>
      </xdr:nvSpPr>
      <xdr:spPr>
        <a:xfrm>
          <a:off x="15430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170180</xdr:rowOff>
    </xdr:from>
    <xdr:to>
      <xdr:col>22</xdr:col>
      <xdr:colOff>415925</xdr:colOff>
      <xdr:row>107</xdr:row>
      <xdr:rowOff>100330</xdr:rowOff>
    </xdr:to>
    <xdr:sp macro="" textlink="">
      <xdr:nvSpPr>
        <xdr:cNvPr id="560" name="円/楕円 559"/>
        <xdr:cNvSpPr/>
      </xdr:nvSpPr>
      <xdr:spPr>
        <a:xfrm>
          <a:off x="15430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109238</xdr:rowOff>
    </xdr:from>
    <xdr:ext cx="405111" cy="259045"/>
    <xdr:sp macro="" textlink="">
      <xdr:nvSpPr>
        <xdr:cNvPr id="561" name="n_1aveValue【公民館】&#10;有形固定資産減価償却率"/>
        <xdr:cNvSpPr txBox="1"/>
      </xdr:nvSpPr>
      <xdr:spPr>
        <a:xfrm>
          <a:off x="15266043" y="1811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91457</xdr:rowOff>
    </xdr:from>
    <xdr:ext cx="405111" cy="259045"/>
    <xdr:sp macro="" textlink="">
      <xdr:nvSpPr>
        <xdr:cNvPr id="562" name="n_1mainValue【公民館】&#10;有形固定資産減価償却率"/>
        <xdr:cNvSpPr txBox="1"/>
      </xdr:nvSpPr>
      <xdr:spPr>
        <a:xfrm>
          <a:off x="15266043"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3" name="直線コネクタ 5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4" name="テキスト ボックス 5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5" name="直線コネクタ 5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6" name="テキスト ボックス 5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7" name="直線コネクタ 5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8" name="テキスト ボックス 5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9" name="直線コネクタ 5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0" name="テキスト ボックス 5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1" name="直線コネクタ 5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2" name="テキスト ボックス 5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4" name="テキスト ボックス 5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160782</xdr:rowOff>
    </xdr:from>
    <xdr:to>
      <xdr:col>32</xdr:col>
      <xdr:colOff>186689</xdr:colOff>
      <xdr:row>108</xdr:row>
      <xdr:rowOff>17526</xdr:rowOff>
    </xdr:to>
    <xdr:cxnSp macro="">
      <xdr:nvCxnSpPr>
        <xdr:cNvPr id="586" name="直線コネクタ 585"/>
        <xdr:cNvCxnSpPr/>
      </xdr:nvCxnSpPr>
      <xdr:spPr>
        <a:xfrm flipV="1">
          <a:off x="22160864" y="17134332"/>
          <a:ext cx="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21353</xdr:rowOff>
    </xdr:from>
    <xdr:ext cx="469744" cy="259045"/>
    <xdr:sp macro="" textlink="">
      <xdr:nvSpPr>
        <xdr:cNvPr id="587" name="【公民館】&#10;一人当たり面積最小値テキスト"/>
        <xdr:cNvSpPr txBox="1"/>
      </xdr:nvSpPr>
      <xdr:spPr>
        <a:xfrm>
          <a:off x="22250400"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108</xdr:row>
      <xdr:rowOff>17526</xdr:rowOff>
    </xdr:from>
    <xdr:to>
      <xdr:col>32</xdr:col>
      <xdr:colOff>276225</xdr:colOff>
      <xdr:row>108</xdr:row>
      <xdr:rowOff>17526</xdr:rowOff>
    </xdr:to>
    <xdr:cxnSp macro="">
      <xdr:nvCxnSpPr>
        <xdr:cNvPr id="588" name="直線コネクタ 587"/>
        <xdr:cNvCxnSpPr/>
      </xdr:nvCxnSpPr>
      <xdr:spPr>
        <a:xfrm>
          <a:off x="22072600" y="1853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107459</xdr:rowOff>
    </xdr:from>
    <xdr:ext cx="469744" cy="259045"/>
    <xdr:sp macro="" textlink="">
      <xdr:nvSpPr>
        <xdr:cNvPr id="589" name="【公民館】&#10;一人当たり面積最大値テキスト"/>
        <xdr:cNvSpPr txBox="1"/>
      </xdr:nvSpPr>
      <xdr:spPr>
        <a:xfrm>
          <a:off x="222504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2.014</a:t>
          </a:r>
          <a:endParaRPr kumimoji="1" lang="ja-JP" altLang="en-US" sz="1000" b="1">
            <a:latin typeface="ＭＳ Ｐゴシック"/>
          </a:endParaRPr>
        </a:p>
      </xdr:txBody>
    </xdr:sp>
    <xdr:clientData/>
  </xdr:oneCellAnchor>
  <xdr:twoCellAnchor>
    <xdr:from>
      <xdr:col>32</xdr:col>
      <xdr:colOff>98425</xdr:colOff>
      <xdr:row>99</xdr:row>
      <xdr:rowOff>160782</xdr:rowOff>
    </xdr:from>
    <xdr:to>
      <xdr:col>32</xdr:col>
      <xdr:colOff>276225</xdr:colOff>
      <xdr:row>99</xdr:row>
      <xdr:rowOff>160782</xdr:rowOff>
    </xdr:to>
    <xdr:cxnSp macro="">
      <xdr:nvCxnSpPr>
        <xdr:cNvPr id="590" name="直線コネクタ 589"/>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156990</xdr:rowOff>
    </xdr:from>
    <xdr:ext cx="469744" cy="259045"/>
    <xdr:sp macro="" textlink="">
      <xdr:nvSpPr>
        <xdr:cNvPr id="591" name="【公民館】&#10;一人当たり面積平均値テキスト"/>
        <xdr:cNvSpPr txBox="1"/>
      </xdr:nvSpPr>
      <xdr:spPr>
        <a:xfrm>
          <a:off x="22250400" y="17987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7113</xdr:rowOff>
    </xdr:from>
    <xdr:to>
      <xdr:col>32</xdr:col>
      <xdr:colOff>238125</xdr:colOff>
      <xdr:row>105</xdr:row>
      <xdr:rowOff>108713</xdr:rowOff>
    </xdr:to>
    <xdr:sp macro="" textlink="">
      <xdr:nvSpPr>
        <xdr:cNvPr id="592" name="フローチャート : 判断 591"/>
        <xdr:cNvSpPr/>
      </xdr:nvSpPr>
      <xdr:spPr>
        <a:xfrm>
          <a:off x="221107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139700</xdr:rowOff>
    </xdr:from>
    <xdr:to>
      <xdr:col>31</xdr:col>
      <xdr:colOff>85725</xdr:colOff>
      <xdr:row>105</xdr:row>
      <xdr:rowOff>69850</xdr:rowOff>
    </xdr:to>
    <xdr:sp macro="" textlink="">
      <xdr:nvSpPr>
        <xdr:cNvPr id="593" name="フローチャート : 判断 592"/>
        <xdr:cNvSpPr/>
      </xdr:nvSpPr>
      <xdr:spPr>
        <a:xfrm>
          <a:off x="21272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113030</xdr:rowOff>
    </xdr:from>
    <xdr:to>
      <xdr:col>31</xdr:col>
      <xdr:colOff>85725</xdr:colOff>
      <xdr:row>108</xdr:row>
      <xdr:rowOff>43180</xdr:rowOff>
    </xdr:to>
    <xdr:sp macro="" textlink="">
      <xdr:nvSpPr>
        <xdr:cNvPr id="599" name="円/楕円 598"/>
        <xdr:cNvSpPr/>
      </xdr:nvSpPr>
      <xdr:spPr>
        <a:xfrm>
          <a:off x="21272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86377</xdr:rowOff>
    </xdr:from>
    <xdr:ext cx="469744" cy="259045"/>
    <xdr:sp macro="" textlink="">
      <xdr:nvSpPr>
        <xdr:cNvPr id="600" name="n_1ave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34307</xdr:rowOff>
    </xdr:from>
    <xdr:ext cx="469744" cy="259045"/>
    <xdr:sp macro="" textlink="">
      <xdr:nvSpPr>
        <xdr:cNvPr id="601" name="n_1mainValue【公民館】&#10;一人当たり面積"/>
        <xdr:cNvSpPr txBox="1"/>
      </xdr:nvSpPr>
      <xdr:spPr>
        <a:xfrm>
          <a:off x="21075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近年整備数が増加した公営住宅以外は、全ての資産区分において、有形固定資産減価償却率は高い。特に児童館や認定こども園などの子育て支援施設の数値は、類似団体平均との差が大きく、今後優先的に長寿命化に取り組む必要があると考えられる。</a:t>
          </a:r>
          <a:endParaRPr lang="ja-JP" altLang="ja-JP" sz="16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2,714
2,704
194.65
4,122,781
3,711,617
303,778
1,967,495
3,070,518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56" name="直線コネクタ 5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57" name="テキスト ボックス 5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58" name="直線コネクタ 5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59" name="テキスト ボックス 5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0" name="直線コネクタ 5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1" name="テキスト ボックス 6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2" name="直線コネクタ 6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3" name="テキスト ボックス 6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4" name="直線コネクタ 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65" name="テキスト ボックス 6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57150</xdr:rowOff>
    </xdr:from>
    <xdr:to>
      <xdr:col>6</xdr:col>
      <xdr:colOff>510540</xdr:colOff>
      <xdr:row>60</xdr:row>
      <xdr:rowOff>0</xdr:rowOff>
    </xdr:to>
    <xdr:cxnSp macro="">
      <xdr:nvCxnSpPr>
        <xdr:cNvPr id="67" name="直線コネクタ 66"/>
        <xdr:cNvCxnSpPr/>
      </xdr:nvCxnSpPr>
      <xdr:spPr>
        <a:xfrm flipV="1">
          <a:off x="4634865" y="948690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3827</xdr:rowOff>
    </xdr:from>
    <xdr:ext cx="405111" cy="259045"/>
    <xdr:sp macro="" textlink="">
      <xdr:nvSpPr>
        <xdr:cNvPr id="68" name="【体育館・プール】&#10;有形固定資産減価償却率最小値テキスト"/>
        <xdr:cNvSpPr txBox="1"/>
      </xdr:nvSpPr>
      <xdr:spPr>
        <a:xfrm>
          <a:off x="47244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60</xdr:row>
      <xdr:rowOff>0</xdr:rowOff>
    </xdr:from>
    <xdr:to>
      <xdr:col>6</xdr:col>
      <xdr:colOff>600075</xdr:colOff>
      <xdr:row>60</xdr:row>
      <xdr:rowOff>0</xdr:rowOff>
    </xdr:to>
    <xdr:cxnSp macro="">
      <xdr:nvCxnSpPr>
        <xdr:cNvPr id="69" name="直線コネクタ 68"/>
        <xdr:cNvCxnSpPr/>
      </xdr:nvCxnSpPr>
      <xdr:spPr>
        <a:xfrm>
          <a:off x="4546600" y="1028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3827</xdr:rowOff>
    </xdr:from>
    <xdr:ext cx="405111" cy="259045"/>
    <xdr:sp macro="" textlink="">
      <xdr:nvSpPr>
        <xdr:cNvPr id="70" name="【体育館・プール】&#10;有形固定資産減価償却率最大値テキスト"/>
        <xdr:cNvSpPr txBox="1"/>
      </xdr:nvSpPr>
      <xdr:spPr>
        <a:xfrm>
          <a:off x="47244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55</xdr:row>
      <xdr:rowOff>57150</xdr:rowOff>
    </xdr:from>
    <xdr:to>
      <xdr:col>6</xdr:col>
      <xdr:colOff>600075</xdr:colOff>
      <xdr:row>55</xdr:row>
      <xdr:rowOff>57150</xdr:rowOff>
    </xdr:to>
    <xdr:cxnSp macro="">
      <xdr:nvCxnSpPr>
        <xdr:cNvPr id="71" name="直線コネクタ 70"/>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21353</xdr:rowOff>
    </xdr:from>
    <xdr:ext cx="405111" cy="259045"/>
    <xdr:sp macro="" textlink="">
      <xdr:nvSpPr>
        <xdr:cNvPr id="72" name="【体育館・プール】&#10;有形固定資産減価償却率平均値テキスト"/>
        <xdr:cNvSpPr txBox="1"/>
      </xdr:nvSpPr>
      <xdr:spPr>
        <a:xfrm>
          <a:off x="4724400" y="9794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42926</xdr:rowOff>
    </xdr:from>
    <xdr:to>
      <xdr:col>6</xdr:col>
      <xdr:colOff>561975</xdr:colOff>
      <xdr:row>57</xdr:row>
      <xdr:rowOff>144526</xdr:rowOff>
    </xdr:to>
    <xdr:sp macro="" textlink="">
      <xdr:nvSpPr>
        <xdr:cNvPr id="73" name="フローチャート : 判断 72"/>
        <xdr:cNvSpPr/>
      </xdr:nvSpPr>
      <xdr:spPr>
        <a:xfrm>
          <a:off x="4584700" y="98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74" name="フローチャート : 判断 73"/>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1033</xdr:rowOff>
    </xdr:from>
    <xdr:ext cx="405111" cy="259045"/>
    <xdr:sp macro="" textlink="">
      <xdr:nvSpPr>
        <xdr:cNvPr id="75" name="n_1aveValue【体育館・プール】&#10;有形固定資産減価償却率"/>
        <xdr:cNvSpPr txBox="1"/>
      </xdr:nvSpPr>
      <xdr:spPr>
        <a:xfrm>
          <a:off x="3582043" y="101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76" name="テキスト ボックス 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7" name="テキスト ボックス 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78" name="テキスト ボックス 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79" name="テキスト ボックス 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0" name="テキスト ボックス 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40640</xdr:rowOff>
    </xdr:from>
    <xdr:to>
      <xdr:col>5</xdr:col>
      <xdr:colOff>409575</xdr:colOff>
      <xdr:row>64</xdr:row>
      <xdr:rowOff>142240</xdr:rowOff>
    </xdr:to>
    <xdr:sp macro="" textlink="">
      <xdr:nvSpPr>
        <xdr:cNvPr id="81" name="円/楕円 80"/>
        <xdr:cNvSpPr/>
      </xdr:nvSpPr>
      <xdr:spPr>
        <a:xfrm>
          <a:off x="3746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133367</xdr:rowOff>
    </xdr:from>
    <xdr:ext cx="405111" cy="259045"/>
    <xdr:sp macro="" textlink="">
      <xdr:nvSpPr>
        <xdr:cNvPr id="82" name="n_1mainValue【体育館・プール】&#10;有形固定資産減価償却率"/>
        <xdr:cNvSpPr txBox="1"/>
      </xdr:nvSpPr>
      <xdr:spPr>
        <a:xfrm>
          <a:off x="3582043"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3" name="正方形/長方形 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4" name="正方形/長方形 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5" name="正方形/長方形 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6" name="正方形/長方形 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7" name="正方形/長方形 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88" name="正方形/長方形 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89" name="正方形/長方形 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0" name="正方形/長方形 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1" name="テキスト ボックス 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2" name="直線コネクタ 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3" name="テキスト ボックス 9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4" name="直線コネクタ 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5" name="テキスト ボックス 9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6" name="直線コネクタ 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7" name="テキスト ボックス 9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8" name="直線コネクタ 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99" name="テキスト ボックス 9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0" name="直線コネクタ 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1" name="テキスト ボックス 10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2" name="直線コネクタ 1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3" name="テキスト ボックス 10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4" name="直線コネクタ 1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5" name="テキスト ボックス 1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27940</xdr:rowOff>
    </xdr:from>
    <xdr:to>
      <xdr:col>15</xdr:col>
      <xdr:colOff>180340</xdr:colOff>
      <xdr:row>63</xdr:row>
      <xdr:rowOff>149860</xdr:rowOff>
    </xdr:to>
    <xdr:cxnSp macro="">
      <xdr:nvCxnSpPr>
        <xdr:cNvPr id="107" name="直線コネクタ 106"/>
        <xdr:cNvCxnSpPr/>
      </xdr:nvCxnSpPr>
      <xdr:spPr>
        <a:xfrm flipV="1">
          <a:off x="10476865" y="94576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153687</xdr:rowOff>
    </xdr:from>
    <xdr:ext cx="469744" cy="259045"/>
    <xdr:sp macro="" textlink="">
      <xdr:nvSpPr>
        <xdr:cNvPr id="108" name="【体育館・プール】&#10;一人当たり面積最小値テキスト"/>
        <xdr:cNvSpPr txBox="1"/>
      </xdr:nvSpPr>
      <xdr:spPr>
        <a:xfrm>
          <a:off x="10566400"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92075</xdr:colOff>
      <xdr:row>63</xdr:row>
      <xdr:rowOff>149860</xdr:rowOff>
    </xdr:from>
    <xdr:to>
      <xdr:col>15</xdr:col>
      <xdr:colOff>269875</xdr:colOff>
      <xdr:row>63</xdr:row>
      <xdr:rowOff>149860</xdr:rowOff>
    </xdr:to>
    <xdr:cxnSp macro="">
      <xdr:nvCxnSpPr>
        <xdr:cNvPr id="109" name="直線コネクタ 108"/>
        <xdr:cNvCxnSpPr/>
      </xdr:nvCxnSpPr>
      <xdr:spPr>
        <a:xfrm>
          <a:off x="10388600" y="10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146067</xdr:rowOff>
    </xdr:from>
    <xdr:ext cx="469744" cy="259045"/>
    <xdr:sp macro="" textlink="">
      <xdr:nvSpPr>
        <xdr:cNvPr id="110" name="【体育館・プール】&#10;一人当たり面積最大値テキスト"/>
        <xdr:cNvSpPr txBox="1"/>
      </xdr:nvSpPr>
      <xdr:spPr>
        <a:xfrm>
          <a:off x="10566400" y="92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92075</xdr:colOff>
      <xdr:row>55</xdr:row>
      <xdr:rowOff>27940</xdr:rowOff>
    </xdr:from>
    <xdr:to>
      <xdr:col>15</xdr:col>
      <xdr:colOff>269875</xdr:colOff>
      <xdr:row>55</xdr:row>
      <xdr:rowOff>27940</xdr:rowOff>
    </xdr:to>
    <xdr:cxnSp macro="">
      <xdr:nvCxnSpPr>
        <xdr:cNvPr id="111" name="直線コネクタ 110"/>
        <xdr:cNvCxnSpPr/>
      </xdr:nvCxnSpPr>
      <xdr:spPr>
        <a:xfrm>
          <a:off x="10388600" y="945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38117</xdr:rowOff>
    </xdr:from>
    <xdr:ext cx="469744" cy="259045"/>
    <xdr:sp macro="" textlink="">
      <xdr:nvSpPr>
        <xdr:cNvPr id="112" name="【体育館・プール】&#10;一人当たり面積平均値テキスト"/>
        <xdr:cNvSpPr txBox="1"/>
      </xdr:nvSpPr>
      <xdr:spPr>
        <a:xfrm>
          <a:off x="10566400" y="1032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59690</xdr:rowOff>
    </xdr:from>
    <xdr:to>
      <xdr:col>15</xdr:col>
      <xdr:colOff>231775</xdr:colOff>
      <xdr:row>60</xdr:row>
      <xdr:rowOff>161290</xdr:rowOff>
    </xdr:to>
    <xdr:sp macro="" textlink="">
      <xdr:nvSpPr>
        <xdr:cNvPr id="113" name="フローチャート : 判断 112"/>
        <xdr:cNvSpPr/>
      </xdr:nvSpPr>
      <xdr:spPr>
        <a:xfrm>
          <a:off x="104267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43180</xdr:rowOff>
    </xdr:from>
    <xdr:to>
      <xdr:col>14</xdr:col>
      <xdr:colOff>79375</xdr:colOff>
      <xdr:row>58</xdr:row>
      <xdr:rowOff>144780</xdr:rowOff>
    </xdr:to>
    <xdr:sp macro="" textlink="">
      <xdr:nvSpPr>
        <xdr:cNvPr id="114" name="フローチャート : 判断 113"/>
        <xdr:cNvSpPr/>
      </xdr:nvSpPr>
      <xdr:spPr>
        <a:xfrm>
          <a:off x="9588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161307</xdr:rowOff>
    </xdr:from>
    <xdr:ext cx="469744" cy="259045"/>
    <xdr:sp macro="" textlink="">
      <xdr:nvSpPr>
        <xdr:cNvPr id="115" name="n_1aveValue【体育館・プール】&#10;一人当たり面積"/>
        <xdr:cNvSpPr txBox="1"/>
      </xdr:nvSpPr>
      <xdr:spPr>
        <a:xfrm>
          <a:off x="9391727" y="976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6" name="テキスト ボックス 1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7" name="テキスト ボックス 1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8" name="テキスト ボックス 1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9" name="テキスト ボックス 1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0" name="テキスト ボックス 1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27940</xdr:rowOff>
    </xdr:from>
    <xdr:to>
      <xdr:col>14</xdr:col>
      <xdr:colOff>79375</xdr:colOff>
      <xdr:row>63</xdr:row>
      <xdr:rowOff>129540</xdr:rowOff>
    </xdr:to>
    <xdr:sp macro="" textlink="">
      <xdr:nvSpPr>
        <xdr:cNvPr id="121" name="円/楕円 120"/>
        <xdr:cNvSpPr/>
      </xdr:nvSpPr>
      <xdr:spPr>
        <a:xfrm>
          <a:off x="95885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120667</xdr:rowOff>
    </xdr:from>
    <xdr:ext cx="469744" cy="259045"/>
    <xdr:sp macro="" textlink="">
      <xdr:nvSpPr>
        <xdr:cNvPr id="122" name="n_1mainValue【体育館・プール】&#10;一人当たり面積"/>
        <xdr:cNvSpPr txBox="1"/>
      </xdr:nvSpPr>
      <xdr:spPr>
        <a:xfrm>
          <a:off x="9391727" y="1092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3" name="正方形/長方形 1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4" name="正方形/長方形 1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5" name="正方形/長方形 1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6" name="正方形/長方形 1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7" name="正方形/長方形 1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8" name="正方形/長方形 1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9" name="正方形/長方形 1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0" name="正方形/長方形 1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1" name="テキスト ボックス 1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2" name="直線コネクタ 1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3" name="テキスト ボックス 1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4" name="直線コネクタ 1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5" name="テキスト ボックス 13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6" name="直線コネクタ 1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37" name="テキスト ボックス 1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38" name="直線コネクタ 1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39" name="テキスト ボックス 1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0" name="直線コネクタ 1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1" name="テキスト ボックス 14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2" name="直線コネクタ 1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3" name="テキスト ボックス 1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17526</xdr:rowOff>
    </xdr:from>
    <xdr:to>
      <xdr:col>6</xdr:col>
      <xdr:colOff>510540</xdr:colOff>
      <xdr:row>84</xdr:row>
      <xdr:rowOff>166115</xdr:rowOff>
    </xdr:to>
    <xdr:cxnSp macro="">
      <xdr:nvCxnSpPr>
        <xdr:cNvPr id="145" name="直線コネクタ 144"/>
        <xdr:cNvCxnSpPr/>
      </xdr:nvCxnSpPr>
      <xdr:spPr>
        <a:xfrm flipV="1">
          <a:off x="4634865" y="1339062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169942</xdr:rowOff>
    </xdr:from>
    <xdr:ext cx="405111" cy="259045"/>
    <xdr:sp macro="" textlink="">
      <xdr:nvSpPr>
        <xdr:cNvPr id="146" name="【福祉施設】&#10;有形固定資産減価償却率最小値テキスト"/>
        <xdr:cNvSpPr txBox="1"/>
      </xdr:nvSpPr>
      <xdr:spPr>
        <a:xfrm>
          <a:off x="47244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84</xdr:row>
      <xdr:rowOff>166115</xdr:rowOff>
    </xdr:from>
    <xdr:to>
      <xdr:col>6</xdr:col>
      <xdr:colOff>600075</xdr:colOff>
      <xdr:row>84</xdr:row>
      <xdr:rowOff>166115</xdr:rowOff>
    </xdr:to>
    <xdr:cxnSp macro="">
      <xdr:nvCxnSpPr>
        <xdr:cNvPr id="147" name="直線コネクタ 146"/>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135653</xdr:rowOff>
    </xdr:from>
    <xdr:ext cx="405111" cy="259045"/>
    <xdr:sp macro="" textlink="">
      <xdr:nvSpPr>
        <xdr:cNvPr id="148" name="【福祉施設】&#10;有形固定資産減価償却率最大値テキスト"/>
        <xdr:cNvSpPr txBox="1"/>
      </xdr:nvSpPr>
      <xdr:spPr>
        <a:xfrm>
          <a:off x="4724400" y="1316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78</xdr:row>
      <xdr:rowOff>17526</xdr:rowOff>
    </xdr:from>
    <xdr:to>
      <xdr:col>6</xdr:col>
      <xdr:colOff>600075</xdr:colOff>
      <xdr:row>78</xdr:row>
      <xdr:rowOff>17526</xdr:rowOff>
    </xdr:to>
    <xdr:cxnSp macro="">
      <xdr:nvCxnSpPr>
        <xdr:cNvPr id="149" name="直線コネクタ 148"/>
        <xdr:cNvCxnSpPr/>
      </xdr:nvCxnSpPr>
      <xdr:spPr>
        <a:xfrm>
          <a:off x="4546600" y="1339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166895</xdr:rowOff>
    </xdr:from>
    <xdr:ext cx="405111" cy="259045"/>
    <xdr:sp macro="" textlink="">
      <xdr:nvSpPr>
        <xdr:cNvPr id="150" name="【福祉施設】&#10;有形固定資産減価償却率平均値テキスト"/>
        <xdr:cNvSpPr txBox="1"/>
      </xdr:nvSpPr>
      <xdr:spPr>
        <a:xfrm>
          <a:off x="4724400" y="1388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xdr:rowOff>
    </xdr:from>
    <xdr:to>
      <xdr:col>6</xdr:col>
      <xdr:colOff>561975</xdr:colOff>
      <xdr:row>81</xdr:row>
      <xdr:rowOff>118618</xdr:rowOff>
    </xdr:to>
    <xdr:sp macro="" textlink="">
      <xdr:nvSpPr>
        <xdr:cNvPr id="151" name="フローチャート : 判断 150"/>
        <xdr:cNvSpPr/>
      </xdr:nvSpPr>
      <xdr:spPr>
        <a:xfrm>
          <a:off x="45847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152" name="フローチャート : 判断 151"/>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153"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4" name="テキスト ボックス 1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5" name="テキスト ボックス 1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6" name="テキスト ボックス 1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7" name="テキスト ボックス 1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8" name="テキスト ボックス 1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62737</xdr:rowOff>
    </xdr:from>
    <xdr:to>
      <xdr:col>5</xdr:col>
      <xdr:colOff>409575</xdr:colOff>
      <xdr:row>82</xdr:row>
      <xdr:rowOff>164337</xdr:rowOff>
    </xdr:to>
    <xdr:sp macro="" textlink="">
      <xdr:nvSpPr>
        <xdr:cNvPr id="159" name="円/楕円 158"/>
        <xdr:cNvSpPr/>
      </xdr:nvSpPr>
      <xdr:spPr>
        <a:xfrm>
          <a:off x="3746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9414</xdr:rowOff>
    </xdr:from>
    <xdr:ext cx="405111" cy="259045"/>
    <xdr:sp macro="" textlink="">
      <xdr:nvSpPr>
        <xdr:cNvPr id="160" name="n_1mainValue【福祉施設】&#10;有形固定資産減価償却率"/>
        <xdr:cNvSpPr txBox="1"/>
      </xdr:nvSpPr>
      <xdr:spPr>
        <a:xfrm>
          <a:off x="3582043" y="1389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1" name="正方形/長方形 1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2" name="正方形/長方形 1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3" name="正方形/長方形 1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4" name="正方形/長方形 1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5" name="正方形/長方形 1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6" name="正方形/長方形 1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7" name="正方形/長方形 1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68" name="正方形/長方形 16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9" name="テキスト ボックス 1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0" name="直線コネクタ 1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1" name="直線コネクタ 17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2" name="テキスト ボックス 17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3" name="直線コネクタ 17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4" name="テキスト ボックス 17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5" name="直線コネクタ 17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76" name="テキスト ボックス 17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77" name="直線コネクタ 17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78" name="テキスト ボックス 17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79" name="直線コネクタ 17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0" name="テキスト ボックス 17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1" name="直線コネクタ 18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2" name="テキスト ボックス 18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3" name="直線コネクタ 1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4" name="テキスト ボックス 1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84</xdr:row>
      <xdr:rowOff>70757</xdr:rowOff>
    </xdr:from>
    <xdr:to>
      <xdr:col>15</xdr:col>
      <xdr:colOff>180340</xdr:colOff>
      <xdr:row>86</xdr:row>
      <xdr:rowOff>46808</xdr:rowOff>
    </xdr:to>
    <xdr:cxnSp macro="">
      <xdr:nvCxnSpPr>
        <xdr:cNvPr id="186" name="直線コネクタ 185"/>
        <xdr:cNvCxnSpPr/>
      </xdr:nvCxnSpPr>
      <xdr:spPr>
        <a:xfrm flipV="1">
          <a:off x="10476865" y="14472557"/>
          <a:ext cx="0" cy="318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50635</xdr:rowOff>
    </xdr:from>
    <xdr:ext cx="469744" cy="259045"/>
    <xdr:sp macro="" textlink="">
      <xdr:nvSpPr>
        <xdr:cNvPr id="187" name="【福祉施設】&#10;一人当たり面積最小値テキスト"/>
        <xdr:cNvSpPr txBox="1"/>
      </xdr:nvSpPr>
      <xdr:spPr>
        <a:xfrm>
          <a:off x="10566400"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86</xdr:row>
      <xdr:rowOff>46808</xdr:rowOff>
    </xdr:from>
    <xdr:to>
      <xdr:col>15</xdr:col>
      <xdr:colOff>269875</xdr:colOff>
      <xdr:row>86</xdr:row>
      <xdr:rowOff>46808</xdr:rowOff>
    </xdr:to>
    <xdr:cxnSp macro="">
      <xdr:nvCxnSpPr>
        <xdr:cNvPr id="188" name="直線コネクタ 187"/>
        <xdr:cNvCxnSpPr/>
      </xdr:nvCxnSpPr>
      <xdr:spPr>
        <a:xfrm>
          <a:off x="10388600" y="1479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17434</xdr:rowOff>
    </xdr:from>
    <xdr:ext cx="469744" cy="259045"/>
    <xdr:sp macro="" textlink="">
      <xdr:nvSpPr>
        <xdr:cNvPr id="189" name="【福祉施設】&#10;一人当たり面積最大値テキスト"/>
        <xdr:cNvSpPr txBox="1"/>
      </xdr:nvSpPr>
      <xdr:spPr>
        <a:xfrm>
          <a:off x="10566400" y="142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15</xdr:col>
      <xdr:colOff>92075</xdr:colOff>
      <xdr:row>84</xdr:row>
      <xdr:rowOff>70757</xdr:rowOff>
    </xdr:from>
    <xdr:to>
      <xdr:col>15</xdr:col>
      <xdr:colOff>269875</xdr:colOff>
      <xdr:row>84</xdr:row>
      <xdr:rowOff>70757</xdr:rowOff>
    </xdr:to>
    <xdr:cxnSp macro="">
      <xdr:nvCxnSpPr>
        <xdr:cNvPr id="190" name="直線コネクタ 189"/>
        <xdr:cNvCxnSpPr/>
      </xdr:nvCxnSpPr>
      <xdr:spPr>
        <a:xfrm>
          <a:off x="10388600" y="14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168201</xdr:rowOff>
    </xdr:from>
    <xdr:ext cx="469744" cy="259045"/>
    <xdr:sp macro="" textlink="">
      <xdr:nvSpPr>
        <xdr:cNvPr id="191" name="【福祉施設】&#10;一人当たり面積平均値テキスト"/>
        <xdr:cNvSpPr txBox="1"/>
      </xdr:nvSpPr>
      <xdr:spPr>
        <a:xfrm>
          <a:off x="10566400" y="1457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0.249</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18324</xdr:rowOff>
    </xdr:from>
    <xdr:to>
      <xdr:col>15</xdr:col>
      <xdr:colOff>231775</xdr:colOff>
      <xdr:row>85</xdr:row>
      <xdr:rowOff>119924</xdr:rowOff>
    </xdr:to>
    <xdr:sp macro="" textlink="">
      <xdr:nvSpPr>
        <xdr:cNvPr id="192" name="フローチャート : 判断 191"/>
        <xdr:cNvSpPr/>
      </xdr:nvSpPr>
      <xdr:spPr>
        <a:xfrm>
          <a:off x="10426700" y="1459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10161</xdr:rowOff>
    </xdr:from>
    <xdr:to>
      <xdr:col>14</xdr:col>
      <xdr:colOff>79375</xdr:colOff>
      <xdr:row>80</xdr:row>
      <xdr:rowOff>111761</xdr:rowOff>
    </xdr:to>
    <xdr:sp macro="" textlink="">
      <xdr:nvSpPr>
        <xdr:cNvPr id="193" name="フローチャート : 判断 192"/>
        <xdr:cNvSpPr/>
      </xdr:nvSpPr>
      <xdr:spPr>
        <a:xfrm>
          <a:off x="958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102888</xdr:rowOff>
    </xdr:from>
    <xdr:ext cx="469744" cy="259045"/>
    <xdr:sp macro="" textlink="">
      <xdr:nvSpPr>
        <xdr:cNvPr id="194" name="n_1aveValue【福祉施設】&#10;一人当たり面積"/>
        <xdr:cNvSpPr txBox="1"/>
      </xdr:nvSpPr>
      <xdr:spPr>
        <a:xfrm>
          <a:off x="9391727" y="1381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5" name="テキスト ボックス 1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6" name="テキスト ボックス 1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7" name="テキスト ボックス 1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8" name="テキスト ボックス 1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9" name="テキスト ボックス 1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53158</xdr:rowOff>
    </xdr:from>
    <xdr:to>
      <xdr:col>14</xdr:col>
      <xdr:colOff>79375</xdr:colOff>
      <xdr:row>77</xdr:row>
      <xdr:rowOff>154758</xdr:rowOff>
    </xdr:to>
    <xdr:sp macro="" textlink="">
      <xdr:nvSpPr>
        <xdr:cNvPr id="200" name="円/楕円 199"/>
        <xdr:cNvSpPr/>
      </xdr:nvSpPr>
      <xdr:spPr>
        <a:xfrm>
          <a:off x="9588500" y="132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171285</xdr:rowOff>
    </xdr:from>
    <xdr:ext cx="469744" cy="259045"/>
    <xdr:sp macro="" textlink="">
      <xdr:nvSpPr>
        <xdr:cNvPr id="201" name="n_1mainValue【福祉施設】&#10;一人当たり面積"/>
        <xdr:cNvSpPr txBox="1"/>
      </xdr:nvSpPr>
      <xdr:spPr>
        <a:xfrm>
          <a:off x="9391727" y="1303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2" name="正方形/長方形 2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3" name="正方形/長方形 2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4" name="正方形/長方形 2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5" name="正方形/長方形 2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6" name="正方形/長方形 2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7" name="正方形/長方形 2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8" name="正方形/長方形 2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9" name="正方形/長方形 20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0" name="テキスト ボックス 20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1" name="直線コネクタ 21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12" name="直線コネクタ 21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13" name="テキスト ボックス 21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4" name="直線コネクタ 21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5" name="テキスト ボックス 21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6" name="直線コネクタ 21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17" name="テキスト ボックス 21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18" name="直線コネクタ 21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19" name="テキスト ボックス 21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0" name="直線コネクタ 21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1" name="テキスト ボックス 22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2" name="直線コネクタ 2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3" name="テキスト ボックス 2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53339</xdr:rowOff>
    </xdr:from>
    <xdr:to>
      <xdr:col>6</xdr:col>
      <xdr:colOff>510540</xdr:colOff>
      <xdr:row>108</xdr:row>
      <xdr:rowOff>95250</xdr:rowOff>
    </xdr:to>
    <xdr:cxnSp macro="">
      <xdr:nvCxnSpPr>
        <xdr:cNvPr id="225" name="直線コネクタ 224"/>
        <xdr:cNvCxnSpPr/>
      </xdr:nvCxnSpPr>
      <xdr:spPr>
        <a:xfrm flipV="1">
          <a:off x="4634865" y="17369789"/>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99077</xdr:rowOff>
    </xdr:from>
    <xdr:ext cx="340478" cy="259045"/>
    <xdr:sp macro="" textlink="">
      <xdr:nvSpPr>
        <xdr:cNvPr id="226" name="【市民会館】&#10;有形固定資産減価償却率最小値テキスト"/>
        <xdr:cNvSpPr txBox="1"/>
      </xdr:nvSpPr>
      <xdr:spPr>
        <a:xfrm>
          <a:off x="4724400" y="18615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422275</xdr:colOff>
      <xdr:row>108</xdr:row>
      <xdr:rowOff>95250</xdr:rowOff>
    </xdr:from>
    <xdr:to>
      <xdr:col>6</xdr:col>
      <xdr:colOff>600075</xdr:colOff>
      <xdr:row>108</xdr:row>
      <xdr:rowOff>95250</xdr:rowOff>
    </xdr:to>
    <xdr:cxnSp macro="">
      <xdr:nvCxnSpPr>
        <xdr:cNvPr id="227" name="直線コネクタ 226"/>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16</xdr:rowOff>
    </xdr:from>
    <xdr:ext cx="405111" cy="259045"/>
    <xdr:sp macro="" textlink="">
      <xdr:nvSpPr>
        <xdr:cNvPr id="228" name="【市民会館】&#10;有形固定資産減価償却率最大値テキスト"/>
        <xdr:cNvSpPr txBox="1"/>
      </xdr:nvSpPr>
      <xdr:spPr>
        <a:xfrm>
          <a:off x="47244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a:t>
          </a:r>
          <a:endParaRPr kumimoji="1" lang="ja-JP" altLang="en-US" sz="1000" b="1">
            <a:latin typeface="ＭＳ Ｐゴシック"/>
          </a:endParaRPr>
        </a:p>
      </xdr:txBody>
    </xdr:sp>
    <xdr:clientData/>
  </xdr:oneCellAnchor>
  <xdr:twoCellAnchor>
    <xdr:from>
      <xdr:col>6</xdr:col>
      <xdr:colOff>422275</xdr:colOff>
      <xdr:row>101</xdr:row>
      <xdr:rowOff>53339</xdr:rowOff>
    </xdr:from>
    <xdr:to>
      <xdr:col>6</xdr:col>
      <xdr:colOff>600075</xdr:colOff>
      <xdr:row>101</xdr:row>
      <xdr:rowOff>53339</xdr:rowOff>
    </xdr:to>
    <xdr:cxnSp macro="">
      <xdr:nvCxnSpPr>
        <xdr:cNvPr id="229" name="直線コネクタ 228"/>
        <xdr:cNvCxnSpPr/>
      </xdr:nvCxnSpPr>
      <xdr:spPr>
        <a:xfrm>
          <a:off x="4546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1922</xdr:rowOff>
    </xdr:from>
    <xdr:ext cx="405111" cy="259045"/>
    <xdr:sp macro="" textlink="">
      <xdr:nvSpPr>
        <xdr:cNvPr id="230" name="【市民会館】&#10;有形固定資産減価償却率平均値テキスト"/>
        <xdr:cNvSpPr txBox="1"/>
      </xdr:nvSpPr>
      <xdr:spPr>
        <a:xfrm>
          <a:off x="4724400" y="1766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23495</xdr:rowOff>
    </xdr:from>
    <xdr:to>
      <xdr:col>6</xdr:col>
      <xdr:colOff>561975</xdr:colOff>
      <xdr:row>103</xdr:row>
      <xdr:rowOff>125095</xdr:rowOff>
    </xdr:to>
    <xdr:sp macro="" textlink="">
      <xdr:nvSpPr>
        <xdr:cNvPr id="231" name="フローチャート : 判断 230"/>
        <xdr:cNvSpPr/>
      </xdr:nvSpPr>
      <xdr:spPr>
        <a:xfrm>
          <a:off x="45847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114936</xdr:rowOff>
    </xdr:from>
    <xdr:to>
      <xdr:col>5</xdr:col>
      <xdr:colOff>409575</xdr:colOff>
      <xdr:row>105</xdr:row>
      <xdr:rowOff>45086</xdr:rowOff>
    </xdr:to>
    <xdr:sp macro="" textlink="">
      <xdr:nvSpPr>
        <xdr:cNvPr id="232" name="フローチャート : 判断 231"/>
        <xdr:cNvSpPr/>
      </xdr:nvSpPr>
      <xdr:spPr>
        <a:xfrm>
          <a:off x="3746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36213</xdr:rowOff>
    </xdr:from>
    <xdr:ext cx="405111" cy="259045"/>
    <xdr:sp macro="" textlink="">
      <xdr:nvSpPr>
        <xdr:cNvPr id="233" name="n_1aveValue【市民会館】&#10;有形固定資産減価償却率"/>
        <xdr:cNvSpPr txBox="1"/>
      </xdr:nvSpPr>
      <xdr:spPr>
        <a:xfrm>
          <a:off x="3582043"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4" name="テキスト ボックス 2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5" name="テキスト ボックス 2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6" name="テキスト ボックス 2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7" name="テキスト ボックス 2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8" name="テキスト ボックス 2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113030</xdr:rowOff>
    </xdr:from>
    <xdr:to>
      <xdr:col>5</xdr:col>
      <xdr:colOff>409575</xdr:colOff>
      <xdr:row>104</xdr:row>
      <xdr:rowOff>43180</xdr:rowOff>
    </xdr:to>
    <xdr:sp macro="" textlink="">
      <xdr:nvSpPr>
        <xdr:cNvPr id="239" name="円/楕円 238"/>
        <xdr:cNvSpPr/>
      </xdr:nvSpPr>
      <xdr:spPr>
        <a:xfrm>
          <a:off x="3746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59707</xdr:rowOff>
    </xdr:from>
    <xdr:ext cx="405111" cy="259045"/>
    <xdr:sp macro="" textlink="">
      <xdr:nvSpPr>
        <xdr:cNvPr id="240" name="n_1mainValue【市民会館】&#10;有形固定資産減価償却率"/>
        <xdr:cNvSpPr txBox="1"/>
      </xdr:nvSpPr>
      <xdr:spPr>
        <a:xfrm>
          <a:off x="3582043"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1" name="正方形/長方形 2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2" name="正方形/長方形 2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3" name="正方形/長方形 2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4" name="正方形/長方形 2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5" name="正方形/長方形 2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6" name="正方形/長方形 2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7" name="正方形/長方形 2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8" name="正方形/長方形 2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9" name="テキスト ボックス 2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0" name="直線コネクタ 2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1" name="テキスト ボックス 25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52" name="直線コネクタ 2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3" name="テキスト ボックス 2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4" name="直線コネクタ 2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5" name="テキスト ボックス 2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6" name="直線コネクタ 2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7" name="テキスト ボックス 2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8" name="直線コネクタ 2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9" name="テキスト ボックス 2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0" name="直線コネクタ 2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1" name="テキスト ボックス 2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2" name="直線コネクタ 2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3" name="テキスト ボックス 2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114300</xdr:rowOff>
    </xdr:from>
    <xdr:to>
      <xdr:col>15</xdr:col>
      <xdr:colOff>180340</xdr:colOff>
      <xdr:row>109</xdr:row>
      <xdr:rowOff>54611</xdr:rowOff>
    </xdr:to>
    <xdr:cxnSp macro="">
      <xdr:nvCxnSpPr>
        <xdr:cNvPr id="265" name="直線コネクタ 264"/>
        <xdr:cNvCxnSpPr/>
      </xdr:nvCxnSpPr>
      <xdr:spPr>
        <a:xfrm flipV="1">
          <a:off x="10476865" y="17087850"/>
          <a:ext cx="0" cy="1654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58438</xdr:rowOff>
    </xdr:from>
    <xdr:ext cx="469744" cy="259045"/>
    <xdr:sp macro="" textlink="">
      <xdr:nvSpPr>
        <xdr:cNvPr id="266" name="【市民会館】&#10;一人当たり面積最小値テキスト"/>
        <xdr:cNvSpPr txBox="1"/>
      </xdr:nvSpPr>
      <xdr:spPr>
        <a:xfrm>
          <a:off x="10566400" y="1874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15</xdr:col>
      <xdr:colOff>92075</xdr:colOff>
      <xdr:row>109</xdr:row>
      <xdr:rowOff>54611</xdr:rowOff>
    </xdr:from>
    <xdr:to>
      <xdr:col>15</xdr:col>
      <xdr:colOff>269875</xdr:colOff>
      <xdr:row>109</xdr:row>
      <xdr:rowOff>54611</xdr:rowOff>
    </xdr:to>
    <xdr:cxnSp macro="">
      <xdr:nvCxnSpPr>
        <xdr:cNvPr id="267" name="直線コネクタ 266"/>
        <xdr:cNvCxnSpPr/>
      </xdr:nvCxnSpPr>
      <xdr:spPr>
        <a:xfrm>
          <a:off x="10388600" y="1874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60977</xdr:rowOff>
    </xdr:from>
    <xdr:ext cx="469744" cy="259045"/>
    <xdr:sp macro="" textlink="">
      <xdr:nvSpPr>
        <xdr:cNvPr id="268" name="【市民会館】&#10;一人当たり面積最大値テキスト"/>
        <xdr:cNvSpPr txBox="1"/>
      </xdr:nvSpPr>
      <xdr:spPr>
        <a:xfrm>
          <a:off x="10566400" y="1686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a:t>
          </a:r>
          <a:endParaRPr kumimoji="1" lang="ja-JP" altLang="en-US" sz="1000" b="1">
            <a:latin typeface="ＭＳ Ｐゴシック"/>
          </a:endParaRPr>
        </a:p>
      </xdr:txBody>
    </xdr:sp>
    <xdr:clientData/>
  </xdr:oneCellAnchor>
  <xdr:twoCellAnchor>
    <xdr:from>
      <xdr:col>15</xdr:col>
      <xdr:colOff>92075</xdr:colOff>
      <xdr:row>99</xdr:row>
      <xdr:rowOff>114300</xdr:rowOff>
    </xdr:from>
    <xdr:to>
      <xdr:col>15</xdr:col>
      <xdr:colOff>269875</xdr:colOff>
      <xdr:row>99</xdr:row>
      <xdr:rowOff>114300</xdr:rowOff>
    </xdr:to>
    <xdr:cxnSp macro="">
      <xdr:nvCxnSpPr>
        <xdr:cNvPr id="269" name="直線コネクタ 268"/>
        <xdr:cNvCxnSpPr/>
      </xdr:nvCxnSpPr>
      <xdr:spPr>
        <a:xfrm>
          <a:off x="10388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99077</xdr:rowOff>
    </xdr:from>
    <xdr:ext cx="469744" cy="259045"/>
    <xdr:sp macro="" textlink="">
      <xdr:nvSpPr>
        <xdr:cNvPr id="270" name="【市民会館】&#10;一人当たり面積平均値テキスト"/>
        <xdr:cNvSpPr txBox="1"/>
      </xdr:nvSpPr>
      <xdr:spPr>
        <a:xfrm>
          <a:off x="10566400" y="1827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0.555</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120650</xdr:rowOff>
    </xdr:from>
    <xdr:to>
      <xdr:col>15</xdr:col>
      <xdr:colOff>231775</xdr:colOff>
      <xdr:row>107</xdr:row>
      <xdr:rowOff>50800</xdr:rowOff>
    </xdr:to>
    <xdr:sp macro="" textlink="">
      <xdr:nvSpPr>
        <xdr:cNvPr id="271" name="フローチャート : 判断 270"/>
        <xdr:cNvSpPr/>
      </xdr:nvSpPr>
      <xdr:spPr>
        <a:xfrm>
          <a:off x="104267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92711</xdr:rowOff>
    </xdr:from>
    <xdr:to>
      <xdr:col>14</xdr:col>
      <xdr:colOff>79375</xdr:colOff>
      <xdr:row>108</xdr:row>
      <xdr:rowOff>22861</xdr:rowOff>
    </xdr:to>
    <xdr:sp macro="" textlink="">
      <xdr:nvSpPr>
        <xdr:cNvPr id="272" name="フローチャート : 判断 271"/>
        <xdr:cNvSpPr/>
      </xdr:nvSpPr>
      <xdr:spPr>
        <a:xfrm>
          <a:off x="9588500" y="1843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13988</xdr:rowOff>
    </xdr:from>
    <xdr:ext cx="469744" cy="259045"/>
    <xdr:sp macro="" textlink="">
      <xdr:nvSpPr>
        <xdr:cNvPr id="273" name="n_1aveValue【市民会館】&#10;一人当たり面積"/>
        <xdr:cNvSpPr txBox="1"/>
      </xdr:nvSpPr>
      <xdr:spPr>
        <a:xfrm>
          <a:off x="9391727" y="1853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4" name="テキスト ボックス 2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5" name="テキスト ボックス 2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6" name="テキスト ボックス 2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7" name="テキスト ボックス 2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8" name="テキスト ボックス 2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106680</xdr:rowOff>
    </xdr:from>
    <xdr:to>
      <xdr:col>14</xdr:col>
      <xdr:colOff>79375</xdr:colOff>
      <xdr:row>102</xdr:row>
      <xdr:rowOff>36830</xdr:rowOff>
    </xdr:to>
    <xdr:sp macro="" textlink="">
      <xdr:nvSpPr>
        <xdr:cNvPr id="279" name="円/楕円 278"/>
        <xdr:cNvSpPr/>
      </xdr:nvSpPr>
      <xdr:spPr>
        <a:xfrm>
          <a:off x="9588500" y="174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53357</xdr:rowOff>
    </xdr:from>
    <xdr:ext cx="469744" cy="259045"/>
    <xdr:sp macro="" textlink="">
      <xdr:nvSpPr>
        <xdr:cNvPr id="280" name="n_1mainValue【市民会館】&#10;一人当たり面積"/>
        <xdr:cNvSpPr txBox="1"/>
      </xdr:nvSpPr>
      <xdr:spPr>
        <a:xfrm>
          <a:off x="9391727" y="1719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9" name="正方形/長方形 2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0" name="正方形/長方形 2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1" name="正方形/長方形 2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2" name="正方形/長方形 2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3" name="正方形/長方形 2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4" name="正方形/長方形 2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5" name="正方形/長方形 2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6" name="正方形/長方形 2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4" name="正方形/長方形 30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5" name="正方形/長方形 3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6" name="正方形/長方形 3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7" name="正方形/長方形 3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8" name="正方形/長方形 3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9" name="正方形/長方形 3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0" name="正方形/長方形 3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1" name="正方形/長方形 3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2" name="正方形/長方形 31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3" name="正方形/長方形 3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4" name="正方形/長方形 3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5" name="正方形/長方形 3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6" name="正方形/長方形 3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7" name="正方形/長方形 3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8" name="正方形/長方形 3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9" name="正方形/長方形 3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0" name="正方形/長方形 31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1" name="正方形/長方形 3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2" name="正方形/長方形 3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3" name="正方形/長方形 3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4" name="正方形/長方形 3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5" name="正方形/長方形 3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6" name="正方形/長方形 3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7" name="正方形/長方形 3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28" name="正方形/長方形 32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29" name="正方形/長方形 3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0" name="正方形/長方形 3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1" name="正方形/長方形 3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2" name="正方形/長方形 3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3" name="正方形/長方形 3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4" name="正方形/長方形 3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5" name="正方形/長方形 3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6" name="正方形/長方形 3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7" name="テキスト ボックス 3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8" name="直線コネクタ 3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39" name="テキスト ボックス 33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0" name="直線コネクタ 3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1" name="テキスト ボックス 34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2" name="直線コネクタ 3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3" name="テキスト ボックス 3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4" name="直線コネクタ 3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5" name="テキスト ボックス 3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6" name="直線コネクタ 3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47" name="テキスト ボックス 3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48" name="直線コネクタ 3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49" name="テキスト ボックス 34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0" name="直線コネクタ 3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1" name="テキスト ボックス 3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353" name="直線コネクタ 352"/>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354" name="【庁舎】&#10;有形固定資産減価償却率最小値テキスト"/>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355" name="直線コネクタ 354"/>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356" name="【庁舎】&#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357" name="直線コネクタ 356"/>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358" name="【庁舎】&#10;有形固定資産減価償却率平均値テキスト"/>
        <xdr:cNvSpPr txBox="1"/>
      </xdr:nvSpPr>
      <xdr:spPr>
        <a:xfrm>
          <a:off x="164084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359" name="フローチャート : 判断 358"/>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360" name="フローチャート : 判断 359"/>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13352</xdr:rowOff>
    </xdr:from>
    <xdr:ext cx="405111" cy="259045"/>
    <xdr:sp macro="" textlink="">
      <xdr:nvSpPr>
        <xdr:cNvPr id="361" name="n_1aveValue【庁舎】&#10;有形固定資産減価償却率"/>
        <xdr:cNvSpPr txBox="1"/>
      </xdr:nvSpPr>
      <xdr:spPr>
        <a:xfrm>
          <a:off x="15266043"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2" name="テキスト ボックス 3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3" name="テキスト ボックス 3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4" name="テキスト ボックス 3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5" name="テキスト ボックス 3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6" name="テキスト ボックス 3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143511</xdr:rowOff>
    </xdr:from>
    <xdr:to>
      <xdr:col>22</xdr:col>
      <xdr:colOff>415925</xdr:colOff>
      <xdr:row>102</xdr:row>
      <xdr:rowOff>73661</xdr:rowOff>
    </xdr:to>
    <xdr:sp macro="" textlink="">
      <xdr:nvSpPr>
        <xdr:cNvPr id="367" name="円/楕円 366"/>
        <xdr:cNvSpPr/>
      </xdr:nvSpPr>
      <xdr:spPr>
        <a:xfrm>
          <a:off x="15430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90188</xdr:rowOff>
    </xdr:from>
    <xdr:ext cx="405111" cy="259045"/>
    <xdr:sp macro="" textlink="">
      <xdr:nvSpPr>
        <xdr:cNvPr id="368" name="n_1mainValue【庁舎】&#10;有形固定資産減価償却率"/>
        <xdr:cNvSpPr txBox="1"/>
      </xdr:nvSpPr>
      <xdr:spPr>
        <a:xfrm>
          <a:off x="15266043"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69" name="正方形/長方形 3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0" name="正方形/長方形 3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1" name="正方形/長方形 3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2" name="正方形/長方形 3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3" name="正方形/長方形 3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4" name="正方形/長方形 3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5" name="正方形/長方形 3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6" name="正方形/長方形 3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7" name="テキスト ボックス 3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8" name="直線コネクタ 3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79" name="直線コネクタ 3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0" name="テキスト ボックス 3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1" name="直線コネクタ 3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2" name="テキスト ボックス 3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83" name="直線コネクタ 3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84" name="テキスト ボックス 3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85" name="直線コネクタ 3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86" name="テキスト ボックス 3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7" name="直線コネクタ 3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88" name="テキスト ボックス 3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390" name="直線コネクタ 389"/>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391" name="【庁舎】&#10;一人当たり面積最小値テキスト"/>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392" name="直線コネクタ 391"/>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393" name="【庁舎】&#10;一人当たり面積最大値テキスト"/>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394" name="直線コネクタ 393"/>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395" name="【庁舎】&#10;一人当たり面積平均値テキスト"/>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396" name="フローチャート : 判断 395"/>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397" name="フローチャート : 判断 396"/>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120184</xdr:rowOff>
    </xdr:from>
    <xdr:ext cx="469744" cy="259045"/>
    <xdr:sp macro="" textlink="">
      <xdr:nvSpPr>
        <xdr:cNvPr id="398" name="n_1aveValue【庁舎】&#10;一人当たり面積"/>
        <xdr:cNvSpPr txBox="1"/>
      </xdr:nvSpPr>
      <xdr:spPr>
        <a:xfrm>
          <a:off x="210757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99" name="テキスト ボックス 3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0" name="テキスト ボックス 3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1" name="テキスト ボックス 4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2" name="テキスト ボックス 4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3" name="テキスト ボックス 4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12142</xdr:rowOff>
    </xdr:from>
    <xdr:to>
      <xdr:col>31</xdr:col>
      <xdr:colOff>85725</xdr:colOff>
      <xdr:row>107</xdr:row>
      <xdr:rowOff>113742</xdr:rowOff>
    </xdr:to>
    <xdr:sp macro="" textlink="">
      <xdr:nvSpPr>
        <xdr:cNvPr id="404" name="円/楕円 403"/>
        <xdr:cNvSpPr/>
      </xdr:nvSpPr>
      <xdr:spPr>
        <a:xfrm>
          <a:off x="21272500" y="183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130269</xdr:rowOff>
    </xdr:from>
    <xdr:ext cx="469744" cy="259045"/>
    <xdr:sp macro="" textlink="">
      <xdr:nvSpPr>
        <xdr:cNvPr id="405" name="n_1mainValue【庁舎】&#10;一人当たり面積"/>
        <xdr:cNvSpPr txBox="1"/>
      </xdr:nvSpPr>
      <xdr:spPr>
        <a:xfrm>
          <a:off x="21075727" y="1813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0.808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6" name="正方形/長方形 4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7" name="正方形/長方形 4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08" name="テキスト ボックス 4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築年数が４０年を経過する役場庁舎の有形固定資産減価償却率が</a:t>
          </a:r>
          <a:r>
            <a:rPr kumimoji="1" lang="en-US" altLang="ja-JP" sz="1200">
              <a:solidFill>
                <a:schemeClr val="dk1"/>
              </a:solidFill>
              <a:effectLst/>
              <a:latin typeface="+mn-lt"/>
              <a:ea typeface="+mn-ea"/>
              <a:cs typeface="+mn-cs"/>
            </a:rPr>
            <a:t>80</a:t>
          </a:r>
          <a:r>
            <a:rPr kumimoji="1" lang="ja-JP" altLang="ja-JP" sz="1200">
              <a:solidFill>
                <a:schemeClr val="dk1"/>
              </a:solidFill>
              <a:effectLst/>
              <a:latin typeface="+mn-lt"/>
              <a:ea typeface="+mn-ea"/>
              <a:cs typeface="+mn-cs"/>
            </a:rPr>
            <a:t>％を超えており、また、耐震性を有していないため災害対応等で支障が生じる可能性もある。このため、今後庁舎建て替えが計画されているが、財政負担が多額となるため、規模や機能について検討を深め、町の実情に応じた庁舎建て替えが必要である。</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福井県池田町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2,714
2,704
194.65
4,122,781
3,711,617
303,778
1,967,495
3,070,518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人口減により税収が伸び悩んでおり、近年は横ばいで推移している。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131445</xdr:rowOff>
    </xdr:from>
    <xdr:to>
      <xdr:col>7</xdr:col>
      <xdr:colOff>152400</xdr:colOff>
      <xdr:row>43</xdr:row>
      <xdr:rowOff>137478</xdr:rowOff>
    </xdr:to>
    <xdr:cxnSp macro="">
      <xdr:nvCxnSpPr>
        <xdr:cNvPr id="63" name="直線コネクタ 62"/>
        <xdr:cNvCxnSpPr/>
      </xdr:nvCxnSpPr>
      <xdr:spPr>
        <a:xfrm flipV="1">
          <a:off x="4114800" y="750379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137478</xdr:rowOff>
    </xdr:from>
    <xdr:to>
      <xdr:col>6</xdr:col>
      <xdr:colOff>0</xdr:colOff>
      <xdr:row>43</xdr:row>
      <xdr:rowOff>137478</xdr:rowOff>
    </xdr:to>
    <xdr:cxnSp macro="">
      <xdr:nvCxnSpPr>
        <xdr:cNvPr id="66" name="直線コネクタ 65"/>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137478</xdr:rowOff>
    </xdr:from>
    <xdr:to>
      <xdr:col>4</xdr:col>
      <xdr:colOff>482600</xdr:colOff>
      <xdr:row>43</xdr:row>
      <xdr:rowOff>137478</xdr:rowOff>
    </xdr:to>
    <xdr:cxnSp macro="">
      <xdr:nvCxnSpPr>
        <xdr:cNvPr id="69" name="直線コネクタ 68"/>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38418</xdr:rowOff>
    </xdr:from>
    <xdr:to>
      <xdr:col>4</xdr:col>
      <xdr:colOff>533400</xdr:colOff>
      <xdr:row>43</xdr:row>
      <xdr:rowOff>140018</xdr:rowOff>
    </xdr:to>
    <xdr:sp macro="" textlink="">
      <xdr:nvSpPr>
        <xdr:cNvPr id="70" name="フローチャート : 判断 69"/>
        <xdr:cNvSpPr/>
      </xdr:nvSpPr>
      <xdr:spPr>
        <a:xfrm>
          <a:off x="3175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150195</xdr:rowOff>
    </xdr:from>
    <xdr:ext cx="762000" cy="259045"/>
    <xdr:sp macro="" textlink="">
      <xdr:nvSpPr>
        <xdr:cNvPr id="71" name="テキスト ボックス 70"/>
        <xdr:cNvSpPr txBox="1"/>
      </xdr:nvSpPr>
      <xdr:spPr>
        <a:xfrm>
          <a:off x="2844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137478</xdr:rowOff>
    </xdr:from>
    <xdr:to>
      <xdr:col>3</xdr:col>
      <xdr:colOff>279400</xdr:colOff>
      <xdr:row>43</xdr:row>
      <xdr:rowOff>137478</xdr:rowOff>
    </xdr:to>
    <xdr:cxnSp macro="">
      <xdr:nvCxnSpPr>
        <xdr:cNvPr id="72" name="直線コネクタ 71"/>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3" name="フローチャート : 判断 72"/>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74" name="テキスト ボックス 73"/>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150195</xdr:rowOff>
    </xdr:from>
    <xdr:ext cx="762000" cy="259045"/>
    <xdr:sp macro="" textlink="">
      <xdr:nvSpPr>
        <xdr:cNvPr id="76" name="テキスト ボックス 75"/>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80645</xdr:rowOff>
    </xdr:from>
    <xdr:to>
      <xdr:col>7</xdr:col>
      <xdr:colOff>203200</xdr:colOff>
      <xdr:row>44</xdr:row>
      <xdr:rowOff>10795</xdr:rowOff>
    </xdr:to>
    <xdr:sp macro="" textlink="">
      <xdr:nvSpPr>
        <xdr:cNvPr id="82" name="円/楕円 81"/>
        <xdr:cNvSpPr/>
      </xdr:nvSpPr>
      <xdr:spPr>
        <a:xfrm>
          <a:off x="49022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15892</xdr:rowOff>
    </xdr:from>
    <xdr:ext cx="762000" cy="259045"/>
    <xdr:sp macro="" textlink="">
      <xdr:nvSpPr>
        <xdr:cNvPr id="83" name="財政力該当値テキスト"/>
        <xdr:cNvSpPr txBox="1"/>
      </xdr:nvSpPr>
      <xdr:spPr>
        <a:xfrm>
          <a:off x="5041900" y="738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86678</xdr:rowOff>
    </xdr:from>
    <xdr:to>
      <xdr:col>6</xdr:col>
      <xdr:colOff>50800</xdr:colOff>
      <xdr:row>44</xdr:row>
      <xdr:rowOff>16828</xdr:rowOff>
    </xdr:to>
    <xdr:sp macro="" textlink="">
      <xdr:nvSpPr>
        <xdr:cNvPr id="84" name="円/楕円 83"/>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1605</xdr:rowOff>
    </xdr:from>
    <xdr:ext cx="736600" cy="259045"/>
    <xdr:sp macro="" textlink="">
      <xdr:nvSpPr>
        <xdr:cNvPr id="85" name="テキスト ボックス 84"/>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86678</xdr:rowOff>
    </xdr:from>
    <xdr:to>
      <xdr:col>4</xdr:col>
      <xdr:colOff>533400</xdr:colOff>
      <xdr:row>44</xdr:row>
      <xdr:rowOff>16828</xdr:rowOff>
    </xdr:to>
    <xdr:sp macro="" textlink="">
      <xdr:nvSpPr>
        <xdr:cNvPr id="86" name="円/楕円 85"/>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1605</xdr:rowOff>
    </xdr:from>
    <xdr:ext cx="762000" cy="259045"/>
    <xdr:sp macro="" textlink="">
      <xdr:nvSpPr>
        <xdr:cNvPr id="87" name="テキスト ボックス 86"/>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86678</xdr:rowOff>
    </xdr:from>
    <xdr:to>
      <xdr:col>3</xdr:col>
      <xdr:colOff>330200</xdr:colOff>
      <xdr:row>44</xdr:row>
      <xdr:rowOff>16828</xdr:rowOff>
    </xdr:to>
    <xdr:sp macro="" textlink="">
      <xdr:nvSpPr>
        <xdr:cNvPr id="88" name="円/楕円 87"/>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1605</xdr:rowOff>
    </xdr:from>
    <xdr:ext cx="762000" cy="259045"/>
    <xdr:sp macro="" textlink="">
      <xdr:nvSpPr>
        <xdr:cNvPr id="89" name="テキスト ボックス 88"/>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86678</xdr:rowOff>
    </xdr:from>
    <xdr:to>
      <xdr:col>2</xdr:col>
      <xdr:colOff>127000</xdr:colOff>
      <xdr:row>44</xdr:row>
      <xdr:rowOff>16828</xdr:rowOff>
    </xdr:to>
    <xdr:sp macro="" textlink="">
      <xdr:nvSpPr>
        <xdr:cNvPr id="90" name="円/楕円 89"/>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1605</xdr:rowOff>
    </xdr:from>
    <xdr:ext cx="762000" cy="259045"/>
    <xdr:sp macro="" textlink="">
      <xdr:nvSpPr>
        <xdr:cNvPr id="91" name="テキスト ボックス 90"/>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a:t>
          </a:r>
          <a:r>
            <a:rPr kumimoji="1" lang="en-US" altLang="ja-JP" sz="1300">
              <a:latin typeface="ＭＳ Ｐゴシック"/>
            </a:rPr>
            <a:t>2.3</a:t>
          </a:r>
          <a:r>
            <a:rPr kumimoji="1" lang="ja-JP" altLang="en-US" sz="1300">
              <a:latin typeface="ＭＳ Ｐゴシック"/>
            </a:rPr>
            <a:t>％上昇した。主な要因は人件費増（地域おこし協力隊員の増）や降雪日数増に伴う除雪経費の増によるもの。歳入については、普通交付税の減によるもの。</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98044</xdr:rowOff>
    </xdr:from>
    <xdr:to>
      <xdr:col>7</xdr:col>
      <xdr:colOff>152400</xdr:colOff>
      <xdr:row>59</xdr:row>
      <xdr:rowOff>37592</xdr:rowOff>
    </xdr:to>
    <xdr:cxnSp macro="">
      <xdr:nvCxnSpPr>
        <xdr:cNvPr id="124" name="直線コネクタ 123"/>
        <xdr:cNvCxnSpPr/>
      </xdr:nvCxnSpPr>
      <xdr:spPr>
        <a:xfrm>
          <a:off x="4114800" y="1004214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25"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98044</xdr:rowOff>
    </xdr:from>
    <xdr:to>
      <xdr:col>6</xdr:col>
      <xdr:colOff>0</xdr:colOff>
      <xdr:row>60</xdr:row>
      <xdr:rowOff>150876</xdr:rowOff>
    </xdr:to>
    <xdr:cxnSp macro="">
      <xdr:nvCxnSpPr>
        <xdr:cNvPr id="127" name="直線コネクタ 126"/>
        <xdr:cNvCxnSpPr/>
      </xdr:nvCxnSpPr>
      <xdr:spPr>
        <a:xfrm flipV="1">
          <a:off x="3225800" y="10042144"/>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135653</xdr:rowOff>
    </xdr:from>
    <xdr:ext cx="736600" cy="259045"/>
    <xdr:sp macro="" textlink="">
      <xdr:nvSpPr>
        <xdr:cNvPr id="129" name="テキスト ボックス 128"/>
        <xdr:cNvSpPr txBox="1"/>
      </xdr:nvSpPr>
      <xdr:spPr>
        <a:xfrm>
          <a:off x="3733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138938</xdr:rowOff>
    </xdr:from>
    <xdr:to>
      <xdr:col>4</xdr:col>
      <xdr:colOff>482600</xdr:colOff>
      <xdr:row>60</xdr:row>
      <xdr:rowOff>150876</xdr:rowOff>
    </xdr:to>
    <xdr:cxnSp macro="">
      <xdr:nvCxnSpPr>
        <xdr:cNvPr id="130" name="直線コネクタ 129"/>
        <xdr:cNvCxnSpPr/>
      </xdr:nvCxnSpPr>
      <xdr:spPr>
        <a:xfrm>
          <a:off x="2336800" y="1025448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160274</xdr:rowOff>
    </xdr:from>
    <xdr:to>
      <xdr:col>4</xdr:col>
      <xdr:colOff>533400</xdr:colOff>
      <xdr:row>62</xdr:row>
      <xdr:rowOff>90424</xdr:rowOff>
    </xdr:to>
    <xdr:sp macro="" textlink="">
      <xdr:nvSpPr>
        <xdr:cNvPr id="131" name="フローチャート : 判断 130"/>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75201</xdr:rowOff>
    </xdr:from>
    <xdr:ext cx="762000" cy="259045"/>
    <xdr:sp macro="" textlink="">
      <xdr:nvSpPr>
        <xdr:cNvPr id="132" name="テキスト ボックス 131"/>
        <xdr:cNvSpPr txBox="1"/>
      </xdr:nvSpPr>
      <xdr:spPr>
        <a:xfrm>
          <a:off x="2844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138938</xdr:rowOff>
    </xdr:from>
    <xdr:to>
      <xdr:col>3</xdr:col>
      <xdr:colOff>279400</xdr:colOff>
      <xdr:row>60</xdr:row>
      <xdr:rowOff>155702</xdr:rowOff>
    </xdr:to>
    <xdr:cxnSp macro="">
      <xdr:nvCxnSpPr>
        <xdr:cNvPr id="133" name="直線コネクタ 132"/>
        <xdr:cNvCxnSpPr/>
      </xdr:nvCxnSpPr>
      <xdr:spPr>
        <a:xfrm flipV="1">
          <a:off x="1447800" y="1025448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35" name="テキスト ボックス 134"/>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36" name="フローチャート : 判断 135"/>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150131</xdr:rowOff>
    </xdr:from>
    <xdr:ext cx="762000" cy="259045"/>
    <xdr:sp macro="" textlink="">
      <xdr:nvSpPr>
        <xdr:cNvPr id="137" name="テキスト ボックス 136"/>
        <xdr:cNvSpPr txBox="1"/>
      </xdr:nvSpPr>
      <xdr:spPr>
        <a:xfrm>
          <a:off x="1066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158242</xdr:rowOff>
    </xdr:from>
    <xdr:to>
      <xdr:col>7</xdr:col>
      <xdr:colOff>203200</xdr:colOff>
      <xdr:row>59</xdr:row>
      <xdr:rowOff>88392</xdr:rowOff>
    </xdr:to>
    <xdr:sp macro="" textlink="">
      <xdr:nvSpPr>
        <xdr:cNvPr id="143" name="円/楕円 142"/>
        <xdr:cNvSpPr/>
      </xdr:nvSpPr>
      <xdr:spPr>
        <a:xfrm>
          <a:off x="49022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3319</xdr:rowOff>
    </xdr:from>
    <xdr:ext cx="762000" cy="259045"/>
    <xdr:sp macro="" textlink="">
      <xdr:nvSpPr>
        <xdr:cNvPr id="144" name="財政構造の弾力性該当値テキスト"/>
        <xdr:cNvSpPr txBox="1"/>
      </xdr:nvSpPr>
      <xdr:spPr>
        <a:xfrm>
          <a:off x="5041900" y="994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47244</xdr:rowOff>
    </xdr:from>
    <xdr:to>
      <xdr:col>6</xdr:col>
      <xdr:colOff>50800</xdr:colOff>
      <xdr:row>58</xdr:row>
      <xdr:rowOff>148844</xdr:rowOff>
    </xdr:to>
    <xdr:sp macro="" textlink="">
      <xdr:nvSpPr>
        <xdr:cNvPr id="145" name="円/楕円 144"/>
        <xdr:cNvSpPr/>
      </xdr:nvSpPr>
      <xdr:spPr>
        <a:xfrm>
          <a:off x="4064000" y="99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159021</xdr:rowOff>
    </xdr:from>
    <xdr:ext cx="736600" cy="259045"/>
    <xdr:sp macro="" textlink="">
      <xdr:nvSpPr>
        <xdr:cNvPr id="146" name="テキスト ボックス 145"/>
        <xdr:cNvSpPr txBox="1"/>
      </xdr:nvSpPr>
      <xdr:spPr>
        <a:xfrm>
          <a:off x="3733800" y="976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100076</xdr:rowOff>
    </xdr:from>
    <xdr:to>
      <xdr:col>4</xdr:col>
      <xdr:colOff>533400</xdr:colOff>
      <xdr:row>61</xdr:row>
      <xdr:rowOff>30226</xdr:rowOff>
    </xdr:to>
    <xdr:sp macro="" textlink="">
      <xdr:nvSpPr>
        <xdr:cNvPr id="147" name="円/楕円 146"/>
        <xdr:cNvSpPr/>
      </xdr:nvSpPr>
      <xdr:spPr>
        <a:xfrm>
          <a:off x="3175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40403</xdr:rowOff>
    </xdr:from>
    <xdr:ext cx="762000" cy="259045"/>
    <xdr:sp macro="" textlink="">
      <xdr:nvSpPr>
        <xdr:cNvPr id="148" name="テキスト ボックス 147"/>
        <xdr:cNvSpPr txBox="1"/>
      </xdr:nvSpPr>
      <xdr:spPr>
        <a:xfrm>
          <a:off x="2844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88138</xdr:rowOff>
    </xdr:from>
    <xdr:to>
      <xdr:col>3</xdr:col>
      <xdr:colOff>330200</xdr:colOff>
      <xdr:row>60</xdr:row>
      <xdr:rowOff>18288</xdr:rowOff>
    </xdr:to>
    <xdr:sp macro="" textlink="">
      <xdr:nvSpPr>
        <xdr:cNvPr id="149" name="円/楕円 148"/>
        <xdr:cNvSpPr/>
      </xdr:nvSpPr>
      <xdr:spPr>
        <a:xfrm>
          <a:off x="2286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28465</xdr:rowOff>
    </xdr:from>
    <xdr:ext cx="762000" cy="259045"/>
    <xdr:sp macro="" textlink="">
      <xdr:nvSpPr>
        <xdr:cNvPr id="150" name="テキスト ボックス 149"/>
        <xdr:cNvSpPr txBox="1"/>
      </xdr:nvSpPr>
      <xdr:spPr>
        <a:xfrm>
          <a:off x="1955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104902</xdr:rowOff>
    </xdr:from>
    <xdr:to>
      <xdr:col>2</xdr:col>
      <xdr:colOff>127000</xdr:colOff>
      <xdr:row>61</xdr:row>
      <xdr:rowOff>35052</xdr:rowOff>
    </xdr:to>
    <xdr:sp macro="" textlink="">
      <xdr:nvSpPr>
        <xdr:cNvPr id="151" name="円/楕円 150"/>
        <xdr:cNvSpPr/>
      </xdr:nvSpPr>
      <xdr:spPr>
        <a:xfrm>
          <a:off x="1397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45229</xdr:rowOff>
    </xdr:from>
    <xdr:ext cx="762000" cy="259045"/>
    <xdr:sp macro="" textlink="">
      <xdr:nvSpPr>
        <xdr:cNvPr id="152" name="テキスト ボックス 151"/>
        <xdr:cNvSpPr txBox="1"/>
      </xdr:nvSpPr>
      <xdr:spPr>
        <a:xfrm>
          <a:off x="1066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[336,160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人件費増の主な要因は、地域おこし協力隊員の増によるもの。物件費は昨年度比増減なし。</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41436</xdr:rowOff>
    </xdr:from>
    <xdr:to>
      <xdr:col>7</xdr:col>
      <xdr:colOff>152400</xdr:colOff>
      <xdr:row>82</xdr:row>
      <xdr:rowOff>70579</xdr:rowOff>
    </xdr:to>
    <xdr:cxnSp macro="">
      <xdr:nvCxnSpPr>
        <xdr:cNvPr id="188" name="直線コネクタ 187"/>
        <xdr:cNvCxnSpPr/>
      </xdr:nvCxnSpPr>
      <xdr:spPr>
        <a:xfrm>
          <a:off x="4114800" y="14100336"/>
          <a:ext cx="838200" cy="2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166533</xdr:rowOff>
    </xdr:from>
    <xdr:ext cx="762000" cy="259045"/>
    <xdr:sp macro="" textlink="">
      <xdr:nvSpPr>
        <xdr:cNvPr id="189" name="人件費・物件費等の状況平均値テキスト"/>
        <xdr:cNvSpPr txBox="1"/>
      </xdr:nvSpPr>
      <xdr:spPr>
        <a:xfrm>
          <a:off x="5041900" y="14053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28800</xdr:rowOff>
    </xdr:from>
    <xdr:to>
      <xdr:col>6</xdr:col>
      <xdr:colOff>0</xdr:colOff>
      <xdr:row>82</xdr:row>
      <xdr:rowOff>41436</xdr:rowOff>
    </xdr:to>
    <xdr:cxnSp macro="">
      <xdr:nvCxnSpPr>
        <xdr:cNvPr id="191" name="直線コネクタ 190"/>
        <xdr:cNvCxnSpPr/>
      </xdr:nvCxnSpPr>
      <xdr:spPr>
        <a:xfrm>
          <a:off x="3225800" y="14087700"/>
          <a:ext cx="8890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84760</xdr:rowOff>
    </xdr:from>
    <xdr:ext cx="736600" cy="259045"/>
    <xdr:sp macro="" textlink="">
      <xdr:nvSpPr>
        <xdr:cNvPr id="193" name="テキスト ボックス 192"/>
        <xdr:cNvSpPr txBox="1"/>
      </xdr:nvSpPr>
      <xdr:spPr>
        <a:xfrm>
          <a:off x="3733800" y="141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149203</xdr:rowOff>
    </xdr:from>
    <xdr:to>
      <xdr:col>4</xdr:col>
      <xdr:colOff>482600</xdr:colOff>
      <xdr:row>82</xdr:row>
      <xdr:rowOff>28800</xdr:rowOff>
    </xdr:to>
    <xdr:cxnSp macro="">
      <xdr:nvCxnSpPr>
        <xdr:cNvPr id="194" name="直線コネクタ 193"/>
        <xdr:cNvCxnSpPr/>
      </xdr:nvCxnSpPr>
      <xdr:spPr>
        <a:xfrm>
          <a:off x="2336800" y="14036653"/>
          <a:ext cx="889000" cy="5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195" name="フローチャート : 判断 194"/>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110400</xdr:rowOff>
    </xdr:from>
    <xdr:ext cx="762000" cy="259045"/>
    <xdr:sp macro="" textlink="">
      <xdr:nvSpPr>
        <xdr:cNvPr id="196" name="テキスト ボックス 195"/>
        <xdr:cNvSpPr txBox="1"/>
      </xdr:nvSpPr>
      <xdr:spPr>
        <a:xfrm>
          <a:off x="2844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149203</xdr:rowOff>
    </xdr:from>
    <xdr:to>
      <xdr:col>3</xdr:col>
      <xdr:colOff>279400</xdr:colOff>
      <xdr:row>81</xdr:row>
      <xdr:rowOff>153291</xdr:rowOff>
    </xdr:to>
    <xdr:cxnSp macro="">
      <xdr:nvCxnSpPr>
        <xdr:cNvPr id="197" name="直線コネクタ 196"/>
        <xdr:cNvCxnSpPr/>
      </xdr:nvCxnSpPr>
      <xdr:spPr>
        <a:xfrm flipV="1">
          <a:off x="1447800" y="14036653"/>
          <a:ext cx="8890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198" name="フローチャート : 判断 197"/>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137882</xdr:rowOff>
    </xdr:from>
    <xdr:ext cx="762000" cy="259045"/>
    <xdr:sp macro="" textlink="">
      <xdr:nvSpPr>
        <xdr:cNvPr id="199" name="テキスト ボックス 198"/>
        <xdr:cNvSpPr txBox="1"/>
      </xdr:nvSpPr>
      <xdr:spPr>
        <a:xfrm>
          <a:off x="1955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0" name="フローチャート : 判断 199"/>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119398</xdr:rowOff>
    </xdr:from>
    <xdr:ext cx="762000" cy="259045"/>
    <xdr:sp macro="" textlink="">
      <xdr:nvSpPr>
        <xdr:cNvPr id="201" name="テキスト ボックス 200"/>
        <xdr:cNvSpPr txBox="1"/>
      </xdr:nvSpPr>
      <xdr:spPr>
        <a:xfrm>
          <a:off x="1066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19779</xdr:rowOff>
    </xdr:from>
    <xdr:to>
      <xdr:col>7</xdr:col>
      <xdr:colOff>203200</xdr:colOff>
      <xdr:row>82</xdr:row>
      <xdr:rowOff>121379</xdr:rowOff>
    </xdr:to>
    <xdr:sp macro="" textlink="">
      <xdr:nvSpPr>
        <xdr:cNvPr id="207" name="円/楕円 206"/>
        <xdr:cNvSpPr/>
      </xdr:nvSpPr>
      <xdr:spPr>
        <a:xfrm>
          <a:off x="4902200" y="140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36306</xdr:rowOff>
    </xdr:from>
    <xdr:ext cx="762000" cy="259045"/>
    <xdr:sp macro="" textlink="">
      <xdr:nvSpPr>
        <xdr:cNvPr id="208" name="人件費・物件費等の状況該当値テキスト"/>
        <xdr:cNvSpPr txBox="1"/>
      </xdr:nvSpPr>
      <xdr:spPr>
        <a:xfrm>
          <a:off x="5041900" y="1392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336,160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162086</xdr:rowOff>
    </xdr:from>
    <xdr:to>
      <xdr:col>6</xdr:col>
      <xdr:colOff>50800</xdr:colOff>
      <xdr:row>82</xdr:row>
      <xdr:rowOff>92236</xdr:rowOff>
    </xdr:to>
    <xdr:sp macro="" textlink="">
      <xdr:nvSpPr>
        <xdr:cNvPr id="209" name="円/楕円 208"/>
        <xdr:cNvSpPr/>
      </xdr:nvSpPr>
      <xdr:spPr>
        <a:xfrm>
          <a:off x="4064000" y="140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102413</xdr:rowOff>
    </xdr:from>
    <xdr:ext cx="736600" cy="259045"/>
    <xdr:sp macro="" textlink="">
      <xdr:nvSpPr>
        <xdr:cNvPr id="210" name="テキスト ボックス 209"/>
        <xdr:cNvSpPr txBox="1"/>
      </xdr:nvSpPr>
      <xdr:spPr>
        <a:xfrm>
          <a:off x="3733800" y="13818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310,798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149450</xdr:rowOff>
    </xdr:from>
    <xdr:to>
      <xdr:col>4</xdr:col>
      <xdr:colOff>533400</xdr:colOff>
      <xdr:row>82</xdr:row>
      <xdr:rowOff>79600</xdr:rowOff>
    </xdr:to>
    <xdr:sp macro="" textlink="">
      <xdr:nvSpPr>
        <xdr:cNvPr id="211" name="円/楕円 210"/>
        <xdr:cNvSpPr/>
      </xdr:nvSpPr>
      <xdr:spPr>
        <a:xfrm>
          <a:off x="3175000" y="140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89777</xdr:rowOff>
    </xdr:from>
    <xdr:ext cx="762000" cy="259045"/>
    <xdr:sp macro="" textlink="">
      <xdr:nvSpPr>
        <xdr:cNvPr id="212" name="テキスト ボックス 211"/>
        <xdr:cNvSpPr txBox="1"/>
      </xdr:nvSpPr>
      <xdr:spPr>
        <a:xfrm>
          <a:off x="2844800" y="138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299,801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98403</xdr:rowOff>
    </xdr:from>
    <xdr:to>
      <xdr:col>3</xdr:col>
      <xdr:colOff>330200</xdr:colOff>
      <xdr:row>82</xdr:row>
      <xdr:rowOff>28553</xdr:rowOff>
    </xdr:to>
    <xdr:sp macro="" textlink="">
      <xdr:nvSpPr>
        <xdr:cNvPr id="213" name="円/楕円 212"/>
        <xdr:cNvSpPr/>
      </xdr:nvSpPr>
      <xdr:spPr>
        <a:xfrm>
          <a:off x="2286000" y="139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38730</xdr:rowOff>
    </xdr:from>
    <xdr:ext cx="762000" cy="259045"/>
    <xdr:sp macro="" textlink="">
      <xdr:nvSpPr>
        <xdr:cNvPr id="214" name="テキスト ボックス 213"/>
        <xdr:cNvSpPr txBox="1"/>
      </xdr:nvSpPr>
      <xdr:spPr>
        <a:xfrm>
          <a:off x="1955800" y="1375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255,376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102491</xdr:rowOff>
    </xdr:from>
    <xdr:to>
      <xdr:col>2</xdr:col>
      <xdr:colOff>127000</xdr:colOff>
      <xdr:row>82</xdr:row>
      <xdr:rowOff>32641</xdr:rowOff>
    </xdr:to>
    <xdr:sp macro="" textlink="">
      <xdr:nvSpPr>
        <xdr:cNvPr id="215" name="円/楕円 214"/>
        <xdr:cNvSpPr/>
      </xdr:nvSpPr>
      <xdr:spPr>
        <a:xfrm>
          <a:off x="1397000" y="139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42818</xdr:rowOff>
    </xdr:from>
    <xdr:ext cx="762000" cy="259045"/>
    <xdr:sp macro="" textlink="">
      <xdr:nvSpPr>
        <xdr:cNvPr id="216" name="テキスト ボックス 215"/>
        <xdr:cNvSpPr txBox="1"/>
      </xdr:nvSpPr>
      <xdr:spPr>
        <a:xfrm>
          <a:off x="1066800" y="1375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258,934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経験年数階層の異動により平均給料月額が変動した職員が増えたため。</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132927</xdr:rowOff>
    </xdr:from>
    <xdr:to>
      <xdr:col>24</xdr:col>
      <xdr:colOff>558800</xdr:colOff>
      <xdr:row>81</xdr:row>
      <xdr:rowOff>106257</xdr:rowOff>
    </xdr:to>
    <xdr:cxnSp macro="">
      <xdr:nvCxnSpPr>
        <xdr:cNvPr id="250" name="直線コネクタ 249"/>
        <xdr:cNvCxnSpPr/>
      </xdr:nvCxnSpPr>
      <xdr:spPr>
        <a:xfrm>
          <a:off x="16179800" y="13848927"/>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1"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12277</xdr:rowOff>
    </xdr:from>
    <xdr:to>
      <xdr:col>23</xdr:col>
      <xdr:colOff>406400</xdr:colOff>
      <xdr:row>80</xdr:row>
      <xdr:rowOff>132927</xdr:rowOff>
    </xdr:to>
    <xdr:cxnSp macro="">
      <xdr:nvCxnSpPr>
        <xdr:cNvPr id="253" name="直線コネクタ 252"/>
        <xdr:cNvCxnSpPr/>
      </xdr:nvCxnSpPr>
      <xdr:spPr>
        <a:xfrm>
          <a:off x="15290800" y="137282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4" name="フローチャート : 判断 253"/>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55" name="テキスト ボックス 254"/>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12277</xdr:rowOff>
    </xdr:from>
    <xdr:to>
      <xdr:col>22</xdr:col>
      <xdr:colOff>203200</xdr:colOff>
      <xdr:row>80</xdr:row>
      <xdr:rowOff>132927</xdr:rowOff>
    </xdr:to>
    <xdr:cxnSp macro="">
      <xdr:nvCxnSpPr>
        <xdr:cNvPr id="256" name="直線コネクタ 255"/>
        <xdr:cNvCxnSpPr/>
      </xdr:nvCxnSpPr>
      <xdr:spPr>
        <a:xfrm flipV="1">
          <a:off x="14401800" y="137282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120227</xdr:rowOff>
    </xdr:from>
    <xdr:to>
      <xdr:col>22</xdr:col>
      <xdr:colOff>254000</xdr:colOff>
      <xdr:row>85</xdr:row>
      <xdr:rowOff>50377</xdr:rowOff>
    </xdr:to>
    <xdr:sp macro="" textlink="">
      <xdr:nvSpPr>
        <xdr:cNvPr id="257" name="フローチャート : 判断 256"/>
        <xdr:cNvSpPr/>
      </xdr:nvSpPr>
      <xdr:spPr>
        <a:xfrm>
          <a:off x="15240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35154</xdr:rowOff>
    </xdr:from>
    <xdr:ext cx="762000" cy="259045"/>
    <xdr:sp macro="" textlink="">
      <xdr:nvSpPr>
        <xdr:cNvPr id="258" name="テキスト ボックス 257"/>
        <xdr:cNvSpPr txBox="1"/>
      </xdr:nvSpPr>
      <xdr:spPr>
        <a:xfrm>
          <a:off x="14909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132927</xdr:rowOff>
    </xdr:from>
    <xdr:to>
      <xdr:col>21</xdr:col>
      <xdr:colOff>0</xdr:colOff>
      <xdr:row>84</xdr:row>
      <xdr:rowOff>74507</xdr:rowOff>
    </xdr:to>
    <xdr:cxnSp macro="">
      <xdr:nvCxnSpPr>
        <xdr:cNvPr id="259" name="直線コネクタ 258"/>
        <xdr:cNvCxnSpPr/>
      </xdr:nvCxnSpPr>
      <xdr:spPr>
        <a:xfrm flipV="1">
          <a:off x="13512800" y="1384892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47837</xdr:rowOff>
    </xdr:from>
    <xdr:to>
      <xdr:col>21</xdr:col>
      <xdr:colOff>50800</xdr:colOff>
      <xdr:row>84</xdr:row>
      <xdr:rowOff>149437</xdr:rowOff>
    </xdr:to>
    <xdr:sp macro="" textlink="">
      <xdr:nvSpPr>
        <xdr:cNvPr id="260" name="フローチャート : 判断 259"/>
        <xdr:cNvSpPr/>
      </xdr:nvSpPr>
      <xdr:spPr>
        <a:xfrm>
          <a:off x="14351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134214</xdr:rowOff>
    </xdr:from>
    <xdr:ext cx="762000" cy="259045"/>
    <xdr:sp macro="" textlink="">
      <xdr:nvSpPr>
        <xdr:cNvPr id="261" name="テキスト ボックス 260"/>
        <xdr:cNvSpPr txBox="1"/>
      </xdr:nvSpPr>
      <xdr:spPr>
        <a:xfrm>
          <a:off x="14020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62" name="フローチャート : 判断 261"/>
        <xdr:cNvSpPr/>
      </xdr:nvSpPr>
      <xdr:spPr>
        <a:xfrm>
          <a:off x="13462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63" name="テキスト ボックス 262"/>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55457</xdr:rowOff>
    </xdr:from>
    <xdr:to>
      <xdr:col>24</xdr:col>
      <xdr:colOff>609600</xdr:colOff>
      <xdr:row>81</xdr:row>
      <xdr:rowOff>157057</xdr:rowOff>
    </xdr:to>
    <xdr:sp macro="" textlink="">
      <xdr:nvSpPr>
        <xdr:cNvPr id="269" name="円/楕円 268"/>
        <xdr:cNvSpPr/>
      </xdr:nvSpPr>
      <xdr:spPr>
        <a:xfrm>
          <a:off x="16967200" y="139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71984</xdr:rowOff>
    </xdr:from>
    <xdr:ext cx="762000" cy="259045"/>
    <xdr:sp macro="" textlink="">
      <xdr:nvSpPr>
        <xdr:cNvPr id="270" name="給与水準   （国との比較）該当値テキスト"/>
        <xdr:cNvSpPr txBox="1"/>
      </xdr:nvSpPr>
      <xdr:spPr>
        <a:xfrm>
          <a:off x="17106900" y="1378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82127</xdr:rowOff>
    </xdr:from>
    <xdr:to>
      <xdr:col>23</xdr:col>
      <xdr:colOff>457200</xdr:colOff>
      <xdr:row>81</xdr:row>
      <xdr:rowOff>12277</xdr:rowOff>
    </xdr:to>
    <xdr:sp macro="" textlink="">
      <xdr:nvSpPr>
        <xdr:cNvPr id="271" name="円/楕円 270"/>
        <xdr:cNvSpPr/>
      </xdr:nvSpPr>
      <xdr:spPr>
        <a:xfrm>
          <a:off x="16129000" y="137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22454</xdr:rowOff>
    </xdr:from>
    <xdr:ext cx="736600" cy="259045"/>
    <xdr:sp macro="" textlink="">
      <xdr:nvSpPr>
        <xdr:cNvPr id="272" name="テキスト ボックス 271"/>
        <xdr:cNvSpPr txBox="1"/>
      </xdr:nvSpPr>
      <xdr:spPr>
        <a:xfrm>
          <a:off x="15798800" y="1356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132927</xdr:rowOff>
    </xdr:from>
    <xdr:to>
      <xdr:col>22</xdr:col>
      <xdr:colOff>254000</xdr:colOff>
      <xdr:row>80</xdr:row>
      <xdr:rowOff>63077</xdr:rowOff>
    </xdr:to>
    <xdr:sp macro="" textlink="">
      <xdr:nvSpPr>
        <xdr:cNvPr id="273" name="円/楕円 272"/>
        <xdr:cNvSpPr/>
      </xdr:nvSpPr>
      <xdr:spPr>
        <a:xfrm>
          <a:off x="15240000" y="136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73254</xdr:rowOff>
    </xdr:from>
    <xdr:ext cx="762000" cy="259045"/>
    <xdr:sp macro="" textlink="">
      <xdr:nvSpPr>
        <xdr:cNvPr id="274" name="テキスト ボックス 273"/>
        <xdr:cNvSpPr txBox="1"/>
      </xdr:nvSpPr>
      <xdr:spPr>
        <a:xfrm>
          <a:off x="14909800" y="13446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82127</xdr:rowOff>
    </xdr:from>
    <xdr:to>
      <xdr:col>21</xdr:col>
      <xdr:colOff>50800</xdr:colOff>
      <xdr:row>81</xdr:row>
      <xdr:rowOff>12277</xdr:rowOff>
    </xdr:to>
    <xdr:sp macro="" textlink="">
      <xdr:nvSpPr>
        <xdr:cNvPr id="275" name="円/楕円 274"/>
        <xdr:cNvSpPr/>
      </xdr:nvSpPr>
      <xdr:spPr>
        <a:xfrm>
          <a:off x="14351000" y="137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22454</xdr:rowOff>
    </xdr:from>
    <xdr:ext cx="762000" cy="259045"/>
    <xdr:sp macro="" textlink="">
      <xdr:nvSpPr>
        <xdr:cNvPr id="276" name="テキスト ボックス 275"/>
        <xdr:cNvSpPr txBox="1"/>
      </xdr:nvSpPr>
      <xdr:spPr>
        <a:xfrm>
          <a:off x="14020800" y="135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77" name="円/楕円 276"/>
        <xdr:cNvSpPr/>
      </xdr:nvSpPr>
      <xdr:spPr>
        <a:xfrm>
          <a:off x="13462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135484</xdr:rowOff>
    </xdr:from>
    <xdr:ext cx="762000" cy="259045"/>
    <xdr:sp macro="" textlink="">
      <xdr:nvSpPr>
        <xdr:cNvPr id="278" name="テキスト ボックス 277"/>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職員数はほぼ横ばいで推移しているが、人口減に伴い類似団体平均値よりも高い水準となっている。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18851</xdr:rowOff>
    </xdr:from>
    <xdr:to>
      <xdr:col>24</xdr:col>
      <xdr:colOff>558800</xdr:colOff>
      <xdr:row>60</xdr:row>
      <xdr:rowOff>101582</xdr:rowOff>
    </xdr:to>
    <xdr:cxnSp macro="">
      <xdr:nvCxnSpPr>
        <xdr:cNvPr id="315" name="直線コネクタ 314"/>
        <xdr:cNvCxnSpPr/>
      </xdr:nvCxnSpPr>
      <xdr:spPr>
        <a:xfrm>
          <a:off x="16179800" y="10305851"/>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6" name="定員管理の状況平均値テキスト"/>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153416</xdr:rowOff>
    </xdr:from>
    <xdr:to>
      <xdr:col>23</xdr:col>
      <xdr:colOff>406400</xdr:colOff>
      <xdr:row>60</xdr:row>
      <xdr:rowOff>18851</xdr:rowOff>
    </xdr:to>
    <xdr:cxnSp macro="">
      <xdr:nvCxnSpPr>
        <xdr:cNvPr id="318" name="直線コネクタ 317"/>
        <xdr:cNvCxnSpPr/>
      </xdr:nvCxnSpPr>
      <xdr:spPr>
        <a:xfrm>
          <a:off x="15290800" y="10268966"/>
          <a:ext cx="889000" cy="3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9" name="フローチャート : 判断 318"/>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20" name="テキスト ボックス 319"/>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128941</xdr:rowOff>
    </xdr:from>
    <xdr:to>
      <xdr:col>22</xdr:col>
      <xdr:colOff>203200</xdr:colOff>
      <xdr:row>59</xdr:row>
      <xdr:rowOff>153416</xdr:rowOff>
    </xdr:to>
    <xdr:cxnSp macro="">
      <xdr:nvCxnSpPr>
        <xdr:cNvPr id="321" name="直線コネクタ 320"/>
        <xdr:cNvCxnSpPr/>
      </xdr:nvCxnSpPr>
      <xdr:spPr>
        <a:xfrm>
          <a:off x="14401800" y="10244491"/>
          <a:ext cx="889000" cy="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19540</xdr:rowOff>
    </xdr:from>
    <xdr:to>
      <xdr:col>22</xdr:col>
      <xdr:colOff>254000</xdr:colOff>
      <xdr:row>59</xdr:row>
      <xdr:rowOff>121140</xdr:rowOff>
    </xdr:to>
    <xdr:sp macro="" textlink="">
      <xdr:nvSpPr>
        <xdr:cNvPr id="322" name="フローチャート : 判断 321"/>
        <xdr:cNvSpPr/>
      </xdr:nvSpPr>
      <xdr:spPr>
        <a:xfrm>
          <a:off x="15240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131317</xdr:rowOff>
    </xdr:from>
    <xdr:ext cx="762000" cy="259045"/>
    <xdr:sp macro="" textlink="">
      <xdr:nvSpPr>
        <xdr:cNvPr id="323" name="テキスト ボックス 322"/>
        <xdr:cNvSpPr txBox="1"/>
      </xdr:nvSpPr>
      <xdr:spPr>
        <a:xfrm>
          <a:off x="14909800" y="99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69995</xdr:rowOff>
    </xdr:from>
    <xdr:to>
      <xdr:col>21</xdr:col>
      <xdr:colOff>0</xdr:colOff>
      <xdr:row>59</xdr:row>
      <xdr:rowOff>128941</xdr:rowOff>
    </xdr:to>
    <xdr:cxnSp macro="">
      <xdr:nvCxnSpPr>
        <xdr:cNvPr id="324" name="直線コネクタ 323"/>
        <xdr:cNvCxnSpPr/>
      </xdr:nvCxnSpPr>
      <xdr:spPr>
        <a:xfrm>
          <a:off x="13512800" y="10185545"/>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21608</xdr:rowOff>
    </xdr:from>
    <xdr:to>
      <xdr:col>21</xdr:col>
      <xdr:colOff>50800</xdr:colOff>
      <xdr:row>59</xdr:row>
      <xdr:rowOff>123208</xdr:rowOff>
    </xdr:to>
    <xdr:sp macro="" textlink="">
      <xdr:nvSpPr>
        <xdr:cNvPr id="325" name="フローチャート : 判断 324"/>
        <xdr:cNvSpPr/>
      </xdr:nvSpPr>
      <xdr:spPr>
        <a:xfrm>
          <a:off x="14351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133385</xdr:rowOff>
    </xdr:from>
    <xdr:ext cx="762000" cy="259045"/>
    <xdr:sp macro="" textlink="">
      <xdr:nvSpPr>
        <xdr:cNvPr id="326" name="テキスト ボックス 325"/>
        <xdr:cNvSpPr txBox="1"/>
      </xdr:nvSpPr>
      <xdr:spPr>
        <a:xfrm>
          <a:off x="14020800" y="990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16438</xdr:rowOff>
    </xdr:from>
    <xdr:to>
      <xdr:col>19</xdr:col>
      <xdr:colOff>533400</xdr:colOff>
      <xdr:row>59</xdr:row>
      <xdr:rowOff>118038</xdr:rowOff>
    </xdr:to>
    <xdr:sp macro="" textlink="">
      <xdr:nvSpPr>
        <xdr:cNvPr id="327" name="フローチャート : 判断 326"/>
        <xdr:cNvSpPr/>
      </xdr:nvSpPr>
      <xdr:spPr>
        <a:xfrm>
          <a:off x="13462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128215</xdr:rowOff>
    </xdr:from>
    <xdr:ext cx="762000" cy="259045"/>
    <xdr:sp macro="" textlink="">
      <xdr:nvSpPr>
        <xdr:cNvPr id="328" name="テキスト ボックス 327"/>
        <xdr:cNvSpPr txBox="1"/>
      </xdr:nvSpPr>
      <xdr:spPr>
        <a:xfrm>
          <a:off x="13131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50782</xdr:rowOff>
    </xdr:from>
    <xdr:to>
      <xdr:col>24</xdr:col>
      <xdr:colOff>609600</xdr:colOff>
      <xdr:row>60</xdr:row>
      <xdr:rowOff>152382</xdr:rowOff>
    </xdr:to>
    <xdr:sp macro="" textlink="">
      <xdr:nvSpPr>
        <xdr:cNvPr id="334" name="円/楕円 333"/>
        <xdr:cNvSpPr/>
      </xdr:nvSpPr>
      <xdr:spPr>
        <a:xfrm>
          <a:off x="16967200" y="103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22859</xdr:rowOff>
    </xdr:from>
    <xdr:ext cx="762000" cy="259045"/>
    <xdr:sp macro="" textlink="">
      <xdr:nvSpPr>
        <xdr:cNvPr id="335" name="定員管理の状況該当値テキスト"/>
        <xdr:cNvSpPr txBox="1"/>
      </xdr:nvSpPr>
      <xdr:spPr>
        <a:xfrm>
          <a:off x="17106900" y="1030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139501</xdr:rowOff>
    </xdr:from>
    <xdr:to>
      <xdr:col>23</xdr:col>
      <xdr:colOff>457200</xdr:colOff>
      <xdr:row>60</xdr:row>
      <xdr:rowOff>69651</xdr:rowOff>
    </xdr:to>
    <xdr:sp macro="" textlink="">
      <xdr:nvSpPr>
        <xdr:cNvPr id="336" name="円/楕円 335"/>
        <xdr:cNvSpPr/>
      </xdr:nvSpPr>
      <xdr:spPr>
        <a:xfrm>
          <a:off x="16129000" y="102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54428</xdr:rowOff>
    </xdr:from>
    <xdr:ext cx="736600" cy="259045"/>
    <xdr:sp macro="" textlink="">
      <xdr:nvSpPr>
        <xdr:cNvPr id="337" name="テキスト ボックス 336"/>
        <xdr:cNvSpPr txBox="1"/>
      </xdr:nvSpPr>
      <xdr:spPr>
        <a:xfrm>
          <a:off x="15798800" y="10341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102616</xdr:rowOff>
    </xdr:from>
    <xdr:to>
      <xdr:col>22</xdr:col>
      <xdr:colOff>254000</xdr:colOff>
      <xdr:row>60</xdr:row>
      <xdr:rowOff>32766</xdr:rowOff>
    </xdr:to>
    <xdr:sp macro="" textlink="">
      <xdr:nvSpPr>
        <xdr:cNvPr id="338" name="円/楕円 337"/>
        <xdr:cNvSpPr/>
      </xdr:nvSpPr>
      <xdr:spPr>
        <a:xfrm>
          <a:off x="15240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17543</xdr:rowOff>
    </xdr:from>
    <xdr:ext cx="762000" cy="259045"/>
    <xdr:sp macro="" textlink="">
      <xdr:nvSpPr>
        <xdr:cNvPr id="339" name="テキスト ボックス 338"/>
        <xdr:cNvSpPr txBox="1"/>
      </xdr:nvSpPr>
      <xdr:spPr>
        <a:xfrm>
          <a:off x="14909800" y="103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78141</xdr:rowOff>
    </xdr:from>
    <xdr:to>
      <xdr:col>21</xdr:col>
      <xdr:colOff>50800</xdr:colOff>
      <xdr:row>60</xdr:row>
      <xdr:rowOff>8291</xdr:rowOff>
    </xdr:to>
    <xdr:sp macro="" textlink="">
      <xdr:nvSpPr>
        <xdr:cNvPr id="340" name="円/楕円 339"/>
        <xdr:cNvSpPr/>
      </xdr:nvSpPr>
      <xdr:spPr>
        <a:xfrm>
          <a:off x="14351000" y="1019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164518</xdr:rowOff>
    </xdr:from>
    <xdr:ext cx="762000" cy="259045"/>
    <xdr:sp macro="" textlink="">
      <xdr:nvSpPr>
        <xdr:cNvPr id="341" name="テキスト ボックス 340"/>
        <xdr:cNvSpPr txBox="1"/>
      </xdr:nvSpPr>
      <xdr:spPr>
        <a:xfrm>
          <a:off x="14020800" y="1028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19195</xdr:rowOff>
    </xdr:from>
    <xdr:to>
      <xdr:col>19</xdr:col>
      <xdr:colOff>533400</xdr:colOff>
      <xdr:row>59</xdr:row>
      <xdr:rowOff>120795</xdr:rowOff>
    </xdr:to>
    <xdr:sp macro="" textlink="">
      <xdr:nvSpPr>
        <xdr:cNvPr id="342" name="円/楕円 341"/>
        <xdr:cNvSpPr/>
      </xdr:nvSpPr>
      <xdr:spPr>
        <a:xfrm>
          <a:off x="13462000" y="101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105572</xdr:rowOff>
    </xdr:from>
    <xdr:ext cx="762000" cy="259045"/>
    <xdr:sp macro="" textlink="">
      <xdr:nvSpPr>
        <xdr:cNvPr id="343" name="テキスト ボックス 342"/>
        <xdr:cNvSpPr txBox="1"/>
      </xdr:nvSpPr>
      <xdr:spPr>
        <a:xfrm>
          <a:off x="13131800" y="1022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普通交付税額は昨年度より減少しているが、元利償還金も減少しており、比率は昨年度よりも向上している。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3" name="直線コネクタ 372"/>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7" name="直線コネクタ 37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161472</xdr:rowOff>
    </xdr:from>
    <xdr:to>
      <xdr:col>24</xdr:col>
      <xdr:colOff>558800</xdr:colOff>
      <xdr:row>42</xdr:row>
      <xdr:rowOff>48381</xdr:rowOff>
    </xdr:to>
    <xdr:cxnSp macro="">
      <xdr:nvCxnSpPr>
        <xdr:cNvPr id="378" name="直線コネクタ 377"/>
        <xdr:cNvCxnSpPr/>
      </xdr:nvCxnSpPr>
      <xdr:spPr>
        <a:xfrm flipV="1">
          <a:off x="16179800" y="7019472"/>
          <a:ext cx="8382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79" name="公債費負担の状況平均値テキスト"/>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80" name="フローチャート : 判断 379"/>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48381</xdr:rowOff>
    </xdr:from>
    <xdr:to>
      <xdr:col>23</xdr:col>
      <xdr:colOff>406400</xdr:colOff>
      <xdr:row>43</xdr:row>
      <xdr:rowOff>60778</xdr:rowOff>
    </xdr:to>
    <xdr:cxnSp macro="">
      <xdr:nvCxnSpPr>
        <xdr:cNvPr id="381" name="直線コネクタ 380"/>
        <xdr:cNvCxnSpPr/>
      </xdr:nvCxnSpPr>
      <xdr:spPr>
        <a:xfrm flipV="1">
          <a:off x="15290800" y="7249281"/>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2" name="フローチャート : 判断 381"/>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3" name="テキスト ボックス 382"/>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60778</xdr:rowOff>
    </xdr:from>
    <xdr:to>
      <xdr:col>22</xdr:col>
      <xdr:colOff>203200</xdr:colOff>
      <xdr:row>43</xdr:row>
      <xdr:rowOff>164193</xdr:rowOff>
    </xdr:to>
    <xdr:cxnSp macro="">
      <xdr:nvCxnSpPr>
        <xdr:cNvPr id="384" name="直線コネクタ 383"/>
        <xdr:cNvCxnSpPr/>
      </xdr:nvCxnSpPr>
      <xdr:spPr>
        <a:xfrm flipV="1">
          <a:off x="14401800" y="74331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85" name="フローチャート : 判断 384"/>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120849</xdr:rowOff>
    </xdr:from>
    <xdr:ext cx="762000" cy="259045"/>
    <xdr:sp macro="" textlink="">
      <xdr:nvSpPr>
        <xdr:cNvPr id="386" name="テキスト ボックス 385"/>
        <xdr:cNvSpPr txBox="1"/>
      </xdr:nvSpPr>
      <xdr:spPr>
        <a:xfrm>
          <a:off x="14909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164193</xdr:rowOff>
    </xdr:from>
    <xdr:to>
      <xdr:col>21</xdr:col>
      <xdr:colOff>0</xdr:colOff>
      <xdr:row>44</xdr:row>
      <xdr:rowOff>84667</xdr:rowOff>
    </xdr:to>
    <xdr:cxnSp macro="">
      <xdr:nvCxnSpPr>
        <xdr:cNvPr id="387" name="直線コネクタ 386"/>
        <xdr:cNvCxnSpPr/>
      </xdr:nvCxnSpPr>
      <xdr:spPr>
        <a:xfrm flipV="1">
          <a:off x="13512800" y="753654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8" name="フローチャート : 判断 387"/>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64303</xdr:rowOff>
    </xdr:from>
    <xdr:ext cx="762000" cy="259045"/>
    <xdr:sp macro="" textlink="">
      <xdr:nvSpPr>
        <xdr:cNvPr id="389" name="テキスト ボックス 388"/>
        <xdr:cNvSpPr txBox="1"/>
      </xdr:nvSpPr>
      <xdr:spPr>
        <a:xfrm>
          <a:off x="14020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0" name="フローチャート : 判断 389"/>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91" name="テキスト ボックス 390"/>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97" name="円/楕円 396"/>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127199</xdr:rowOff>
    </xdr:from>
    <xdr:ext cx="762000" cy="259045"/>
    <xdr:sp macro="" textlink="">
      <xdr:nvSpPr>
        <xdr:cNvPr id="398" name="公債費負担の状況該当値テキスト"/>
        <xdr:cNvSpPr txBox="1"/>
      </xdr:nvSpPr>
      <xdr:spPr>
        <a:xfrm>
          <a:off x="17106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169031</xdr:rowOff>
    </xdr:from>
    <xdr:to>
      <xdr:col>23</xdr:col>
      <xdr:colOff>457200</xdr:colOff>
      <xdr:row>42</xdr:row>
      <xdr:rowOff>99181</xdr:rowOff>
    </xdr:to>
    <xdr:sp macro="" textlink="">
      <xdr:nvSpPr>
        <xdr:cNvPr id="399" name="円/楕円 398"/>
        <xdr:cNvSpPr/>
      </xdr:nvSpPr>
      <xdr:spPr>
        <a:xfrm>
          <a:off x="16129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109358</xdr:rowOff>
    </xdr:from>
    <xdr:ext cx="736600" cy="259045"/>
    <xdr:sp macro="" textlink="">
      <xdr:nvSpPr>
        <xdr:cNvPr id="400" name="テキスト ボックス 399"/>
        <xdr:cNvSpPr txBox="1"/>
      </xdr:nvSpPr>
      <xdr:spPr>
        <a:xfrm>
          <a:off x="15798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9978</xdr:rowOff>
    </xdr:from>
    <xdr:to>
      <xdr:col>22</xdr:col>
      <xdr:colOff>254000</xdr:colOff>
      <xdr:row>43</xdr:row>
      <xdr:rowOff>111578</xdr:rowOff>
    </xdr:to>
    <xdr:sp macro="" textlink="">
      <xdr:nvSpPr>
        <xdr:cNvPr id="401" name="円/楕円 400"/>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96355</xdr:rowOff>
    </xdr:from>
    <xdr:ext cx="762000" cy="259045"/>
    <xdr:sp macro="" textlink="">
      <xdr:nvSpPr>
        <xdr:cNvPr id="402" name="テキスト ボックス 401"/>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113393</xdr:rowOff>
    </xdr:from>
    <xdr:to>
      <xdr:col>21</xdr:col>
      <xdr:colOff>50800</xdr:colOff>
      <xdr:row>44</xdr:row>
      <xdr:rowOff>43543</xdr:rowOff>
    </xdr:to>
    <xdr:sp macro="" textlink="">
      <xdr:nvSpPr>
        <xdr:cNvPr id="403" name="円/楕円 402"/>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28320</xdr:rowOff>
    </xdr:from>
    <xdr:ext cx="762000" cy="259045"/>
    <xdr:sp macro="" textlink="">
      <xdr:nvSpPr>
        <xdr:cNvPr id="404" name="テキスト ボックス 403"/>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33867</xdr:rowOff>
    </xdr:from>
    <xdr:to>
      <xdr:col>19</xdr:col>
      <xdr:colOff>533400</xdr:colOff>
      <xdr:row>44</xdr:row>
      <xdr:rowOff>135467</xdr:rowOff>
    </xdr:to>
    <xdr:sp macro="" textlink="">
      <xdr:nvSpPr>
        <xdr:cNvPr id="405" name="円/楕円 404"/>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120244</xdr:rowOff>
    </xdr:from>
    <xdr:ext cx="762000" cy="259045"/>
    <xdr:sp macro="" textlink="">
      <xdr:nvSpPr>
        <xdr:cNvPr id="406" name="テキスト ボックス 405"/>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財政調整基金への積立継続や地方債残高が昨年度比微減のため、比率はマイナス値となっている。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7" name="直線コネクタ 436"/>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8"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9" name="直線コネクタ 438"/>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3" name="フローチャート : 判断 44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4" name="フローチャート :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6" name="フローチャート :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8" name="フローチャート :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0" name="フローチャート :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福井県池田町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2,714
2,704
194.65
4,122,781
3,711,617
303,778
1,967,495
3,070,518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地域おこし協力隊員数の増などにより昨年度と比較し比率が上昇した。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92710</xdr:rowOff>
    </xdr:to>
    <xdr:cxnSp macro="">
      <xdr:nvCxnSpPr>
        <xdr:cNvPr id="66" name="直線コネクタ 65"/>
        <xdr:cNvCxnSpPr/>
      </xdr:nvCxnSpPr>
      <xdr:spPr>
        <a:xfrm>
          <a:off x="3987800" y="6047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96520</xdr:rowOff>
    </xdr:to>
    <xdr:cxnSp macro="">
      <xdr:nvCxnSpPr>
        <xdr:cNvPr id="69" name="直線コネクタ 68"/>
        <xdr:cNvCxnSpPr/>
      </xdr:nvCxnSpPr>
      <xdr:spPr>
        <a:xfrm flipV="1">
          <a:off x="3098800" y="60477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12700</xdr:rowOff>
    </xdr:from>
    <xdr:to>
      <xdr:col>4</xdr:col>
      <xdr:colOff>346075</xdr:colOff>
      <xdr:row>35</xdr:row>
      <xdr:rowOff>96520</xdr:rowOff>
    </xdr:to>
    <xdr:cxnSp macro="">
      <xdr:nvCxnSpPr>
        <xdr:cNvPr id="72" name="直線コネクタ 71"/>
        <xdr:cNvCxnSpPr/>
      </xdr:nvCxnSpPr>
      <xdr:spPr>
        <a:xfrm>
          <a:off x="2209800" y="60134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102870</xdr:rowOff>
    </xdr:from>
    <xdr:to>
      <xdr:col>4</xdr:col>
      <xdr:colOff>396875</xdr:colOff>
      <xdr:row>36</xdr:row>
      <xdr:rowOff>33020</xdr:rowOff>
    </xdr:to>
    <xdr:sp macro="" textlink="">
      <xdr:nvSpPr>
        <xdr:cNvPr id="73" name="フローチャート : 判断 72"/>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17797</xdr:rowOff>
    </xdr:from>
    <xdr:ext cx="762000" cy="259045"/>
    <xdr:sp macro="" textlink="">
      <xdr:nvSpPr>
        <xdr:cNvPr id="74" name="テキスト ボックス 73"/>
        <xdr:cNvSpPr txBox="1"/>
      </xdr:nvSpPr>
      <xdr:spPr>
        <a:xfrm>
          <a:off x="2717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8890</xdr:rowOff>
    </xdr:from>
    <xdr:to>
      <xdr:col>3</xdr:col>
      <xdr:colOff>142875</xdr:colOff>
      <xdr:row>35</xdr:row>
      <xdr:rowOff>12700</xdr:rowOff>
    </xdr:to>
    <xdr:cxnSp macro="">
      <xdr:nvCxnSpPr>
        <xdr:cNvPr id="75" name="直線コネクタ 74"/>
        <xdr:cNvCxnSpPr/>
      </xdr:nvCxnSpPr>
      <xdr:spPr>
        <a:xfrm>
          <a:off x="1320800" y="6009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6" name="フローチャート : 判断 75"/>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162577</xdr:rowOff>
    </xdr:from>
    <xdr:ext cx="762000" cy="259045"/>
    <xdr:sp macro="" textlink="">
      <xdr:nvSpPr>
        <xdr:cNvPr id="77" name="テキスト ボックス 76"/>
        <xdr:cNvSpPr txBox="1"/>
      </xdr:nvSpPr>
      <xdr:spPr>
        <a:xfrm>
          <a:off x="1828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10177</xdr:rowOff>
    </xdr:from>
    <xdr:ext cx="762000" cy="259045"/>
    <xdr:sp macro="" textlink="">
      <xdr:nvSpPr>
        <xdr:cNvPr id="79" name="テキスト ボックス 78"/>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5" name="円/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7" name="円/楕円 86"/>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8" name="テキスト ボックス 87"/>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45720</xdr:rowOff>
    </xdr:from>
    <xdr:to>
      <xdr:col>4</xdr:col>
      <xdr:colOff>396875</xdr:colOff>
      <xdr:row>35</xdr:row>
      <xdr:rowOff>147320</xdr:rowOff>
    </xdr:to>
    <xdr:sp macro="" textlink="">
      <xdr:nvSpPr>
        <xdr:cNvPr id="89" name="円/楕円 88"/>
        <xdr:cNvSpPr/>
      </xdr:nvSpPr>
      <xdr:spPr>
        <a:xfrm>
          <a:off x="3048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157497</xdr:rowOff>
    </xdr:from>
    <xdr:ext cx="762000" cy="259045"/>
    <xdr:sp macro="" textlink="">
      <xdr:nvSpPr>
        <xdr:cNvPr id="90" name="テキスト ボックス 89"/>
        <xdr:cNvSpPr txBox="1"/>
      </xdr:nvSpPr>
      <xdr:spPr>
        <a:xfrm>
          <a:off x="2717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133350</xdr:rowOff>
    </xdr:from>
    <xdr:to>
      <xdr:col>3</xdr:col>
      <xdr:colOff>193675</xdr:colOff>
      <xdr:row>35</xdr:row>
      <xdr:rowOff>63500</xdr:rowOff>
    </xdr:to>
    <xdr:sp macro="" textlink="">
      <xdr:nvSpPr>
        <xdr:cNvPr id="91" name="円/楕円 90"/>
        <xdr:cNvSpPr/>
      </xdr:nvSpPr>
      <xdr:spPr>
        <a:xfrm>
          <a:off x="2159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73677</xdr:rowOff>
    </xdr:from>
    <xdr:ext cx="762000" cy="259045"/>
    <xdr:sp macro="" textlink="">
      <xdr:nvSpPr>
        <xdr:cNvPr id="92" name="テキスト ボックス 91"/>
        <xdr:cNvSpPr txBox="1"/>
      </xdr:nvSpPr>
      <xdr:spPr>
        <a:xfrm>
          <a:off x="1828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129540</xdr:rowOff>
    </xdr:from>
    <xdr:to>
      <xdr:col>1</xdr:col>
      <xdr:colOff>676275</xdr:colOff>
      <xdr:row>35</xdr:row>
      <xdr:rowOff>59690</xdr:rowOff>
    </xdr:to>
    <xdr:sp macro="" textlink="">
      <xdr:nvSpPr>
        <xdr:cNvPr id="93" name="円/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69867</xdr:rowOff>
    </xdr:from>
    <xdr:ext cx="762000" cy="259045"/>
    <xdr:sp macro="" textlink="">
      <xdr:nvSpPr>
        <xdr:cNvPr id="94" name="テキスト ボックス 93"/>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財務書類作成費や中学校の冬期スクールバス実施等により、数値が上昇している。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8890</xdr:rowOff>
    </xdr:from>
    <xdr:to>
      <xdr:col>24</xdr:col>
      <xdr:colOff>31750</xdr:colOff>
      <xdr:row>15</xdr:row>
      <xdr:rowOff>50800</xdr:rowOff>
    </xdr:to>
    <xdr:cxnSp macro="">
      <xdr:nvCxnSpPr>
        <xdr:cNvPr id="126" name="直線コネクタ 125"/>
        <xdr:cNvCxnSpPr/>
      </xdr:nvCxnSpPr>
      <xdr:spPr>
        <a:xfrm>
          <a:off x="15671800" y="25806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97807</xdr:rowOff>
    </xdr:from>
    <xdr:ext cx="762000" cy="259045"/>
    <xdr:sp macro="" textlink="">
      <xdr:nvSpPr>
        <xdr:cNvPr id="127"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50800</xdr:rowOff>
    </xdr:to>
    <xdr:cxnSp macro="">
      <xdr:nvCxnSpPr>
        <xdr:cNvPr id="129" name="直線コネクタ 128"/>
        <xdr:cNvCxnSpPr/>
      </xdr:nvCxnSpPr>
      <xdr:spPr>
        <a:xfrm flipV="1">
          <a:off x="14782800" y="25806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6367</xdr:rowOff>
    </xdr:from>
    <xdr:ext cx="736600" cy="259045"/>
    <xdr:sp macro="" textlink="">
      <xdr:nvSpPr>
        <xdr:cNvPr id="131" name="テキスト ボックス 130"/>
        <xdr:cNvSpPr txBox="1"/>
      </xdr:nvSpPr>
      <xdr:spPr>
        <a:xfrm>
          <a:off x="15290800" y="274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50800</xdr:rowOff>
    </xdr:to>
    <xdr:cxnSp macro="">
      <xdr:nvCxnSpPr>
        <xdr:cNvPr id="132" name="直線コネクタ 131"/>
        <xdr:cNvCxnSpPr/>
      </xdr:nvCxnSpPr>
      <xdr:spPr>
        <a:xfrm>
          <a:off x="13893800" y="25806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24130</xdr:rowOff>
    </xdr:to>
    <xdr:cxnSp macro="">
      <xdr:nvCxnSpPr>
        <xdr:cNvPr id="135" name="直線コネクタ 134"/>
        <xdr:cNvCxnSpPr/>
      </xdr:nvCxnSpPr>
      <xdr:spPr>
        <a:xfrm flipV="1">
          <a:off x="13004800" y="258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6" name="フローチャート : 判断 135"/>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166387</xdr:rowOff>
    </xdr:from>
    <xdr:ext cx="762000" cy="259045"/>
    <xdr:sp macro="" textlink="">
      <xdr:nvSpPr>
        <xdr:cNvPr id="137" name="テキスト ボックス 136"/>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9" name="テキスト ボックス 138"/>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0</xdr:rowOff>
    </xdr:from>
    <xdr:to>
      <xdr:col>24</xdr:col>
      <xdr:colOff>82550</xdr:colOff>
      <xdr:row>15</xdr:row>
      <xdr:rowOff>101600</xdr:rowOff>
    </xdr:to>
    <xdr:sp macro="" textlink="">
      <xdr:nvSpPr>
        <xdr:cNvPr id="145" name="円/楕円 144"/>
        <xdr:cNvSpPr/>
      </xdr:nvSpPr>
      <xdr:spPr>
        <a:xfrm>
          <a:off x="164592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16527</xdr:rowOff>
    </xdr:from>
    <xdr:ext cx="762000" cy="259045"/>
    <xdr:sp macro="" textlink="">
      <xdr:nvSpPr>
        <xdr:cNvPr id="146" name="物件費該当値テキスト"/>
        <xdr:cNvSpPr txBox="1"/>
      </xdr:nvSpPr>
      <xdr:spPr>
        <a:xfrm>
          <a:off x="165989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129540</xdr:rowOff>
    </xdr:from>
    <xdr:to>
      <xdr:col>22</xdr:col>
      <xdr:colOff>615950</xdr:colOff>
      <xdr:row>15</xdr:row>
      <xdr:rowOff>59690</xdr:rowOff>
    </xdr:to>
    <xdr:sp macro="" textlink="">
      <xdr:nvSpPr>
        <xdr:cNvPr id="147" name="円/楕円 146"/>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69867</xdr:rowOff>
    </xdr:from>
    <xdr:ext cx="736600" cy="259045"/>
    <xdr:sp macro="" textlink="">
      <xdr:nvSpPr>
        <xdr:cNvPr id="148" name="テキスト ボックス 147"/>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0</xdr:rowOff>
    </xdr:from>
    <xdr:to>
      <xdr:col>21</xdr:col>
      <xdr:colOff>412750</xdr:colOff>
      <xdr:row>15</xdr:row>
      <xdr:rowOff>101600</xdr:rowOff>
    </xdr:to>
    <xdr:sp macro="" textlink="">
      <xdr:nvSpPr>
        <xdr:cNvPr id="149" name="円/楕円 148"/>
        <xdr:cNvSpPr/>
      </xdr:nvSpPr>
      <xdr:spPr>
        <a:xfrm>
          <a:off x="14732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111777</xdr:rowOff>
    </xdr:from>
    <xdr:ext cx="762000" cy="259045"/>
    <xdr:sp macro="" textlink="">
      <xdr:nvSpPr>
        <xdr:cNvPr id="150" name="テキスト ボックス 149"/>
        <xdr:cNvSpPr txBox="1"/>
      </xdr:nvSpPr>
      <xdr:spPr>
        <a:xfrm>
          <a:off x="144018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51" name="円/楕円 150"/>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69867</xdr:rowOff>
    </xdr:from>
    <xdr:ext cx="762000" cy="259045"/>
    <xdr:sp macro="" textlink="">
      <xdr:nvSpPr>
        <xdr:cNvPr id="152" name="テキスト ボックス 151"/>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144780</xdr:rowOff>
    </xdr:from>
    <xdr:to>
      <xdr:col>19</xdr:col>
      <xdr:colOff>6350</xdr:colOff>
      <xdr:row>15</xdr:row>
      <xdr:rowOff>74930</xdr:rowOff>
    </xdr:to>
    <xdr:sp macro="" textlink="">
      <xdr:nvSpPr>
        <xdr:cNvPr id="153" name="円/楕円 152"/>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85107</xdr:rowOff>
    </xdr:from>
    <xdr:ext cx="762000" cy="259045"/>
    <xdr:sp macro="" textlink="">
      <xdr:nvSpPr>
        <xdr:cNvPr id="154" name="テキスト ボックス 153"/>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昨年度と比較し決算額はほぼ横ばいであったため、数値の変動はなかった。</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55</xdr:row>
      <xdr:rowOff>165100</xdr:rowOff>
    </xdr:to>
    <xdr:cxnSp macro="">
      <xdr:nvCxnSpPr>
        <xdr:cNvPr id="186" name="直線コネクタ 185"/>
        <xdr:cNvCxnSpPr/>
      </xdr:nvCxnSpPr>
      <xdr:spPr>
        <a:xfrm>
          <a:off x="3987800" y="9594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165100</xdr:rowOff>
    </xdr:from>
    <xdr:to>
      <xdr:col>5</xdr:col>
      <xdr:colOff>549275</xdr:colOff>
      <xdr:row>56</xdr:row>
      <xdr:rowOff>50800</xdr:rowOff>
    </xdr:to>
    <xdr:cxnSp macro="">
      <xdr:nvCxnSpPr>
        <xdr:cNvPr id="189" name="直線コネクタ 188"/>
        <xdr:cNvCxnSpPr/>
      </xdr:nvCxnSpPr>
      <xdr:spPr>
        <a:xfrm flipV="1">
          <a:off x="3098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56</xdr:row>
      <xdr:rowOff>50800</xdr:rowOff>
    </xdr:to>
    <xdr:cxnSp macro="">
      <xdr:nvCxnSpPr>
        <xdr:cNvPr id="192" name="直線コネクタ 191"/>
        <xdr:cNvCxnSpPr/>
      </xdr:nvCxnSpPr>
      <xdr:spPr>
        <a:xfrm>
          <a:off x="2209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3" name="フローチャート : 判断 192"/>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4" name="テキスト ボックス 193"/>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12700</xdr:rowOff>
    </xdr:to>
    <xdr:cxnSp macro="">
      <xdr:nvCxnSpPr>
        <xdr:cNvPr id="195" name="直線コネクタ 194"/>
        <xdr:cNvCxnSpPr/>
      </xdr:nvCxnSpPr>
      <xdr:spPr>
        <a:xfrm flipV="1">
          <a:off x="1320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5" name="円/楕円 204"/>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130827</xdr:rowOff>
    </xdr:from>
    <xdr:ext cx="762000" cy="259045"/>
    <xdr:sp macro="" textlink="">
      <xdr:nvSpPr>
        <xdr:cNvPr id="206"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114300</xdr:rowOff>
    </xdr:from>
    <xdr:to>
      <xdr:col>5</xdr:col>
      <xdr:colOff>600075</xdr:colOff>
      <xdr:row>56</xdr:row>
      <xdr:rowOff>44450</xdr:rowOff>
    </xdr:to>
    <xdr:sp macro="" textlink="">
      <xdr:nvSpPr>
        <xdr:cNvPr id="207" name="円/楕円 206"/>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208" name="テキスト ボックス 207"/>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9" name="円/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0" name="テキスト ボックス 209"/>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1" name="円/楕円 210"/>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212" name="テキスト ボックス 211"/>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3" name="円/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4" name="テキスト ボックス 213"/>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降雪日数増に伴う除雪経費の増等に伴い比率が上昇した。</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67564</xdr:rowOff>
    </xdr:from>
    <xdr:to>
      <xdr:col>24</xdr:col>
      <xdr:colOff>31750</xdr:colOff>
      <xdr:row>56</xdr:row>
      <xdr:rowOff>90424</xdr:rowOff>
    </xdr:to>
    <xdr:cxnSp macro="">
      <xdr:nvCxnSpPr>
        <xdr:cNvPr id="244" name="直線コネクタ 243"/>
        <xdr:cNvCxnSpPr/>
      </xdr:nvCxnSpPr>
      <xdr:spPr>
        <a:xfrm>
          <a:off x="15671800" y="96687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67564</xdr:rowOff>
    </xdr:from>
    <xdr:to>
      <xdr:col>22</xdr:col>
      <xdr:colOff>565150</xdr:colOff>
      <xdr:row>56</xdr:row>
      <xdr:rowOff>136144</xdr:rowOff>
    </xdr:to>
    <xdr:cxnSp macro="">
      <xdr:nvCxnSpPr>
        <xdr:cNvPr id="247" name="直線コネクタ 246"/>
        <xdr:cNvCxnSpPr/>
      </xdr:nvCxnSpPr>
      <xdr:spPr>
        <a:xfrm flipV="1">
          <a:off x="14782800" y="96687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136144</xdr:rowOff>
    </xdr:to>
    <xdr:cxnSp macro="">
      <xdr:nvCxnSpPr>
        <xdr:cNvPr id="250" name="直線コネクタ 249"/>
        <xdr:cNvCxnSpPr/>
      </xdr:nvCxnSpPr>
      <xdr:spPr>
        <a:xfrm>
          <a:off x="13893800" y="9696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1" name="フローチャート : 判断 25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2" name="テキスト ボックス 25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56</xdr:row>
      <xdr:rowOff>108712</xdr:rowOff>
    </xdr:to>
    <xdr:cxnSp macro="">
      <xdr:nvCxnSpPr>
        <xdr:cNvPr id="253" name="直線コネクタ 252"/>
        <xdr:cNvCxnSpPr/>
      </xdr:nvCxnSpPr>
      <xdr:spPr>
        <a:xfrm flipV="1">
          <a:off x="13004800" y="9696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4" name="フローチャート : 判断 253"/>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55" name="テキスト ボックス 254"/>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7" name="テキスト ボックス 256"/>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39624</xdr:rowOff>
    </xdr:from>
    <xdr:to>
      <xdr:col>24</xdr:col>
      <xdr:colOff>82550</xdr:colOff>
      <xdr:row>56</xdr:row>
      <xdr:rowOff>141224</xdr:rowOff>
    </xdr:to>
    <xdr:sp macro="" textlink="">
      <xdr:nvSpPr>
        <xdr:cNvPr id="263" name="円/楕円 262"/>
        <xdr:cNvSpPr/>
      </xdr:nvSpPr>
      <xdr:spPr>
        <a:xfrm>
          <a:off x="164592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56151</xdr:rowOff>
    </xdr:from>
    <xdr:ext cx="762000" cy="259045"/>
    <xdr:sp macro="" textlink="">
      <xdr:nvSpPr>
        <xdr:cNvPr id="264" name="その他該当値テキスト"/>
        <xdr:cNvSpPr txBox="1"/>
      </xdr:nvSpPr>
      <xdr:spPr>
        <a:xfrm>
          <a:off x="16598900" y="948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xdr:rowOff>
    </xdr:from>
    <xdr:to>
      <xdr:col>22</xdr:col>
      <xdr:colOff>615950</xdr:colOff>
      <xdr:row>56</xdr:row>
      <xdr:rowOff>118364</xdr:rowOff>
    </xdr:to>
    <xdr:sp macro="" textlink="">
      <xdr:nvSpPr>
        <xdr:cNvPr id="265" name="円/楕円 264"/>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128541</xdr:rowOff>
    </xdr:from>
    <xdr:ext cx="736600" cy="259045"/>
    <xdr:sp macro="" textlink="">
      <xdr:nvSpPr>
        <xdr:cNvPr id="266" name="テキスト ボックス 265"/>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7" name="円/楕円 266"/>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68" name="テキスト ボックス 267"/>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69" name="円/楕円 268"/>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155973</xdr:rowOff>
    </xdr:from>
    <xdr:ext cx="762000" cy="259045"/>
    <xdr:sp macro="" textlink="">
      <xdr:nvSpPr>
        <xdr:cNvPr id="270" name="テキスト ボックス 269"/>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57912</xdr:rowOff>
    </xdr:from>
    <xdr:to>
      <xdr:col>19</xdr:col>
      <xdr:colOff>6350</xdr:colOff>
      <xdr:row>56</xdr:row>
      <xdr:rowOff>159512</xdr:rowOff>
    </xdr:to>
    <xdr:sp macro="" textlink="">
      <xdr:nvSpPr>
        <xdr:cNvPr id="271" name="円/楕円 270"/>
        <xdr:cNvSpPr/>
      </xdr:nvSpPr>
      <xdr:spPr>
        <a:xfrm>
          <a:off x="12954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169689</xdr:rowOff>
    </xdr:from>
    <xdr:ext cx="762000" cy="259045"/>
    <xdr:sp macro="" textlink="">
      <xdr:nvSpPr>
        <xdr:cNvPr id="272" name="テキスト ボックス 271"/>
        <xdr:cNvSpPr txBox="1"/>
      </xdr:nvSpPr>
      <xdr:spPr>
        <a:xfrm>
          <a:off x="12623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南越清掃組合への負担金増などにより比率が上昇した。</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94996</xdr:rowOff>
    </xdr:to>
    <xdr:cxnSp macro="">
      <xdr:nvCxnSpPr>
        <xdr:cNvPr id="303" name="直線コネクタ 302"/>
        <xdr:cNvCxnSpPr/>
      </xdr:nvCxnSpPr>
      <xdr:spPr>
        <a:xfrm>
          <a:off x="15671800" y="61757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36</xdr:row>
      <xdr:rowOff>49276</xdr:rowOff>
    </xdr:to>
    <xdr:cxnSp macro="">
      <xdr:nvCxnSpPr>
        <xdr:cNvPr id="306" name="直線コネクタ 305"/>
        <xdr:cNvCxnSpPr/>
      </xdr:nvCxnSpPr>
      <xdr:spPr>
        <a:xfrm flipV="1">
          <a:off x="14782800" y="6175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58420</xdr:rowOff>
    </xdr:to>
    <xdr:cxnSp macro="">
      <xdr:nvCxnSpPr>
        <xdr:cNvPr id="309" name="直線コネクタ 308"/>
        <xdr:cNvCxnSpPr/>
      </xdr:nvCxnSpPr>
      <xdr:spPr>
        <a:xfrm flipV="1">
          <a:off x="13893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0" name="フローチャート : 判断 309"/>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11" name="テキスト ボックス 310"/>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37</xdr:row>
      <xdr:rowOff>78994</xdr:rowOff>
    </xdr:to>
    <xdr:cxnSp macro="">
      <xdr:nvCxnSpPr>
        <xdr:cNvPr id="312" name="直線コネクタ 311"/>
        <xdr:cNvCxnSpPr/>
      </xdr:nvCxnSpPr>
      <xdr:spPr>
        <a:xfrm flipV="1">
          <a:off x="13004800" y="623062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3" name="フローチャート :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6" name="テキスト ボックス 315"/>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2" name="円/楕円 321"/>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23"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24" name="円/楕円 323"/>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25" name="テキスト ボックス 324"/>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26" name="円/楕円 325"/>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27" name="テキスト ボックス 32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28" name="円/楕円 327"/>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29" name="テキスト ボックス 328"/>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30" name="円/楕円 329"/>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31" name="テキスト ボックス 330"/>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元金償還額が、昨年度よりも減少したことによる。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106426</xdr:rowOff>
    </xdr:to>
    <xdr:cxnSp macro="">
      <xdr:nvCxnSpPr>
        <xdr:cNvPr id="361" name="直線コネクタ 360"/>
        <xdr:cNvCxnSpPr/>
      </xdr:nvCxnSpPr>
      <xdr:spPr>
        <a:xfrm flipV="1">
          <a:off x="3987800" y="132394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78</xdr:row>
      <xdr:rowOff>94996</xdr:rowOff>
    </xdr:to>
    <xdr:cxnSp macro="">
      <xdr:nvCxnSpPr>
        <xdr:cNvPr id="364" name="直線コネクタ 363"/>
        <xdr:cNvCxnSpPr/>
      </xdr:nvCxnSpPr>
      <xdr:spPr>
        <a:xfrm flipV="1">
          <a:off x="3098800" y="133080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94996</xdr:rowOff>
    </xdr:from>
    <xdr:to>
      <xdr:col>4</xdr:col>
      <xdr:colOff>346075</xdr:colOff>
      <xdr:row>78</xdr:row>
      <xdr:rowOff>122428</xdr:rowOff>
    </xdr:to>
    <xdr:cxnSp macro="">
      <xdr:nvCxnSpPr>
        <xdr:cNvPr id="367" name="直線コネクタ 366"/>
        <xdr:cNvCxnSpPr/>
      </xdr:nvCxnSpPr>
      <xdr:spPr>
        <a:xfrm flipV="1">
          <a:off x="2209800" y="13468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69" name="テキスト ボックス 368"/>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122428</xdr:rowOff>
    </xdr:from>
    <xdr:to>
      <xdr:col>3</xdr:col>
      <xdr:colOff>142875</xdr:colOff>
      <xdr:row>79</xdr:row>
      <xdr:rowOff>1270</xdr:rowOff>
    </xdr:to>
    <xdr:cxnSp macro="">
      <xdr:nvCxnSpPr>
        <xdr:cNvPr id="370" name="直線コネクタ 369"/>
        <xdr:cNvCxnSpPr/>
      </xdr:nvCxnSpPr>
      <xdr:spPr>
        <a:xfrm flipV="1">
          <a:off x="1320800" y="134955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1" name="フローチャート : 判断 370"/>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72" name="テキスト ボックス 371"/>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3" name="フローチャート : 判断 37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74" name="テキスト ボックス 37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0" name="円/楕円 379"/>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1"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55626</xdr:rowOff>
    </xdr:from>
    <xdr:to>
      <xdr:col>5</xdr:col>
      <xdr:colOff>600075</xdr:colOff>
      <xdr:row>77</xdr:row>
      <xdr:rowOff>157226</xdr:rowOff>
    </xdr:to>
    <xdr:sp macro="" textlink="">
      <xdr:nvSpPr>
        <xdr:cNvPr id="382" name="円/楕円 381"/>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167403</xdr:rowOff>
    </xdr:from>
    <xdr:ext cx="736600" cy="259045"/>
    <xdr:sp macro="" textlink="">
      <xdr:nvSpPr>
        <xdr:cNvPr id="383" name="テキスト ボックス 382"/>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44196</xdr:rowOff>
    </xdr:from>
    <xdr:to>
      <xdr:col>4</xdr:col>
      <xdr:colOff>396875</xdr:colOff>
      <xdr:row>78</xdr:row>
      <xdr:rowOff>145796</xdr:rowOff>
    </xdr:to>
    <xdr:sp macro="" textlink="">
      <xdr:nvSpPr>
        <xdr:cNvPr id="384" name="円/楕円 383"/>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130573</xdr:rowOff>
    </xdr:from>
    <xdr:ext cx="762000" cy="259045"/>
    <xdr:sp macro="" textlink="">
      <xdr:nvSpPr>
        <xdr:cNvPr id="385" name="テキスト ボックス 384"/>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71628</xdr:rowOff>
    </xdr:from>
    <xdr:to>
      <xdr:col>3</xdr:col>
      <xdr:colOff>193675</xdr:colOff>
      <xdr:row>79</xdr:row>
      <xdr:rowOff>1778</xdr:rowOff>
    </xdr:to>
    <xdr:sp macro="" textlink="">
      <xdr:nvSpPr>
        <xdr:cNvPr id="386" name="円/楕円 385"/>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158005</xdr:rowOff>
    </xdr:from>
    <xdr:ext cx="762000" cy="259045"/>
    <xdr:sp macro="" textlink="">
      <xdr:nvSpPr>
        <xdr:cNvPr id="387" name="テキスト ボックス 386"/>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8" name="円/楕円 387"/>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89" name="テキスト ボックス 388"/>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人件費、物件費、維持補修費、補助費で比率が上昇したため、全体的に上昇している。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168911</xdr:rowOff>
    </xdr:from>
    <xdr:to>
      <xdr:col>24</xdr:col>
      <xdr:colOff>31750</xdr:colOff>
      <xdr:row>76</xdr:row>
      <xdr:rowOff>142239</xdr:rowOff>
    </xdr:to>
    <xdr:cxnSp macro="">
      <xdr:nvCxnSpPr>
        <xdr:cNvPr id="422" name="直線コネクタ 421"/>
        <xdr:cNvCxnSpPr/>
      </xdr:nvCxnSpPr>
      <xdr:spPr>
        <a:xfrm>
          <a:off x="15671800" y="1302766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17797</xdr:rowOff>
    </xdr:from>
    <xdr:ext cx="762000" cy="259045"/>
    <xdr:sp macro="" textlink="">
      <xdr:nvSpPr>
        <xdr:cNvPr id="423" name="公債費以外平均値テキスト"/>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168911</xdr:rowOff>
    </xdr:from>
    <xdr:to>
      <xdr:col>22</xdr:col>
      <xdr:colOff>565150</xdr:colOff>
      <xdr:row>77</xdr:row>
      <xdr:rowOff>5080</xdr:rowOff>
    </xdr:to>
    <xdr:cxnSp macro="">
      <xdr:nvCxnSpPr>
        <xdr:cNvPr id="425" name="直線コネクタ 424"/>
        <xdr:cNvCxnSpPr/>
      </xdr:nvCxnSpPr>
      <xdr:spPr>
        <a:xfrm flipV="1">
          <a:off x="14782800" y="1302766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8889</xdr:rowOff>
    </xdr:from>
    <xdr:to>
      <xdr:col>21</xdr:col>
      <xdr:colOff>361950</xdr:colOff>
      <xdr:row>77</xdr:row>
      <xdr:rowOff>5080</xdr:rowOff>
    </xdr:to>
    <xdr:cxnSp macro="">
      <xdr:nvCxnSpPr>
        <xdr:cNvPr id="428" name="直線コネクタ 427"/>
        <xdr:cNvCxnSpPr/>
      </xdr:nvCxnSpPr>
      <xdr:spPr>
        <a:xfrm>
          <a:off x="13893800" y="1303908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22861</xdr:rowOff>
    </xdr:from>
    <xdr:to>
      <xdr:col>21</xdr:col>
      <xdr:colOff>412750</xdr:colOff>
      <xdr:row>78</xdr:row>
      <xdr:rowOff>124461</xdr:rowOff>
    </xdr:to>
    <xdr:sp macro="" textlink="">
      <xdr:nvSpPr>
        <xdr:cNvPr id="429" name="フローチャート : 判断 428"/>
        <xdr:cNvSpPr/>
      </xdr:nvSpPr>
      <xdr:spPr>
        <a:xfrm>
          <a:off x="14732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30" name="テキスト ボックス 429"/>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8889</xdr:rowOff>
    </xdr:from>
    <xdr:to>
      <xdr:col>20</xdr:col>
      <xdr:colOff>158750</xdr:colOff>
      <xdr:row>76</xdr:row>
      <xdr:rowOff>115570</xdr:rowOff>
    </xdr:to>
    <xdr:cxnSp macro="">
      <xdr:nvCxnSpPr>
        <xdr:cNvPr id="431" name="直線コネクタ 430"/>
        <xdr:cNvCxnSpPr/>
      </xdr:nvCxnSpPr>
      <xdr:spPr>
        <a:xfrm flipV="1">
          <a:off x="13004800" y="130390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32" name="フローチャート : 判断 431"/>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33" name="テキスト ボックス 432"/>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34" name="フローチャート : 判断 433"/>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166388</xdr:rowOff>
    </xdr:from>
    <xdr:ext cx="762000" cy="259045"/>
    <xdr:sp macro="" textlink="">
      <xdr:nvSpPr>
        <xdr:cNvPr id="435" name="テキスト ボックス 434"/>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41" name="円/楕円 440"/>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107966</xdr:rowOff>
    </xdr:from>
    <xdr:ext cx="762000" cy="259045"/>
    <xdr:sp macro="" textlink="">
      <xdr:nvSpPr>
        <xdr:cNvPr id="442"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118110</xdr:rowOff>
    </xdr:from>
    <xdr:to>
      <xdr:col>22</xdr:col>
      <xdr:colOff>615950</xdr:colOff>
      <xdr:row>76</xdr:row>
      <xdr:rowOff>48261</xdr:rowOff>
    </xdr:to>
    <xdr:sp macro="" textlink="">
      <xdr:nvSpPr>
        <xdr:cNvPr id="443" name="円/楕円 442"/>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58437</xdr:rowOff>
    </xdr:from>
    <xdr:ext cx="736600" cy="259045"/>
    <xdr:sp macro="" textlink="">
      <xdr:nvSpPr>
        <xdr:cNvPr id="444" name="テキスト ボックス 443"/>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125730</xdr:rowOff>
    </xdr:from>
    <xdr:to>
      <xdr:col>21</xdr:col>
      <xdr:colOff>412750</xdr:colOff>
      <xdr:row>77</xdr:row>
      <xdr:rowOff>55880</xdr:rowOff>
    </xdr:to>
    <xdr:sp macro="" textlink="">
      <xdr:nvSpPr>
        <xdr:cNvPr id="445" name="円/楕円 444"/>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66057</xdr:rowOff>
    </xdr:from>
    <xdr:ext cx="762000" cy="259045"/>
    <xdr:sp macro="" textlink="">
      <xdr:nvSpPr>
        <xdr:cNvPr id="446" name="テキスト ボックス 445"/>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129540</xdr:rowOff>
    </xdr:from>
    <xdr:to>
      <xdr:col>20</xdr:col>
      <xdr:colOff>209550</xdr:colOff>
      <xdr:row>76</xdr:row>
      <xdr:rowOff>59689</xdr:rowOff>
    </xdr:to>
    <xdr:sp macro="" textlink="">
      <xdr:nvSpPr>
        <xdr:cNvPr id="447" name="円/楕円 446"/>
        <xdr:cNvSpPr/>
      </xdr:nvSpPr>
      <xdr:spPr>
        <a:xfrm>
          <a:off x="13843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69867</xdr:rowOff>
    </xdr:from>
    <xdr:ext cx="762000" cy="259045"/>
    <xdr:sp macro="" textlink="">
      <xdr:nvSpPr>
        <xdr:cNvPr id="448" name="テキスト ボックス 447"/>
        <xdr:cNvSpPr txBox="1"/>
      </xdr:nvSpPr>
      <xdr:spPr>
        <a:xfrm>
          <a:off x="13512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49" name="円/楕円 448"/>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50" name="テキスト ボックス 449"/>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福井県池田町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75721</xdr:rowOff>
    </xdr:from>
    <xdr:to>
      <xdr:col>4</xdr:col>
      <xdr:colOff>1117600</xdr:colOff>
      <xdr:row>17</xdr:row>
      <xdr:rowOff>93095</xdr:rowOff>
    </xdr:to>
    <xdr:cxnSp macro="">
      <xdr:nvCxnSpPr>
        <xdr:cNvPr id="47" name="直線コネクタ 46"/>
        <xdr:cNvCxnSpPr/>
      </xdr:nvCxnSpPr>
      <xdr:spPr bwMode="auto">
        <a:xfrm flipV="1">
          <a:off x="5003800" y="3037996"/>
          <a:ext cx="6477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21267</xdr:rowOff>
    </xdr:from>
    <xdr:ext cx="762000" cy="259045"/>
    <xdr:sp macro="" textlink="">
      <xdr:nvSpPr>
        <xdr:cNvPr id="48" name="人口1人当たり決算額の推移平均値テキスト130"/>
        <xdr:cNvSpPr txBox="1"/>
      </xdr:nvSpPr>
      <xdr:spPr>
        <a:xfrm>
          <a:off x="5740400" y="281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93095</xdr:rowOff>
    </xdr:from>
    <xdr:to>
      <xdr:col>4</xdr:col>
      <xdr:colOff>469900</xdr:colOff>
      <xdr:row>17</xdr:row>
      <xdr:rowOff>106381</xdr:rowOff>
    </xdr:to>
    <xdr:cxnSp macro="">
      <xdr:nvCxnSpPr>
        <xdr:cNvPr id="50" name="直線コネクタ 49"/>
        <xdr:cNvCxnSpPr/>
      </xdr:nvCxnSpPr>
      <xdr:spPr bwMode="auto">
        <a:xfrm flipV="1">
          <a:off x="4305300" y="3055370"/>
          <a:ext cx="698500" cy="13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145328</xdr:rowOff>
    </xdr:from>
    <xdr:ext cx="736600" cy="259045"/>
    <xdr:sp macro="" textlink="">
      <xdr:nvSpPr>
        <xdr:cNvPr id="52" name="テキスト ボックス 51"/>
        <xdr:cNvSpPr txBox="1"/>
      </xdr:nvSpPr>
      <xdr:spPr>
        <a:xfrm>
          <a:off x="4622800" y="276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106381</xdr:rowOff>
    </xdr:from>
    <xdr:to>
      <xdr:col>3</xdr:col>
      <xdr:colOff>904875</xdr:colOff>
      <xdr:row>17</xdr:row>
      <xdr:rowOff>142086</xdr:rowOff>
    </xdr:to>
    <xdr:cxnSp macro="">
      <xdr:nvCxnSpPr>
        <xdr:cNvPr id="53" name="直線コネクタ 52"/>
        <xdr:cNvCxnSpPr/>
      </xdr:nvCxnSpPr>
      <xdr:spPr bwMode="auto">
        <a:xfrm flipV="1">
          <a:off x="3606800" y="3068656"/>
          <a:ext cx="698500" cy="3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132478</xdr:rowOff>
    </xdr:from>
    <xdr:ext cx="762000" cy="259045"/>
    <xdr:sp macro="" textlink="">
      <xdr:nvSpPr>
        <xdr:cNvPr id="55" name="テキスト ボックス 54"/>
        <xdr:cNvSpPr txBox="1"/>
      </xdr:nvSpPr>
      <xdr:spPr>
        <a:xfrm>
          <a:off x="39243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140964</xdr:rowOff>
    </xdr:from>
    <xdr:to>
      <xdr:col>3</xdr:col>
      <xdr:colOff>206375</xdr:colOff>
      <xdr:row>17</xdr:row>
      <xdr:rowOff>142086</xdr:rowOff>
    </xdr:to>
    <xdr:cxnSp macro="">
      <xdr:nvCxnSpPr>
        <xdr:cNvPr id="56" name="直線コネクタ 55"/>
        <xdr:cNvCxnSpPr/>
      </xdr:nvCxnSpPr>
      <xdr:spPr bwMode="auto">
        <a:xfrm>
          <a:off x="2908300" y="3103239"/>
          <a:ext cx="698500" cy="1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141266</xdr:rowOff>
    </xdr:from>
    <xdr:ext cx="762000" cy="259045"/>
    <xdr:sp macro="" textlink="">
      <xdr:nvSpPr>
        <xdr:cNvPr id="58" name="テキスト ボックス 57"/>
        <xdr:cNvSpPr txBox="1"/>
      </xdr:nvSpPr>
      <xdr:spPr>
        <a:xfrm>
          <a:off x="32258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146105</xdr:rowOff>
    </xdr:from>
    <xdr:ext cx="762000" cy="259045"/>
    <xdr:sp macro="" textlink="">
      <xdr:nvSpPr>
        <xdr:cNvPr id="60" name="テキスト ボックス 59"/>
        <xdr:cNvSpPr txBox="1"/>
      </xdr:nvSpPr>
      <xdr:spPr>
        <a:xfrm>
          <a:off x="2527300" y="27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24921</xdr:rowOff>
    </xdr:from>
    <xdr:to>
      <xdr:col>5</xdr:col>
      <xdr:colOff>34925</xdr:colOff>
      <xdr:row>17</xdr:row>
      <xdr:rowOff>126521</xdr:rowOff>
    </xdr:to>
    <xdr:sp macro="" textlink="">
      <xdr:nvSpPr>
        <xdr:cNvPr id="66" name="円/楕円 65"/>
        <xdr:cNvSpPr/>
      </xdr:nvSpPr>
      <xdr:spPr bwMode="auto">
        <a:xfrm>
          <a:off x="5600700" y="2987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168448</xdr:rowOff>
    </xdr:from>
    <xdr:ext cx="762000" cy="259045"/>
    <xdr:sp macro="" textlink="">
      <xdr:nvSpPr>
        <xdr:cNvPr id="67" name="人口1人当たり決算額の推移該当値テキスト130"/>
        <xdr:cNvSpPr txBox="1"/>
      </xdr:nvSpPr>
      <xdr:spPr>
        <a:xfrm>
          <a:off x="5740400" y="2959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193,265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42295</xdr:rowOff>
    </xdr:from>
    <xdr:to>
      <xdr:col>4</xdr:col>
      <xdr:colOff>520700</xdr:colOff>
      <xdr:row>17</xdr:row>
      <xdr:rowOff>143895</xdr:rowOff>
    </xdr:to>
    <xdr:sp macro="" textlink="">
      <xdr:nvSpPr>
        <xdr:cNvPr id="68" name="円/楕円 67"/>
        <xdr:cNvSpPr/>
      </xdr:nvSpPr>
      <xdr:spPr bwMode="auto">
        <a:xfrm>
          <a:off x="4953000" y="300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128672</xdr:rowOff>
    </xdr:from>
    <xdr:ext cx="736600" cy="259045"/>
    <xdr:sp macro="" textlink="">
      <xdr:nvSpPr>
        <xdr:cNvPr id="69" name="テキスト ボックス 68"/>
        <xdr:cNvSpPr txBox="1"/>
      </xdr:nvSpPr>
      <xdr:spPr>
        <a:xfrm>
          <a:off x="4622800" y="309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185,665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55581</xdr:rowOff>
    </xdr:from>
    <xdr:to>
      <xdr:col>3</xdr:col>
      <xdr:colOff>955675</xdr:colOff>
      <xdr:row>17</xdr:row>
      <xdr:rowOff>157181</xdr:rowOff>
    </xdr:to>
    <xdr:sp macro="" textlink="">
      <xdr:nvSpPr>
        <xdr:cNvPr id="70" name="円/楕円 69"/>
        <xdr:cNvSpPr/>
      </xdr:nvSpPr>
      <xdr:spPr bwMode="auto">
        <a:xfrm>
          <a:off x="4254500" y="3017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141958</xdr:rowOff>
    </xdr:from>
    <xdr:ext cx="762000" cy="259045"/>
    <xdr:sp macro="" textlink="">
      <xdr:nvSpPr>
        <xdr:cNvPr id="71" name="テキスト ボックス 70"/>
        <xdr:cNvSpPr txBox="1"/>
      </xdr:nvSpPr>
      <xdr:spPr>
        <a:xfrm>
          <a:off x="3924300" y="310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179,853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91286</xdr:rowOff>
    </xdr:from>
    <xdr:to>
      <xdr:col>3</xdr:col>
      <xdr:colOff>257175</xdr:colOff>
      <xdr:row>18</xdr:row>
      <xdr:rowOff>21436</xdr:rowOff>
    </xdr:to>
    <xdr:sp macro="" textlink="">
      <xdr:nvSpPr>
        <xdr:cNvPr id="72" name="円/楕円 71"/>
        <xdr:cNvSpPr/>
      </xdr:nvSpPr>
      <xdr:spPr bwMode="auto">
        <a:xfrm>
          <a:off x="3556000" y="305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6213</xdr:rowOff>
    </xdr:from>
    <xdr:ext cx="762000" cy="259045"/>
    <xdr:sp macro="" textlink="">
      <xdr:nvSpPr>
        <xdr:cNvPr id="73" name="テキスト ボックス 72"/>
        <xdr:cNvSpPr txBox="1"/>
      </xdr:nvSpPr>
      <xdr:spPr>
        <a:xfrm>
          <a:off x="3225800" y="313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164,234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90164</xdr:rowOff>
    </xdr:from>
    <xdr:to>
      <xdr:col>2</xdr:col>
      <xdr:colOff>692150</xdr:colOff>
      <xdr:row>18</xdr:row>
      <xdr:rowOff>20314</xdr:rowOff>
    </xdr:to>
    <xdr:sp macro="" textlink="">
      <xdr:nvSpPr>
        <xdr:cNvPr id="74" name="円/楕円 73"/>
        <xdr:cNvSpPr/>
      </xdr:nvSpPr>
      <xdr:spPr bwMode="auto">
        <a:xfrm>
          <a:off x="2857500" y="3052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5091</xdr:rowOff>
    </xdr:from>
    <xdr:ext cx="762000" cy="259045"/>
    <xdr:sp macro="" textlink="">
      <xdr:nvSpPr>
        <xdr:cNvPr id="75" name="テキスト ボックス 74"/>
        <xdr:cNvSpPr txBox="1"/>
      </xdr:nvSpPr>
      <xdr:spPr>
        <a:xfrm>
          <a:off x="2527300" y="313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43703</xdr:rowOff>
    </xdr:from>
    <xdr:to>
      <xdr:col>4</xdr:col>
      <xdr:colOff>1117600</xdr:colOff>
      <xdr:row>36</xdr:row>
      <xdr:rowOff>154181</xdr:rowOff>
    </xdr:to>
    <xdr:cxnSp macro="">
      <xdr:nvCxnSpPr>
        <xdr:cNvPr id="110" name="直線コネクタ 109"/>
        <xdr:cNvCxnSpPr/>
      </xdr:nvCxnSpPr>
      <xdr:spPr bwMode="auto">
        <a:xfrm>
          <a:off x="5003800" y="6996953"/>
          <a:ext cx="647700" cy="11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229664</xdr:rowOff>
    </xdr:from>
    <xdr:to>
      <xdr:col>4</xdr:col>
      <xdr:colOff>469900</xdr:colOff>
      <xdr:row>36</xdr:row>
      <xdr:rowOff>43703</xdr:rowOff>
    </xdr:to>
    <xdr:cxnSp macro="">
      <xdr:nvCxnSpPr>
        <xdr:cNvPr id="113" name="直線コネクタ 112"/>
        <xdr:cNvCxnSpPr/>
      </xdr:nvCxnSpPr>
      <xdr:spPr bwMode="auto">
        <a:xfrm>
          <a:off x="4305300" y="6840014"/>
          <a:ext cx="698500" cy="15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166820</xdr:rowOff>
    </xdr:from>
    <xdr:to>
      <xdr:col>3</xdr:col>
      <xdr:colOff>904875</xdr:colOff>
      <xdr:row>35</xdr:row>
      <xdr:rowOff>229664</xdr:rowOff>
    </xdr:to>
    <xdr:cxnSp macro="">
      <xdr:nvCxnSpPr>
        <xdr:cNvPr id="116" name="直線コネクタ 115"/>
        <xdr:cNvCxnSpPr/>
      </xdr:nvCxnSpPr>
      <xdr:spPr bwMode="auto">
        <a:xfrm>
          <a:off x="3606800" y="6777170"/>
          <a:ext cx="698500" cy="62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269618</xdr:rowOff>
    </xdr:from>
    <xdr:to>
      <xdr:col>3</xdr:col>
      <xdr:colOff>955675</xdr:colOff>
      <xdr:row>36</xdr:row>
      <xdr:rowOff>28318</xdr:rowOff>
    </xdr:to>
    <xdr:sp macro="" textlink="">
      <xdr:nvSpPr>
        <xdr:cNvPr id="117" name="フローチャート : 判断 116"/>
        <xdr:cNvSpPr/>
      </xdr:nvSpPr>
      <xdr:spPr bwMode="auto">
        <a:xfrm>
          <a:off x="42545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13095</xdr:rowOff>
    </xdr:from>
    <xdr:ext cx="762000" cy="259045"/>
    <xdr:sp macro="" textlink="">
      <xdr:nvSpPr>
        <xdr:cNvPr id="118" name="テキスト ボックス 117"/>
        <xdr:cNvSpPr txBox="1"/>
      </xdr:nvSpPr>
      <xdr:spPr>
        <a:xfrm>
          <a:off x="3924300" y="696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141140</xdr:rowOff>
    </xdr:from>
    <xdr:to>
      <xdr:col>3</xdr:col>
      <xdr:colOff>206375</xdr:colOff>
      <xdr:row>35</xdr:row>
      <xdr:rowOff>166820</xdr:rowOff>
    </xdr:to>
    <xdr:cxnSp macro="">
      <xdr:nvCxnSpPr>
        <xdr:cNvPr id="119" name="直線コネクタ 118"/>
        <xdr:cNvCxnSpPr/>
      </xdr:nvCxnSpPr>
      <xdr:spPr bwMode="auto">
        <a:xfrm>
          <a:off x="2908300" y="6751490"/>
          <a:ext cx="698500" cy="25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205849</xdr:rowOff>
    </xdr:from>
    <xdr:to>
      <xdr:col>3</xdr:col>
      <xdr:colOff>257175</xdr:colOff>
      <xdr:row>35</xdr:row>
      <xdr:rowOff>307449</xdr:rowOff>
    </xdr:to>
    <xdr:sp macro="" textlink="">
      <xdr:nvSpPr>
        <xdr:cNvPr id="120" name="フローチャート : 判断 119"/>
        <xdr:cNvSpPr/>
      </xdr:nvSpPr>
      <xdr:spPr bwMode="auto">
        <a:xfrm>
          <a:off x="3556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292226</xdr:rowOff>
    </xdr:from>
    <xdr:ext cx="762000" cy="259045"/>
    <xdr:sp macro="" textlink="">
      <xdr:nvSpPr>
        <xdr:cNvPr id="121" name="テキスト ボックス 120"/>
        <xdr:cNvSpPr txBox="1"/>
      </xdr:nvSpPr>
      <xdr:spPr>
        <a:xfrm>
          <a:off x="3225800" y="690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195573</xdr:rowOff>
    </xdr:from>
    <xdr:to>
      <xdr:col>2</xdr:col>
      <xdr:colOff>692150</xdr:colOff>
      <xdr:row>35</xdr:row>
      <xdr:rowOff>297173</xdr:rowOff>
    </xdr:to>
    <xdr:sp macro="" textlink="">
      <xdr:nvSpPr>
        <xdr:cNvPr id="122" name="フローチャート : 判断 121"/>
        <xdr:cNvSpPr/>
      </xdr:nvSpPr>
      <xdr:spPr bwMode="auto">
        <a:xfrm>
          <a:off x="2857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281950</xdr:rowOff>
    </xdr:from>
    <xdr:ext cx="762000" cy="259045"/>
    <xdr:sp macro="" textlink="">
      <xdr:nvSpPr>
        <xdr:cNvPr id="123" name="テキスト ボックス 122"/>
        <xdr:cNvSpPr txBox="1"/>
      </xdr:nvSpPr>
      <xdr:spPr>
        <a:xfrm>
          <a:off x="2527300" y="6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103381</xdr:rowOff>
    </xdr:from>
    <xdr:to>
      <xdr:col>5</xdr:col>
      <xdr:colOff>34925</xdr:colOff>
      <xdr:row>37</xdr:row>
      <xdr:rowOff>33531</xdr:rowOff>
    </xdr:to>
    <xdr:sp macro="" textlink="">
      <xdr:nvSpPr>
        <xdr:cNvPr id="129" name="円/楕円 128"/>
        <xdr:cNvSpPr/>
      </xdr:nvSpPr>
      <xdr:spPr bwMode="auto">
        <a:xfrm>
          <a:off x="5600700" y="705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75458</xdr:rowOff>
    </xdr:from>
    <xdr:ext cx="762000" cy="259045"/>
    <xdr:sp macro="" textlink="">
      <xdr:nvSpPr>
        <xdr:cNvPr id="130" name="人口1人当たり決算額の推移該当値テキスト445"/>
        <xdr:cNvSpPr txBox="1"/>
      </xdr:nvSpPr>
      <xdr:spPr>
        <a:xfrm>
          <a:off x="5740400" y="702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335803</xdr:rowOff>
    </xdr:from>
    <xdr:to>
      <xdr:col>4</xdr:col>
      <xdr:colOff>520700</xdr:colOff>
      <xdr:row>36</xdr:row>
      <xdr:rowOff>94503</xdr:rowOff>
    </xdr:to>
    <xdr:sp macro="" textlink="">
      <xdr:nvSpPr>
        <xdr:cNvPr id="131" name="円/楕円 130"/>
        <xdr:cNvSpPr/>
      </xdr:nvSpPr>
      <xdr:spPr bwMode="auto">
        <a:xfrm>
          <a:off x="4953000" y="6946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79280</xdr:rowOff>
    </xdr:from>
    <xdr:ext cx="736600" cy="259045"/>
    <xdr:sp macro="" textlink="">
      <xdr:nvSpPr>
        <xdr:cNvPr id="132" name="テキスト ボックス 131"/>
        <xdr:cNvSpPr txBox="1"/>
      </xdr:nvSpPr>
      <xdr:spPr>
        <a:xfrm>
          <a:off x="4622800" y="7032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26,402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178864</xdr:rowOff>
    </xdr:from>
    <xdr:to>
      <xdr:col>3</xdr:col>
      <xdr:colOff>955675</xdr:colOff>
      <xdr:row>35</xdr:row>
      <xdr:rowOff>280464</xdr:rowOff>
    </xdr:to>
    <xdr:sp macro="" textlink="">
      <xdr:nvSpPr>
        <xdr:cNvPr id="133" name="円/楕円 132"/>
        <xdr:cNvSpPr/>
      </xdr:nvSpPr>
      <xdr:spPr bwMode="auto">
        <a:xfrm>
          <a:off x="4254500" y="678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290641</xdr:rowOff>
    </xdr:from>
    <xdr:ext cx="762000" cy="259045"/>
    <xdr:sp macro="" textlink="">
      <xdr:nvSpPr>
        <xdr:cNvPr id="134" name="テキスト ボックス 133"/>
        <xdr:cNvSpPr txBox="1"/>
      </xdr:nvSpPr>
      <xdr:spPr>
        <a:xfrm>
          <a:off x="3924300" y="65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40,819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116020</xdr:rowOff>
    </xdr:from>
    <xdr:to>
      <xdr:col>3</xdr:col>
      <xdr:colOff>257175</xdr:colOff>
      <xdr:row>35</xdr:row>
      <xdr:rowOff>217620</xdr:rowOff>
    </xdr:to>
    <xdr:sp macro="" textlink="">
      <xdr:nvSpPr>
        <xdr:cNvPr id="135" name="円/楕円 134"/>
        <xdr:cNvSpPr/>
      </xdr:nvSpPr>
      <xdr:spPr bwMode="auto">
        <a:xfrm>
          <a:off x="3556000" y="6726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227797</xdr:rowOff>
    </xdr:from>
    <xdr:ext cx="762000" cy="259045"/>
    <xdr:sp macro="" textlink="">
      <xdr:nvSpPr>
        <xdr:cNvPr id="136" name="テキスト ボックス 135"/>
        <xdr:cNvSpPr txBox="1"/>
      </xdr:nvSpPr>
      <xdr:spPr>
        <a:xfrm>
          <a:off x="3225800" y="64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90340</xdr:rowOff>
    </xdr:from>
    <xdr:to>
      <xdr:col>2</xdr:col>
      <xdr:colOff>692150</xdr:colOff>
      <xdr:row>35</xdr:row>
      <xdr:rowOff>191940</xdr:rowOff>
    </xdr:to>
    <xdr:sp macro="" textlink="">
      <xdr:nvSpPr>
        <xdr:cNvPr id="137" name="円/楕円 136"/>
        <xdr:cNvSpPr/>
      </xdr:nvSpPr>
      <xdr:spPr bwMode="auto">
        <a:xfrm>
          <a:off x="2857500" y="670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202117</xdr:rowOff>
    </xdr:from>
    <xdr:ext cx="762000" cy="259045"/>
    <xdr:sp macro="" textlink="">
      <xdr:nvSpPr>
        <xdr:cNvPr id="138" name="テキスト ボックス 137"/>
        <xdr:cNvSpPr txBox="1"/>
      </xdr:nvSpPr>
      <xdr:spPr>
        <a:xfrm>
          <a:off x="2527300" y="64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2,714
2,704
194.65
4,122,781
3,711,617
303,778
1,967,495
3,070,518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33568</xdr:rowOff>
    </xdr:from>
    <xdr:to>
      <xdr:col>6</xdr:col>
      <xdr:colOff>511175</xdr:colOff>
      <xdr:row>38</xdr:row>
      <xdr:rowOff>55483</xdr:rowOff>
    </xdr:to>
    <xdr:cxnSp macro="">
      <xdr:nvCxnSpPr>
        <xdr:cNvPr id="63" name="直線コネクタ 62"/>
        <xdr:cNvCxnSpPr/>
      </xdr:nvCxnSpPr>
      <xdr:spPr>
        <a:xfrm flipV="1">
          <a:off x="3797300" y="6548668"/>
          <a:ext cx="838200" cy="2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55483</xdr:rowOff>
    </xdr:from>
    <xdr:to>
      <xdr:col>5</xdr:col>
      <xdr:colOff>358775</xdr:colOff>
      <xdr:row>38</xdr:row>
      <xdr:rowOff>96827</xdr:rowOff>
    </xdr:to>
    <xdr:cxnSp macro="">
      <xdr:nvCxnSpPr>
        <xdr:cNvPr id="66" name="直線コネクタ 65"/>
        <xdr:cNvCxnSpPr/>
      </xdr:nvCxnSpPr>
      <xdr:spPr>
        <a:xfrm flipV="1">
          <a:off x="2908300" y="6570583"/>
          <a:ext cx="889000" cy="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96827</xdr:rowOff>
    </xdr:from>
    <xdr:to>
      <xdr:col>4</xdr:col>
      <xdr:colOff>155575</xdr:colOff>
      <xdr:row>38</xdr:row>
      <xdr:rowOff>151826</xdr:rowOff>
    </xdr:to>
    <xdr:cxnSp macro="">
      <xdr:nvCxnSpPr>
        <xdr:cNvPr id="69" name="直線コネクタ 68"/>
        <xdr:cNvCxnSpPr/>
      </xdr:nvCxnSpPr>
      <xdr:spPr>
        <a:xfrm flipV="1">
          <a:off x="2019300" y="6611927"/>
          <a:ext cx="889000" cy="5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153424</xdr:rowOff>
    </xdr:from>
    <xdr:ext cx="599010" cy="259045"/>
    <xdr:sp macro="" textlink="">
      <xdr:nvSpPr>
        <xdr:cNvPr id="71" name="テキスト ボックス 70"/>
        <xdr:cNvSpPr txBox="1"/>
      </xdr:nvSpPr>
      <xdr:spPr>
        <a:xfrm>
          <a:off x="2608794"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151826</xdr:rowOff>
    </xdr:from>
    <xdr:to>
      <xdr:col>2</xdr:col>
      <xdr:colOff>638175</xdr:colOff>
      <xdr:row>38</xdr:row>
      <xdr:rowOff>154367</xdr:rowOff>
    </xdr:to>
    <xdr:cxnSp macro="">
      <xdr:nvCxnSpPr>
        <xdr:cNvPr id="72" name="直線コネクタ 71"/>
        <xdr:cNvCxnSpPr/>
      </xdr:nvCxnSpPr>
      <xdr:spPr>
        <a:xfrm flipV="1">
          <a:off x="1130300" y="6666926"/>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155079</xdr:rowOff>
    </xdr:from>
    <xdr:ext cx="599010" cy="259045"/>
    <xdr:sp macro="" textlink="">
      <xdr:nvSpPr>
        <xdr:cNvPr id="74" name="テキスト ボックス 73"/>
        <xdr:cNvSpPr txBox="1"/>
      </xdr:nvSpPr>
      <xdr:spPr>
        <a:xfrm>
          <a:off x="1719794"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159142</xdr:rowOff>
    </xdr:from>
    <xdr:ext cx="599010" cy="259045"/>
    <xdr:sp macro="" textlink="">
      <xdr:nvSpPr>
        <xdr:cNvPr id="76" name="テキスト ボックス 75"/>
        <xdr:cNvSpPr txBox="1"/>
      </xdr:nvSpPr>
      <xdr:spPr>
        <a:xfrm>
          <a:off x="830794" y="633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154218</xdr:rowOff>
    </xdr:from>
    <xdr:to>
      <xdr:col>6</xdr:col>
      <xdr:colOff>561975</xdr:colOff>
      <xdr:row>38</xdr:row>
      <xdr:rowOff>84368</xdr:rowOff>
    </xdr:to>
    <xdr:sp macro="" textlink="">
      <xdr:nvSpPr>
        <xdr:cNvPr id="82" name="円/楕円 81"/>
        <xdr:cNvSpPr/>
      </xdr:nvSpPr>
      <xdr:spPr>
        <a:xfrm>
          <a:off x="4584700" y="649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5645</xdr:rowOff>
    </xdr:from>
    <xdr:ext cx="599010" cy="259045"/>
    <xdr:sp macro="" textlink="">
      <xdr:nvSpPr>
        <xdr:cNvPr id="83" name="人件費該当値テキスト"/>
        <xdr:cNvSpPr txBox="1"/>
      </xdr:nvSpPr>
      <xdr:spPr>
        <a:xfrm>
          <a:off x="4686300" y="634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172,499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4683</xdr:rowOff>
    </xdr:from>
    <xdr:to>
      <xdr:col>5</xdr:col>
      <xdr:colOff>409575</xdr:colOff>
      <xdr:row>38</xdr:row>
      <xdr:rowOff>106283</xdr:rowOff>
    </xdr:to>
    <xdr:sp macro="" textlink="">
      <xdr:nvSpPr>
        <xdr:cNvPr id="84" name="円/楕円 83"/>
        <xdr:cNvSpPr/>
      </xdr:nvSpPr>
      <xdr:spPr>
        <a:xfrm>
          <a:off x="3746500" y="651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122811</xdr:rowOff>
    </xdr:from>
    <xdr:ext cx="599010" cy="259045"/>
    <xdr:sp macro="" textlink="">
      <xdr:nvSpPr>
        <xdr:cNvPr id="85" name="テキスト ボックス 84"/>
        <xdr:cNvSpPr txBox="1"/>
      </xdr:nvSpPr>
      <xdr:spPr>
        <a:xfrm>
          <a:off x="3497794" y="629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165,788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46027</xdr:rowOff>
    </xdr:from>
    <xdr:to>
      <xdr:col>4</xdr:col>
      <xdr:colOff>206375</xdr:colOff>
      <xdr:row>38</xdr:row>
      <xdr:rowOff>147627</xdr:rowOff>
    </xdr:to>
    <xdr:sp macro="" textlink="">
      <xdr:nvSpPr>
        <xdr:cNvPr id="86" name="円/楕円 85"/>
        <xdr:cNvSpPr/>
      </xdr:nvSpPr>
      <xdr:spPr>
        <a:xfrm>
          <a:off x="2857500" y="656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138754</xdr:rowOff>
    </xdr:from>
    <xdr:ext cx="599010" cy="259045"/>
    <xdr:sp macro="" textlink="">
      <xdr:nvSpPr>
        <xdr:cNvPr id="87" name="テキスト ボックス 86"/>
        <xdr:cNvSpPr txBox="1"/>
      </xdr:nvSpPr>
      <xdr:spPr>
        <a:xfrm>
          <a:off x="2608794" y="665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153,128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101026</xdr:rowOff>
    </xdr:from>
    <xdr:to>
      <xdr:col>3</xdr:col>
      <xdr:colOff>3175</xdr:colOff>
      <xdr:row>39</xdr:row>
      <xdr:rowOff>31176</xdr:rowOff>
    </xdr:to>
    <xdr:sp macro="" textlink="">
      <xdr:nvSpPr>
        <xdr:cNvPr id="88" name="円/楕円 87"/>
        <xdr:cNvSpPr/>
      </xdr:nvSpPr>
      <xdr:spPr>
        <a:xfrm>
          <a:off x="1968500" y="66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22303</xdr:rowOff>
    </xdr:from>
    <xdr:ext cx="599010" cy="259045"/>
    <xdr:sp macro="" textlink="">
      <xdr:nvSpPr>
        <xdr:cNvPr id="89" name="テキスト ボックス 88"/>
        <xdr:cNvSpPr txBox="1"/>
      </xdr:nvSpPr>
      <xdr:spPr>
        <a:xfrm>
          <a:off x="1719794" y="670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136,287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103567</xdr:rowOff>
    </xdr:from>
    <xdr:to>
      <xdr:col>1</xdr:col>
      <xdr:colOff>485775</xdr:colOff>
      <xdr:row>39</xdr:row>
      <xdr:rowOff>33717</xdr:rowOff>
    </xdr:to>
    <xdr:sp macro="" textlink="">
      <xdr:nvSpPr>
        <xdr:cNvPr id="90" name="円/楕円 89"/>
        <xdr:cNvSpPr/>
      </xdr:nvSpPr>
      <xdr:spPr>
        <a:xfrm>
          <a:off x="1079500" y="661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24844</xdr:rowOff>
    </xdr:from>
    <xdr:ext cx="599010" cy="259045"/>
    <xdr:sp macro="" textlink="">
      <xdr:nvSpPr>
        <xdr:cNvPr id="91" name="テキスト ボックス 90"/>
        <xdr:cNvSpPr txBox="1"/>
      </xdr:nvSpPr>
      <xdr:spPr>
        <a:xfrm>
          <a:off x="830794" y="671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42187</xdr:rowOff>
    </xdr:from>
    <xdr:to>
      <xdr:col>6</xdr:col>
      <xdr:colOff>511175</xdr:colOff>
      <xdr:row>58</xdr:row>
      <xdr:rowOff>48031</xdr:rowOff>
    </xdr:to>
    <xdr:cxnSp macro="">
      <xdr:nvCxnSpPr>
        <xdr:cNvPr id="122" name="直線コネクタ 121"/>
        <xdr:cNvCxnSpPr/>
      </xdr:nvCxnSpPr>
      <xdr:spPr>
        <a:xfrm flipV="1">
          <a:off x="3797300" y="9986287"/>
          <a:ext cx="8382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134591</xdr:rowOff>
    </xdr:from>
    <xdr:ext cx="599010" cy="259045"/>
    <xdr:sp macro="" textlink="">
      <xdr:nvSpPr>
        <xdr:cNvPr id="123" name="物件費平均値テキスト"/>
        <xdr:cNvSpPr txBox="1"/>
      </xdr:nvSpPr>
      <xdr:spPr>
        <a:xfrm>
          <a:off x="4686300" y="973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48031</xdr:rowOff>
    </xdr:from>
    <xdr:to>
      <xdr:col>5</xdr:col>
      <xdr:colOff>358775</xdr:colOff>
      <xdr:row>58</xdr:row>
      <xdr:rowOff>71737</xdr:rowOff>
    </xdr:to>
    <xdr:cxnSp macro="">
      <xdr:nvCxnSpPr>
        <xdr:cNvPr id="125" name="直線コネクタ 124"/>
        <xdr:cNvCxnSpPr/>
      </xdr:nvCxnSpPr>
      <xdr:spPr>
        <a:xfrm flipV="1">
          <a:off x="2908300" y="9992131"/>
          <a:ext cx="8890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71737</xdr:rowOff>
    </xdr:from>
    <xdr:to>
      <xdr:col>4</xdr:col>
      <xdr:colOff>155575</xdr:colOff>
      <xdr:row>58</xdr:row>
      <xdr:rowOff>87917</xdr:rowOff>
    </xdr:to>
    <xdr:cxnSp macro="">
      <xdr:nvCxnSpPr>
        <xdr:cNvPr id="128" name="直線コネクタ 127"/>
        <xdr:cNvCxnSpPr/>
      </xdr:nvCxnSpPr>
      <xdr:spPr>
        <a:xfrm flipV="1">
          <a:off x="2019300" y="10015837"/>
          <a:ext cx="889000" cy="1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55795</xdr:rowOff>
    </xdr:from>
    <xdr:ext cx="599010" cy="259045"/>
    <xdr:sp macro="" textlink="">
      <xdr:nvSpPr>
        <xdr:cNvPr id="130" name="テキスト ボックス 129"/>
        <xdr:cNvSpPr txBox="1"/>
      </xdr:nvSpPr>
      <xdr:spPr>
        <a:xfrm>
          <a:off x="2608794"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82293</xdr:rowOff>
    </xdr:from>
    <xdr:to>
      <xdr:col>2</xdr:col>
      <xdr:colOff>638175</xdr:colOff>
      <xdr:row>58</xdr:row>
      <xdr:rowOff>87917</xdr:rowOff>
    </xdr:to>
    <xdr:cxnSp macro="">
      <xdr:nvCxnSpPr>
        <xdr:cNvPr id="131" name="直線コネクタ 130"/>
        <xdr:cNvCxnSpPr/>
      </xdr:nvCxnSpPr>
      <xdr:spPr>
        <a:xfrm>
          <a:off x="1130300" y="10026393"/>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7471</xdr:rowOff>
    </xdr:from>
    <xdr:ext cx="599010" cy="259045"/>
    <xdr:sp macro="" textlink="">
      <xdr:nvSpPr>
        <xdr:cNvPr id="133" name="テキスト ボックス 132"/>
        <xdr:cNvSpPr txBox="1"/>
      </xdr:nvSpPr>
      <xdr:spPr>
        <a:xfrm>
          <a:off x="1719794"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35206</xdr:rowOff>
    </xdr:from>
    <xdr:ext cx="599010" cy="259045"/>
    <xdr:sp macro="" textlink="">
      <xdr:nvSpPr>
        <xdr:cNvPr id="135" name="テキスト ボックス 134"/>
        <xdr:cNvSpPr txBox="1"/>
      </xdr:nvSpPr>
      <xdr:spPr>
        <a:xfrm>
          <a:off x="830794" y="963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162837</xdr:rowOff>
    </xdr:from>
    <xdr:to>
      <xdr:col>6</xdr:col>
      <xdr:colOff>561975</xdr:colOff>
      <xdr:row>58</xdr:row>
      <xdr:rowOff>92987</xdr:rowOff>
    </xdr:to>
    <xdr:sp macro="" textlink="">
      <xdr:nvSpPr>
        <xdr:cNvPr id="141" name="円/楕円 140"/>
        <xdr:cNvSpPr/>
      </xdr:nvSpPr>
      <xdr:spPr>
        <a:xfrm>
          <a:off x="4584700" y="99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90141</xdr:rowOff>
    </xdr:from>
    <xdr:ext cx="599010" cy="259045"/>
    <xdr:sp macro="" textlink="">
      <xdr:nvSpPr>
        <xdr:cNvPr id="142" name="物件費該当値テキスト"/>
        <xdr:cNvSpPr txBox="1"/>
      </xdr:nvSpPr>
      <xdr:spPr>
        <a:xfrm>
          <a:off x="4686300" y="986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168681</xdr:rowOff>
    </xdr:from>
    <xdr:to>
      <xdr:col>5</xdr:col>
      <xdr:colOff>409575</xdr:colOff>
      <xdr:row>58</xdr:row>
      <xdr:rowOff>98831</xdr:rowOff>
    </xdr:to>
    <xdr:sp macro="" textlink="">
      <xdr:nvSpPr>
        <xdr:cNvPr id="143" name="円/楕円 142"/>
        <xdr:cNvSpPr/>
      </xdr:nvSpPr>
      <xdr:spPr>
        <a:xfrm>
          <a:off x="3746500" y="994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89958</xdr:rowOff>
    </xdr:from>
    <xdr:ext cx="599010" cy="259045"/>
    <xdr:sp macro="" textlink="">
      <xdr:nvSpPr>
        <xdr:cNvPr id="144" name="テキスト ボックス 143"/>
        <xdr:cNvSpPr txBox="1"/>
      </xdr:nvSpPr>
      <xdr:spPr>
        <a:xfrm>
          <a:off x="3497794" y="1003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136,140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20937</xdr:rowOff>
    </xdr:from>
    <xdr:to>
      <xdr:col>4</xdr:col>
      <xdr:colOff>206375</xdr:colOff>
      <xdr:row>58</xdr:row>
      <xdr:rowOff>122537</xdr:rowOff>
    </xdr:to>
    <xdr:sp macro="" textlink="">
      <xdr:nvSpPr>
        <xdr:cNvPr id="145" name="円/楕円 144"/>
        <xdr:cNvSpPr/>
      </xdr:nvSpPr>
      <xdr:spPr>
        <a:xfrm>
          <a:off x="2857500" y="99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113664</xdr:rowOff>
    </xdr:from>
    <xdr:ext cx="599010" cy="259045"/>
    <xdr:sp macro="" textlink="">
      <xdr:nvSpPr>
        <xdr:cNvPr id="146" name="テキスト ボックス 145"/>
        <xdr:cNvSpPr txBox="1"/>
      </xdr:nvSpPr>
      <xdr:spPr>
        <a:xfrm>
          <a:off x="2608794" y="1005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121,622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37117</xdr:rowOff>
    </xdr:from>
    <xdr:to>
      <xdr:col>3</xdr:col>
      <xdr:colOff>3175</xdr:colOff>
      <xdr:row>58</xdr:row>
      <xdr:rowOff>138717</xdr:rowOff>
    </xdr:to>
    <xdr:sp macro="" textlink="">
      <xdr:nvSpPr>
        <xdr:cNvPr id="147" name="円/楕円 146"/>
        <xdr:cNvSpPr/>
      </xdr:nvSpPr>
      <xdr:spPr>
        <a:xfrm>
          <a:off x="1968500" y="99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129844</xdr:rowOff>
    </xdr:from>
    <xdr:ext cx="599010" cy="259045"/>
    <xdr:sp macro="" textlink="">
      <xdr:nvSpPr>
        <xdr:cNvPr id="148" name="テキスト ボックス 147"/>
        <xdr:cNvSpPr txBox="1"/>
      </xdr:nvSpPr>
      <xdr:spPr>
        <a:xfrm>
          <a:off x="1719794" y="1007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111,713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31493</xdr:rowOff>
    </xdr:from>
    <xdr:to>
      <xdr:col>1</xdr:col>
      <xdr:colOff>485775</xdr:colOff>
      <xdr:row>58</xdr:row>
      <xdr:rowOff>133093</xdr:rowOff>
    </xdr:to>
    <xdr:sp macro="" textlink="">
      <xdr:nvSpPr>
        <xdr:cNvPr id="149" name="円/楕円 148"/>
        <xdr:cNvSpPr/>
      </xdr:nvSpPr>
      <xdr:spPr>
        <a:xfrm>
          <a:off x="1079500" y="997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124220</xdr:rowOff>
    </xdr:from>
    <xdr:ext cx="599010" cy="259045"/>
    <xdr:sp macro="" textlink="">
      <xdr:nvSpPr>
        <xdr:cNvPr id="150" name="テキスト ボックス 149"/>
        <xdr:cNvSpPr txBox="1"/>
      </xdr:nvSpPr>
      <xdr:spPr>
        <a:xfrm>
          <a:off x="830794" y="1006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31000</xdr:rowOff>
    </xdr:from>
    <xdr:to>
      <xdr:col>6</xdr:col>
      <xdr:colOff>511175</xdr:colOff>
      <xdr:row>76</xdr:row>
      <xdr:rowOff>141891</xdr:rowOff>
    </xdr:to>
    <xdr:cxnSp macro="">
      <xdr:nvCxnSpPr>
        <xdr:cNvPr id="179" name="直線コネクタ 178"/>
        <xdr:cNvCxnSpPr/>
      </xdr:nvCxnSpPr>
      <xdr:spPr>
        <a:xfrm flipV="1">
          <a:off x="3797300" y="12889750"/>
          <a:ext cx="838200" cy="28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114571</xdr:rowOff>
    </xdr:from>
    <xdr:ext cx="534377" cy="259045"/>
    <xdr:sp macro="" textlink="">
      <xdr:nvSpPr>
        <xdr:cNvPr id="180" name="維持補修費平均値テキスト"/>
        <xdr:cNvSpPr txBox="1"/>
      </xdr:nvSpPr>
      <xdr:spPr>
        <a:xfrm>
          <a:off x="4686300" y="1314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36658</xdr:rowOff>
    </xdr:from>
    <xdr:to>
      <xdr:col>5</xdr:col>
      <xdr:colOff>358775</xdr:colOff>
      <xdr:row>76</xdr:row>
      <xdr:rowOff>141891</xdr:rowOff>
    </xdr:to>
    <xdr:cxnSp macro="">
      <xdr:nvCxnSpPr>
        <xdr:cNvPr id="182" name="直線コネクタ 181"/>
        <xdr:cNvCxnSpPr/>
      </xdr:nvCxnSpPr>
      <xdr:spPr>
        <a:xfrm>
          <a:off x="2908300" y="12895408"/>
          <a:ext cx="889000" cy="27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130649</xdr:rowOff>
    </xdr:from>
    <xdr:ext cx="534377" cy="259045"/>
    <xdr:sp macro="" textlink="">
      <xdr:nvSpPr>
        <xdr:cNvPr id="184" name="テキスト ボックス 183"/>
        <xdr:cNvSpPr txBox="1"/>
      </xdr:nvSpPr>
      <xdr:spPr>
        <a:xfrm>
          <a:off x="3530111" y="133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36658</xdr:rowOff>
    </xdr:from>
    <xdr:to>
      <xdr:col>4</xdr:col>
      <xdr:colOff>155575</xdr:colOff>
      <xdr:row>77</xdr:row>
      <xdr:rowOff>65920</xdr:rowOff>
    </xdr:to>
    <xdr:cxnSp macro="">
      <xdr:nvCxnSpPr>
        <xdr:cNvPr id="185" name="直線コネクタ 184"/>
        <xdr:cNvCxnSpPr/>
      </xdr:nvCxnSpPr>
      <xdr:spPr>
        <a:xfrm flipV="1">
          <a:off x="2019300" y="12895408"/>
          <a:ext cx="889000" cy="3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63297</xdr:rowOff>
    </xdr:from>
    <xdr:to>
      <xdr:col>4</xdr:col>
      <xdr:colOff>206375</xdr:colOff>
      <xdr:row>76</xdr:row>
      <xdr:rowOff>164897</xdr:rowOff>
    </xdr:to>
    <xdr:sp macro="" textlink="">
      <xdr:nvSpPr>
        <xdr:cNvPr id="186" name="フローチャート : 判断 185"/>
        <xdr:cNvSpPr/>
      </xdr:nvSpPr>
      <xdr:spPr>
        <a:xfrm>
          <a:off x="2857500" y="1309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156024</xdr:rowOff>
    </xdr:from>
    <xdr:ext cx="534377" cy="259045"/>
    <xdr:sp macro="" textlink="">
      <xdr:nvSpPr>
        <xdr:cNvPr id="187" name="テキスト ボックス 186"/>
        <xdr:cNvSpPr txBox="1"/>
      </xdr:nvSpPr>
      <xdr:spPr>
        <a:xfrm>
          <a:off x="2641111" y="131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52642</xdr:rowOff>
    </xdr:from>
    <xdr:to>
      <xdr:col>2</xdr:col>
      <xdr:colOff>638175</xdr:colOff>
      <xdr:row>77</xdr:row>
      <xdr:rowOff>65920</xdr:rowOff>
    </xdr:to>
    <xdr:cxnSp macro="">
      <xdr:nvCxnSpPr>
        <xdr:cNvPr id="188" name="直線コネクタ 187"/>
        <xdr:cNvCxnSpPr/>
      </xdr:nvCxnSpPr>
      <xdr:spPr>
        <a:xfrm>
          <a:off x="1130300" y="13254292"/>
          <a:ext cx="8890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134696</xdr:rowOff>
    </xdr:from>
    <xdr:to>
      <xdr:col>3</xdr:col>
      <xdr:colOff>3175</xdr:colOff>
      <xdr:row>77</xdr:row>
      <xdr:rowOff>64846</xdr:rowOff>
    </xdr:to>
    <xdr:sp macro="" textlink="">
      <xdr:nvSpPr>
        <xdr:cNvPr id="189" name="フローチャート : 判断 188"/>
        <xdr:cNvSpPr/>
      </xdr:nvSpPr>
      <xdr:spPr>
        <a:xfrm>
          <a:off x="1968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81373</xdr:rowOff>
    </xdr:from>
    <xdr:ext cx="534377" cy="259045"/>
    <xdr:sp macro="" textlink="">
      <xdr:nvSpPr>
        <xdr:cNvPr id="190" name="テキスト ボックス 189"/>
        <xdr:cNvSpPr txBox="1"/>
      </xdr:nvSpPr>
      <xdr:spPr>
        <a:xfrm>
          <a:off x="1752111" y="129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121532</xdr:rowOff>
    </xdr:from>
    <xdr:to>
      <xdr:col>1</xdr:col>
      <xdr:colOff>485775</xdr:colOff>
      <xdr:row>77</xdr:row>
      <xdr:rowOff>51682</xdr:rowOff>
    </xdr:to>
    <xdr:sp macro="" textlink="">
      <xdr:nvSpPr>
        <xdr:cNvPr id="191" name="フローチャート : 判断 190"/>
        <xdr:cNvSpPr/>
      </xdr:nvSpPr>
      <xdr:spPr>
        <a:xfrm>
          <a:off x="1079500" y="131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68210</xdr:rowOff>
    </xdr:from>
    <xdr:ext cx="534377" cy="259045"/>
    <xdr:sp macro="" textlink="">
      <xdr:nvSpPr>
        <xdr:cNvPr id="192" name="テキスト ボックス 191"/>
        <xdr:cNvSpPr txBox="1"/>
      </xdr:nvSpPr>
      <xdr:spPr>
        <a:xfrm>
          <a:off x="863111" y="1292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151650</xdr:rowOff>
    </xdr:from>
    <xdr:to>
      <xdr:col>6</xdr:col>
      <xdr:colOff>561975</xdr:colOff>
      <xdr:row>75</xdr:row>
      <xdr:rowOff>81800</xdr:rowOff>
    </xdr:to>
    <xdr:sp macro="" textlink="">
      <xdr:nvSpPr>
        <xdr:cNvPr id="198" name="円/楕円 197"/>
        <xdr:cNvSpPr/>
      </xdr:nvSpPr>
      <xdr:spPr>
        <a:xfrm>
          <a:off x="4584700" y="12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3077</xdr:rowOff>
    </xdr:from>
    <xdr:ext cx="534377" cy="259045"/>
    <xdr:sp macro="" textlink="">
      <xdr:nvSpPr>
        <xdr:cNvPr id="199" name="維持補修費該当値テキスト"/>
        <xdr:cNvSpPr txBox="1"/>
      </xdr:nvSpPr>
      <xdr:spPr>
        <a:xfrm>
          <a:off x="4686300" y="1269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36,706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91091</xdr:rowOff>
    </xdr:from>
    <xdr:to>
      <xdr:col>5</xdr:col>
      <xdr:colOff>409575</xdr:colOff>
      <xdr:row>77</xdr:row>
      <xdr:rowOff>21241</xdr:rowOff>
    </xdr:to>
    <xdr:sp macro="" textlink="">
      <xdr:nvSpPr>
        <xdr:cNvPr id="200" name="円/楕円 199"/>
        <xdr:cNvSpPr/>
      </xdr:nvSpPr>
      <xdr:spPr>
        <a:xfrm>
          <a:off x="3746500" y="131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37768</xdr:rowOff>
    </xdr:from>
    <xdr:ext cx="534377" cy="259045"/>
    <xdr:sp macro="" textlink="">
      <xdr:nvSpPr>
        <xdr:cNvPr id="201" name="テキスト ボックス 200"/>
        <xdr:cNvSpPr txBox="1"/>
      </xdr:nvSpPr>
      <xdr:spPr>
        <a:xfrm>
          <a:off x="3530111" y="128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157308</xdr:rowOff>
    </xdr:from>
    <xdr:to>
      <xdr:col>4</xdr:col>
      <xdr:colOff>206375</xdr:colOff>
      <xdr:row>75</xdr:row>
      <xdr:rowOff>87458</xdr:rowOff>
    </xdr:to>
    <xdr:sp macro="" textlink="">
      <xdr:nvSpPr>
        <xdr:cNvPr id="202" name="円/楕円 201"/>
        <xdr:cNvSpPr/>
      </xdr:nvSpPr>
      <xdr:spPr>
        <a:xfrm>
          <a:off x="2857500" y="1284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103985</xdr:rowOff>
    </xdr:from>
    <xdr:ext cx="534377" cy="259045"/>
    <xdr:sp macro="" textlink="">
      <xdr:nvSpPr>
        <xdr:cNvPr id="203" name="テキスト ボックス 202"/>
        <xdr:cNvSpPr txBox="1"/>
      </xdr:nvSpPr>
      <xdr:spPr>
        <a:xfrm>
          <a:off x="2641111" y="1261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15120</xdr:rowOff>
    </xdr:from>
    <xdr:to>
      <xdr:col>3</xdr:col>
      <xdr:colOff>3175</xdr:colOff>
      <xdr:row>77</xdr:row>
      <xdr:rowOff>116720</xdr:rowOff>
    </xdr:to>
    <xdr:sp macro="" textlink="">
      <xdr:nvSpPr>
        <xdr:cNvPr id="204" name="円/楕円 203"/>
        <xdr:cNvSpPr/>
      </xdr:nvSpPr>
      <xdr:spPr>
        <a:xfrm>
          <a:off x="1968500" y="132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107847</xdr:rowOff>
    </xdr:from>
    <xdr:ext cx="534377" cy="259045"/>
    <xdr:sp macro="" textlink="">
      <xdr:nvSpPr>
        <xdr:cNvPr id="205" name="テキスト ボックス 204"/>
        <xdr:cNvSpPr txBox="1"/>
      </xdr:nvSpPr>
      <xdr:spPr>
        <a:xfrm>
          <a:off x="1752111" y="13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1842</xdr:rowOff>
    </xdr:from>
    <xdr:to>
      <xdr:col>1</xdr:col>
      <xdr:colOff>485775</xdr:colOff>
      <xdr:row>77</xdr:row>
      <xdr:rowOff>103442</xdr:rowOff>
    </xdr:to>
    <xdr:sp macro="" textlink="">
      <xdr:nvSpPr>
        <xdr:cNvPr id="206" name="円/楕円 205"/>
        <xdr:cNvSpPr/>
      </xdr:nvSpPr>
      <xdr:spPr>
        <a:xfrm>
          <a:off x="1079500" y="132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94569</xdr:rowOff>
    </xdr:from>
    <xdr:ext cx="534377" cy="259045"/>
    <xdr:sp macro="" textlink="">
      <xdr:nvSpPr>
        <xdr:cNvPr id="207" name="テキスト ボックス 206"/>
        <xdr:cNvSpPr txBox="1"/>
      </xdr:nvSpPr>
      <xdr:spPr>
        <a:xfrm>
          <a:off x="863111" y="1329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8204</xdr:rowOff>
    </xdr:from>
    <xdr:to>
      <xdr:col>6</xdr:col>
      <xdr:colOff>511175</xdr:colOff>
      <xdr:row>96</xdr:row>
      <xdr:rowOff>126048</xdr:rowOff>
    </xdr:to>
    <xdr:cxnSp macro="">
      <xdr:nvCxnSpPr>
        <xdr:cNvPr id="237" name="直線コネクタ 236"/>
        <xdr:cNvCxnSpPr/>
      </xdr:nvCxnSpPr>
      <xdr:spPr>
        <a:xfrm flipV="1">
          <a:off x="3797300" y="16467404"/>
          <a:ext cx="8382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36453</xdr:rowOff>
    </xdr:from>
    <xdr:ext cx="534377" cy="259045"/>
    <xdr:sp macro="" textlink="">
      <xdr:nvSpPr>
        <xdr:cNvPr id="238" name="扶助費平均値テキスト"/>
        <xdr:cNvSpPr txBox="1"/>
      </xdr:nvSpPr>
      <xdr:spPr>
        <a:xfrm>
          <a:off x="4686300" y="1649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126048</xdr:rowOff>
    </xdr:from>
    <xdr:to>
      <xdr:col>5</xdr:col>
      <xdr:colOff>358775</xdr:colOff>
      <xdr:row>97</xdr:row>
      <xdr:rowOff>2769</xdr:rowOff>
    </xdr:to>
    <xdr:cxnSp macro="">
      <xdr:nvCxnSpPr>
        <xdr:cNvPr id="240" name="直線コネクタ 239"/>
        <xdr:cNvCxnSpPr/>
      </xdr:nvCxnSpPr>
      <xdr:spPr>
        <a:xfrm flipV="1">
          <a:off x="2908300" y="16585248"/>
          <a:ext cx="889000" cy="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53052</xdr:rowOff>
    </xdr:from>
    <xdr:ext cx="534377" cy="259045"/>
    <xdr:sp macro="" textlink="">
      <xdr:nvSpPr>
        <xdr:cNvPr id="242" name="テキスト ボックス 241"/>
        <xdr:cNvSpPr txBox="1"/>
      </xdr:nvSpPr>
      <xdr:spPr>
        <a:xfrm>
          <a:off x="3530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2769</xdr:rowOff>
    </xdr:from>
    <xdr:to>
      <xdr:col>4</xdr:col>
      <xdr:colOff>155575</xdr:colOff>
      <xdr:row>97</xdr:row>
      <xdr:rowOff>122352</xdr:rowOff>
    </xdr:to>
    <xdr:cxnSp macro="">
      <xdr:nvCxnSpPr>
        <xdr:cNvPr id="243" name="直線コネクタ 242"/>
        <xdr:cNvCxnSpPr/>
      </xdr:nvCxnSpPr>
      <xdr:spPr>
        <a:xfrm flipV="1">
          <a:off x="2019300" y="16633419"/>
          <a:ext cx="889000" cy="1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49073</xdr:rowOff>
    </xdr:from>
    <xdr:to>
      <xdr:col>4</xdr:col>
      <xdr:colOff>206375</xdr:colOff>
      <xdr:row>96</xdr:row>
      <xdr:rowOff>150673</xdr:rowOff>
    </xdr:to>
    <xdr:sp macro="" textlink="">
      <xdr:nvSpPr>
        <xdr:cNvPr id="244" name="フローチャート : 判断 243"/>
        <xdr:cNvSpPr/>
      </xdr:nvSpPr>
      <xdr:spPr>
        <a:xfrm>
          <a:off x="2857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167200</xdr:rowOff>
    </xdr:from>
    <xdr:ext cx="534377" cy="259045"/>
    <xdr:sp macro="" textlink="">
      <xdr:nvSpPr>
        <xdr:cNvPr id="245" name="テキスト ボックス 244"/>
        <xdr:cNvSpPr txBox="1"/>
      </xdr:nvSpPr>
      <xdr:spPr>
        <a:xfrm>
          <a:off x="2641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122352</xdr:rowOff>
    </xdr:from>
    <xdr:to>
      <xdr:col>2</xdr:col>
      <xdr:colOff>638175</xdr:colOff>
      <xdr:row>97</xdr:row>
      <xdr:rowOff>158026</xdr:rowOff>
    </xdr:to>
    <xdr:cxnSp macro="">
      <xdr:nvCxnSpPr>
        <xdr:cNvPr id="246" name="直線コネクタ 245"/>
        <xdr:cNvCxnSpPr/>
      </xdr:nvCxnSpPr>
      <xdr:spPr>
        <a:xfrm flipV="1">
          <a:off x="1130300" y="16753002"/>
          <a:ext cx="889000" cy="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147269</xdr:rowOff>
    </xdr:from>
    <xdr:to>
      <xdr:col>3</xdr:col>
      <xdr:colOff>3175</xdr:colOff>
      <xdr:row>97</xdr:row>
      <xdr:rowOff>77419</xdr:rowOff>
    </xdr:to>
    <xdr:sp macro="" textlink="">
      <xdr:nvSpPr>
        <xdr:cNvPr id="247" name="フローチャート : 判断 246"/>
        <xdr:cNvSpPr/>
      </xdr:nvSpPr>
      <xdr:spPr>
        <a:xfrm>
          <a:off x="1968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93946</xdr:rowOff>
    </xdr:from>
    <xdr:ext cx="534377" cy="259045"/>
    <xdr:sp macro="" textlink="">
      <xdr:nvSpPr>
        <xdr:cNvPr id="248" name="テキスト ボックス 247"/>
        <xdr:cNvSpPr txBox="1"/>
      </xdr:nvSpPr>
      <xdr:spPr>
        <a:xfrm>
          <a:off x="1752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127558</xdr:rowOff>
    </xdr:from>
    <xdr:to>
      <xdr:col>1</xdr:col>
      <xdr:colOff>485775</xdr:colOff>
      <xdr:row>97</xdr:row>
      <xdr:rowOff>57708</xdr:rowOff>
    </xdr:to>
    <xdr:sp macro="" textlink="">
      <xdr:nvSpPr>
        <xdr:cNvPr id="249" name="フローチャート : 判断 248"/>
        <xdr:cNvSpPr/>
      </xdr:nvSpPr>
      <xdr:spPr>
        <a:xfrm>
          <a:off x="1079500" y="1658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74235</xdr:rowOff>
    </xdr:from>
    <xdr:ext cx="534377" cy="259045"/>
    <xdr:sp macro="" textlink="">
      <xdr:nvSpPr>
        <xdr:cNvPr id="250" name="テキスト ボックス 249"/>
        <xdr:cNvSpPr txBox="1"/>
      </xdr:nvSpPr>
      <xdr:spPr>
        <a:xfrm>
          <a:off x="863111" y="163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128854</xdr:rowOff>
    </xdr:from>
    <xdr:to>
      <xdr:col>6</xdr:col>
      <xdr:colOff>561975</xdr:colOff>
      <xdr:row>96</xdr:row>
      <xdr:rowOff>59004</xdr:rowOff>
    </xdr:to>
    <xdr:sp macro="" textlink="">
      <xdr:nvSpPr>
        <xdr:cNvPr id="256" name="円/楕円 255"/>
        <xdr:cNvSpPr/>
      </xdr:nvSpPr>
      <xdr:spPr>
        <a:xfrm>
          <a:off x="4584700" y="164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151731</xdr:rowOff>
    </xdr:from>
    <xdr:ext cx="534377" cy="259045"/>
    <xdr:sp macro="" textlink="">
      <xdr:nvSpPr>
        <xdr:cNvPr id="257" name="扶助費該当値テキスト"/>
        <xdr:cNvSpPr txBox="1"/>
      </xdr:nvSpPr>
      <xdr:spPr>
        <a:xfrm>
          <a:off x="4686300" y="1626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73,354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75248</xdr:rowOff>
    </xdr:from>
    <xdr:to>
      <xdr:col>5</xdr:col>
      <xdr:colOff>409575</xdr:colOff>
      <xdr:row>97</xdr:row>
      <xdr:rowOff>5398</xdr:rowOff>
    </xdr:to>
    <xdr:sp macro="" textlink="">
      <xdr:nvSpPr>
        <xdr:cNvPr id="258" name="円/楕円 257"/>
        <xdr:cNvSpPr/>
      </xdr:nvSpPr>
      <xdr:spPr>
        <a:xfrm>
          <a:off x="3746500" y="165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21925</xdr:rowOff>
    </xdr:from>
    <xdr:ext cx="534377" cy="259045"/>
    <xdr:sp macro="" textlink="">
      <xdr:nvSpPr>
        <xdr:cNvPr id="259" name="テキスト ボックス 258"/>
        <xdr:cNvSpPr txBox="1"/>
      </xdr:nvSpPr>
      <xdr:spPr>
        <a:xfrm>
          <a:off x="3530111" y="163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64,075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123419</xdr:rowOff>
    </xdr:from>
    <xdr:to>
      <xdr:col>4</xdr:col>
      <xdr:colOff>206375</xdr:colOff>
      <xdr:row>97</xdr:row>
      <xdr:rowOff>53569</xdr:rowOff>
    </xdr:to>
    <xdr:sp macro="" textlink="">
      <xdr:nvSpPr>
        <xdr:cNvPr id="260" name="円/楕円 259"/>
        <xdr:cNvSpPr/>
      </xdr:nvSpPr>
      <xdr:spPr>
        <a:xfrm>
          <a:off x="2857500" y="165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44696</xdr:rowOff>
    </xdr:from>
    <xdr:ext cx="534377" cy="259045"/>
    <xdr:sp macro="" textlink="">
      <xdr:nvSpPr>
        <xdr:cNvPr id="261" name="テキスト ボックス 260"/>
        <xdr:cNvSpPr txBox="1"/>
      </xdr:nvSpPr>
      <xdr:spPr>
        <a:xfrm>
          <a:off x="2641111" y="1667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71552</xdr:rowOff>
    </xdr:from>
    <xdr:to>
      <xdr:col>3</xdr:col>
      <xdr:colOff>3175</xdr:colOff>
      <xdr:row>98</xdr:row>
      <xdr:rowOff>1702</xdr:rowOff>
    </xdr:to>
    <xdr:sp macro="" textlink="">
      <xdr:nvSpPr>
        <xdr:cNvPr id="262" name="円/楕円 261"/>
        <xdr:cNvSpPr/>
      </xdr:nvSpPr>
      <xdr:spPr>
        <a:xfrm>
          <a:off x="1968500" y="1670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164279</xdr:rowOff>
    </xdr:from>
    <xdr:ext cx="534377" cy="259045"/>
    <xdr:sp macro="" textlink="">
      <xdr:nvSpPr>
        <xdr:cNvPr id="263" name="テキスト ボックス 262"/>
        <xdr:cNvSpPr txBox="1"/>
      </xdr:nvSpPr>
      <xdr:spPr>
        <a:xfrm>
          <a:off x="1752111" y="167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107226</xdr:rowOff>
    </xdr:from>
    <xdr:to>
      <xdr:col>1</xdr:col>
      <xdr:colOff>485775</xdr:colOff>
      <xdr:row>98</xdr:row>
      <xdr:rowOff>37376</xdr:rowOff>
    </xdr:to>
    <xdr:sp macro="" textlink="">
      <xdr:nvSpPr>
        <xdr:cNvPr id="264" name="円/楕円 263"/>
        <xdr:cNvSpPr/>
      </xdr:nvSpPr>
      <xdr:spPr>
        <a:xfrm>
          <a:off x="1079500" y="167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28503</xdr:rowOff>
    </xdr:from>
    <xdr:ext cx="534377" cy="259045"/>
    <xdr:sp macro="" textlink="">
      <xdr:nvSpPr>
        <xdr:cNvPr id="265" name="テキスト ボックス 264"/>
        <xdr:cNvSpPr txBox="1"/>
      </xdr:nvSpPr>
      <xdr:spPr>
        <a:xfrm>
          <a:off x="863111" y="1683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65,450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71642</xdr:rowOff>
    </xdr:from>
    <xdr:to>
      <xdr:col>15</xdr:col>
      <xdr:colOff>180975</xdr:colOff>
      <xdr:row>35</xdr:row>
      <xdr:rowOff>103806</xdr:rowOff>
    </xdr:to>
    <xdr:cxnSp macro="">
      <xdr:nvCxnSpPr>
        <xdr:cNvPr id="294" name="直線コネクタ 293"/>
        <xdr:cNvCxnSpPr/>
      </xdr:nvCxnSpPr>
      <xdr:spPr>
        <a:xfrm>
          <a:off x="9639300" y="6072392"/>
          <a:ext cx="8382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71642</xdr:rowOff>
    </xdr:from>
    <xdr:to>
      <xdr:col>14</xdr:col>
      <xdr:colOff>28575</xdr:colOff>
      <xdr:row>35</xdr:row>
      <xdr:rowOff>159100</xdr:rowOff>
    </xdr:to>
    <xdr:cxnSp macro="">
      <xdr:nvCxnSpPr>
        <xdr:cNvPr id="297" name="直線コネクタ 296"/>
        <xdr:cNvCxnSpPr/>
      </xdr:nvCxnSpPr>
      <xdr:spPr>
        <a:xfrm flipV="1">
          <a:off x="8750300" y="6072392"/>
          <a:ext cx="889000" cy="8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110289</xdr:rowOff>
    </xdr:from>
    <xdr:ext cx="599010" cy="259045"/>
    <xdr:sp macro="" textlink="">
      <xdr:nvSpPr>
        <xdr:cNvPr id="299" name="テキスト ボックス 298"/>
        <xdr:cNvSpPr txBox="1"/>
      </xdr:nvSpPr>
      <xdr:spPr>
        <a:xfrm>
          <a:off x="9339794"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159100</xdr:rowOff>
    </xdr:from>
    <xdr:to>
      <xdr:col>12</xdr:col>
      <xdr:colOff>511175</xdr:colOff>
      <xdr:row>36</xdr:row>
      <xdr:rowOff>45688</xdr:rowOff>
    </xdr:to>
    <xdr:cxnSp macro="">
      <xdr:nvCxnSpPr>
        <xdr:cNvPr id="300" name="直線コネクタ 299"/>
        <xdr:cNvCxnSpPr/>
      </xdr:nvCxnSpPr>
      <xdr:spPr>
        <a:xfrm flipV="1">
          <a:off x="7861300" y="6159850"/>
          <a:ext cx="889000" cy="5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27605</xdr:rowOff>
    </xdr:from>
    <xdr:to>
      <xdr:col>12</xdr:col>
      <xdr:colOff>561975</xdr:colOff>
      <xdr:row>36</xdr:row>
      <xdr:rowOff>129205</xdr:rowOff>
    </xdr:to>
    <xdr:sp macro="" textlink="">
      <xdr:nvSpPr>
        <xdr:cNvPr id="301" name="フローチャート : 判断 300"/>
        <xdr:cNvSpPr/>
      </xdr:nvSpPr>
      <xdr:spPr>
        <a:xfrm>
          <a:off x="8699500" y="619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120332</xdr:rowOff>
    </xdr:from>
    <xdr:ext cx="599010" cy="259045"/>
    <xdr:sp macro="" textlink="">
      <xdr:nvSpPr>
        <xdr:cNvPr id="302" name="テキスト ボックス 301"/>
        <xdr:cNvSpPr txBox="1"/>
      </xdr:nvSpPr>
      <xdr:spPr>
        <a:xfrm>
          <a:off x="8450794" y="629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45688</xdr:rowOff>
    </xdr:from>
    <xdr:to>
      <xdr:col>11</xdr:col>
      <xdr:colOff>307975</xdr:colOff>
      <xdr:row>36</xdr:row>
      <xdr:rowOff>129470</xdr:rowOff>
    </xdr:to>
    <xdr:cxnSp macro="">
      <xdr:nvCxnSpPr>
        <xdr:cNvPr id="303" name="直線コネクタ 302"/>
        <xdr:cNvCxnSpPr/>
      </xdr:nvCxnSpPr>
      <xdr:spPr>
        <a:xfrm flipV="1">
          <a:off x="6972300" y="6217888"/>
          <a:ext cx="889000" cy="8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74247</xdr:rowOff>
    </xdr:from>
    <xdr:to>
      <xdr:col>11</xdr:col>
      <xdr:colOff>358775</xdr:colOff>
      <xdr:row>37</xdr:row>
      <xdr:rowOff>4397</xdr:rowOff>
    </xdr:to>
    <xdr:sp macro="" textlink="">
      <xdr:nvSpPr>
        <xdr:cNvPr id="304" name="フローチャート : 判断 303"/>
        <xdr:cNvSpPr/>
      </xdr:nvSpPr>
      <xdr:spPr>
        <a:xfrm>
          <a:off x="7810500" y="624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166974</xdr:rowOff>
    </xdr:from>
    <xdr:ext cx="599010" cy="259045"/>
    <xdr:sp macro="" textlink="">
      <xdr:nvSpPr>
        <xdr:cNvPr id="305" name="テキスト ボックス 304"/>
        <xdr:cNvSpPr txBox="1"/>
      </xdr:nvSpPr>
      <xdr:spPr>
        <a:xfrm>
          <a:off x="7561794" y="633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105329</xdr:rowOff>
    </xdr:from>
    <xdr:to>
      <xdr:col>10</xdr:col>
      <xdr:colOff>155575</xdr:colOff>
      <xdr:row>37</xdr:row>
      <xdr:rowOff>35479</xdr:rowOff>
    </xdr:to>
    <xdr:sp macro="" textlink="">
      <xdr:nvSpPr>
        <xdr:cNvPr id="306" name="フローチャート : 判断 305"/>
        <xdr:cNvSpPr/>
      </xdr:nvSpPr>
      <xdr:spPr>
        <a:xfrm>
          <a:off x="6921500" y="627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26606</xdr:rowOff>
    </xdr:from>
    <xdr:ext cx="599010" cy="259045"/>
    <xdr:sp macro="" textlink="">
      <xdr:nvSpPr>
        <xdr:cNvPr id="307" name="テキスト ボックス 306"/>
        <xdr:cNvSpPr txBox="1"/>
      </xdr:nvSpPr>
      <xdr:spPr>
        <a:xfrm>
          <a:off x="6672794" y="637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53006</xdr:rowOff>
    </xdr:from>
    <xdr:to>
      <xdr:col>15</xdr:col>
      <xdr:colOff>231775</xdr:colOff>
      <xdr:row>35</xdr:row>
      <xdr:rowOff>154606</xdr:rowOff>
    </xdr:to>
    <xdr:sp macro="" textlink="">
      <xdr:nvSpPr>
        <xdr:cNvPr id="313" name="円/楕円 312"/>
        <xdr:cNvSpPr/>
      </xdr:nvSpPr>
      <xdr:spPr>
        <a:xfrm>
          <a:off x="10426700" y="605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75883</xdr:rowOff>
    </xdr:from>
    <xdr:ext cx="599010" cy="259045"/>
    <xdr:sp macro="" textlink="">
      <xdr:nvSpPr>
        <xdr:cNvPr id="314" name="補助費等該当値テキスト"/>
        <xdr:cNvSpPr txBox="1"/>
      </xdr:nvSpPr>
      <xdr:spPr>
        <a:xfrm>
          <a:off x="10528300" y="590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164,421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20842</xdr:rowOff>
    </xdr:from>
    <xdr:to>
      <xdr:col>14</xdr:col>
      <xdr:colOff>79375</xdr:colOff>
      <xdr:row>35</xdr:row>
      <xdr:rowOff>122442</xdr:rowOff>
    </xdr:to>
    <xdr:sp macro="" textlink="">
      <xdr:nvSpPr>
        <xdr:cNvPr id="315" name="円/楕円 314"/>
        <xdr:cNvSpPr/>
      </xdr:nvSpPr>
      <xdr:spPr>
        <a:xfrm>
          <a:off x="9588500" y="60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138969</xdr:rowOff>
    </xdr:from>
    <xdr:ext cx="599010" cy="259045"/>
    <xdr:sp macro="" textlink="">
      <xdr:nvSpPr>
        <xdr:cNvPr id="316" name="テキスト ボックス 315"/>
        <xdr:cNvSpPr txBox="1"/>
      </xdr:nvSpPr>
      <xdr:spPr>
        <a:xfrm>
          <a:off x="9339794" y="579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172,863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108300</xdr:rowOff>
    </xdr:from>
    <xdr:to>
      <xdr:col>12</xdr:col>
      <xdr:colOff>561975</xdr:colOff>
      <xdr:row>36</xdr:row>
      <xdr:rowOff>38450</xdr:rowOff>
    </xdr:to>
    <xdr:sp macro="" textlink="">
      <xdr:nvSpPr>
        <xdr:cNvPr id="317" name="円/楕円 316"/>
        <xdr:cNvSpPr/>
      </xdr:nvSpPr>
      <xdr:spPr>
        <a:xfrm>
          <a:off x="8699500" y="61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54977</xdr:rowOff>
    </xdr:from>
    <xdr:ext cx="599010" cy="259045"/>
    <xdr:sp macro="" textlink="">
      <xdr:nvSpPr>
        <xdr:cNvPr id="318" name="テキスト ボックス 317"/>
        <xdr:cNvSpPr txBox="1"/>
      </xdr:nvSpPr>
      <xdr:spPr>
        <a:xfrm>
          <a:off x="8450794" y="58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149,908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166338</xdr:rowOff>
    </xdr:from>
    <xdr:to>
      <xdr:col>11</xdr:col>
      <xdr:colOff>358775</xdr:colOff>
      <xdr:row>36</xdr:row>
      <xdr:rowOff>96488</xdr:rowOff>
    </xdr:to>
    <xdr:sp macro="" textlink="">
      <xdr:nvSpPr>
        <xdr:cNvPr id="319" name="円/楕円 318"/>
        <xdr:cNvSpPr/>
      </xdr:nvSpPr>
      <xdr:spPr>
        <a:xfrm>
          <a:off x="7810500" y="61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113015</xdr:rowOff>
    </xdr:from>
    <xdr:ext cx="599010" cy="259045"/>
    <xdr:sp macro="" textlink="">
      <xdr:nvSpPr>
        <xdr:cNvPr id="320" name="テキスト ボックス 319"/>
        <xdr:cNvSpPr txBox="1"/>
      </xdr:nvSpPr>
      <xdr:spPr>
        <a:xfrm>
          <a:off x="7561794" y="594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134,675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78670</xdr:rowOff>
    </xdr:from>
    <xdr:to>
      <xdr:col>10</xdr:col>
      <xdr:colOff>155575</xdr:colOff>
      <xdr:row>37</xdr:row>
      <xdr:rowOff>8820</xdr:rowOff>
    </xdr:to>
    <xdr:sp macro="" textlink="">
      <xdr:nvSpPr>
        <xdr:cNvPr id="321" name="円/楕円 320"/>
        <xdr:cNvSpPr/>
      </xdr:nvSpPr>
      <xdr:spPr>
        <a:xfrm>
          <a:off x="6921500" y="62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25347</xdr:rowOff>
    </xdr:from>
    <xdr:ext cx="599010" cy="259045"/>
    <xdr:sp macro="" textlink="">
      <xdr:nvSpPr>
        <xdr:cNvPr id="322" name="テキスト ボックス 321"/>
        <xdr:cNvSpPr txBox="1"/>
      </xdr:nvSpPr>
      <xdr:spPr>
        <a:xfrm>
          <a:off x="6672794" y="602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137034</xdr:rowOff>
    </xdr:from>
    <xdr:to>
      <xdr:col>15</xdr:col>
      <xdr:colOff>180975</xdr:colOff>
      <xdr:row>58</xdr:row>
      <xdr:rowOff>48787</xdr:rowOff>
    </xdr:to>
    <xdr:cxnSp macro="">
      <xdr:nvCxnSpPr>
        <xdr:cNvPr id="349" name="直線コネクタ 348"/>
        <xdr:cNvCxnSpPr/>
      </xdr:nvCxnSpPr>
      <xdr:spPr>
        <a:xfrm>
          <a:off x="9639300" y="9909684"/>
          <a:ext cx="838200" cy="8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137034</xdr:rowOff>
    </xdr:from>
    <xdr:to>
      <xdr:col>14</xdr:col>
      <xdr:colOff>28575</xdr:colOff>
      <xdr:row>58</xdr:row>
      <xdr:rowOff>31907</xdr:rowOff>
    </xdr:to>
    <xdr:cxnSp macro="">
      <xdr:nvCxnSpPr>
        <xdr:cNvPr id="352" name="直線コネクタ 351"/>
        <xdr:cNvCxnSpPr/>
      </xdr:nvCxnSpPr>
      <xdr:spPr>
        <a:xfrm flipV="1">
          <a:off x="8750300" y="9909684"/>
          <a:ext cx="889000" cy="6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69595</xdr:rowOff>
    </xdr:from>
    <xdr:ext cx="599010" cy="259045"/>
    <xdr:sp macro="" textlink="">
      <xdr:nvSpPr>
        <xdr:cNvPr id="354" name="テキスト ボックス 353"/>
        <xdr:cNvSpPr txBox="1"/>
      </xdr:nvSpPr>
      <xdr:spPr>
        <a:xfrm>
          <a:off x="9339794"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31907</xdr:rowOff>
    </xdr:from>
    <xdr:to>
      <xdr:col>12</xdr:col>
      <xdr:colOff>511175</xdr:colOff>
      <xdr:row>58</xdr:row>
      <xdr:rowOff>37909</xdr:rowOff>
    </xdr:to>
    <xdr:cxnSp macro="">
      <xdr:nvCxnSpPr>
        <xdr:cNvPr id="355" name="直線コネクタ 354"/>
        <xdr:cNvCxnSpPr/>
      </xdr:nvCxnSpPr>
      <xdr:spPr>
        <a:xfrm flipV="1">
          <a:off x="7861300" y="9976007"/>
          <a:ext cx="889000" cy="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135586</xdr:rowOff>
    </xdr:from>
    <xdr:to>
      <xdr:col>12</xdr:col>
      <xdr:colOff>561975</xdr:colOff>
      <xdr:row>58</xdr:row>
      <xdr:rowOff>65736</xdr:rowOff>
    </xdr:to>
    <xdr:sp macro="" textlink="">
      <xdr:nvSpPr>
        <xdr:cNvPr id="356" name="フローチャート : 判断 355"/>
        <xdr:cNvSpPr/>
      </xdr:nvSpPr>
      <xdr:spPr>
        <a:xfrm>
          <a:off x="8699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82263</xdr:rowOff>
    </xdr:from>
    <xdr:ext cx="599010" cy="259045"/>
    <xdr:sp macro="" textlink="">
      <xdr:nvSpPr>
        <xdr:cNvPr id="357" name="テキスト ボックス 356"/>
        <xdr:cNvSpPr txBox="1"/>
      </xdr:nvSpPr>
      <xdr:spPr>
        <a:xfrm>
          <a:off x="8450794"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34751</xdr:rowOff>
    </xdr:from>
    <xdr:to>
      <xdr:col>11</xdr:col>
      <xdr:colOff>307975</xdr:colOff>
      <xdr:row>58</xdr:row>
      <xdr:rowOff>37909</xdr:rowOff>
    </xdr:to>
    <xdr:cxnSp macro="">
      <xdr:nvCxnSpPr>
        <xdr:cNvPr id="358" name="直線コネクタ 357"/>
        <xdr:cNvCxnSpPr/>
      </xdr:nvCxnSpPr>
      <xdr:spPr>
        <a:xfrm>
          <a:off x="6972300" y="9978851"/>
          <a:ext cx="8890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140088</xdr:rowOff>
    </xdr:from>
    <xdr:to>
      <xdr:col>11</xdr:col>
      <xdr:colOff>358775</xdr:colOff>
      <xdr:row>58</xdr:row>
      <xdr:rowOff>70238</xdr:rowOff>
    </xdr:to>
    <xdr:sp macro="" textlink="">
      <xdr:nvSpPr>
        <xdr:cNvPr id="359" name="フローチャート : 判断 358"/>
        <xdr:cNvSpPr/>
      </xdr:nvSpPr>
      <xdr:spPr>
        <a:xfrm>
          <a:off x="7810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86765</xdr:rowOff>
    </xdr:from>
    <xdr:ext cx="599010" cy="259045"/>
    <xdr:sp macro="" textlink="">
      <xdr:nvSpPr>
        <xdr:cNvPr id="360" name="テキスト ボックス 359"/>
        <xdr:cNvSpPr txBox="1"/>
      </xdr:nvSpPr>
      <xdr:spPr>
        <a:xfrm>
          <a:off x="7561794"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158932</xdr:rowOff>
    </xdr:from>
    <xdr:to>
      <xdr:col>10</xdr:col>
      <xdr:colOff>155575</xdr:colOff>
      <xdr:row>58</xdr:row>
      <xdr:rowOff>89082</xdr:rowOff>
    </xdr:to>
    <xdr:sp macro="" textlink="">
      <xdr:nvSpPr>
        <xdr:cNvPr id="361" name="フローチャート : 判断 360"/>
        <xdr:cNvSpPr/>
      </xdr:nvSpPr>
      <xdr:spPr>
        <a:xfrm>
          <a:off x="6921500" y="993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80209</xdr:rowOff>
    </xdr:from>
    <xdr:ext cx="599010" cy="259045"/>
    <xdr:sp macro="" textlink="">
      <xdr:nvSpPr>
        <xdr:cNvPr id="362" name="テキスト ボックス 361"/>
        <xdr:cNvSpPr txBox="1"/>
      </xdr:nvSpPr>
      <xdr:spPr>
        <a:xfrm>
          <a:off x="6672794" y="1002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169437</xdr:rowOff>
    </xdr:from>
    <xdr:to>
      <xdr:col>15</xdr:col>
      <xdr:colOff>231775</xdr:colOff>
      <xdr:row>58</xdr:row>
      <xdr:rowOff>99587</xdr:rowOff>
    </xdr:to>
    <xdr:sp macro="" textlink="">
      <xdr:nvSpPr>
        <xdr:cNvPr id="368" name="円/楕円 367"/>
        <xdr:cNvSpPr/>
      </xdr:nvSpPr>
      <xdr:spPr>
        <a:xfrm>
          <a:off x="10426700" y="994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129966</xdr:rowOff>
    </xdr:from>
    <xdr:ext cx="599010" cy="259045"/>
    <xdr:sp macro="" textlink="">
      <xdr:nvSpPr>
        <xdr:cNvPr id="369" name="普通建設事業費該当値テキスト"/>
        <xdr:cNvSpPr txBox="1"/>
      </xdr:nvSpPr>
      <xdr:spPr>
        <a:xfrm>
          <a:off x="10528300" y="990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198,847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86234</xdr:rowOff>
    </xdr:from>
    <xdr:to>
      <xdr:col>14</xdr:col>
      <xdr:colOff>79375</xdr:colOff>
      <xdr:row>58</xdr:row>
      <xdr:rowOff>16384</xdr:rowOff>
    </xdr:to>
    <xdr:sp macro="" textlink="">
      <xdr:nvSpPr>
        <xdr:cNvPr id="370" name="円/楕円 369"/>
        <xdr:cNvSpPr/>
      </xdr:nvSpPr>
      <xdr:spPr>
        <a:xfrm>
          <a:off x="9588500" y="985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32911</xdr:rowOff>
    </xdr:from>
    <xdr:ext cx="599010" cy="259045"/>
    <xdr:sp macro="" textlink="">
      <xdr:nvSpPr>
        <xdr:cNvPr id="371" name="テキスト ボックス 370"/>
        <xdr:cNvSpPr txBox="1"/>
      </xdr:nvSpPr>
      <xdr:spPr>
        <a:xfrm>
          <a:off x="9339794" y="963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152557</xdr:rowOff>
    </xdr:from>
    <xdr:to>
      <xdr:col>12</xdr:col>
      <xdr:colOff>561975</xdr:colOff>
      <xdr:row>58</xdr:row>
      <xdr:rowOff>82707</xdr:rowOff>
    </xdr:to>
    <xdr:sp macro="" textlink="">
      <xdr:nvSpPr>
        <xdr:cNvPr id="372" name="円/楕円 371"/>
        <xdr:cNvSpPr/>
      </xdr:nvSpPr>
      <xdr:spPr>
        <a:xfrm>
          <a:off x="8699500" y="992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73834</xdr:rowOff>
    </xdr:from>
    <xdr:ext cx="599010" cy="259045"/>
    <xdr:sp macro="" textlink="">
      <xdr:nvSpPr>
        <xdr:cNvPr id="373" name="テキスト ボックス 372"/>
        <xdr:cNvSpPr txBox="1"/>
      </xdr:nvSpPr>
      <xdr:spPr>
        <a:xfrm>
          <a:off x="8450794" y="1001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235,769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158559</xdr:rowOff>
    </xdr:from>
    <xdr:to>
      <xdr:col>11</xdr:col>
      <xdr:colOff>358775</xdr:colOff>
      <xdr:row>58</xdr:row>
      <xdr:rowOff>88709</xdr:rowOff>
    </xdr:to>
    <xdr:sp macro="" textlink="">
      <xdr:nvSpPr>
        <xdr:cNvPr id="374" name="円/楕円 373"/>
        <xdr:cNvSpPr/>
      </xdr:nvSpPr>
      <xdr:spPr>
        <a:xfrm>
          <a:off x="7810500" y="993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79836</xdr:rowOff>
    </xdr:from>
    <xdr:ext cx="599010" cy="259045"/>
    <xdr:sp macro="" textlink="">
      <xdr:nvSpPr>
        <xdr:cNvPr id="375" name="テキスト ボックス 374"/>
        <xdr:cNvSpPr txBox="1"/>
      </xdr:nvSpPr>
      <xdr:spPr>
        <a:xfrm>
          <a:off x="7561794" y="1002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222,641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155401</xdr:rowOff>
    </xdr:from>
    <xdr:to>
      <xdr:col>10</xdr:col>
      <xdr:colOff>155575</xdr:colOff>
      <xdr:row>58</xdr:row>
      <xdr:rowOff>85551</xdr:rowOff>
    </xdr:to>
    <xdr:sp macro="" textlink="">
      <xdr:nvSpPr>
        <xdr:cNvPr id="376" name="円/楕円 375"/>
        <xdr:cNvSpPr/>
      </xdr:nvSpPr>
      <xdr:spPr>
        <a:xfrm>
          <a:off x="6921500" y="992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102078</xdr:rowOff>
    </xdr:from>
    <xdr:ext cx="599010" cy="259045"/>
    <xdr:sp macro="" textlink="">
      <xdr:nvSpPr>
        <xdr:cNvPr id="377" name="テキスト ボックス 376"/>
        <xdr:cNvSpPr txBox="1"/>
      </xdr:nvSpPr>
      <xdr:spPr>
        <a:xfrm>
          <a:off x="6672794" y="970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140862</xdr:rowOff>
    </xdr:from>
    <xdr:to>
      <xdr:col>15</xdr:col>
      <xdr:colOff>180975</xdr:colOff>
      <xdr:row>78</xdr:row>
      <xdr:rowOff>64354</xdr:rowOff>
    </xdr:to>
    <xdr:cxnSp macro="">
      <xdr:nvCxnSpPr>
        <xdr:cNvPr id="406" name="直線コネクタ 405"/>
        <xdr:cNvCxnSpPr/>
      </xdr:nvCxnSpPr>
      <xdr:spPr>
        <a:xfrm>
          <a:off x="9639300" y="12999612"/>
          <a:ext cx="838200" cy="43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07" name="普通建設事業費 （ うち新規整備　）平均値テキスト"/>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140862</xdr:rowOff>
    </xdr:from>
    <xdr:to>
      <xdr:col>14</xdr:col>
      <xdr:colOff>28575</xdr:colOff>
      <xdr:row>76</xdr:row>
      <xdr:rowOff>162133</xdr:rowOff>
    </xdr:to>
    <xdr:cxnSp macro="">
      <xdr:nvCxnSpPr>
        <xdr:cNvPr id="409" name="直線コネクタ 408"/>
        <xdr:cNvCxnSpPr/>
      </xdr:nvCxnSpPr>
      <xdr:spPr>
        <a:xfrm flipV="1">
          <a:off x="8750300" y="12999612"/>
          <a:ext cx="889000" cy="19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60313</xdr:rowOff>
    </xdr:from>
    <xdr:ext cx="599010" cy="259045"/>
    <xdr:sp macro="" textlink="">
      <xdr:nvSpPr>
        <xdr:cNvPr id="411" name="テキスト ボックス 410"/>
        <xdr:cNvSpPr txBox="1"/>
      </xdr:nvSpPr>
      <xdr:spPr>
        <a:xfrm>
          <a:off x="9339794" y="1343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112136</xdr:rowOff>
    </xdr:from>
    <xdr:to>
      <xdr:col>12</xdr:col>
      <xdr:colOff>561975</xdr:colOff>
      <xdr:row>78</xdr:row>
      <xdr:rowOff>42286</xdr:rowOff>
    </xdr:to>
    <xdr:sp macro="" textlink="">
      <xdr:nvSpPr>
        <xdr:cNvPr id="412" name="フローチャート : 判断 411"/>
        <xdr:cNvSpPr/>
      </xdr:nvSpPr>
      <xdr:spPr>
        <a:xfrm>
          <a:off x="8699500" y="13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33413</xdr:rowOff>
    </xdr:from>
    <xdr:ext cx="599010" cy="259045"/>
    <xdr:sp macro="" textlink="">
      <xdr:nvSpPr>
        <xdr:cNvPr id="413" name="テキスト ボックス 412"/>
        <xdr:cNvSpPr txBox="1"/>
      </xdr:nvSpPr>
      <xdr:spPr>
        <a:xfrm>
          <a:off x="8450794" y="1340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13554</xdr:rowOff>
    </xdr:from>
    <xdr:to>
      <xdr:col>15</xdr:col>
      <xdr:colOff>231775</xdr:colOff>
      <xdr:row>78</xdr:row>
      <xdr:rowOff>115154</xdr:rowOff>
    </xdr:to>
    <xdr:sp macro="" textlink="">
      <xdr:nvSpPr>
        <xdr:cNvPr id="419" name="円/楕円 418"/>
        <xdr:cNvSpPr/>
      </xdr:nvSpPr>
      <xdr:spPr>
        <a:xfrm>
          <a:off x="10426700" y="133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36431</xdr:rowOff>
    </xdr:from>
    <xdr:ext cx="534377" cy="259045"/>
    <xdr:sp macro="" textlink="">
      <xdr:nvSpPr>
        <xdr:cNvPr id="420" name="普通建設事業費 （ うち新規整備　）該当値テキスト"/>
        <xdr:cNvSpPr txBox="1"/>
      </xdr:nvSpPr>
      <xdr:spPr>
        <a:xfrm>
          <a:off x="10528300" y="132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79,552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90062</xdr:rowOff>
    </xdr:from>
    <xdr:to>
      <xdr:col>14</xdr:col>
      <xdr:colOff>79375</xdr:colOff>
      <xdr:row>76</xdr:row>
      <xdr:rowOff>20213</xdr:rowOff>
    </xdr:to>
    <xdr:sp macro="" textlink="">
      <xdr:nvSpPr>
        <xdr:cNvPr id="421" name="円/楕円 420"/>
        <xdr:cNvSpPr/>
      </xdr:nvSpPr>
      <xdr:spPr>
        <a:xfrm>
          <a:off x="9588500" y="12948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36739</xdr:rowOff>
    </xdr:from>
    <xdr:ext cx="599010" cy="259045"/>
    <xdr:sp macro="" textlink="">
      <xdr:nvSpPr>
        <xdr:cNvPr id="422" name="テキスト ボックス 421"/>
        <xdr:cNvSpPr txBox="1"/>
      </xdr:nvSpPr>
      <xdr:spPr>
        <a:xfrm>
          <a:off x="9339794" y="1272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309,390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111333</xdr:rowOff>
    </xdr:from>
    <xdr:to>
      <xdr:col>12</xdr:col>
      <xdr:colOff>561975</xdr:colOff>
      <xdr:row>77</xdr:row>
      <xdr:rowOff>41483</xdr:rowOff>
    </xdr:to>
    <xdr:sp macro="" textlink="">
      <xdr:nvSpPr>
        <xdr:cNvPr id="423" name="円/楕円 422"/>
        <xdr:cNvSpPr/>
      </xdr:nvSpPr>
      <xdr:spPr>
        <a:xfrm>
          <a:off x="8699500" y="131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58011</xdr:rowOff>
    </xdr:from>
    <xdr:ext cx="599010" cy="259045"/>
    <xdr:sp macro="" textlink="">
      <xdr:nvSpPr>
        <xdr:cNvPr id="424" name="テキスト ボックス 423"/>
        <xdr:cNvSpPr txBox="1"/>
      </xdr:nvSpPr>
      <xdr:spPr>
        <a:xfrm>
          <a:off x="8450794" y="1291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42,393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43066</xdr:rowOff>
    </xdr:from>
    <xdr:to>
      <xdr:col>15</xdr:col>
      <xdr:colOff>180975</xdr:colOff>
      <xdr:row>98</xdr:row>
      <xdr:rowOff>101076</xdr:rowOff>
    </xdr:to>
    <xdr:cxnSp macro="">
      <xdr:nvCxnSpPr>
        <xdr:cNvPr id="451" name="直線コネクタ 450"/>
        <xdr:cNvCxnSpPr/>
      </xdr:nvCxnSpPr>
      <xdr:spPr>
        <a:xfrm flipV="1">
          <a:off x="9639300" y="16845166"/>
          <a:ext cx="838200" cy="5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101076</xdr:rowOff>
    </xdr:from>
    <xdr:to>
      <xdr:col>14</xdr:col>
      <xdr:colOff>28575</xdr:colOff>
      <xdr:row>98</xdr:row>
      <xdr:rowOff>121696</xdr:rowOff>
    </xdr:to>
    <xdr:cxnSp macro="">
      <xdr:nvCxnSpPr>
        <xdr:cNvPr id="454" name="直線コネクタ 453"/>
        <xdr:cNvCxnSpPr/>
      </xdr:nvCxnSpPr>
      <xdr:spPr>
        <a:xfrm flipV="1">
          <a:off x="8750300" y="16903176"/>
          <a:ext cx="8890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141368</xdr:rowOff>
    </xdr:from>
    <xdr:to>
      <xdr:col>12</xdr:col>
      <xdr:colOff>561975</xdr:colOff>
      <xdr:row>98</xdr:row>
      <xdr:rowOff>71518</xdr:rowOff>
    </xdr:to>
    <xdr:sp macro="" textlink="">
      <xdr:nvSpPr>
        <xdr:cNvPr id="457" name="フローチャート : 判断 456"/>
        <xdr:cNvSpPr/>
      </xdr:nvSpPr>
      <xdr:spPr>
        <a:xfrm>
          <a:off x="8699500" y="167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88045</xdr:rowOff>
    </xdr:from>
    <xdr:ext cx="599010" cy="259045"/>
    <xdr:sp macro="" textlink="">
      <xdr:nvSpPr>
        <xdr:cNvPr id="458" name="テキスト ボックス 457"/>
        <xdr:cNvSpPr txBox="1"/>
      </xdr:nvSpPr>
      <xdr:spPr>
        <a:xfrm>
          <a:off x="8450794" y="1654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163716</xdr:rowOff>
    </xdr:from>
    <xdr:to>
      <xdr:col>15</xdr:col>
      <xdr:colOff>231775</xdr:colOff>
      <xdr:row>98</xdr:row>
      <xdr:rowOff>93866</xdr:rowOff>
    </xdr:to>
    <xdr:sp macro="" textlink="">
      <xdr:nvSpPr>
        <xdr:cNvPr id="464" name="円/楕円 463"/>
        <xdr:cNvSpPr/>
      </xdr:nvSpPr>
      <xdr:spPr>
        <a:xfrm>
          <a:off x="10426700" y="1679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104584</xdr:rowOff>
    </xdr:from>
    <xdr:ext cx="599010" cy="259045"/>
    <xdr:sp macro="" textlink="">
      <xdr:nvSpPr>
        <xdr:cNvPr id="465" name="普通建設事業費 （ うち更新整備　）該当値テキスト"/>
        <xdr:cNvSpPr txBox="1"/>
      </xdr:nvSpPr>
      <xdr:spPr>
        <a:xfrm>
          <a:off x="10528300" y="1673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105,680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50276</xdr:rowOff>
    </xdr:from>
    <xdr:to>
      <xdr:col>14</xdr:col>
      <xdr:colOff>79375</xdr:colOff>
      <xdr:row>98</xdr:row>
      <xdr:rowOff>151876</xdr:rowOff>
    </xdr:to>
    <xdr:sp macro="" textlink="">
      <xdr:nvSpPr>
        <xdr:cNvPr id="466" name="円/楕円 465"/>
        <xdr:cNvSpPr/>
      </xdr:nvSpPr>
      <xdr:spPr>
        <a:xfrm>
          <a:off x="9588500" y="1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143003</xdr:rowOff>
    </xdr:from>
    <xdr:ext cx="534377" cy="259045"/>
    <xdr:sp macro="" textlink="">
      <xdr:nvSpPr>
        <xdr:cNvPr id="467" name="テキスト ボックス 466"/>
        <xdr:cNvSpPr txBox="1"/>
      </xdr:nvSpPr>
      <xdr:spPr>
        <a:xfrm>
          <a:off x="9372111" y="1694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70896</xdr:rowOff>
    </xdr:from>
    <xdr:to>
      <xdr:col>12</xdr:col>
      <xdr:colOff>561975</xdr:colOff>
      <xdr:row>99</xdr:row>
      <xdr:rowOff>1046</xdr:rowOff>
    </xdr:to>
    <xdr:sp macro="" textlink="">
      <xdr:nvSpPr>
        <xdr:cNvPr id="468" name="円/楕円 467"/>
        <xdr:cNvSpPr/>
      </xdr:nvSpPr>
      <xdr:spPr>
        <a:xfrm>
          <a:off x="8699500" y="1687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163623</xdr:rowOff>
    </xdr:from>
    <xdr:ext cx="534377" cy="259045"/>
    <xdr:sp macro="" textlink="">
      <xdr:nvSpPr>
        <xdr:cNvPr id="469" name="テキスト ボックス 468"/>
        <xdr:cNvSpPr txBox="1"/>
      </xdr:nvSpPr>
      <xdr:spPr>
        <a:xfrm>
          <a:off x="8483111" y="1696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155588</xdr:rowOff>
    </xdr:from>
    <xdr:to>
      <xdr:col>21</xdr:col>
      <xdr:colOff>212725</xdr:colOff>
      <xdr:row>38</xdr:row>
      <xdr:rowOff>85737</xdr:rowOff>
    </xdr:to>
    <xdr:sp macro="" textlink="">
      <xdr:nvSpPr>
        <xdr:cNvPr id="505" name="フローチャート : 判断 504"/>
        <xdr:cNvSpPr/>
      </xdr:nvSpPr>
      <xdr:spPr>
        <a:xfrm>
          <a:off x="14541500" y="649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102265</xdr:rowOff>
    </xdr:from>
    <xdr:ext cx="534377" cy="259045"/>
    <xdr:sp macro="" textlink="">
      <xdr:nvSpPr>
        <xdr:cNvPr id="506" name="テキスト ボックス 505"/>
        <xdr:cNvSpPr txBox="1"/>
      </xdr:nvSpPr>
      <xdr:spPr>
        <a:xfrm>
          <a:off x="14325111" y="62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43091</xdr:rowOff>
    </xdr:from>
    <xdr:to>
      <xdr:col>19</xdr:col>
      <xdr:colOff>644525</xdr:colOff>
      <xdr:row>39</xdr:row>
      <xdr:rowOff>44450</xdr:rowOff>
    </xdr:to>
    <xdr:cxnSp macro="">
      <xdr:nvCxnSpPr>
        <xdr:cNvPr id="507" name="直線コネクタ 506"/>
        <xdr:cNvCxnSpPr/>
      </xdr:nvCxnSpPr>
      <xdr:spPr>
        <a:xfrm>
          <a:off x="12814300" y="6729641"/>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136830</xdr:rowOff>
    </xdr:from>
    <xdr:to>
      <xdr:col>20</xdr:col>
      <xdr:colOff>9525</xdr:colOff>
      <xdr:row>38</xdr:row>
      <xdr:rowOff>66980</xdr:rowOff>
    </xdr:to>
    <xdr:sp macro="" textlink="">
      <xdr:nvSpPr>
        <xdr:cNvPr id="508" name="フローチャート : 判断 507"/>
        <xdr:cNvSpPr/>
      </xdr:nvSpPr>
      <xdr:spPr>
        <a:xfrm>
          <a:off x="13652500" y="64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83507</xdr:rowOff>
    </xdr:from>
    <xdr:ext cx="534377" cy="259045"/>
    <xdr:sp macro="" textlink="">
      <xdr:nvSpPr>
        <xdr:cNvPr id="509" name="テキスト ボックス 508"/>
        <xdr:cNvSpPr txBox="1"/>
      </xdr:nvSpPr>
      <xdr:spPr>
        <a:xfrm>
          <a:off x="13436111" y="62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76365</xdr:rowOff>
    </xdr:from>
    <xdr:to>
      <xdr:col>18</xdr:col>
      <xdr:colOff>492125</xdr:colOff>
      <xdr:row>38</xdr:row>
      <xdr:rowOff>6515</xdr:rowOff>
    </xdr:to>
    <xdr:sp macro="" textlink="">
      <xdr:nvSpPr>
        <xdr:cNvPr id="510" name="フローチャート : 判断 509"/>
        <xdr:cNvSpPr/>
      </xdr:nvSpPr>
      <xdr:spPr>
        <a:xfrm>
          <a:off x="12763500" y="64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23042</xdr:rowOff>
    </xdr:from>
    <xdr:ext cx="534377" cy="259045"/>
    <xdr:sp macro="" textlink="">
      <xdr:nvSpPr>
        <xdr:cNvPr id="511" name="テキスト ボックス 510"/>
        <xdr:cNvSpPr txBox="1"/>
      </xdr:nvSpPr>
      <xdr:spPr>
        <a:xfrm>
          <a:off x="12547111" y="61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163741</xdr:rowOff>
    </xdr:from>
    <xdr:to>
      <xdr:col>18</xdr:col>
      <xdr:colOff>492125</xdr:colOff>
      <xdr:row>39</xdr:row>
      <xdr:rowOff>93891</xdr:rowOff>
    </xdr:to>
    <xdr:sp macro="" textlink="">
      <xdr:nvSpPr>
        <xdr:cNvPr id="525" name="円/楕円 524"/>
        <xdr:cNvSpPr/>
      </xdr:nvSpPr>
      <xdr:spPr>
        <a:xfrm>
          <a:off x="12763500" y="66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85018</xdr:rowOff>
    </xdr:from>
    <xdr:ext cx="378565" cy="259045"/>
    <xdr:sp macro="" textlink="">
      <xdr:nvSpPr>
        <xdr:cNvPr id="526" name="テキスト ボックス 525"/>
        <xdr:cNvSpPr txBox="1"/>
      </xdr:nvSpPr>
      <xdr:spPr>
        <a:xfrm>
          <a:off x="12625017" y="6771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7" name="直線コネクタ 53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8" name="テキスト ボックス 53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9" name="直線コネクタ 53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144434</xdr:rowOff>
    </xdr:from>
    <xdr:ext cx="312906" cy="259045"/>
    <xdr:sp macro="" textlink="">
      <xdr:nvSpPr>
        <xdr:cNvPr id="540" name="テキスト ボックス 539"/>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1" name="直線コネクタ 54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54</xdr:row>
      <xdr:rowOff>160762</xdr:rowOff>
    </xdr:from>
    <xdr:ext cx="312906" cy="259045"/>
    <xdr:sp macro="" textlink="">
      <xdr:nvSpPr>
        <xdr:cNvPr id="542" name="テキスト ボックス 541"/>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3" name="直線コネクタ 54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5642</xdr:rowOff>
    </xdr:from>
    <xdr:ext cx="312906" cy="259045"/>
    <xdr:sp macro="" textlink="">
      <xdr:nvSpPr>
        <xdr:cNvPr id="544" name="テキスト ボックス 543"/>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5" name="直線コネクタ 54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21970</xdr:rowOff>
    </xdr:from>
    <xdr:ext cx="312906" cy="259045"/>
    <xdr:sp macro="" textlink="">
      <xdr:nvSpPr>
        <xdr:cNvPr id="546" name="テキスト ボックス 545"/>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7" name="直線コネクタ 54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38299</xdr:rowOff>
    </xdr:from>
    <xdr:ext cx="377026" cy="259045"/>
    <xdr:sp macro="" textlink="">
      <xdr:nvSpPr>
        <xdr:cNvPr id="548" name="テキスト ボックス 547"/>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0" name="テキスト ボックス 54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2" name="直線コネクタ 55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4" name="直線コネクタ 55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6" name="直線コネクタ 55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7" name="直線コネクタ 55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9" name="フローチャート : 判断 55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0" name="直線コネクタ 559"/>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1" name="フローチャート : 判断 560"/>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2" name="テキスト ボックス 561"/>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3" name="直線コネクタ 562"/>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4" name="フローチャート : 判断 563"/>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5" name="テキスト ボックス 56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6" name="直線コネクタ 565"/>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56243</xdr:rowOff>
    </xdr:from>
    <xdr:to>
      <xdr:col>20</xdr:col>
      <xdr:colOff>9525</xdr:colOff>
      <xdr:row>50</xdr:row>
      <xdr:rowOff>157843</xdr:rowOff>
    </xdr:to>
    <xdr:sp macro="" textlink="">
      <xdr:nvSpPr>
        <xdr:cNvPr id="567" name="フローチャート : 判断 566"/>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2920</xdr:rowOff>
    </xdr:from>
    <xdr:ext cx="313932" cy="259045"/>
    <xdr:sp macro="" textlink="">
      <xdr:nvSpPr>
        <xdr:cNvPr id="568" name="テキスト ボックス 567"/>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88900</xdr:rowOff>
    </xdr:from>
    <xdr:to>
      <xdr:col>18</xdr:col>
      <xdr:colOff>492125</xdr:colOff>
      <xdr:row>57</xdr:row>
      <xdr:rowOff>19050</xdr:rowOff>
    </xdr:to>
    <xdr:sp macro="" textlink="">
      <xdr:nvSpPr>
        <xdr:cNvPr id="569" name="フローチャート : 判断 568"/>
        <xdr:cNvSpPr/>
      </xdr:nvSpPr>
      <xdr:spPr>
        <a:xfrm>
          <a:off x="12763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55</xdr:row>
      <xdr:rowOff>35577</xdr:rowOff>
    </xdr:from>
    <xdr:ext cx="313932" cy="259045"/>
    <xdr:sp macro="" textlink="">
      <xdr:nvSpPr>
        <xdr:cNvPr id="570" name="テキスト ボックス 569"/>
        <xdr:cNvSpPr txBox="1"/>
      </xdr:nvSpPr>
      <xdr:spPr>
        <a:xfrm>
          <a:off x="12657333" y="946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6" name="円/楕円 57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8" name="円/楕円 57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79" name="テキスト ボックス 578"/>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0" name="円/楕円 579"/>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1" name="テキスト ボックス 580"/>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2" name="円/楕円 581"/>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3" name="テキスト ボックス 58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4" name="円/楕円 583"/>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5" name="テキスト ボックス 58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9" name="テキスト ボックス 59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9" name="直線コネクタ 608"/>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0"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1" name="直線コネクタ 610"/>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2"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3" name="直線コネクタ 612"/>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133524</xdr:rowOff>
    </xdr:from>
    <xdr:to>
      <xdr:col>23</xdr:col>
      <xdr:colOff>517525</xdr:colOff>
      <xdr:row>77</xdr:row>
      <xdr:rowOff>3511</xdr:rowOff>
    </xdr:to>
    <xdr:cxnSp macro="">
      <xdr:nvCxnSpPr>
        <xdr:cNvPr id="614" name="直線コネクタ 613"/>
        <xdr:cNvCxnSpPr/>
      </xdr:nvCxnSpPr>
      <xdr:spPr>
        <a:xfrm>
          <a:off x="15481300" y="13163724"/>
          <a:ext cx="838200" cy="4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124868</xdr:rowOff>
    </xdr:from>
    <xdr:ext cx="599010" cy="259045"/>
    <xdr:sp macro="" textlink="">
      <xdr:nvSpPr>
        <xdr:cNvPr id="615" name="公債費平均値テキスト"/>
        <xdr:cNvSpPr txBox="1"/>
      </xdr:nvSpPr>
      <xdr:spPr>
        <a:xfrm>
          <a:off x="16370300" y="12983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6" name="フローチャート : 判断 615"/>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80187</xdr:rowOff>
    </xdr:from>
    <xdr:to>
      <xdr:col>22</xdr:col>
      <xdr:colOff>365125</xdr:colOff>
      <xdr:row>76</xdr:row>
      <xdr:rowOff>133524</xdr:rowOff>
    </xdr:to>
    <xdr:cxnSp macro="">
      <xdr:nvCxnSpPr>
        <xdr:cNvPr id="617" name="直線コネクタ 616"/>
        <xdr:cNvCxnSpPr/>
      </xdr:nvCxnSpPr>
      <xdr:spPr>
        <a:xfrm>
          <a:off x="14592300" y="13110387"/>
          <a:ext cx="889000" cy="5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8" name="フローチャート : 判断 617"/>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27405</xdr:rowOff>
    </xdr:from>
    <xdr:ext cx="599010" cy="259045"/>
    <xdr:sp macro="" textlink="">
      <xdr:nvSpPr>
        <xdr:cNvPr id="619" name="テキスト ボックス 618"/>
        <xdr:cNvSpPr txBox="1"/>
      </xdr:nvSpPr>
      <xdr:spPr>
        <a:xfrm>
          <a:off x="15181794"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71723</xdr:rowOff>
    </xdr:from>
    <xdr:to>
      <xdr:col>21</xdr:col>
      <xdr:colOff>161925</xdr:colOff>
      <xdr:row>76</xdr:row>
      <xdr:rowOff>80187</xdr:rowOff>
    </xdr:to>
    <xdr:cxnSp macro="">
      <xdr:nvCxnSpPr>
        <xdr:cNvPr id="620" name="直線コネクタ 619"/>
        <xdr:cNvCxnSpPr/>
      </xdr:nvCxnSpPr>
      <xdr:spPr>
        <a:xfrm>
          <a:off x="13703300" y="13101923"/>
          <a:ext cx="889000" cy="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65415</xdr:rowOff>
    </xdr:from>
    <xdr:to>
      <xdr:col>21</xdr:col>
      <xdr:colOff>212725</xdr:colOff>
      <xdr:row>76</xdr:row>
      <xdr:rowOff>167015</xdr:rowOff>
    </xdr:to>
    <xdr:sp macro="" textlink="">
      <xdr:nvSpPr>
        <xdr:cNvPr id="621" name="フローチャート : 判断 620"/>
        <xdr:cNvSpPr/>
      </xdr:nvSpPr>
      <xdr:spPr>
        <a:xfrm>
          <a:off x="14541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158142</xdr:rowOff>
    </xdr:from>
    <xdr:ext cx="599010" cy="259045"/>
    <xdr:sp macro="" textlink="">
      <xdr:nvSpPr>
        <xdr:cNvPr id="622" name="テキスト ボックス 621"/>
        <xdr:cNvSpPr txBox="1"/>
      </xdr:nvSpPr>
      <xdr:spPr>
        <a:xfrm>
          <a:off x="14292794" y="1318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51304</xdr:rowOff>
    </xdr:from>
    <xdr:to>
      <xdr:col>19</xdr:col>
      <xdr:colOff>644525</xdr:colOff>
      <xdr:row>76</xdr:row>
      <xdr:rowOff>71723</xdr:rowOff>
    </xdr:to>
    <xdr:cxnSp macro="">
      <xdr:nvCxnSpPr>
        <xdr:cNvPr id="623" name="直線コネクタ 622"/>
        <xdr:cNvCxnSpPr/>
      </xdr:nvCxnSpPr>
      <xdr:spPr>
        <a:xfrm>
          <a:off x="12814300" y="13081504"/>
          <a:ext cx="889000" cy="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35392</xdr:rowOff>
    </xdr:from>
    <xdr:to>
      <xdr:col>20</xdr:col>
      <xdr:colOff>9525</xdr:colOff>
      <xdr:row>76</xdr:row>
      <xdr:rowOff>136992</xdr:rowOff>
    </xdr:to>
    <xdr:sp macro="" textlink="">
      <xdr:nvSpPr>
        <xdr:cNvPr id="624" name="フローチャート : 判断 623"/>
        <xdr:cNvSpPr/>
      </xdr:nvSpPr>
      <xdr:spPr>
        <a:xfrm>
          <a:off x="13652500" y="130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128119</xdr:rowOff>
    </xdr:from>
    <xdr:ext cx="599010" cy="259045"/>
    <xdr:sp macro="" textlink="">
      <xdr:nvSpPr>
        <xdr:cNvPr id="625" name="テキスト ボックス 624"/>
        <xdr:cNvSpPr txBox="1"/>
      </xdr:nvSpPr>
      <xdr:spPr>
        <a:xfrm>
          <a:off x="13403794" y="1315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27022</xdr:rowOff>
    </xdr:from>
    <xdr:to>
      <xdr:col>18</xdr:col>
      <xdr:colOff>492125</xdr:colOff>
      <xdr:row>76</xdr:row>
      <xdr:rowOff>128622</xdr:rowOff>
    </xdr:to>
    <xdr:sp macro="" textlink="">
      <xdr:nvSpPr>
        <xdr:cNvPr id="626" name="フローチャート : 判断 625"/>
        <xdr:cNvSpPr/>
      </xdr:nvSpPr>
      <xdr:spPr>
        <a:xfrm>
          <a:off x="12763500" y="130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119749</xdr:rowOff>
    </xdr:from>
    <xdr:ext cx="599010" cy="259045"/>
    <xdr:sp macro="" textlink="">
      <xdr:nvSpPr>
        <xdr:cNvPr id="627" name="テキスト ボックス 626"/>
        <xdr:cNvSpPr txBox="1"/>
      </xdr:nvSpPr>
      <xdr:spPr>
        <a:xfrm>
          <a:off x="12514794" y="131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124161</xdr:rowOff>
    </xdr:from>
    <xdr:to>
      <xdr:col>23</xdr:col>
      <xdr:colOff>568325</xdr:colOff>
      <xdr:row>77</xdr:row>
      <xdr:rowOff>54311</xdr:rowOff>
    </xdr:to>
    <xdr:sp macro="" textlink="">
      <xdr:nvSpPr>
        <xdr:cNvPr id="633" name="円/楕円 632"/>
        <xdr:cNvSpPr/>
      </xdr:nvSpPr>
      <xdr:spPr>
        <a:xfrm>
          <a:off x="16268700" y="131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102588</xdr:rowOff>
    </xdr:from>
    <xdr:ext cx="599010" cy="259045"/>
    <xdr:sp macro="" textlink="">
      <xdr:nvSpPr>
        <xdr:cNvPr id="634" name="公債費該当値テキスト"/>
        <xdr:cNvSpPr txBox="1"/>
      </xdr:nvSpPr>
      <xdr:spPr>
        <a:xfrm>
          <a:off x="16370300" y="1313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100,745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82724</xdr:rowOff>
    </xdr:from>
    <xdr:to>
      <xdr:col>22</xdr:col>
      <xdr:colOff>415925</xdr:colOff>
      <xdr:row>77</xdr:row>
      <xdr:rowOff>12874</xdr:rowOff>
    </xdr:to>
    <xdr:sp macro="" textlink="">
      <xdr:nvSpPr>
        <xdr:cNvPr id="635" name="円/楕円 634"/>
        <xdr:cNvSpPr/>
      </xdr:nvSpPr>
      <xdr:spPr>
        <a:xfrm>
          <a:off x="15430500" y="1311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4001</xdr:rowOff>
    </xdr:from>
    <xdr:ext cx="599010" cy="259045"/>
    <xdr:sp macro="" textlink="">
      <xdr:nvSpPr>
        <xdr:cNvPr id="636" name="テキスト ボックス 635"/>
        <xdr:cNvSpPr txBox="1"/>
      </xdr:nvSpPr>
      <xdr:spPr>
        <a:xfrm>
          <a:off x="15181794" y="1320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111,621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29387</xdr:rowOff>
    </xdr:from>
    <xdr:to>
      <xdr:col>21</xdr:col>
      <xdr:colOff>212725</xdr:colOff>
      <xdr:row>76</xdr:row>
      <xdr:rowOff>130987</xdr:rowOff>
    </xdr:to>
    <xdr:sp macro="" textlink="">
      <xdr:nvSpPr>
        <xdr:cNvPr id="637" name="円/楕円 636"/>
        <xdr:cNvSpPr/>
      </xdr:nvSpPr>
      <xdr:spPr>
        <a:xfrm>
          <a:off x="14541500" y="1305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147515</xdr:rowOff>
    </xdr:from>
    <xdr:ext cx="599010" cy="259045"/>
    <xdr:sp macro="" textlink="">
      <xdr:nvSpPr>
        <xdr:cNvPr id="638" name="テキスト ボックス 637"/>
        <xdr:cNvSpPr txBox="1"/>
      </xdr:nvSpPr>
      <xdr:spPr>
        <a:xfrm>
          <a:off x="14292794" y="128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125,620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20923</xdr:rowOff>
    </xdr:from>
    <xdr:to>
      <xdr:col>20</xdr:col>
      <xdr:colOff>9525</xdr:colOff>
      <xdr:row>76</xdr:row>
      <xdr:rowOff>122523</xdr:rowOff>
    </xdr:to>
    <xdr:sp macro="" textlink="">
      <xdr:nvSpPr>
        <xdr:cNvPr id="639" name="円/楕円 638"/>
        <xdr:cNvSpPr/>
      </xdr:nvSpPr>
      <xdr:spPr>
        <a:xfrm>
          <a:off x="13652500" y="130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139049</xdr:rowOff>
    </xdr:from>
    <xdr:ext cx="599010" cy="259045"/>
    <xdr:sp macro="" textlink="">
      <xdr:nvSpPr>
        <xdr:cNvPr id="640" name="テキスト ボックス 639"/>
        <xdr:cNvSpPr txBox="1"/>
      </xdr:nvSpPr>
      <xdr:spPr>
        <a:xfrm>
          <a:off x="13403794" y="1282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127,842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504</xdr:rowOff>
    </xdr:from>
    <xdr:to>
      <xdr:col>18</xdr:col>
      <xdr:colOff>492125</xdr:colOff>
      <xdr:row>76</xdr:row>
      <xdr:rowOff>102104</xdr:rowOff>
    </xdr:to>
    <xdr:sp macro="" textlink="">
      <xdr:nvSpPr>
        <xdr:cNvPr id="641" name="円/楕円 640"/>
        <xdr:cNvSpPr/>
      </xdr:nvSpPr>
      <xdr:spPr>
        <a:xfrm>
          <a:off x="12763500" y="130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118631</xdr:rowOff>
    </xdr:from>
    <xdr:ext cx="599010" cy="259045"/>
    <xdr:sp macro="" textlink="">
      <xdr:nvSpPr>
        <xdr:cNvPr id="642" name="テキスト ボックス 641"/>
        <xdr:cNvSpPr txBox="1"/>
      </xdr:nvSpPr>
      <xdr:spPr>
        <a:xfrm>
          <a:off x="12514794" y="1280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6" name="直線コネクタ 665"/>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7"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8" name="直線コネクタ 667"/>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9"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0" name="直線コネクタ 669"/>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49530</xdr:rowOff>
    </xdr:from>
    <xdr:to>
      <xdr:col>23</xdr:col>
      <xdr:colOff>517525</xdr:colOff>
      <xdr:row>98</xdr:row>
      <xdr:rowOff>93529</xdr:rowOff>
    </xdr:to>
    <xdr:cxnSp macro="">
      <xdr:nvCxnSpPr>
        <xdr:cNvPr id="671" name="直線コネクタ 670"/>
        <xdr:cNvCxnSpPr/>
      </xdr:nvCxnSpPr>
      <xdr:spPr>
        <a:xfrm flipV="1">
          <a:off x="15481300" y="16337280"/>
          <a:ext cx="838200" cy="55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72" name="積立金平均値テキスト"/>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3" name="フローチャート : 判断 672"/>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63418</xdr:rowOff>
    </xdr:from>
    <xdr:to>
      <xdr:col>22</xdr:col>
      <xdr:colOff>365125</xdr:colOff>
      <xdr:row>98</xdr:row>
      <xdr:rowOff>93529</xdr:rowOff>
    </xdr:to>
    <xdr:cxnSp macro="">
      <xdr:nvCxnSpPr>
        <xdr:cNvPr id="674" name="直線コネクタ 673"/>
        <xdr:cNvCxnSpPr/>
      </xdr:nvCxnSpPr>
      <xdr:spPr>
        <a:xfrm>
          <a:off x="14592300" y="16865518"/>
          <a:ext cx="8890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5" name="フローチャート : 判断 674"/>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6" name="テキスト ボックス 675"/>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42360</xdr:rowOff>
    </xdr:from>
    <xdr:to>
      <xdr:col>21</xdr:col>
      <xdr:colOff>161925</xdr:colOff>
      <xdr:row>98</xdr:row>
      <xdr:rowOff>63418</xdr:rowOff>
    </xdr:to>
    <xdr:cxnSp macro="">
      <xdr:nvCxnSpPr>
        <xdr:cNvPr id="677" name="直線コネクタ 676"/>
        <xdr:cNvCxnSpPr/>
      </xdr:nvCxnSpPr>
      <xdr:spPr>
        <a:xfrm>
          <a:off x="13703300" y="16844460"/>
          <a:ext cx="889000" cy="2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28614</xdr:rowOff>
    </xdr:from>
    <xdr:to>
      <xdr:col>21</xdr:col>
      <xdr:colOff>212725</xdr:colOff>
      <xdr:row>98</xdr:row>
      <xdr:rowOff>130214</xdr:rowOff>
    </xdr:to>
    <xdr:sp macro="" textlink="">
      <xdr:nvSpPr>
        <xdr:cNvPr id="678" name="フローチャート : 判断 677"/>
        <xdr:cNvSpPr/>
      </xdr:nvSpPr>
      <xdr:spPr>
        <a:xfrm>
          <a:off x="14541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121341</xdr:rowOff>
    </xdr:from>
    <xdr:ext cx="534377" cy="259045"/>
    <xdr:sp macro="" textlink="">
      <xdr:nvSpPr>
        <xdr:cNvPr id="679" name="テキスト ボックス 678"/>
        <xdr:cNvSpPr txBox="1"/>
      </xdr:nvSpPr>
      <xdr:spPr>
        <a:xfrm>
          <a:off x="14325111" y="16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42360</xdr:rowOff>
    </xdr:from>
    <xdr:to>
      <xdr:col>19</xdr:col>
      <xdr:colOff>644525</xdr:colOff>
      <xdr:row>98</xdr:row>
      <xdr:rowOff>83733</xdr:rowOff>
    </xdr:to>
    <xdr:cxnSp macro="">
      <xdr:nvCxnSpPr>
        <xdr:cNvPr id="680" name="直線コネクタ 679"/>
        <xdr:cNvCxnSpPr/>
      </xdr:nvCxnSpPr>
      <xdr:spPr>
        <a:xfrm flipV="1">
          <a:off x="12814300" y="16844460"/>
          <a:ext cx="889000" cy="4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8620</xdr:rowOff>
    </xdr:from>
    <xdr:to>
      <xdr:col>20</xdr:col>
      <xdr:colOff>9525</xdr:colOff>
      <xdr:row>98</xdr:row>
      <xdr:rowOff>110220</xdr:rowOff>
    </xdr:to>
    <xdr:sp macro="" textlink="">
      <xdr:nvSpPr>
        <xdr:cNvPr id="681" name="フローチャート : 判断 680"/>
        <xdr:cNvSpPr/>
      </xdr:nvSpPr>
      <xdr:spPr>
        <a:xfrm>
          <a:off x="13652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101347</xdr:rowOff>
    </xdr:from>
    <xdr:ext cx="534377" cy="259045"/>
    <xdr:sp macro="" textlink="">
      <xdr:nvSpPr>
        <xdr:cNvPr id="682" name="テキスト ボックス 681"/>
        <xdr:cNvSpPr txBox="1"/>
      </xdr:nvSpPr>
      <xdr:spPr>
        <a:xfrm>
          <a:off x="13436111" y="169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4155</xdr:rowOff>
    </xdr:from>
    <xdr:to>
      <xdr:col>18</xdr:col>
      <xdr:colOff>492125</xdr:colOff>
      <xdr:row>97</xdr:row>
      <xdr:rowOff>105755</xdr:rowOff>
    </xdr:to>
    <xdr:sp macro="" textlink="">
      <xdr:nvSpPr>
        <xdr:cNvPr id="683" name="フローチャート : 判断 682"/>
        <xdr:cNvSpPr/>
      </xdr:nvSpPr>
      <xdr:spPr>
        <a:xfrm>
          <a:off x="12763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122282</xdr:rowOff>
    </xdr:from>
    <xdr:ext cx="599010" cy="259045"/>
    <xdr:sp macro="" textlink="">
      <xdr:nvSpPr>
        <xdr:cNvPr id="684" name="テキスト ボックス 683"/>
        <xdr:cNvSpPr txBox="1"/>
      </xdr:nvSpPr>
      <xdr:spPr>
        <a:xfrm>
          <a:off x="12514794" y="1641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170180</xdr:rowOff>
    </xdr:from>
    <xdr:to>
      <xdr:col>23</xdr:col>
      <xdr:colOff>568325</xdr:colOff>
      <xdr:row>95</xdr:row>
      <xdr:rowOff>100330</xdr:rowOff>
    </xdr:to>
    <xdr:sp macro="" textlink="">
      <xdr:nvSpPr>
        <xdr:cNvPr id="690" name="円/楕円 689"/>
        <xdr:cNvSpPr/>
      </xdr:nvSpPr>
      <xdr:spPr>
        <a:xfrm>
          <a:off x="16268700" y="162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21607</xdr:rowOff>
    </xdr:from>
    <xdr:ext cx="599010" cy="259045"/>
    <xdr:sp macro="" textlink="">
      <xdr:nvSpPr>
        <xdr:cNvPr id="691" name="積立金該当値テキスト"/>
        <xdr:cNvSpPr txBox="1"/>
      </xdr:nvSpPr>
      <xdr:spPr>
        <a:xfrm>
          <a:off x="16370300" y="1613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357,333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42729</xdr:rowOff>
    </xdr:from>
    <xdr:to>
      <xdr:col>22</xdr:col>
      <xdr:colOff>415925</xdr:colOff>
      <xdr:row>98</xdr:row>
      <xdr:rowOff>144329</xdr:rowOff>
    </xdr:to>
    <xdr:sp macro="" textlink="">
      <xdr:nvSpPr>
        <xdr:cNvPr id="692" name="円/楕円 691"/>
        <xdr:cNvSpPr/>
      </xdr:nvSpPr>
      <xdr:spPr>
        <a:xfrm>
          <a:off x="15430500" y="1684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135456</xdr:rowOff>
    </xdr:from>
    <xdr:ext cx="534377" cy="259045"/>
    <xdr:sp macro="" textlink="">
      <xdr:nvSpPr>
        <xdr:cNvPr id="693" name="テキスト ボックス 692"/>
        <xdr:cNvSpPr txBox="1"/>
      </xdr:nvSpPr>
      <xdr:spPr>
        <a:xfrm>
          <a:off x="15214111" y="169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12618</xdr:rowOff>
    </xdr:from>
    <xdr:to>
      <xdr:col>21</xdr:col>
      <xdr:colOff>212725</xdr:colOff>
      <xdr:row>98</xdr:row>
      <xdr:rowOff>114218</xdr:rowOff>
    </xdr:to>
    <xdr:sp macro="" textlink="">
      <xdr:nvSpPr>
        <xdr:cNvPr id="694" name="円/楕円 693"/>
        <xdr:cNvSpPr/>
      </xdr:nvSpPr>
      <xdr:spPr>
        <a:xfrm>
          <a:off x="14541500" y="1681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130745</xdr:rowOff>
    </xdr:from>
    <xdr:ext cx="534377" cy="259045"/>
    <xdr:sp macro="" textlink="">
      <xdr:nvSpPr>
        <xdr:cNvPr id="695" name="テキスト ボックス 694"/>
        <xdr:cNvSpPr txBox="1"/>
      </xdr:nvSpPr>
      <xdr:spPr>
        <a:xfrm>
          <a:off x="14325111" y="165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80,043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163010</xdr:rowOff>
    </xdr:from>
    <xdr:to>
      <xdr:col>20</xdr:col>
      <xdr:colOff>9525</xdr:colOff>
      <xdr:row>98</xdr:row>
      <xdr:rowOff>93160</xdr:rowOff>
    </xdr:to>
    <xdr:sp macro="" textlink="">
      <xdr:nvSpPr>
        <xdr:cNvPr id="696" name="円/楕円 695"/>
        <xdr:cNvSpPr/>
      </xdr:nvSpPr>
      <xdr:spPr>
        <a:xfrm>
          <a:off x="13652500" y="1679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109687</xdr:rowOff>
    </xdr:from>
    <xdr:ext cx="534377" cy="259045"/>
    <xdr:sp macro="" textlink="">
      <xdr:nvSpPr>
        <xdr:cNvPr id="697" name="テキスト ボックス 696"/>
        <xdr:cNvSpPr txBox="1"/>
      </xdr:nvSpPr>
      <xdr:spPr>
        <a:xfrm>
          <a:off x="13436111" y="1656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91,097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32933</xdr:rowOff>
    </xdr:from>
    <xdr:to>
      <xdr:col>18</xdr:col>
      <xdr:colOff>492125</xdr:colOff>
      <xdr:row>98</xdr:row>
      <xdr:rowOff>134533</xdr:rowOff>
    </xdr:to>
    <xdr:sp macro="" textlink="">
      <xdr:nvSpPr>
        <xdr:cNvPr id="698" name="円/楕円 697"/>
        <xdr:cNvSpPr/>
      </xdr:nvSpPr>
      <xdr:spPr>
        <a:xfrm>
          <a:off x="12763500" y="1683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125660</xdr:rowOff>
    </xdr:from>
    <xdr:ext cx="534377" cy="259045"/>
    <xdr:sp macro="" textlink="">
      <xdr:nvSpPr>
        <xdr:cNvPr id="699" name="テキスト ボックス 698"/>
        <xdr:cNvSpPr txBox="1"/>
      </xdr:nvSpPr>
      <xdr:spPr>
        <a:xfrm>
          <a:off x="12547111" y="169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12294</xdr:rowOff>
    </xdr:from>
    <xdr:to>
      <xdr:col>32</xdr:col>
      <xdr:colOff>186689</xdr:colOff>
      <xdr:row>39</xdr:row>
      <xdr:rowOff>44450</xdr:rowOff>
    </xdr:to>
    <xdr:cxnSp macro="">
      <xdr:nvCxnSpPr>
        <xdr:cNvPr id="723" name="直線コネクタ 722"/>
        <xdr:cNvCxnSpPr/>
      </xdr:nvCxnSpPr>
      <xdr:spPr>
        <a:xfrm flipV="1">
          <a:off x="22159595" y="6527394"/>
          <a:ext cx="1269" cy="20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80599</xdr:rowOff>
    </xdr:from>
    <xdr:ext cx="249299" cy="259045"/>
    <xdr:sp macro="" textlink="">
      <xdr:nvSpPr>
        <xdr:cNvPr id="724" name="投資及び出資金最小値テキスト"/>
        <xdr:cNvSpPr txBox="1"/>
      </xdr:nvSpPr>
      <xdr:spPr>
        <a:xfrm>
          <a:off x="22212300" y="67671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130420</xdr:rowOff>
    </xdr:from>
    <xdr:ext cx="469744" cy="259045"/>
    <xdr:sp macro="" textlink="">
      <xdr:nvSpPr>
        <xdr:cNvPr id="726" name="投資及び出資金最大値テキスト"/>
        <xdr:cNvSpPr txBox="1"/>
      </xdr:nvSpPr>
      <xdr:spPr>
        <a:xfrm>
          <a:off x="22212300" y="630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38</xdr:row>
      <xdr:rowOff>12294</xdr:rowOff>
    </xdr:from>
    <xdr:to>
      <xdr:col>32</xdr:col>
      <xdr:colOff>276225</xdr:colOff>
      <xdr:row>38</xdr:row>
      <xdr:rowOff>12294</xdr:rowOff>
    </xdr:to>
    <xdr:cxnSp macro="">
      <xdr:nvCxnSpPr>
        <xdr:cNvPr id="727" name="直線コネクタ 726"/>
        <xdr:cNvCxnSpPr/>
      </xdr:nvCxnSpPr>
      <xdr:spPr>
        <a:xfrm>
          <a:off x="22072600" y="6527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76340</xdr:rowOff>
    </xdr:from>
    <xdr:to>
      <xdr:col>32</xdr:col>
      <xdr:colOff>187325</xdr:colOff>
      <xdr:row>39</xdr:row>
      <xdr:rowOff>44450</xdr:rowOff>
    </xdr:to>
    <xdr:cxnSp macro="">
      <xdr:nvCxnSpPr>
        <xdr:cNvPr id="728" name="直線コネクタ 727"/>
        <xdr:cNvCxnSpPr/>
      </xdr:nvCxnSpPr>
      <xdr:spPr>
        <a:xfrm>
          <a:off x="21323300" y="5391290"/>
          <a:ext cx="838200" cy="133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169498</xdr:rowOff>
    </xdr:from>
    <xdr:ext cx="378565" cy="259045"/>
    <xdr:sp macro="" textlink="">
      <xdr:nvSpPr>
        <xdr:cNvPr id="729" name="投資及び出資金平均値テキスト"/>
        <xdr:cNvSpPr txBox="1"/>
      </xdr:nvSpPr>
      <xdr:spPr>
        <a:xfrm>
          <a:off x="22212300" y="65131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146621</xdr:rowOff>
    </xdr:from>
    <xdr:to>
      <xdr:col>32</xdr:col>
      <xdr:colOff>238125</xdr:colOff>
      <xdr:row>39</xdr:row>
      <xdr:rowOff>76771</xdr:rowOff>
    </xdr:to>
    <xdr:sp macro="" textlink="">
      <xdr:nvSpPr>
        <xdr:cNvPr id="730" name="フローチャート : 判断 729"/>
        <xdr:cNvSpPr/>
      </xdr:nvSpPr>
      <xdr:spPr>
        <a:xfrm>
          <a:off x="22110700" y="66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76340</xdr:rowOff>
    </xdr:from>
    <xdr:to>
      <xdr:col>31</xdr:col>
      <xdr:colOff>34925</xdr:colOff>
      <xdr:row>39</xdr:row>
      <xdr:rowOff>44450</xdr:rowOff>
    </xdr:to>
    <xdr:cxnSp macro="">
      <xdr:nvCxnSpPr>
        <xdr:cNvPr id="731" name="直線コネクタ 730"/>
        <xdr:cNvCxnSpPr/>
      </xdr:nvCxnSpPr>
      <xdr:spPr>
        <a:xfrm flipV="1">
          <a:off x="20434300" y="5391290"/>
          <a:ext cx="889000" cy="133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130086</xdr:rowOff>
    </xdr:from>
    <xdr:to>
      <xdr:col>31</xdr:col>
      <xdr:colOff>85725</xdr:colOff>
      <xdr:row>39</xdr:row>
      <xdr:rowOff>60236</xdr:rowOff>
    </xdr:to>
    <xdr:sp macro="" textlink="">
      <xdr:nvSpPr>
        <xdr:cNvPr id="732" name="フローチャート : 判断 731"/>
        <xdr:cNvSpPr/>
      </xdr:nvSpPr>
      <xdr:spPr>
        <a:xfrm>
          <a:off x="212725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51363</xdr:rowOff>
    </xdr:from>
    <xdr:ext cx="378565" cy="259045"/>
    <xdr:sp macro="" textlink="">
      <xdr:nvSpPr>
        <xdr:cNvPr id="733" name="テキスト ボックス 732"/>
        <xdr:cNvSpPr txBox="1"/>
      </xdr:nvSpPr>
      <xdr:spPr>
        <a:xfrm>
          <a:off x="21134017" y="6737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73635</xdr:rowOff>
    </xdr:from>
    <xdr:to>
      <xdr:col>29</xdr:col>
      <xdr:colOff>517525</xdr:colOff>
      <xdr:row>39</xdr:row>
      <xdr:rowOff>44450</xdr:rowOff>
    </xdr:to>
    <xdr:cxnSp macro="">
      <xdr:nvCxnSpPr>
        <xdr:cNvPr id="734" name="直線コネクタ 733"/>
        <xdr:cNvCxnSpPr/>
      </xdr:nvCxnSpPr>
      <xdr:spPr>
        <a:xfrm>
          <a:off x="19545300" y="6245835"/>
          <a:ext cx="889000" cy="4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156756</xdr:rowOff>
    </xdr:from>
    <xdr:to>
      <xdr:col>29</xdr:col>
      <xdr:colOff>568325</xdr:colOff>
      <xdr:row>39</xdr:row>
      <xdr:rowOff>86906</xdr:rowOff>
    </xdr:to>
    <xdr:sp macro="" textlink="">
      <xdr:nvSpPr>
        <xdr:cNvPr id="735" name="フローチャート : 判断 734"/>
        <xdr:cNvSpPr/>
      </xdr:nvSpPr>
      <xdr:spPr>
        <a:xfrm>
          <a:off x="20383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103433</xdr:rowOff>
    </xdr:from>
    <xdr:ext cx="378565" cy="259045"/>
    <xdr:sp macro="" textlink="">
      <xdr:nvSpPr>
        <xdr:cNvPr id="736" name="テキスト ボックス 735"/>
        <xdr:cNvSpPr txBox="1"/>
      </xdr:nvSpPr>
      <xdr:spPr>
        <a:xfrm>
          <a:off x="20245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73635</xdr:rowOff>
    </xdr:from>
    <xdr:to>
      <xdr:col>28</xdr:col>
      <xdr:colOff>314325</xdr:colOff>
      <xdr:row>39</xdr:row>
      <xdr:rowOff>7112</xdr:rowOff>
    </xdr:to>
    <xdr:cxnSp macro="">
      <xdr:nvCxnSpPr>
        <xdr:cNvPr id="737" name="直線コネクタ 736"/>
        <xdr:cNvCxnSpPr/>
      </xdr:nvCxnSpPr>
      <xdr:spPr>
        <a:xfrm flipV="1">
          <a:off x="18656300" y="6245835"/>
          <a:ext cx="889000" cy="44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105207</xdr:rowOff>
    </xdr:from>
    <xdr:to>
      <xdr:col>28</xdr:col>
      <xdr:colOff>365125</xdr:colOff>
      <xdr:row>39</xdr:row>
      <xdr:rowOff>35357</xdr:rowOff>
    </xdr:to>
    <xdr:sp macro="" textlink="">
      <xdr:nvSpPr>
        <xdr:cNvPr id="738" name="フローチャート : 判断 737"/>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26484</xdr:rowOff>
    </xdr:from>
    <xdr:ext cx="469744" cy="259045"/>
    <xdr:sp macro="" textlink="">
      <xdr:nvSpPr>
        <xdr:cNvPr id="739" name="テキスト ボックス 738"/>
        <xdr:cNvSpPr txBox="1"/>
      </xdr:nvSpPr>
      <xdr:spPr>
        <a:xfrm>
          <a:off x="19310427" y="671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124638</xdr:rowOff>
    </xdr:from>
    <xdr:to>
      <xdr:col>27</xdr:col>
      <xdr:colOff>161925</xdr:colOff>
      <xdr:row>39</xdr:row>
      <xdr:rowOff>54788</xdr:rowOff>
    </xdr:to>
    <xdr:sp macro="" textlink="">
      <xdr:nvSpPr>
        <xdr:cNvPr id="740" name="フローチャート : 判断 739"/>
        <xdr:cNvSpPr/>
      </xdr:nvSpPr>
      <xdr:spPr>
        <a:xfrm>
          <a:off x="18605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71315</xdr:rowOff>
    </xdr:from>
    <xdr:ext cx="469744" cy="259045"/>
    <xdr:sp macro="" textlink="">
      <xdr:nvSpPr>
        <xdr:cNvPr id="741" name="テキスト ボックス 740"/>
        <xdr:cNvSpPr txBox="1"/>
      </xdr:nvSpPr>
      <xdr:spPr>
        <a:xfrm>
          <a:off x="18421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7" name="円/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125049</xdr:rowOff>
    </xdr:from>
    <xdr:ext cx="249299" cy="259045"/>
    <xdr:sp macro="" textlink="">
      <xdr:nvSpPr>
        <xdr:cNvPr id="748" name="投資及び出資金該当値テキスト"/>
        <xdr:cNvSpPr txBox="1"/>
      </xdr:nvSpPr>
      <xdr:spPr>
        <a:xfrm>
          <a:off x="22212300" y="66401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25540</xdr:rowOff>
    </xdr:from>
    <xdr:to>
      <xdr:col>31</xdr:col>
      <xdr:colOff>85725</xdr:colOff>
      <xdr:row>31</xdr:row>
      <xdr:rowOff>127140</xdr:rowOff>
    </xdr:to>
    <xdr:sp macro="" textlink="">
      <xdr:nvSpPr>
        <xdr:cNvPr id="749" name="円/楕円 748"/>
        <xdr:cNvSpPr/>
      </xdr:nvSpPr>
      <xdr:spPr>
        <a:xfrm>
          <a:off x="21272500" y="53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29</xdr:row>
      <xdr:rowOff>143667</xdr:rowOff>
    </xdr:from>
    <xdr:ext cx="534377" cy="259045"/>
    <xdr:sp macro="" textlink="">
      <xdr:nvSpPr>
        <xdr:cNvPr id="750" name="テキスト ボックス 749"/>
        <xdr:cNvSpPr txBox="1"/>
      </xdr:nvSpPr>
      <xdr:spPr>
        <a:xfrm>
          <a:off x="21056111" y="51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1" name="円/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2" name="テキスト ボックス 75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22835</xdr:rowOff>
    </xdr:from>
    <xdr:to>
      <xdr:col>28</xdr:col>
      <xdr:colOff>365125</xdr:colOff>
      <xdr:row>36</xdr:row>
      <xdr:rowOff>124435</xdr:rowOff>
    </xdr:to>
    <xdr:sp macro="" textlink="">
      <xdr:nvSpPr>
        <xdr:cNvPr id="753" name="円/楕円 752"/>
        <xdr:cNvSpPr/>
      </xdr:nvSpPr>
      <xdr:spPr>
        <a:xfrm>
          <a:off x="19494500" y="61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34</xdr:row>
      <xdr:rowOff>140962</xdr:rowOff>
    </xdr:from>
    <xdr:ext cx="534377" cy="259045"/>
    <xdr:sp macro="" textlink="">
      <xdr:nvSpPr>
        <xdr:cNvPr id="754" name="テキスト ボックス 753"/>
        <xdr:cNvSpPr txBox="1"/>
      </xdr:nvSpPr>
      <xdr:spPr>
        <a:xfrm>
          <a:off x="19278111" y="59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127762</xdr:rowOff>
    </xdr:from>
    <xdr:to>
      <xdr:col>27</xdr:col>
      <xdr:colOff>161925</xdr:colOff>
      <xdr:row>39</xdr:row>
      <xdr:rowOff>57912</xdr:rowOff>
    </xdr:to>
    <xdr:sp macro="" textlink="">
      <xdr:nvSpPr>
        <xdr:cNvPr id="755" name="円/楕円 754"/>
        <xdr:cNvSpPr/>
      </xdr:nvSpPr>
      <xdr:spPr>
        <a:xfrm>
          <a:off x="18605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49039</xdr:rowOff>
    </xdr:from>
    <xdr:ext cx="378565" cy="259045"/>
    <xdr:sp macro="" textlink="">
      <xdr:nvSpPr>
        <xdr:cNvPr id="756" name="テキスト ボックス 755"/>
        <xdr:cNvSpPr txBox="1"/>
      </xdr:nvSpPr>
      <xdr:spPr>
        <a:xfrm>
          <a:off x="18467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2" name="テキスト ボックス 771"/>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4" name="テキスト ボックス 773"/>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6" name="テキスト ボックス 77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80" name="直線コネクタ 779"/>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81"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3"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4" name="直線コネクタ 783"/>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28448</xdr:rowOff>
    </xdr:from>
    <xdr:to>
      <xdr:col>32</xdr:col>
      <xdr:colOff>187325</xdr:colOff>
      <xdr:row>59</xdr:row>
      <xdr:rowOff>28867</xdr:rowOff>
    </xdr:to>
    <xdr:cxnSp macro="">
      <xdr:nvCxnSpPr>
        <xdr:cNvPr id="785" name="直線コネクタ 784"/>
        <xdr:cNvCxnSpPr/>
      </xdr:nvCxnSpPr>
      <xdr:spPr>
        <a:xfrm flipV="1">
          <a:off x="21323300" y="10143998"/>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6"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7" name="フローチャート : 判断 786"/>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28867</xdr:rowOff>
    </xdr:from>
    <xdr:to>
      <xdr:col>31</xdr:col>
      <xdr:colOff>34925</xdr:colOff>
      <xdr:row>59</xdr:row>
      <xdr:rowOff>29408</xdr:rowOff>
    </xdr:to>
    <xdr:cxnSp macro="">
      <xdr:nvCxnSpPr>
        <xdr:cNvPr id="788" name="直線コネクタ 787"/>
        <xdr:cNvCxnSpPr/>
      </xdr:nvCxnSpPr>
      <xdr:spPr>
        <a:xfrm flipV="1">
          <a:off x="20434300" y="10144417"/>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9" name="フローチャート : 判断 788"/>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90" name="テキスト ボックス 789"/>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29408</xdr:rowOff>
    </xdr:from>
    <xdr:to>
      <xdr:col>29</xdr:col>
      <xdr:colOff>517525</xdr:colOff>
      <xdr:row>59</xdr:row>
      <xdr:rowOff>29949</xdr:rowOff>
    </xdr:to>
    <xdr:cxnSp macro="">
      <xdr:nvCxnSpPr>
        <xdr:cNvPr id="791" name="直線コネクタ 790"/>
        <xdr:cNvCxnSpPr/>
      </xdr:nvCxnSpPr>
      <xdr:spPr>
        <a:xfrm flipV="1">
          <a:off x="19545300" y="10144958"/>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15428</xdr:rowOff>
    </xdr:from>
    <xdr:to>
      <xdr:col>29</xdr:col>
      <xdr:colOff>568325</xdr:colOff>
      <xdr:row>58</xdr:row>
      <xdr:rowOff>117028</xdr:rowOff>
    </xdr:to>
    <xdr:sp macro="" textlink="">
      <xdr:nvSpPr>
        <xdr:cNvPr id="792" name="フローチャート : 判断 791"/>
        <xdr:cNvSpPr/>
      </xdr:nvSpPr>
      <xdr:spPr>
        <a:xfrm>
          <a:off x="20383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133555</xdr:rowOff>
    </xdr:from>
    <xdr:ext cx="534377" cy="259045"/>
    <xdr:sp macro="" textlink="">
      <xdr:nvSpPr>
        <xdr:cNvPr id="793" name="テキスト ボックス 792"/>
        <xdr:cNvSpPr txBox="1"/>
      </xdr:nvSpPr>
      <xdr:spPr>
        <a:xfrm>
          <a:off x="20167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29949</xdr:rowOff>
    </xdr:from>
    <xdr:to>
      <xdr:col>28</xdr:col>
      <xdr:colOff>314325</xdr:colOff>
      <xdr:row>59</xdr:row>
      <xdr:rowOff>30254</xdr:rowOff>
    </xdr:to>
    <xdr:cxnSp macro="">
      <xdr:nvCxnSpPr>
        <xdr:cNvPr id="794" name="直線コネクタ 793"/>
        <xdr:cNvCxnSpPr/>
      </xdr:nvCxnSpPr>
      <xdr:spPr>
        <a:xfrm flipV="1">
          <a:off x="18656300" y="1014549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10879</xdr:rowOff>
    </xdr:from>
    <xdr:to>
      <xdr:col>28</xdr:col>
      <xdr:colOff>365125</xdr:colOff>
      <xdr:row>58</xdr:row>
      <xdr:rowOff>112479</xdr:rowOff>
    </xdr:to>
    <xdr:sp macro="" textlink="">
      <xdr:nvSpPr>
        <xdr:cNvPr id="795" name="フローチャート : 判断 794"/>
        <xdr:cNvSpPr/>
      </xdr:nvSpPr>
      <xdr:spPr>
        <a:xfrm>
          <a:off x="19494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129006</xdr:rowOff>
    </xdr:from>
    <xdr:ext cx="534377" cy="259045"/>
    <xdr:sp macro="" textlink="">
      <xdr:nvSpPr>
        <xdr:cNvPr id="796" name="テキスト ボックス 795"/>
        <xdr:cNvSpPr txBox="1"/>
      </xdr:nvSpPr>
      <xdr:spPr>
        <a:xfrm>
          <a:off x="19278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4775</xdr:rowOff>
    </xdr:from>
    <xdr:to>
      <xdr:col>27</xdr:col>
      <xdr:colOff>161925</xdr:colOff>
      <xdr:row>58</xdr:row>
      <xdr:rowOff>106375</xdr:rowOff>
    </xdr:to>
    <xdr:sp macro="" textlink="">
      <xdr:nvSpPr>
        <xdr:cNvPr id="797" name="フローチャート : 判断 796"/>
        <xdr:cNvSpPr/>
      </xdr:nvSpPr>
      <xdr:spPr>
        <a:xfrm>
          <a:off x="18605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122902</xdr:rowOff>
    </xdr:from>
    <xdr:ext cx="534377" cy="259045"/>
    <xdr:sp macro="" textlink="">
      <xdr:nvSpPr>
        <xdr:cNvPr id="798" name="テキスト ボックス 797"/>
        <xdr:cNvSpPr txBox="1"/>
      </xdr:nvSpPr>
      <xdr:spPr>
        <a:xfrm>
          <a:off x="18389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149098</xdr:rowOff>
    </xdr:from>
    <xdr:to>
      <xdr:col>32</xdr:col>
      <xdr:colOff>238125</xdr:colOff>
      <xdr:row>59</xdr:row>
      <xdr:rowOff>79248</xdr:rowOff>
    </xdr:to>
    <xdr:sp macro="" textlink="">
      <xdr:nvSpPr>
        <xdr:cNvPr id="804" name="円/楕円 803"/>
        <xdr:cNvSpPr/>
      </xdr:nvSpPr>
      <xdr:spPr>
        <a:xfrm>
          <a:off x="22110700" y="100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469744" cy="259045"/>
    <xdr:sp macro="" textlink="">
      <xdr:nvSpPr>
        <xdr:cNvPr id="805" name="貸付金該当値テキスト"/>
        <xdr:cNvSpPr txBox="1"/>
      </xdr:nvSpPr>
      <xdr:spPr>
        <a:xfrm>
          <a:off x="22212300" y="1004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149517</xdr:rowOff>
    </xdr:from>
    <xdr:to>
      <xdr:col>31</xdr:col>
      <xdr:colOff>85725</xdr:colOff>
      <xdr:row>59</xdr:row>
      <xdr:rowOff>79667</xdr:rowOff>
    </xdr:to>
    <xdr:sp macro="" textlink="">
      <xdr:nvSpPr>
        <xdr:cNvPr id="806" name="円/楕円 805"/>
        <xdr:cNvSpPr/>
      </xdr:nvSpPr>
      <xdr:spPr>
        <a:xfrm>
          <a:off x="21272500" y="100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70794</xdr:rowOff>
    </xdr:from>
    <xdr:ext cx="469744" cy="259045"/>
    <xdr:sp macro="" textlink="">
      <xdr:nvSpPr>
        <xdr:cNvPr id="807" name="テキスト ボックス 806"/>
        <xdr:cNvSpPr txBox="1"/>
      </xdr:nvSpPr>
      <xdr:spPr>
        <a:xfrm>
          <a:off x="21088427" y="1018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150058</xdr:rowOff>
    </xdr:from>
    <xdr:to>
      <xdr:col>29</xdr:col>
      <xdr:colOff>568325</xdr:colOff>
      <xdr:row>59</xdr:row>
      <xdr:rowOff>80208</xdr:rowOff>
    </xdr:to>
    <xdr:sp macro="" textlink="">
      <xdr:nvSpPr>
        <xdr:cNvPr id="808" name="円/楕円 807"/>
        <xdr:cNvSpPr/>
      </xdr:nvSpPr>
      <xdr:spPr>
        <a:xfrm>
          <a:off x="20383500" y="100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71335</xdr:rowOff>
    </xdr:from>
    <xdr:ext cx="469744" cy="259045"/>
    <xdr:sp macro="" textlink="">
      <xdr:nvSpPr>
        <xdr:cNvPr id="809" name="テキスト ボックス 808"/>
        <xdr:cNvSpPr txBox="1"/>
      </xdr:nvSpPr>
      <xdr:spPr>
        <a:xfrm>
          <a:off x="20199427" y="1018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150599</xdr:rowOff>
    </xdr:from>
    <xdr:to>
      <xdr:col>28</xdr:col>
      <xdr:colOff>365125</xdr:colOff>
      <xdr:row>59</xdr:row>
      <xdr:rowOff>80749</xdr:rowOff>
    </xdr:to>
    <xdr:sp macro="" textlink="">
      <xdr:nvSpPr>
        <xdr:cNvPr id="810" name="円/楕円 809"/>
        <xdr:cNvSpPr/>
      </xdr:nvSpPr>
      <xdr:spPr>
        <a:xfrm>
          <a:off x="19494500" y="1009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71876</xdr:rowOff>
    </xdr:from>
    <xdr:ext cx="469744" cy="259045"/>
    <xdr:sp macro="" textlink="">
      <xdr:nvSpPr>
        <xdr:cNvPr id="811" name="テキスト ボックス 810"/>
        <xdr:cNvSpPr txBox="1"/>
      </xdr:nvSpPr>
      <xdr:spPr>
        <a:xfrm>
          <a:off x="19310427" y="1018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150904</xdr:rowOff>
    </xdr:from>
    <xdr:to>
      <xdr:col>27</xdr:col>
      <xdr:colOff>161925</xdr:colOff>
      <xdr:row>59</xdr:row>
      <xdr:rowOff>81054</xdr:rowOff>
    </xdr:to>
    <xdr:sp macro="" textlink="">
      <xdr:nvSpPr>
        <xdr:cNvPr id="812" name="円/楕円 811"/>
        <xdr:cNvSpPr/>
      </xdr:nvSpPr>
      <xdr:spPr>
        <a:xfrm>
          <a:off x="18605500" y="1009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72181</xdr:rowOff>
    </xdr:from>
    <xdr:ext cx="469744" cy="259045"/>
    <xdr:sp macro="" textlink="">
      <xdr:nvSpPr>
        <xdr:cNvPr id="813" name="テキスト ボックス 812"/>
        <xdr:cNvSpPr txBox="1"/>
      </xdr:nvSpPr>
      <xdr:spPr>
        <a:xfrm>
          <a:off x="18421427" y="1018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45,929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5" name="テキスト ボックス 82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9" name="テキスト ボックス 82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31" name="テキスト ボックス 83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7" name="直線コネクタ 836"/>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8"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9" name="直線コネクタ 838"/>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40"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41" name="直線コネクタ 840"/>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144584</xdr:rowOff>
    </xdr:from>
    <xdr:to>
      <xdr:col>32</xdr:col>
      <xdr:colOff>187325</xdr:colOff>
      <xdr:row>74</xdr:row>
      <xdr:rowOff>11509</xdr:rowOff>
    </xdr:to>
    <xdr:cxnSp macro="">
      <xdr:nvCxnSpPr>
        <xdr:cNvPr id="842" name="直線コネクタ 841"/>
        <xdr:cNvCxnSpPr/>
      </xdr:nvCxnSpPr>
      <xdr:spPr>
        <a:xfrm flipV="1">
          <a:off x="21323300" y="12660434"/>
          <a:ext cx="838200" cy="3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43" name="繰出金平均値テキスト"/>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4" name="フローチャート : 判断 843"/>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2083</xdr:rowOff>
    </xdr:from>
    <xdr:to>
      <xdr:col>31</xdr:col>
      <xdr:colOff>34925</xdr:colOff>
      <xdr:row>74</xdr:row>
      <xdr:rowOff>11509</xdr:rowOff>
    </xdr:to>
    <xdr:cxnSp macro="">
      <xdr:nvCxnSpPr>
        <xdr:cNvPr id="845" name="直線コネクタ 844"/>
        <xdr:cNvCxnSpPr/>
      </xdr:nvCxnSpPr>
      <xdr:spPr>
        <a:xfrm>
          <a:off x="20434300" y="12689383"/>
          <a:ext cx="8890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6" name="フローチャート : 判断 845"/>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153227</xdr:rowOff>
    </xdr:from>
    <xdr:ext cx="599010" cy="259045"/>
    <xdr:sp macro="" textlink="">
      <xdr:nvSpPr>
        <xdr:cNvPr id="847" name="テキスト ボックス 846"/>
        <xdr:cNvSpPr txBox="1"/>
      </xdr:nvSpPr>
      <xdr:spPr>
        <a:xfrm>
          <a:off x="21023794"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116985</xdr:rowOff>
    </xdr:from>
    <xdr:to>
      <xdr:col>29</xdr:col>
      <xdr:colOff>517525</xdr:colOff>
      <xdr:row>74</xdr:row>
      <xdr:rowOff>2083</xdr:rowOff>
    </xdr:to>
    <xdr:cxnSp macro="">
      <xdr:nvCxnSpPr>
        <xdr:cNvPr id="848" name="直線コネクタ 847"/>
        <xdr:cNvCxnSpPr/>
      </xdr:nvCxnSpPr>
      <xdr:spPr>
        <a:xfrm>
          <a:off x="19545300" y="12461385"/>
          <a:ext cx="889000" cy="22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59098</xdr:rowOff>
    </xdr:from>
    <xdr:to>
      <xdr:col>29</xdr:col>
      <xdr:colOff>568325</xdr:colOff>
      <xdr:row>74</xdr:row>
      <xdr:rowOff>160698</xdr:rowOff>
    </xdr:to>
    <xdr:sp macro="" textlink="">
      <xdr:nvSpPr>
        <xdr:cNvPr id="849" name="フローチャート : 判断 848"/>
        <xdr:cNvSpPr/>
      </xdr:nvSpPr>
      <xdr:spPr>
        <a:xfrm>
          <a:off x="20383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151825</xdr:rowOff>
    </xdr:from>
    <xdr:ext cx="599010" cy="259045"/>
    <xdr:sp macro="" textlink="">
      <xdr:nvSpPr>
        <xdr:cNvPr id="850" name="テキスト ボックス 849"/>
        <xdr:cNvSpPr txBox="1"/>
      </xdr:nvSpPr>
      <xdr:spPr>
        <a:xfrm>
          <a:off x="20134794"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116985</xdr:rowOff>
    </xdr:from>
    <xdr:to>
      <xdr:col>28</xdr:col>
      <xdr:colOff>314325</xdr:colOff>
      <xdr:row>73</xdr:row>
      <xdr:rowOff>102553</xdr:rowOff>
    </xdr:to>
    <xdr:cxnSp macro="">
      <xdr:nvCxnSpPr>
        <xdr:cNvPr id="851" name="直線コネクタ 850"/>
        <xdr:cNvCxnSpPr/>
      </xdr:nvCxnSpPr>
      <xdr:spPr>
        <a:xfrm flipV="1">
          <a:off x="18656300" y="12461385"/>
          <a:ext cx="889000" cy="15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87788</xdr:rowOff>
    </xdr:from>
    <xdr:to>
      <xdr:col>28</xdr:col>
      <xdr:colOff>365125</xdr:colOff>
      <xdr:row>75</xdr:row>
      <xdr:rowOff>17938</xdr:rowOff>
    </xdr:to>
    <xdr:sp macro="" textlink="">
      <xdr:nvSpPr>
        <xdr:cNvPr id="852" name="フローチャート : 判断 851"/>
        <xdr:cNvSpPr/>
      </xdr:nvSpPr>
      <xdr:spPr>
        <a:xfrm>
          <a:off x="19494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9065</xdr:rowOff>
    </xdr:from>
    <xdr:ext cx="599010" cy="259045"/>
    <xdr:sp macro="" textlink="">
      <xdr:nvSpPr>
        <xdr:cNvPr id="853" name="テキスト ボックス 852"/>
        <xdr:cNvSpPr txBox="1"/>
      </xdr:nvSpPr>
      <xdr:spPr>
        <a:xfrm>
          <a:off x="19245794"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72</xdr:row>
      <xdr:rowOff>73568</xdr:rowOff>
    </xdr:from>
    <xdr:to>
      <xdr:col>27</xdr:col>
      <xdr:colOff>161925</xdr:colOff>
      <xdr:row>73</xdr:row>
      <xdr:rowOff>3718</xdr:rowOff>
    </xdr:to>
    <xdr:sp macro="" textlink="">
      <xdr:nvSpPr>
        <xdr:cNvPr id="854" name="フローチャート : 判断 853"/>
        <xdr:cNvSpPr/>
      </xdr:nvSpPr>
      <xdr:spPr>
        <a:xfrm>
          <a:off x="18605500" y="1241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20245</xdr:rowOff>
    </xdr:from>
    <xdr:ext cx="599010" cy="259045"/>
    <xdr:sp macro="" textlink="">
      <xdr:nvSpPr>
        <xdr:cNvPr id="855" name="テキスト ボックス 854"/>
        <xdr:cNvSpPr txBox="1"/>
      </xdr:nvSpPr>
      <xdr:spPr>
        <a:xfrm>
          <a:off x="18356794" y="1219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93784</xdr:rowOff>
    </xdr:from>
    <xdr:to>
      <xdr:col>32</xdr:col>
      <xdr:colOff>238125</xdr:colOff>
      <xdr:row>74</xdr:row>
      <xdr:rowOff>23934</xdr:rowOff>
    </xdr:to>
    <xdr:sp macro="" textlink="">
      <xdr:nvSpPr>
        <xdr:cNvPr id="861" name="円/楕円 860"/>
        <xdr:cNvSpPr/>
      </xdr:nvSpPr>
      <xdr:spPr>
        <a:xfrm>
          <a:off x="22110700" y="126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116661</xdr:rowOff>
    </xdr:from>
    <xdr:ext cx="599010" cy="259045"/>
    <xdr:sp macro="" textlink="">
      <xdr:nvSpPr>
        <xdr:cNvPr id="862" name="繰出金該当値テキスト"/>
        <xdr:cNvSpPr txBox="1"/>
      </xdr:nvSpPr>
      <xdr:spPr>
        <a:xfrm>
          <a:off x="22212300" y="1246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121,859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132159</xdr:rowOff>
    </xdr:from>
    <xdr:to>
      <xdr:col>31</xdr:col>
      <xdr:colOff>85725</xdr:colOff>
      <xdr:row>74</xdr:row>
      <xdr:rowOff>62309</xdr:rowOff>
    </xdr:to>
    <xdr:sp macro="" textlink="">
      <xdr:nvSpPr>
        <xdr:cNvPr id="863" name="円/楕円 862"/>
        <xdr:cNvSpPr/>
      </xdr:nvSpPr>
      <xdr:spPr>
        <a:xfrm>
          <a:off x="21272500" y="12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78836</xdr:rowOff>
    </xdr:from>
    <xdr:ext cx="599010" cy="259045"/>
    <xdr:sp macro="" textlink="">
      <xdr:nvSpPr>
        <xdr:cNvPr id="864" name="テキスト ボックス 863"/>
        <xdr:cNvSpPr txBox="1"/>
      </xdr:nvSpPr>
      <xdr:spPr>
        <a:xfrm>
          <a:off x="21023794" y="1242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116,823</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122733</xdr:rowOff>
    </xdr:from>
    <xdr:to>
      <xdr:col>29</xdr:col>
      <xdr:colOff>568325</xdr:colOff>
      <xdr:row>74</xdr:row>
      <xdr:rowOff>52883</xdr:rowOff>
    </xdr:to>
    <xdr:sp macro="" textlink="">
      <xdr:nvSpPr>
        <xdr:cNvPr id="865" name="円/楕円 864"/>
        <xdr:cNvSpPr/>
      </xdr:nvSpPr>
      <xdr:spPr>
        <a:xfrm>
          <a:off x="20383500" y="1263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69410</xdr:rowOff>
    </xdr:from>
    <xdr:ext cx="599010" cy="259045"/>
    <xdr:sp macro="" textlink="">
      <xdr:nvSpPr>
        <xdr:cNvPr id="866" name="テキスト ボックス 865"/>
        <xdr:cNvSpPr txBox="1"/>
      </xdr:nvSpPr>
      <xdr:spPr>
        <a:xfrm>
          <a:off x="20134794" y="1241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118,060</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66185</xdr:rowOff>
    </xdr:from>
    <xdr:to>
      <xdr:col>28</xdr:col>
      <xdr:colOff>365125</xdr:colOff>
      <xdr:row>72</xdr:row>
      <xdr:rowOff>167785</xdr:rowOff>
    </xdr:to>
    <xdr:sp macro="" textlink="">
      <xdr:nvSpPr>
        <xdr:cNvPr id="867" name="円/楕円 866"/>
        <xdr:cNvSpPr/>
      </xdr:nvSpPr>
      <xdr:spPr>
        <a:xfrm>
          <a:off x="19494500" y="124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12862</xdr:rowOff>
    </xdr:from>
    <xdr:ext cx="599010" cy="259045"/>
    <xdr:sp macro="" textlink="">
      <xdr:nvSpPr>
        <xdr:cNvPr id="868" name="テキスト ボックス 867"/>
        <xdr:cNvSpPr txBox="1"/>
      </xdr:nvSpPr>
      <xdr:spPr>
        <a:xfrm>
          <a:off x="19245794" y="1218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147,981</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51753</xdr:rowOff>
    </xdr:from>
    <xdr:to>
      <xdr:col>27</xdr:col>
      <xdr:colOff>161925</xdr:colOff>
      <xdr:row>73</xdr:row>
      <xdr:rowOff>153353</xdr:rowOff>
    </xdr:to>
    <xdr:sp macro="" textlink="">
      <xdr:nvSpPr>
        <xdr:cNvPr id="869" name="円/楕円 868"/>
        <xdr:cNvSpPr/>
      </xdr:nvSpPr>
      <xdr:spPr>
        <a:xfrm>
          <a:off x="18605500" y="125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144480</xdr:rowOff>
    </xdr:from>
    <xdr:ext cx="599010" cy="259045"/>
    <xdr:sp macro="" textlink="">
      <xdr:nvSpPr>
        <xdr:cNvPr id="870" name="テキスト ボックス 869"/>
        <xdr:cNvSpPr txBox="1"/>
      </xdr:nvSpPr>
      <xdr:spPr>
        <a:xfrm>
          <a:off x="18356794" y="1266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地域おこし協力隊員の増による。物件費は、ツリーピクニックアドベンチャーいけだの開業に伴う情報発信経費等がなくなったことにより決算額は減少したが、人口減のため増となった。維持補修費は降雪日数増に伴う除雪経費の増による。扶助費は臨時福祉給付金事業実施による増。補助費は地域応援券事業や足羽川ダム事業に伴う見舞金事業がほぼ終了したことにり減少。普通建設事業費は、ツリーピクニックアドベンチャーいけだの整備が終了したことにより減少。更新整備の増は、橋梁長寿命化事業や防災資材倉庫改修事業によるもの。公債費は、元利金償還額の減による。積立金は足羽川ダム事業実施に伴う公共施設物件移転補償費を積み立てたことによる増。投資および出資金は、㈱まちアップいけだへの出資がなくなったため。繰出金は、簡易水道事業において、施設の統合にむけた整備費が増加したことによる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福井県池田町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2,714
2,704
194.65
4,122,781
3,711,617
303,778
1,967,495
3,070,518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155359</xdr:rowOff>
    </xdr:from>
    <xdr:to>
      <xdr:col>6</xdr:col>
      <xdr:colOff>511175</xdr:colOff>
      <xdr:row>38</xdr:row>
      <xdr:rowOff>55706</xdr:rowOff>
    </xdr:to>
    <xdr:cxnSp macro="">
      <xdr:nvCxnSpPr>
        <xdr:cNvPr id="62" name="直線コネクタ 61"/>
        <xdr:cNvCxnSpPr/>
      </xdr:nvCxnSpPr>
      <xdr:spPr>
        <a:xfrm>
          <a:off x="3797300" y="6499009"/>
          <a:ext cx="838200" cy="7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152174</xdr:rowOff>
    </xdr:from>
    <xdr:ext cx="534377" cy="259045"/>
    <xdr:sp macro="" textlink="">
      <xdr:nvSpPr>
        <xdr:cNvPr id="63" name="議会費平均値テキスト"/>
        <xdr:cNvSpPr txBox="1"/>
      </xdr:nvSpPr>
      <xdr:spPr>
        <a:xfrm>
          <a:off x="4686300" y="63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155359</xdr:rowOff>
    </xdr:from>
    <xdr:to>
      <xdr:col>5</xdr:col>
      <xdr:colOff>358775</xdr:colOff>
      <xdr:row>37</xdr:row>
      <xdr:rowOff>162576</xdr:rowOff>
    </xdr:to>
    <xdr:cxnSp macro="">
      <xdr:nvCxnSpPr>
        <xdr:cNvPr id="65" name="直線コネクタ 64"/>
        <xdr:cNvCxnSpPr/>
      </xdr:nvCxnSpPr>
      <xdr:spPr>
        <a:xfrm flipV="1">
          <a:off x="2908300" y="6499009"/>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162576</xdr:rowOff>
    </xdr:from>
    <xdr:to>
      <xdr:col>4</xdr:col>
      <xdr:colOff>155575</xdr:colOff>
      <xdr:row>38</xdr:row>
      <xdr:rowOff>5512</xdr:rowOff>
    </xdr:to>
    <xdr:cxnSp macro="">
      <xdr:nvCxnSpPr>
        <xdr:cNvPr id="68" name="直線コネクタ 67"/>
        <xdr:cNvCxnSpPr/>
      </xdr:nvCxnSpPr>
      <xdr:spPr>
        <a:xfrm flipV="1">
          <a:off x="2019300" y="6506226"/>
          <a:ext cx="889000" cy="1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125101</xdr:rowOff>
    </xdr:from>
    <xdr:to>
      <xdr:col>4</xdr:col>
      <xdr:colOff>206375</xdr:colOff>
      <xdr:row>38</xdr:row>
      <xdr:rowOff>55251</xdr:rowOff>
    </xdr:to>
    <xdr:sp macro="" textlink="">
      <xdr:nvSpPr>
        <xdr:cNvPr id="69" name="フローチャート : 判断 68"/>
        <xdr:cNvSpPr/>
      </xdr:nvSpPr>
      <xdr:spPr>
        <a:xfrm>
          <a:off x="2857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46377</xdr:rowOff>
    </xdr:from>
    <xdr:ext cx="534377" cy="259045"/>
    <xdr:sp macro="" textlink="">
      <xdr:nvSpPr>
        <xdr:cNvPr id="70" name="テキスト ボックス 69"/>
        <xdr:cNvSpPr txBox="1"/>
      </xdr:nvSpPr>
      <xdr:spPr>
        <a:xfrm>
          <a:off x="2641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4369</xdr:rowOff>
    </xdr:from>
    <xdr:to>
      <xdr:col>2</xdr:col>
      <xdr:colOff>638175</xdr:colOff>
      <xdr:row>38</xdr:row>
      <xdr:rowOff>5512</xdr:rowOff>
    </xdr:to>
    <xdr:cxnSp macro="">
      <xdr:nvCxnSpPr>
        <xdr:cNvPr id="71" name="直線コネクタ 70"/>
        <xdr:cNvCxnSpPr/>
      </xdr:nvCxnSpPr>
      <xdr:spPr>
        <a:xfrm>
          <a:off x="1130300" y="651946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125345</xdr:rowOff>
    </xdr:from>
    <xdr:to>
      <xdr:col>3</xdr:col>
      <xdr:colOff>3175</xdr:colOff>
      <xdr:row>38</xdr:row>
      <xdr:rowOff>55496</xdr:rowOff>
    </xdr:to>
    <xdr:sp macro="" textlink="">
      <xdr:nvSpPr>
        <xdr:cNvPr id="72" name="フローチャート : 判断 71"/>
        <xdr:cNvSpPr/>
      </xdr:nvSpPr>
      <xdr:spPr>
        <a:xfrm>
          <a:off x="1968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72022</xdr:rowOff>
    </xdr:from>
    <xdr:ext cx="534377" cy="259045"/>
    <xdr:sp macro="" textlink="">
      <xdr:nvSpPr>
        <xdr:cNvPr id="73" name="テキスト ボックス 72"/>
        <xdr:cNvSpPr txBox="1"/>
      </xdr:nvSpPr>
      <xdr:spPr>
        <a:xfrm>
          <a:off x="1752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119516</xdr:rowOff>
    </xdr:from>
    <xdr:to>
      <xdr:col>1</xdr:col>
      <xdr:colOff>485775</xdr:colOff>
      <xdr:row>38</xdr:row>
      <xdr:rowOff>49666</xdr:rowOff>
    </xdr:to>
    <xdr:sp macro="" textlink="">
      <xdr:nvSpPr>
        <xdr:cNvPr id="74" name="フローチャート : 判断 73"/>
        <xdr:cNvSpPr/>
      </xdr:nvSpPr>
      <xdr:spPr>
        <a:xfrm>
          <a:off x="1079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66193</xdr:rowOff>
    </xdr:from>
    <xdr:ext cx="534377" cy="259045"/>
    <xdr:sp macro="" textlink="">
      <xdr:nvSpPr>
        <xdr:cNvPr id="75" name="テキスト ボックス 74"/>
        <xdr:cNvSpPr txBox="1"/>
      </xdr:nvSpPr>
      <xdr:spPr>
        <a:xfrm>
          <a:off x="863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4906</xdr:rowOff>
    </xdr:from>
    <xdr:to>
      <xdr:col>6</xdr:col>
      <xdr:colOff>561975</xdr:colOff>
      <xdr:row>38</xdr:row>
      <xdr:rowOff>106506</xdr:rowOff>
    </xdr:to>
    <xdr:sp macro="" textlink="">
      <xdr:nvSpPr>
        <xdr:cNvPr id="81" name="円/楕円 80"/>
        <xdr:cNvSpPr/>
      </xdr:nvSpPr>
      <xdr:spPr>
        <a:xfrm>
          <a:off x="4584700" y="652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107724</xdr:rowOff>
    </xdr:from>
    <xdr:ext cx="534377" cy="259045"/>
    <xdr:sp macro="" textlink="">
      <xdr:nvSpPr>
        <xdr:cNvPr id="82" name="議会費該当値テキスト"/>
        <xdr:cNvSpPr txBox="1"/>
      </xdr:nvSpPr>
      <xdr:spPr>
        <a:xfrm>
          <a:off x="4686300" y="64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13,144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104559</xdr:rowOff>
    </xdr:from>
    <xdr:to>
      <xdr:col>5</xdr:col>
      <xdr:colOff>409575</xdr:colOff>
      <xdr:row>38</xdr:row>
      <xdr:rowOff>34710</xdr:rowOff>
    </xdr:to>
    <xdr:sp macro="" textlink="">
      <xdr:nvSpPr>
        <xdr:cNvPr id="83" name="円/楕円 82"/>
        <xdr:cNvSpPr/>
      </xdr:nvSpPr>
      <xdr:spPr>
        <a:xfrm>
          <a:off x="3746500" y="64482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51236</xdr:rowOff>
    </xdr:from>
    <xdr:ext cx="534377" cy="259045"/>
    <xdr:sp macro="" textlink="">
      <xdr:nvSpPr>
        <xdr:cNvPr id="84" name="テキスト ボックス 83"/>
        <xdr:cNvSpPr txBox="1"/>
      </xdr:nvSpPr>
      <xdr:spPr>
        <a:xfrm>
          <a:off x="3530111" y="62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111777</xdr:rowOff>
    </xdr:from>
    <xdr:to>
      <xdr:col>4</xdr:col>
      <xdr:colOff>206375</xdr:colOff>
      <xdr:row>38</xdr:row>
      <xdr:rowOff>41926</xdr:rowOff>
    </xdr:to>
    <xdr:sp macro="" textlink="">
      <xdr:nvSpPr>
        <xdr:cNvPr id="85" name="円/楕円 84"/>
        <xdr:cNvSpPr/>
      </xdr:nvSpPr>
      <xdr:spPr>
        <a:xfrm>
          <a:off x="2857500" y="64554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58454</xdr:rowOff>
    </xdr:from>
    <xdr:ext cx="534377" cy="259045"/>
    <xdr:sp macro="" textlink="">
      <xdr:nvSpPr>
        <xdr:cNvPr id="86" name="テキスト ボックス 85"/>
        <xdr:cNvSpPr txBox="1"/>
      </xdr:nvSpPr>
      <xdr:spPr>
        <a:xfrm>
          <a:off x="2641111" y="6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126162</xdr:rowOff>
    </xdr:from>
    <xdr:to>
      <xdr:col>3</xdr:col>
      <xdr:colOff>3175</xdr:colOff>
      <xdr:row>38</xdr:row>
      <xdr:rowOff>56311</xdr:rowOff>
    </xdr:to>
    <xdr:sp macro="" textlink="">
      <xdr:nvSpPr>
        <xdr:cNvPr id="87" name="円/楕円 86"/>
        <xdr:cNvSpPr/>
      </xdr:nvSpPr>
      <xdr:spPr>
        <a:xfrm>
          <a:off x="1968500" y="6469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47439</xdr:rowOff>
    </xdr:from>
    <xdr:ext cx="534377" cy="259045"/>
    <xdr:sp macro="" textlink="">
      <xdr:nvSpPr>
        <xdr:cNvPr id="88" name="テキスト ボックス 87"/>
        <xdr:cNvSpPr txBox="1"/>
      </xdr:nvSpPr>
      <xdr:spPr>
        <a:xfrm>
          <a:off x="1752111" y="65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125019</xdr:rowOff>
    </xdr:from>
    <xdr:to>
      <xdr:col>1</xdr:col>
      <xdr:colOff>485775</xdr:colOff>
      <xdr:row>38</xdr:row>
      <xdr:rowOff>55169</xdr:rowOff>
    </xdr:to>
    <xdr:sp macro="" textlink="">
      <xdr:nvSpPr>
        <xdr:cNvPr id="89" name="円/楕円 88"/>
        <xdr:cNvSpPr/>
      </xdr:nvSpPr>
      <xdr:spPr>
        <a:xfrm>
          <a:off x="1079500" y="64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46296</xdr:rowOff>
    </xdr:from>
    <xdr:ext cx="534377" cy="259045"/>
    <xdr:sp macro="" textlink="">
      <xdr:nvSpPr>
        <xdr:cNvPr id="90" name="テキスト ボックス 89"/>
        <xdr:cNvSpPr txBox="1"/>
      </xdr:nvSpPr>
      <xdr:spPr>
        <a:xfrm>
          <a:off x="863111" y="65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132569</xdr:rowOff>
    </xdr:from>
    <xdr:to>
      <xdr:col>6</xdr:col>
      <xdr:colOff>511175</xdr:colOff>
      <xdr:row>56</xdr:row>
      <xdr:rowOff>171383</xdr:rowOff>
    </xdr:to>
    <xdr:cxnSp macro="">
      <xdr:nvCxnSpPr>
        <xdr:cNvPr id="119" name="直線コネクタ 118"/>
        <xdr:cNvCxnSpPr/>
      </xdr:nvCxnSpPr>
      <xdr:spPr>
        <a:xfrm flipV="1">
          <a:off x="3797300" y="9562319"/>
          <a:ext cx="838200" cy="21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171383</xdr:rowOff>
    </xdr:from>
    <xdr:to>
      <xdr:col>5</xdr:col>
      <xdr:colOff>358775</xdr:colOff>
      <xdr:row>57</xdr:row>
      <xdr:rowOff>117273</xdr:rowOff>
    </xdr:to>
    <xdr:cxnSp macro="">
      <xdr:nvCxnSpPr>
        <xdr:cNvPr id="122" name="直線コネクタ 121"/>
        <xdr:cNvCxnSpPr/>
      </xdr:nvCxnSpPr>
      <xdr:spPr>
        <a:xfrm flipV="1">
          <a:off x="2908300" y="9772583"/>
          <a:ext cx="889000" cy="1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139885</xdr:rowOff>
    </xdr:from>
    <xdr:ext cx="599010" cy="259045"/>
    <xdr:sp macro="" textlink="">
      <xdr:nvSpPr>
        <xdr:cNvPr id="124" name="テキスト ボックス 123"/>
        <xdr:cNvSpPr txBox="1"/>
      </xdr:nvSpPr>
      <xdr:spPr>
        <a:xfrm>
          <a:off x="3497794"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117273</xdr:rowOff>
    </xdr:from>
    <xdr:to>
      <xdr:col>4</xdr:col>
      <xdr:colOff>155575</xdr:colOff>
      <xdr:row>57</xdr:row>
      <xdr:rowOff>128336</xdr:rowOff>
    </xdr:to>
    <xdr:cxnSp macro="">
      <xdr:nvCxnSpPr>
        <xdr:cNvPr id="125" name="直線コネクタ 124"/>
        <xdr:cNvCxnSpPr/>
      </xdr:nvCxnSpPr>
      <xdr:spPr>
        <a:xfrm flipV="1">
          <a:off x="2019300" y="9889923"/>
          <a:ext cx="889000" cy="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6" name="フローチャート : 判断 125"/>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590</xdr:rowOff>
    </xdr:from>
    <xdr:ext cx="599010" cy="259045"/>
    <xdr:sp macro="" textlink="">
      <xdr:nvSpPr>
        <xdr:cNvPr id="127" name="テキスト ボックス 126"/>
        <xdr:cNvSpPr txBox="1"/>
      </xdr:nvSpPr>
      <xdr:spPr>
        <a:xfrm>
          <a:off x="2608794" y="960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128336</xdr:rowOff>
    </xdr:from>
    <xdr:to>
      <xdr:col>2</xdr:col>
      <xdr:colOff>638175</xdr:colOff>
      <xdr:row>57</xdr:row>
      <xdr:rowOff>153757</xdr:rowOff>
    </xdr:to>
    <xdr:cxnSp macro="">
      <xdr:nvCxnSpPr>
        <xdr:cNvPr id="128" name="直線コネクタ 127"/>
        <xdr:cNvCxnSpPr/>
      </xdr:nvCxnSpPr>
      <xdr:spPr>
        <a:xfrm flipV="1">
          <a:off x="1130300" y="9900986"/>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48628</xdr:rowOff>
    </xdr:from>
    <xdr:to>
      <xdr:col>3</xdr:col>
      <xdr:colOff>3175</xdr:colOff>
      <xdr:row>57</xdr:row>
      <xdr:rowOff>150228</xdr:rowOff>
    </xdr:to>
    <xdr:sp macro="" textlink="">
      <xdr:nvSpPr>
        <xdr:cNvPr id="129" name="フローチャート : 判断 128"/>
        <xdr:cNvSpPr/>
      </xdr:nvSpPr>
      <xdr:spPr>
        <a:xfrm>
          <a:off x="1968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166755</xdr:rowOff>
    </xdr:from>
    <xdr:ext cx="599010" cy="259045"/>
    <xdr:sp macro="" textlink="">
      <xdr:nvSpPr>
        <xdr:cNvPr id="130" name="テキスト ボックス 129"/>
        <xdr:cNvSpPr txBox="1"/>
      </xdr:nvSpPr>
      <xdr:spPr>
        <a:xfrm>
          <a:off x="1719794" y="959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100597</xdr:rowOff>
    </xdr:from>
    <xdr:to>
      <xdr:col>1</xdr:col>
      <xdr:colOff>485775</xdr:colOff>
      <xdr:row>57</xdr:row>
      <xdr:rowOff>30747</xdr:rowOff>
    </xdr:to>
    <xdr:sp macro="" textlink="">
      <xdr:nvSpPr>
        <xdr:cNvPr id="131" name="フローチャート : 判断 130"/>
        <xdr:cNvSpPr/>
      </xdr:nvSpPr>
      <xdr:spPr>
        <a:xfrm>
          <a:off x="1079500" y="970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47274</xdr:rowOff>
    </xdr:from>
    <xdr:ext cx="599010" cy="259045"/>
    <xdr:sp macro="" textlink="">
      <xdr:nvSpPr>
        <xdr:cNvPr id="132" name="テキスト ボックス 131"/>
        <xdr:cNvSpPr txBox="1"/>
      </xdr:nvSpPr>
      <xdr:spPr>
        <a:xfrm>
          <a:off x="830794" y="947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81769</xdr:rowOff>
    </xdr:from>
    <xdr:to>
      <xdr:col>6</xdr:col>
      <xdr:colOff>561975</xdr:colOff>
      <xdr:row>56</xdr:row>
      <xdr:rowOff>11919</xdr:rowOff>
    </xdr:to>
    <xdr:sp macro="" textlink="">
      <xdr:nvSpPr>
        <xdr:cNvPr id="138" name="円/楕円 137"/>
        <xdr:cNvSpPr/>
      </xdr:nvSpPr>
      <xdr:spPr>
        <a:xfrm>
          <a:off x="4584700" y="95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104646</xdr:rowOff>
    </xdr:from>
    <xdr:ext cx="599010" cy="259045"/>
    <xdr:sp macro="" textlink="">
      <xdr:nvSpPr>
        <xdr:cNvPr id="139" name="総務費該当値テキスト"/>
        <xdr:cNvSpPr txBox="1"/>
      </xdr:nvSpPr>
      <xdr:spPr>
        <a:xfrm>
          <a:off x="4686300" y="936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470,615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120583</xdr:rowOff>
    </xdr:from>
    <xdr:to>
      <xdr:col>5</xdr:col>
      <xdr:colOff>409575</xdr:colOff>
      <xdr:row>57</xdr:row>
      <xdr:rowOff>50733</xdr:rowOff>
    </xdr:to>
    <xdr:sp macro="" textlink="">
      <xdr:nvSpPr>
        <xdr:cNvPr id="140" name="円/楕円 139"/>
        <xdr:cNvSpPr/>
      </xdr:nvSpPr>
      <xdr:spPr>
        <a:xfrm>
          <a:off x="3746500" y="972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67260</xdr:rowOff>
    </xdr:from>
    <xdr:ext cx="599010" cy="259045"/>
    <xdr:sp macro="" textlink="">
      <xdr:nvSpPr>
        <xdr:cNvPr id="141" name="テキスト ボックス 140"/>
        <xdr:cNvSpPr txBox="1"/>
      </xdr:nvSpPr>
      <xdr:spPr>
        <a:xfrm>
          <a:off x="3497794" y="949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66473</xdr:rowOff>
    </xdr:from>
    <xdr:to>
      <xdr:col>4</xdr:col>
      <xdr:colOff>206375</xdr:colOff>
      <xdr:row>57</xdr:row>
      <xdr:rowOff>168073</xdr:rowOff>
    </xdr:to>
    <xdr:sp macro="" textlink="">
      <xdr:nvSpPr>
        <xdr:cNvPr id="142" name="円/楕円 141"/>
        <xdr:cNvSpPr/>
      </xdr:nvSpPr>
      <xdr:spPr>
        <a:xfrm>
          <a:off x="2857500" y="983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159200</xdr:rowOff>
    </xdr:from>
    <xdr:ext cx="599010" cy="259045"/>
    <xdr:sp macro="" textlink="">
      <xdr:nvSpPr>
        <xdr:cNvPr id="143" name="テキスト ボックス 142"/>
        <xdr:cNvSpPr txBox="1"/>
      </xdr:nvSpPr>
      <xdr:spPr>
        <a:xfrm>
          <a:off x="2608794" y="993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212,659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77536</xdr:rowOff>
    </xdr:from>
    <xdr:to>
      <xdr:col>3</xdr:col>
      <xdr:colOff>3175</xdr:colOff>
      <xdr:row>58</xdr:row>
      <xdr:rowOff>7686</xdr:rowOff>
    </xdr:to>
    <xdr:sp macro="" textlink="">
      <xdr:nvSpPr>
        <xdr:cNvPr id="144" name="円/楕円 143"/>
        <xdr:cNvSpPr/>
      </xdr:nvSpPr>
      <xdr:spPr>
        <a:xfrm>
          <a:off x="1968500" y="98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170263</xdr:rowOff>
    </xdr:from>
    <xdr:ext cx="599010" cy="259045"/>
    <xdr:sp macro="" textlink="">
      <xdr:nvSpPr>
        <xdr:cNvPr id="145" name="テキスト ボックス 144"/>
        <xdr:cNvSpPr txBox="1"/>
      </xdr:nvSpPr>
      <xdr:spPr>
        <a:xfrm>
          <a:off x="1719794" y="994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102957</xdr:rowOff>
    </xdr:from>
    <xdr:to>
      <xdr:col>1</xdr:col>
      <xdr:colOff>485775</xdr:colOff>
      <xdr:row>58</xdr:row>
      <xdr:rowOff>33107</xdr:rowOff>
    </xdr:to>
    <xdr:sp macro="" textlink="">
      <xdr:nvSpPr>
        <xdr:cNvPr id="146" name="円/楕円 145"/>
        <xdr:cNvSpPr/>
      </xdr:nvSpPr>
      <xdr:spPr>
        <a:xfrm>
          <a:off x="1079500" y="98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24234</xdr:rowOff>
    </xdr:from>
    <xdr:ext cx="599010" cy="259045"/>
    <xdr:sp macro="" textlink="">
      <xdr:nvSpPr>
        <xdr:cNvPr id="147" name="テキスト ボックス 146"/>
        <xdr:cNvSpPr txBox="1"/>
      </xdr:nvSpPr>
      <xdr:spPr>
        <a:xfrm>
          <a:off x="830794" y="99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149,125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85218</xdr:rowOff>
    </xdr:from>
    <xdr:to>
      <xdr:col>6</xdr:col>
      <xdr:colOff>511175</xdr:colOff>
      <xdr:row>78</xdr:row>
      <xdr:rowOff>10886</xdr:rowOff>
    </xdr:to>
    <xdr:cxnSp macro="">
      <xdr:nvCxnSpPr>
        <xdr:cNvPr id="178" name="直線コネクタ 177"/>
        <xdr:cNvCxnSpPr/>
      </xdr:nvCxnSpPr>
      <xdr:spPr>
        <a:xfrm flipV="1">
          <a:off x="3797300" y="13286868"/>
          <a:ext cx="838200" cy="9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10886</xdr:rowOff>
    </xdr:from>
    <xdr:to>
      <xdr:col>5</xdr:col>
      <xdr:colOff>358775</xdr:colOff>
      <xdr:row>78</xdr:row>
      <xdr:rowOff>30412</xdr:rowOff>
    </xdr:to>
    <xdr:cxnSp macro="">
      <xdr:nvCxnSpPr>
        <xdr:cNvPr id="181" name="直線コネクタ 180"/>
        <xdr:cNvCxnSpPr/>
      </xdr:nvCxnSpPr>
      <xdr:spPr>
        <a:xfrm flipV="1">
          <a:off x="2908300" y="13383986"/>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83" name="テキスト ボックス 182"/>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142787</xdr:rowOff>
    </xdr:from>
    <xdr:to>
      <xdr:col>4</xdr:col>
      <xdr:colOff>155575</xdr:colOff>
      <xdr:row>78</xdr:row>
      <xdr:rowOff>30412</xdr:rowOff>
    </xdr:to>
    <xdr:cxnSp macro="">
      <xdr:nvCxnSpPr>
        <xdr:cNvPr id="184" name="直線コネクタ 183"/>
        <xdr:cNvCxnSpPr/>
      </xdr:nvCxnSpPr>
      <xdr:spPr>
        <a:xfrm>
          <a:off x="2019300" y="13344437"/>
          <a:ext cx="889000" cy="5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69855</xdr:rowOff>
    </xdr:from>
    <xdr:to>
      <xdr:col>4</xdr:col>
      <xdr:colOff>206375</xdr:colOff>
      <xdr:row>78</xdr:row>
      <xdr:rowOff>5</xdr:rowOff>
    </xdr:to>
    <xdr:sp macro="" textlink="">
      <xdr:nvSpPr>
        <xdr:cNvPr id="185" name="フローチャート : 判断 184"/>
        <xdr:cNvSpPr/>
      </xdr:nvSpPr>
      <xdr:spPr>
        <a:xfrm>
          <a:off x="2857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16532</xdr:rowOff>
    </xdr:from>
    <xdr:ext cx="599010" cy="259045"/>
    <xdr:sp macro="" textlink="">
      <xdr:nvSpPr>
        <xdr:cNvPr id="186" name="テキスト ボックス 185"/>
        <xdr:cNvSpPr txBox="1"/>
      </xdr:nvSpPr>
      <xdr:spPr>
        <a:xfrm>
          <a:off x="2608794" y="1304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142787</xdr:rowOff>
    </xdr:from>
    <xdr:to>
      <xdr:col>2</xdr:col>
      <xdr:colOff>638175</xdr:colOff>
      <xdr:row>78</xdr:row>
      <xdr:rowOff>58387</xdr:rowOff>
    </xdr:to>
    <xdr:cxnSp macro="">
      <xdr:nvCxnSpPr>
        <xdr:cNvPr id="187" name="直線コネクタ 186"/>
        <xdr:cNvCxnSpPr/>
      </xdr:nvCxnSpPr>
      <xdr:spPr>
        <a:xfrm flipV="1">
          <a:off x="1130300" y="13344437"/>
          <a:ext cx="889000" cy="8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14010</xdr:rowOff>
    </xdr:from>
    <xdr:to>
      <xdr:col>3</xdr:col>
      <xdr:colOff>3175</xdr:colOff>
      <xdr:row>77</xdr:row>
      <xdr:rowOff>115610</xdr:rowOff>
    </xdr:to>
    <xdr:sp macro="" textlink="">
      <xdr:nvSpPr>
        <xdr:cNvPr id="188" name="フローチャート : 判断 187"/>
        <xdr:cNvSpPr/>
      </xdr:nvSpPr>
      <xdr:spPr>
        <a:xfrm>
          <a:off x="1968500" y="132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132137</xdr:rowOff>
    </xdr:from>
    <xdr:ext cx="599010" cy="259045"/>
    <xdr:sp macro="" textlink="">
      <xdr:nvSpPr>
        <xdr:cNvPr id="189" name="テキスト ボックス 188"/>
        <xdr:cNvSpPr txBox="1"/>
      </xdr:nvSpPr>
      <xdr:spPr>
        <a:xfrm>
          <a:off x="1719794" y="129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39633</xdr:rowOff>
    </xdr:from>
    <xdr:to>
      <xdr:col>1</xdr:col>
      <xdr:colOff>485775</xdr:colOff>
      <xdr:row>77</xdr:row>
      <xdr:rowOff>141233</xdr:rowOff>
    </xdr:to>
    <xdr:sp macro="" textlink="">
      <xdr:nvSpPr>
        <xdr:cNvPr id="190" name="フローチャート : 判断 189"/>
        <xdr:cNvSpPr/>
      </xdr:nvSpPr>
      <xdr:spPr>
        <a:xfrm>
          <a:off x="1079500" y="1324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157760</xdr:rowOff>
    </xdr:from>
    <xdr:ext cx="599010" cy="259045"/>
    <xdr:sp macro="" textlink="">
      <xdr:nvSpPr>
        <xdr:cNvPr id="191" name="テキスト ボックス 190"/>
        <xdr:cNvSpPr txBox="1"/>
      </xdr:nvSpPr>
      <xdr:spPr>
        <a:xfrm>
          <a:off x="830794" y="1301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34418</xdr:rowOff>
    </xdr:from>
    <xdr:to>
      <xdr:col>6</xdr:col>
      <xdr:colOff>561975</xdr:colOff>
      <xdr:row>77</xdr:row>
      <xdr:rowOff>136018</xdr:rowOff>
    </xdr:to>
    <xdr:sp macro="" textlink="">
      <xdr:nvSpPr>
        <xdr:cNvPr id="197" name="円/楕円 196"/>
        <xdr:cNvSpPr/>
      </xdr:nvSpPr>
      <xdr:spPr>
        <a:xfrm>
          <a:off x="4584700" y="132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57295</xdr:rowOff>
    </xdr:from>
    <xdr:ext cx="599010" cy="259045"/>
    <xdr:sp macro="" textlink="">
      <xdr:nvSpPr>
        <xdr:cNvPr id="198" name="民生費該当値テキスト"/>
        <xdr:cNvSpPr txBox="1"/>
      </xdr:nvSpPr>
      <xdr:spPr>
        <a:xfrm>
          <a:off x="4686300" y="1308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218,366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131536</xdr:rowOff>
    </xdr:from>
    <xdr:to>
      <xdr:col>5</xdr:col>
      <xdr:colOff>409575</xdr:colOff>
      <xdr:row>78</xdr:row>
      <xdr:rowOff>61686</xdr:rowOff>
    </xdr:to>
    <xdr:sp macro="" textlink="">
      <xdr:nvSpPr>
        <xdr:cNvPr id="199" name="円/楕円 198"/>
        <xdr:cNvSpPr/>
      </xdr:nvSpPr>
      <xdr:spPr>
        <a:xfrm>
          <a:off x="3746500" y="133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52813</xdr:rowOff>
    </xdr:from>
    <xdr:ext cx="599010" cy="259045"/>
    <xdr:sp macro="" textlink="">
      <xdr:nvSpPr>
        <xdr:cNvPr id="200" name="テキスト ボックス 199"/>
        <xdr:cNvSpPr txBox="1"/>
      </xdr:nvSpPr>
      <xdr:spPr>
        <a:xfrm>
          <a:off x="3497794" y="1342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151062</xdr:rowOff>
    </xdr:from>
    <xdr:to>
      <xdr:col>4</xdr:col>
      <xdr:colOff>206375</xdr:colOff>
      <xdr:row>78</xdr:row>
      <xdr:rowOff>81212</xdr:rowOff>
    </xdr:to>
    <xdr:sp macro="" textlink="">
      <xdr:nvSpPr>
        <xdr:cNvPr id="201" name="円/楕円 200"/>
        <xdr:cNvSpPr/>
      </xdr:nvSpPr>
      <xdr:spPr>
        <a:xfrm>
          <a:off x="2857500" y="133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72339</xdr:rowOff>
    </xdr:from>
    <xdr:ext cx="599010" cy="259045"/>
    <xdr:sp macro="" textlink="">
      <xdr:nvSpPr>
        <xdr:cNvPr id="202" name="テキスト ボックス 201"/>
        <xdr:cNvSpPr txBox="1"/>
      </xdr:nvSpPr>
      <xdr:spPr>
        <a:xfrm>
          <a:off x="2608794" y="1344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91987</xdr:rowOff>
    </xdr:from>
    <xdr:to>
      <xdr:col>3</xdr:col>
      <xdr:colOff>3175</xdr:colOff>
      <xdr:row>78</xdr:row>
      <xdr:rowOff>22137</xdr:rowOff>
    </xdr:to>
    <xdr:sp macro="" textlink="">
      <xdr:nvSpPr>
        <xdr:cNvPr id="203" name="円/楕円 202"/>
        <xdr:cNvSpPr/>
      </xdr:nvSpPr>
      <xdr:spPr>
        <a:xfrm>
          <a:off x="1968500" y="132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13264</xdr:rowOff>
    </xdr:from>
    <xdr:ext cx="599010" cy="259045"/>
    <xdr:sp macro="" textlink="">
      <xdr:nvSpPr>
        <xdr:cNvPr id="204" name="テキスト ボックス 203"/>
        <xdr:cNvSpPr txBox="1"/>
      </xdr:nvSpPr>
      <xdr:spPr>
        <a:xfrm>
          <a:off x="1719794" y="1338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183,110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7587</xdr:rowOff>
    </xdr:from>
    <xdr:to>
      <xdr:col>1</xdr:col>
      <xdr:colOff>485775</xdr:colOff>
      <xdr:row>78</xdr:row>
      <xdr:rowOff>109187</xdr:rowOff>
    </xdr:to>
    <xdr:sp macro="" textlink="">
      <xdr:nvSpPr>
        <xdr:cNvPr id="205" name="円/楕円 204"/>
        <xdr:cNvSpPr/>
      </xdr:nvSpPr>
      <xdr:spPr>
        <a:xfrm>
          <a:off x="1079500" y="133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100314</xdr:rowOff>
    </xdr:from>
    <xdr:ext cx="599010" cy="259045"/>
    <xdr:sp macro="" textlink="">
      <xdr:nvSpPr>
        <xdr:cNvPr id="206" name="テキスト ボックス 205"/>
        <xdr:cNvSpPr txBox="1"/>
      </xdr:nvSpPr>
      <xdr:spPr>
        <a:xfrm>
          <a:off x="830794" y="1347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122135</xdr:rowOff>
    </xdr:from>
    <xdr:to>
      <xdr:col>6</xdr:col>
      <xdr:colOff>511175</xdr:colOff>
      <xdr:row>98</xdr:row>
      <xdr:rowOff>138523</xdr:rowOff>
    </xdr:to>
    <xdr:cxnSp macro="">
      <xdr:nvCxnSpPr>
        <xdr:cNvPr id="235" name="直線コネクタ 234"/>
        <xdr:cNvCxnSpPr/>
      </xdr:nvCxnSpPr>
      <xdr:spPr>
        <a:xfrm flipV="1">
          <a:off x="3797300" y="16924235"/>
          <a:ext cx="838200" cy="1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24206</xdr:rowOff>
    </xdr:from>
    <xdr:ext cx="534377" cy="259045"/>
    <xdr:sp macro="" textlink="">
      <xdr:nvSpPr>
        <xdr:cNvPr id="236" name="衛生費平均値テキスト"/>
        <xdr:cNvSpPr txBox="1"/>
      </xdr:nvSpPr>
      <xdr:spPr>
        <a:xfrm>
          <a:off x="4686300" y="1665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127977</xdr:rowOff>
    </xdr:from>
    <xdr:to>
      <xdr:col>5</xdr:col>
      <xdr:colOff>358775</xdr:colOff>
      <xdr:row>98</xdr:row>
      <xdr:rowOff>138523</xdr:rowOff>
    </xdr:to>
    <xdr:cxnSp macro="">
      <xdr:nvCxnSpPr>
        <xdr:cNvPr id="238" name="直線コネクタ 237"/>
        <xdr:cNvCxnSpPr/>
      </xdr:nvCxnSpPr>
      <xdr:spPr>
        <a:xfrm>
          <a:off x="2908300" y="16930077"/>
          <a:ext cx="889000" cy="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127437</xdr:rowOff>
    </xdr:from>
    <xdr:to>
      <xdr:col>4</xdr:col>
      <xdr:colOff>155575</xdr:colOff>
      <xdr:row>98</xdr:row>
      <xdr:rowOff>127977</xdr:rowOff>
    </xdr:to>
    <xdr:cxnSp macro="">
      <xdr:nvCxnSpPr>
        <xdr:cNvPr id="241" name="直線コネクタ 240"/>
        <xdr:cNvCxnSpPr/>
      </xdr:nvCxnSpPr>
      <xdr:spPr>
        <a:xfrm>
          <a:off x="2019300" y="16929537"/>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14238</xdr:rowOff>
    </xdr:from>
    <xdr:to>
      <xdr:col>4</xdr:col>
      <xdr:colOff>206375</xdr:colOff>
      <xdr:row>98</xdr:row>
      <xdr:rowOff>115838</xdr:rowOff>
    </xdr:to>
    <xdr:sp macro="" textlink="">
      <xdr:nvSpPr>
        <xdr:cNvPr id="242" name="フローチャート : 判断 241"/>
        <xdr:cNvSpPr/>
      </xdr:nvSpPr>
      <xdr:spPr>
        <a:xfrm>
          <a:off x="2857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132365</xdr:rowOff>
    </xdr:from>
    <xdr:ext cx="534377" cy="259045"/>
    <xdr:sp macro="" textlink="">
      <xdr:nvSpPr>
        <xdr:cNvPr id="243" name="テキスト ボックス 242"/>
        <xdr:cNvSpPr txBox="1"/>
      </xdr:nvSpPr>
      <xdr:spPr>
        <a:xfrm>
          <a:off x="2641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127437</xdr:rowOff>
    </xdr:from>
    <xdr:to>
      <xdr:col>2</xdr:col>
      <xdr:colOff>638175</xdr:colOff>
      <xdr:row>98</xdr:row>
      <xdr:rowOff>132683</xdr:rowOff>
    </xdr:to>
    <xdr:cxnSp macro="">
      <xdr:nvCxnSpPr>
        <xdr:cNvPr id="244" name="直線コネクタ 243"/>
        <xdr:cNvCxnSpPr/>
      </xdr:nvCxnSpPr>
      <xdr:spPr>
        <a:xfrm flipV="1">
          <a:off x="1130300" y="16929537"/>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20957</xdr:rowOff>
    </xdr:from>
    <xdr:to>
      <xdr:col>3</xdr:col>
      <xdr:colOff>3175</xdr:colOff>
      <xdr:row>98</xdr:row>
      <xdr:rowOff>122557</xdr:rowOff>
    </xdr:to>
    <xdr:sp macro="" textlink="">
      <xdr:nvSpPr>
        <xdr:cNvPr id="245" name="フローチャート : 判断 244"/>
        <xdr:cNvSpPr/>
      </xdr:nvSpPr>
      <xdr:spPr>
        <a:xfrm>
          <a:off x="1968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139084</xdr:rowOff>
    </xdr:from>
    <xdr:ext cx="534377" cy="259045"/>
    <xdr:sp macro="" textlink="">
      <xdr:nvSpPr>
        <xdr:cNvPr id="246" name="テキスト ボックス 245"/>
        <xdr:cNvSpPr txBox="1"/>
      </xdr:nvSpPr>
      <xdr:spPr>
        <a:xfrm>
          <a:off x="1752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100865</xdr:rowOff>
    </xdr:from>
    <xdr:to>
      <xdr:col>1</xdr:col>
      <xdr:colOff>485775</xdr:colOff>
      <xdr:row>98</xdr:row>
      <xdr:rowOff>31015</xdr:rowOff>
    </xdr:to>
    <xdr:sp macro="" textlink="">
      <xdr:nvSpPr>
        <xdr:cNvPr id="247" name="フローチャート : 判断 246"/>
        <xdr:cNvSpPr/>
      </xdr:nvSpPr>
      <xdr:spPr>
        <a:xfrm>
          <a:off x="1079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47542</xdr:rowOff>
    </xdr:from>
    <xdr:ext cx="599010" cy="259045"/>
    <xdr:sp macro="" textlink="">
      <xdr:nvSpPr>
        <xdr:cNvPr id="248" name="テキスト ボックス 247"/>
        <xdr:cNvSpPr txBox="1"/>
      </xdr:nvSpPr>
      <xdr:spPr>
        <a:xfrm>
          <a:off x="830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71335</xdr:rowOff>
    </xdr:from>
    <xdr:to>
      <xdr:col>6</xdr:col>
      <xdr:colOff>561975</xdr:colOff>
      <xdr:row>99</xdr:row>
      <xdr:rowOff>1485</xdr:rowOff>
    </xdr:to>
    <xdr:sp macro="" textlink="">
      <xdr:nvSpPr>
        <xdr:cNvPr id="254" name="円/楕円 253"/>
        <xdr:cNvSpPr/>
      </xdr:nvSpPr>
      <xdr:spPr>
        <a:xfrm>
          <a:off x="4584700" y="168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157712</xdr:rowOff>
    </xdr:from>
    <xdr:ext cx="534377" cy="259045"/>
    <xdr:sp macro="" textlink="">
      <xdr:nvSpPr>
        <xdr:cNvPr id="255" name="衛生費該当値テキスト"/>
        <xdr:cNvSpPr txBox="1"/>
      </xdr:nvSpPr>
      <xdr:spPr>
        <a:xfrm>
          <a:off x="4686300" y="1678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49,220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87723</xdr:rowOff>
    </xdr:from>
    <xdr:to>
      <xdr:col>5</xdr:col>
      <xdr:colOff>409575</xdr:colOff>
      <xdr:row>99</xdr:row>
      <xdr:rowOff>17873</xdr:rowOff>
    </xdr:to>
    <xdr:sp macro="" textlink="">
      <xdr:nvSpPr>
        <xdr:cNvPr id="256" name="円/楕円 255"/>
        <xdr:cNvSpPr/>
      </xdr:nvSpPr>
      <xdr:spPr>
        <a:xfrm>
          <a:off x="3746500" y="168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9000</xdr:rowOff>
    </xdr:from>
    <xdr:ext cx="534377" cy="259045"/>
    <xdr:sp macro="" textlink="">
      <xdr:nvSpPr>
        <xdr:cNvPr id="257" name="テキスト ボックス 256"/>
        <xdr:cNvSpPr txBox="1"/>
      </xdr:nvSpPr>
      <xdr:spPr>
        <a:xfrm>
          <a:off x="3530111" y="169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77177</xdr:rowOff>
    </xdr:from>
    <xdr:to>
      <xdr:col>4</xdr:col>
      <xdr:colOff>206375</xdr:colOff>
      <xdr:row>99</xdr:row>
      <xdr:rowOff>7327</xdr:rowOff>
    </xdr:to>
    <xdr:sp macro="" textlink="">
      <xdr:nvSpPr>
        <xdr:cNvPr id="258" name="円/楕円 257"/>
        <xdr:cNvSpPr/>
      </xdr:nvSpPr>
      <xdr:spPr>
        <a:xfrm>
          <a:off x="2857500" y="1687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169904</xdr:rowOff>
    </xdr:from>
    <xdr:ext cx="534377" cy="259045"/>
    <xdr:sp macro="" textlink="">
      <xdr:nvSpPr>
        <xdr:cNvPr id="259" name="テキスト ボックス 258"/>
        <xdr:cNvSpPr txBox="1"/>
      </xdr:nvSpPr>
      <xdr:spPr>
        <a:xfrm>
          <a:off x="2641111" y="1697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76637</xdr:rowOff>
    </xdr:from>
    <xdr:to>
      <xdr:col>3</xdr:col>
      <xdr:colOff>3175</xdr:colOff>
      <xdr:row>99</xdr:row>
      <xdr:rowOff>6787</xdr:rowOff>
    </xdr:to>
    <xdr:sp macro="" textlink="">
      <xdr:nvSpPr>
        <xdr:cNvPr id="260" name="円/楕円 259"/>
        <xdr:cNvSpPr/>
      </xdr:nvSpPr>
      <xdr:spPr>
        <a:xfrm>
          <a:off x="1968500" y="168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169364</xdr:rowOff>
    </xdr:from>
    <xdr:ext cx="534377" cy="259045"/>
    <xdr:sp macro="" textlink="">
      <xdr:nvSpPr>
        <xdr:cNvPr id="261" name="テキスト ボックス 260"/>
        <xdr:cNvSpPr txBox="1"/>
      </xdr:nvSpPr>
      <xdr:spPr>
        <a:xfrm>
          <a:off x="1752111" y="1697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81883</xdr:rowOff>
    </xdr:from>
    <xdr:to>
      <xdr:col>1</xdr:col>
      <xdr:colOff>485775</xdr:colOff>
      <xdr:row>99</xdr:row>
      <xdr:rowOff>12033</xdr:rowOff>
    </xdr:to>
    <xdr:sp macro="" textlink="">
      <xdr:nvSpPr>
        <xdr:cNvPr id="262" name="円/楕円 261"/>
        <xdr:cNvSpPr/>
      </xdr:nvSpPr>
      <xdr:spPr>
        <a:xfrm>
          <a:off x="1079500" y="168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3160</xdr:rowOff>
    </xdr:from>
    <xdr:ext cx="534377" cy="259045"/>
    <xdr:sp macro="" textlink="">
      <xdr:nvSpPr>
        <xdr:cNvPr id="263" name="テキスト ボックス 262"/>
        <xdr:cNvSpPr txBox="1"/>
      </xdr:nvSpPr>
      <xdr:spPr>
        <a:xfrm>
          <a:off x="863111" y="1697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120650</xdr:rowOff>
    </xdr:from>
    <xdr:to>
      <xdr:col>15</xdr:col>
      <xdr:colOff>180975</xdr:colOff>
      <xdr:row>37</xdr:row>
      <xdr:rowOff>127635</xdr:rowOff>
    </xdr:to>
    <xdr:cxnSp macro="">
      <xdr:nvCxnSpPr>
        <xdr:cNvPr id="292" name="直線コネクタ 291"/>
        <xdr:cNvCxnSpPr/>
      </xdr:nvCxnSpPr>
      <xdr:spPr>
        <a:xfrm flipV="1">
          <a:off x="9639300" y="6464300"/>
          <a:ext cx="8382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119270</xdr:rowOff>
    </xdr:from>
    <xdr:ext cx="469744" cy="259045"/>
    <xdr:sp macro="" textlink="">
      <xdr:nvSpPr>
        <xdr:cNvPr id="293" name="労働費平均値テキスト"/>
        <xdr:cNvSpPr txBox="1"/>
      </xdr:nvSpPr>
      <xdr:spPr>
        <a:xfrm>
          <a:off x="10528300" y="6462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101473</xdr:rowOff>
    </xdr:from>
    <xdr:to>
      <xdr:col>14</xdr:col>
      <xdr:colOff>28575</xdr:colOff>
      <xdr:row>37</xdr:row>
      <xdr:rowOff>127635</xdr:rowOff>
    </xdr:to>
    <xdr:cxnSp macro="">
      <xdr:nvCxnSpPr>
        <xdr:cNvPr id="295" name="直線コネクタ 294"/>
        <xdr:cNvCxnSpPr/>
      </xdr:nvCxnSpPr>
      <xdr:spPr>
        <a:xfrm>
          <a:off x="8750300" y="6445123"/>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35433</xdr:rowOff>
    </xdr:from>
    <xdr:to>
      <xdr:col>12</xdr:col>
      <xdr:colOff>511175</xdr:colOff>
      <xdr:row>37</xdr:row>
      <xdr:rowOff>101473</xdr:rowOff>
    </xdr:to>
    <xdr:cxnSp macro="">
      <xdr:nvCxnSpPr>
        <xdr:cNvPr id="298" name="直線コネクタ 297"/>
        <xdr:cNvCxnSpPr/>
      </xdr:nvCxnSpPr>
      <xdr:spPr>
        <a:xfrm>
          <a:off x="7861300" y="6207633"/>
          <a:ext cx="88900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94361</xdr:rowOff>
    </xdr:from>
    <xdr:to>
      <xdr:col>12</xdr:col>
      <xdr:colOff>561975</xdr:colOff>
      <xdr:row>37</xdr:row>
      <xdr:rowOff>24511</xdr:rowOff>
    </xdr:to>
    <xdr:sp macro="" textlink="">
      <xdr:nvSpPr>
        <xdr:cNvPr id="299" name="フローチャート : 判断 298"/>
        <xdr:cNvSpPr/>
      </xdr:nvSpPr>
      <xdr:spPr>
        <a:xfrm>
          <a:off x="8699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41038</xdr:rowOff>
    </xdr:from>
    <xdr:ext cx="469744" cy="259045"/>
    <xdr:sp macro="" textlink="">
      <xdr:nvSpPr>
        <xdr:cNvPr id="300" name="テキスト ボックス 299"/>
        <xdr:cNvSpPr txBox="1"/>
      </xdr:nvSpPr>
      <xdr:spPr>
        <a:xfrm>
          <a:off x="8515427"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164084</xdr:rowOff>
    </xdr:from>
    <xdr:to>
      <xdr:col>11</xdr:col>
      <xdr:colOff>307975</xdr:colOff>
      <xdr:row>36</xdr:row>
      <xdr:rowOff>35433</xdr:rowOff>
    </xdr:to>
    <xdr:cxnSp macro="">
      <xdr:nvCxnSpPr>
        <xdr:cNvPr id="301" name="直線コネクタ 300"/>
        <xdr:cNvCxnSpPr/>
      </xdr:nvCxnSpPr>
      <xdr:spPr>
        <a:xfrm>
          <a:off x="6972300" y="5993384"/>
          <a:ext cx="889000" cy="2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86741</xdr:rowOff>
    </xdr:from>
    <xdr:to>
      <xdr:col>11</xdr:col>
      <xdr:colOff>358775</xdr:colOff>
      <xdr:row>37</xdr:row>
      <xdr:rowOff>16891</xdr:rowOff>
    </xdr:to>
    <xdr:sp macro="" textlink="">
      <xdr:nvSpPr>
        <xdr:cNvPr id="302" name="フローチャート : 判断 301"/>
        <xdr:cNvSpPr/>
      </xdr:nvSpPr>
      <xdr:spPr>
        <a:xfrm>
          <a:off x="7810500" y="62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8018</xdr:rowOff>
    </xdr:from>
    <xdr:ext cx="469744" cy="259045"/>
    <xdr:sp macro="" textlink="">
      <xdr:nvSpPr>
        <xdr:cNvPr id="303" name="テキスト ボックス 302"/>
        <xdr:cNvSpPr txBox="1"/>
      </xdr:nvSpPr>
      <xdr:spPr>
        <a:xfrm>
          <a:off x="7626427" y="635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1524</xdr:rowOff>
    </xdr:from>
    <xdr:to>
      <xdr:col>10</xdr:col>
      <xdr:colOff>155575</xdr:colOff>
      <xdr:row>36</xdr:row>
      <xdr:rowOff>103124</xdr:rowOff>
    </xdr:to>
    <xdr:sp macro="" textlink="">
      <xdr:nvSpPr>
        <xdr:cNvPr id="304" name="フローチャート : 判断 303"/>
        <xdr:cNvSpPr/>
      </xdr:nvSpPr>
      <xdr:spPr>
        <a:xfrm>
          <a:off x="6921500" y="617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94251</xdr:rowOff>
    </xdr:from>
    <xdr:ext cx="469744" cy="259045"/>
    <xdr:sp macro="" textlink="">
      <xdr:nvSpPr>
        <xdr:cNvPr id="305" name="テキスト ボックス 304"/>
        <xdr:cNvSpPr txBox="1"/>
      </xdr:nvSpPr>
      <xdr:spPr>
        <a:xfrm>
          <a:off x="6737427" y="62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311" name="円/楕円 310"/>
        <xdr:cNvSpPr/>
      </xdr:nvSpPr>
      <xdr:spPr>
        <a:xfrm>
          <a:off x="10426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92727</xdr:rowOff>
    </xdr:from>
    <xdr:ext cx="469744" cy="259045"/>
    <xdr:sp macro="" textlink="">
      <xdr:nvSpPr>
        <xdr:cNvPr id="312" name="労働費該当値テキスト"/>
        <xdr:cNvSpPr txBox="1"/>
      </xdr:nvSpPr>
      <xdr:spPr>
        <a:xfrm>
          <a:off x="10528300"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76835</xdr:rowOff>
    </xdr:from>
    <xdr:to>
      <xdr:col>14</xdr:col>
      <xdr:colOff>79375</xdr:colOff>
      <xdr:row>38</xdr:row>
      <xdr:rowOff>6985</xdr:rowOff>
    </xdr:to>
    <xdr:sp macro="" textlink="">
      <xdr:nvSpPr>
        <xdr:cNvPr id="313" name="円/楕円 312"/>
        <xdr:cNvSpPr/>
      </xdr:nvSpPr>
      <xdr:spPr>
        <a:xfrm>
          <a:off x="9588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169562</xdr:rowOff>
    </xdr:from>
    <xdr:ext cx="469744" cy="259045"/>
    <xdr:sp macro="" textlink="">
      <xdr:nvSpPr>
        <xdr:cNvPr id="314" name="テキスト ボックス 313"/>
        <xdr:cNvSpPr txBox="1"/>
      </xdr:nvSpPr>
      <xdr:spPr>
        <a:xfrm>
          <a:off x="9404427" y="651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50673</xdr:rowOff>
    </xdr:from>
    <xdr:to>
      <xdr:col>12</xdr:col>
      <xdr:colOff>561975</xdr:colOff>
      <xdr:row>37</xdr:row>
      <xdr:rowOff>152273</xdr:rowOff>
    </xdr:to>
    <xdr:sp macro="" textlink="">
      <xdr:nvSpPr>
        <xdr:cNvPr id="315" name="円/楕円 314"/>
        <xdr:cNvSpPr/>
      </xdr:nvSpPr>
      <xdr:spPr>
        <a:xfrm>
          <a:off x="8699500" y="639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143400</xdr:rowOff>
    </xdr:from>
    <xdr:ext cx="469744" cy="259045"/>
    <xdr:sp macro="" textlink="">
      <xdr:nvSpPr>
        <xdr:cNvPr id="316" name="テキスト ボックス 315"/>
        <xdr:cNvSpPr txBox="1"/>
      </xdr:nvSpPr>
      <xdr:spPr>
        <a:xfrm>
          <a:off x="8515427" y="648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156083</xdr:rowOff>
    </xdr:from>
    <xdr:to>
      <xdr:col>11</xdr:col>
      <xdr:colOff>358775</xdr:colOff>
      <xdr:row>36</xdr:row>
      <xdr:rowOff>86233</xdr:rowOff>
    </xdr:to>
    <xdr:sp macro="" textlink="">
      <xdr:nvSpPr>
        <xdr:cNvPr id="317" name="円/楕円 316"/>
        <xdr:cNvSpPr/>
      </xdr:nvSpPr>
      <xdr:spPr>
        <a:xfrm>
          <a:off x="7810500" y="61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102760</xdr:rowOff>
    </xdr:from>
    <xdr:ext cx="469744" cy="259045"/>
    <xdr:sp macro="" textlink="">
      <xdr:nvSpPr>
        <xdr:cNvPr id="318" name="テキスト ボックス 317"/>
        <xdr:cNvSpPr txBox="1"/>
      </xdr:nvSpPr>
      <xdr:spPr>
        <a:xfrm>
          <a:off x="7626427" y="593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113284</xdr:rowOff>
    </xdr:from>
    <xdr:to>
      <xdr:col>10</xdr:col>
      <xdr:colOff>155575</xdr:colOff>
      <xdr:row>35</xdr:row>
      <xdr:rowOff>43434</xdr:rowOff>
    </xdr:to>
    <xdr:sp macro="" textlink="">
      <xdr:nvSpPr>
        <xdr:cNvPr id="319" name="円/楕円 318"/>
        <xdr:cNvSpPr/>
      </xdr:nvSpPr>
      <xdr:spPr>
        <a:xfrm>
          <a:off x="6921500" y="59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59961</xdr:rowOff>
    </xdr:from>
    <xdr:ext cx="469744" cy="259045"/>
    <xdr:sp macro="" textlink="">
      <xdr:nvSpPr>
        <xdr:cNvPr id="320" name="テキスト ボックス 319"/>
        <xdr:cNvSpPr txBox="1"/>
      </xdr:nvSpPr>
      <xdr:spPr>
        <a:xfrm>
          <a:off x="6737427" y="571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37429</xdr:rowOff>
    </xdr:from>
    <xdr:to>
      <xdr:col>15</xdr:col>
      <xdr:colOff>180975</xdr:colOff>
      <xdr:row>58</xdr:row>
      <xdr:rowOff>63867</xdr:rowOff>
    </xdr:to>
    <xdr:cxnSp macro="">
      <xdr:nvCxnSpPr>
        <xdr:cNvPr id="349" name="直線コネクタ 348"/>
        <xdr:cNvCxnSpPr/>
      </xdr:nvCxnSpPr>
      <xdr:spPr>
        <a:xfrm flipV="1">
          <a:off x="9639300" y="9981529"/>
          <a:ext cx="838200" cy="2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55111</xdr:rowOff>
    </xdr:from>
    <xdr:to>
      <xdr:col>14</xdr:col>
      <xdr:colOff>28575</xdr:colOff>
      <xdr:row>58</xdr:row>
      <xdr:rowOff>63867</xdr:rowOff>
    </xdr:to>
    <xdr:cxnSp macro="">
      <xdr:nvCxnSpPr>
        <xdr:cNvPr id="352" name="直線コネクタ 351"/>
        <xdr:cNvCxnSpPr/>
      </xdr:nvCxnSpPr>
      <xdr:spPr>
        <a:xfrm>
          <a:off x="8750300" y="9999211"/>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129106</xdr:rowOff>
    </xdr:from>
    <xdr:ext cx="599010" cy="259045"/>
    <xdr:sp macro="" textlink="">
      <xdr:nvSpPr>
        <xdr:cNvPr id="354" name="テキスト ボックス 353"/>
        <xdr:cNvSpPr txBox="1"/>
      </xdr:nvSpPr>
      <xdr:spPr>
        <a:xfrm>
          <a:off x="9339794" y="1007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55111</xdr:rowOff>
    </xdr:from>
    <xdr:to>
      <xdr:col>12</xdr:col>
      <xdr:colOff>511175</xdr:colOff>
      <xdr:row>58</xdr:row>
      <xdr:rowOff>67931</xdr:rowOff>
    </xdr:to>
    <xdr:cxnSp macro="">
      <xdr:nvCxnSpPr>
        <xdr:cNvPr id="355" name="直線コネクタ 354"/>
        <xdr:cNvCxnSpPr/>
      </xdr:nvCxnSpPr>
      <xdr:spPr>
        <a:xfrm flipV="1">
          <a:off x="7861300" y="9999211"/>
          <a:ext cx="889000" cy="1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14446</xdr:rowOff>
    </xdr:from>
    <xdr:to>
      <xdr:col>12</xdr:col>
      <xdr:colOff>561975</xdr:colOff>
      <xdr:row>58</xdr:row>
      <xdr:rowOff>116046</xdr:rowOff>
    </xdr:to>
    <xdr:sp macro="" textlink="">
      <xdr:nvSpPr>
        <xdr:cNvPr id="356" name="フローチャート : 判断 355"/>
        <xdr:cNvSpPr/>
      </xdr:nvSpPr>
      <xdr:spPr>
        <a:xfrm>
          <a:off x="8699500" y="99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107173</xdr:rowOff>
    </xdr:from>
    <xdr:ext cx="599010" cy="259045"/>
    <xdr:sp macro="" textlink="">
      <xdr:nvSpPr>
        <xdr:cNvPr id="357" name="テキスト ボックス 356"/>
        <xdr:cNvSpPr txBox="1"/>
      </xdr:nvSpPr>
      <xdr:spPr>
        <a:xfrm>
          <a:off x="8450794" y="100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67931</xdr:rowOff>
    </xdr:from>
    <xdr:to>
      <xdr:col>11</xdr:col>
      <xdr:colOff>307975</xdr:colOff>
      <xdr:row>58</xdr:row>
      <xdr:rowOff>79032</xdr:rowOff>
    </xdr:to>
    <xdr:cxnSp macro="">
      <xdr:nvCxnSpPr>
        <xdr:cNvPr id="358" name="直線コネクタ 357"/>
        <xdr:cNvCxnSpPr/>
      </xdr:nvCxnSpPr>
      <xdr:spPr>
        <a:xfrm flipV="1">
          <a:off x="6972300" y="10012031"/>
          <a:ext cx="889000" cy="1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168755</xdr:rowOff>
    </xdr:from>
    <xdr:to>
      <xdr:col>11</xdr:col>
      <xdr:colOff>358775</xdr:colOff>
      <xdr:row>58</xdr:row>
      <xdr:rowOff>98905</xdr:rowOff>
    </xdr:to>
    <xdr:sp macro="" textlink="">
      <xdr:nvSpPr>
        <xdr:cNvPr id="359" name="フローチャート : 判断 358"/>
        <xdr:cNvSpPr/>
      </xdr:nvSpPr>
      <xdr:spPr>
        <a:xfrm>
          <a:off x="7810500" y="99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115432</xdr:rowOff>
    </xdr:from>
    <xdr:ext cx="599010" cy="259045"/>
    <xdr:sp macro="" textlink="">
      <xdr:nvSpPr>
        <xdr:cNvPr id="360" name="テキスト ボックス 359"/>
        <xdr:cNvSpPr txBox="1"/>
      </xdr:nvSpPr>
      <xdr:spPr>
        <a:xfrm>
          <a:off x="7561794" y="971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7203</xdr:rowOff>
    </xdr:from>
    <xdr:to>
      <xdr:col>10</xdr:col>
      <xdr:colOff>155575</xdr:colOff>
      <xdr:row>58</xdr:row>
      <xdr:rowOff>108803</xdr:rowOff>
    </xdr:to>
    <xdr:sp macro="" textlink="">
      <xdr:nvSpPr>
        <xdr:cNvPr id="361" name="フローチャート : 判断 360"/>
        <xdr:cNvSpPr/>
      </xdr:nvSpPr>
      <xdr:spPr>
        <a:xfrm>
          <a:off x="6921500" y="99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125330</xdr:rowOff>
    </xdr:from>
    <xdr:ext cx="599010" cy="259045"/>
    <xdr:sp macro="" textlink="">
      <xdr:nvSpPr>
        <xdr:cNvPr id="362" name="テキスト ボックス 361"/>
        <xdr:cNvSpPr txBox="1"/>
      </xdr:nvSpPr>
      <xdr:spPr>
        <a:xfrm>
          <a:off x="6672794" y="972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158079</xdr:rowOff>
    </xdr:from>
    <xdr:to>
      <xdr:col>15</xdr:col>
      <xdr:colOff>231775</xdr:colOff>
      <xdr:row>58</xdr:row>
      <xdr:rowOff>88229</xdr:rowOff>
    </xdr:to>
    <xdr:sp macro="" textlink="">
      <xdr:nvSpPr>
        <xdr:cNvPr id="368" name="円/楕円 367"/>
        <xdr:cNvSpPr/>
      </xdr:nvSpPr>
      <xdr:spPr>
        <a:xfrm>
          <a:off x="10426700" y="993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9506</xdr:rowOff>
    </xdr:from>
    <xdr:ext cx="599010" cy="259045"/>
    <xdr:sp macro="" textlink="">
      <xdr:nvSpPr>
        <xdr:cNvPr id="369" name="農林水産業費該当値テキスト"/>
        <xdr:cNvSpPr txBox="1"/>
      </xdr:nvSpPr>
      <xdr:spPr>
        <a:xfrm>
          <a:off x="10528300" y="978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140,528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13067</xdr:rowOff>
    </xdr:from>
    <xdr:to>
      <xdr:col>14</xdr:col>
      <xdr:colOff>79375</xdr:colOff>
      <xdr:row>58</xdr:row>
      <xdr:rowOff>114667</xdr:rowOff>
    </xdr:to>
    <xdr:sp macro="" textlink="">
      <xdr:nvSpPr>
        <xdr:cNvPr id="370" name="円/楕円 369"/>
        <xdr:cNvSpPr/>
      </xdr:nvSpPr>
      <xdr:spPr>
        <a:xfrm>
          <a:off x="9588500" y="995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131194</xdr:rowOff>
    </xdr:from>
    <xdr:ext cx="599010" cy="259045"/>
    <xdr:sp macro="" textlink="">
      <xdr:nvSpPr>
        <xdr:cNvPr id="371" name="テキスト ボックス 370"/>
        <xdr:cNvSpPr txBox="1"/>
      </xdr:nvSpPr>
      <xdr:spPr>
        <a:xfrm>
          <a:off x="9339794" y="973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4311</xdr:rowOff>
    </xdr:from>
    <xdr:to>
      <xdr:col>12</xdr:col>
      <xdr:colOff>561975</xdr:colOff>
      <xdr:row>58</xdr:row>
      <xdr:rowOff>105911</xdr:rowOff>
    </xdr:to>
    <xdr:sp macro="" textlink="">
      <xdr:nvSpPr>
        <xdr:cNvPr id="372" name="円/楕円 371"/>
        <xdr:cNvSpPr/>
      </xdr:nvSpPr>
      <xdr:spPr>
        <a:xfrm>
          <a:off x="8699500" y="99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122438</xdr:rowOff>
    </xdr:from>
    <xdr:ext cx="599010" cy="259045"/>
    <xdr:sp macro="" textlink="">
      <xdr:nvSpPr>
        <xdr:cNvPr id="373" name="テキスト ボックス 372"/>
        <xdr:cNvSpPr txBox="1"/>
      </xdr:nvSpPr>
      <xdr:spPr>
        <a:xfrm>
          <a:off x="8450794" y="972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17131</xdr:rowOff>
    </xdr:from>
    <xdr:to>
      <xdr:col>11</xdr:col>
      <xdr:colOff>358775</xdr:colOff>
      <xdr:row>58</xdr:row>
      <xdr:rowOff>118731</xdr:rowOff>
    </xdr:to>
    <xdr:sp macro="" textlink="">
      <xdr:nvSpPr>
        <xdr:cNvPr id="374" name="円/楕円 373"/>
        <xdr:cNvSpPr/>
      </xdr:nvSpPr>
      <xdr:spPr>
        <a:xfrm>
          <a:off x="7810500" y="99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109858</xdr:rowOff>
    </xdr:from>
    <xdr:ext cx="599010" cy="259045"/>
    <xdr:sp macro="" textlink="">
      <xdr:nvSpPr>
        <xdr:cNvPr id="375" name="テキスト ボックス 374"/>
        <xdr:cNvSpPr txBox="1"/>
      </xdr:nvSpPr>
      <xdr:spPr>
        <a:xfrm>
          <a:off x="7561794" y="1005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28232</xdr:rowOff>
    </xdr:from>
    <xdr:to>
      <xdr:col>10</xdr:col>
      <xdr:colOff>155575</xdr:colOff>
      <xdr:row>58</xdr:row>
      <xdr:rowOff>129832</xdr:rowOff>
    </xdr:to>
    <xdr:sp macro="" textlink="">
      <xdr:nvSpPr>
        <xdr:cNvPr id="376" name="円/楕円 375"/>
        <xdr:cNvSpPr/>
      </xdr:nvSpPr>
      <xdr:spPr>
        <a:xfrm>
          <a:off x="6921500" y="997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120959</xdr:rowOff>
    </xdr:from>
    <xdr:ext cx="599010" cy="259045"/>
    <xdr:sp macro="" textlink="">
      <xdr:nvSpPr>
        <xdr:cNvPr id="377" name="テキスト ボックス 376"/>
        <xdr:cNvSpPr txBox="1"/>
      </xdr:nvSpPr>
      <xdr:spPr>
        <a:xfrm>
          <a:off x="6672794" y="1006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149100</xdr:rowOff>
    </xdr:from>
    <xdr:to>
      <xdr:col>15</xdr:col>
      <xdr:colOff>180340</xdr:colOff>
      <xdr:row>78</xdr:row>
      <xdr:rowOff>136289</xdr:rowOff>
    </xdr:to>
    <xdr:cxnSp macro="">
      <xdr:nvCxnSpPr>
        <xdr:cNvPr id="399" name="直線コネクタ 398"/>
        <xdr:cNvCxnSpPr/>
      </xdr:nvCxnSpPr>
      <xdr:spPr>
        <a:xfrm flipV="1">
          <a:off x="10475595" y="12664950"/>
          <a:ext cx="1270" cy="84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140116</xdr:rowOff>
    </xdr:from>
    <xdr:ext cx="378565" cy="259045"/>
    <xdr:sp macro="" textlink="">
      <xdr:nvSpPr>
        <xdr:cNvPr id="400" name="商工費最小値テキスト"/>
        <xdr:cNvSpPr txBox="1"/>
      </xdr:nvSpPr>
      <xdr:spPr>
        <a:xfrm>
          <a:off x="10528300" y="13513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78</xdr:row>
      <xdr:rowOff>136289</xdr:rowOff>
    </xdr:from>
    <xdr:to>
      <xdr:col>15</xdr:col>
      <xdr:colOff>269875</xdr:colOff>
      <xdr:row>78</xdr:row>
      <xdr:rowOff>136289</xdr:rowOff>
    </xdr:to>
    <xdr:cxnSp macro="">
      <xdr:nvCxnSpPr>
        <xdr:cNvPr id="401" name="直線コネクタ 400"/>
        <xdr:cNvCxnSpPr/>
      </xdr:nvCxnSpPr>
      <xdr:spPr>
        <a:xfrm>
          <a:off x="10388600" y="13509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95777</xdr:rowOff>
    </xdr:from>
    <xdr:ext cx="599010" cy="259045"/>
    <xdr:sp macro="" textlink="">
      <xdr:nvSpPr>
        <xdr:cNvPr id="402" name="商工費最大値テキスト"/>
        <xdr:cNvSpPr txBox="1"/>
      </xdr:nvSpPr>
      <xdr:spPr>
        <a:xfrm>
          <a:off x="10528300" y="1244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73</xdr:row>
      <xdr:rowOff>149100</xdr:rowOff>
    </xdr:from>
    <xdr:to>
      <xdr:col>15</xdr:col>
      <xdr:colOff>269875</xdr:colOff>
      <xdr:row>73</xdr:row>
      <xdr:rowOff>149100</xdr:rowOff>
    </xdr:to>
    <xdr:cxnSp macro="">
      <xdr:nvCxnSpPr>
        <xdr:cNvPr id="403" name="直線コネクタ 402"/>
        <xdr:cNvCxnSpPr/>
      </xdr:nvCxnSpPr>
      <xdr:spPr>
        <a:xfrm>
          <a:off x="10388600" y="1266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61967</xdr:rowOff>
    </xdr:from>
    <xdr:to>
      <xdr:col>15</xdr:col>
      <xdr:colOff>180975</xdr:colOff>
      <xdr:row>75</xdr:row>
      <xdr:rowOff>140386</xdr:rowOff>
    </xdr:to>
    <xdr:cxnSp macro="">
      <xdr:nvCxnSpPr>
        <xdr:cNvPr id="404" name="直線コネクタ 403"/>
        <xdr:cNvCxnSpPr/>
      </xdr:nvCxnSpPr>
      <xdr:spPr>
        <a:xfrm>
          <a:off x="9639300" y="12234917"/>
          <a:ext cx="838200" cy="76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42529</xdr:rowOff>
    </xdr:from>
    <xdr:ext cx="534377" cy="259045"/>
    <xdr:sp macro="" textlink="">
      <xdr:nvSpPr>
        <xdr:cNvPr id="405" name="商工費平均値テキスト"/>
        <xdr:cNvSpPr txBox="1"/>
      </xdr:nvSpPr>
      <xdr:spPr>
        <a:xfrm>
          <a:off x="10528300" y="13244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64102</xdr:rowOff>
    </xdr:from>
    <xdr:to>
      <xdr:col>15</xdr:col>
      <xdr:colOff>231775</xdr:colOff>
      <xdr:row>77</xdr:row>
      <xdr:rowOff>165702</xdr:rowOff>
    </xdr:to>
    <xdr:sp macro="" textlink="">
      <xdr:nvSpPr>
        <xdr:cNvPr id="406" name="フローチャート : 判断 405"/>
        <xdr:cNvSpPr/>
      </xdr:nvSpPr>
      <xdr:spPr>
        <a:xfrm>
          <a:off x="10426700" y="1326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61967</xdr:rowOff>
    </xdr:from>
    <xdr:to>
      <xdr:col>14</xdr:col>
      <xdr:colOff>28575</xdr:colOff>
      <xdr:row>77</xdr:row>
      <xdr:rowOff>38636</xdr:rowOff>
    </xdr:to>
    <xdr:cxnSp macro="">
      <xdr:nvCxnSpPr>
        <xdr:cNvPr id="407" name="直線コネクタ 406"/>
        <xdr:cNvCxnSpPr/>
      </xdr:nvCxnSpPr>
      <xdr:spPr>
        <a:xfrm flipV="1">
          <a:off x="8750300" y="12234917"/>
          <a:ext cx="889000" cy="100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69715</xdr:rowOff>
    </xdr:from>
    <xdr:to>
      <xdr:col>14</xdr:col>
      <xdr:colOff>79375</xdr:colOff>
      <xdr:row>77</xdr:row>
      <xdr:rowOff>171315</xdr:rowOff>
    </xdr:to>
    <xdr:sp macro="" textlink="">
      <xdr:nvSpPr>
        <xdr:cNvPr id="408" name="フローチャート : 判断 407"/>
        <xdr:cNvSpPr/>
      </xdr:nvSpPr>
      <xdr:spPr>
        <a:xfrm>
          <a:off x="9588500" y="1327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162442</xdr:rowOff>
    </xdr:from>
    <xdr:ext cx="534377" cy="259045"/>
    <xdr:sp macro="" textlink="">
      <xdr:nvSpPr>
        <xdr:cNvPr id="409" name="テキスト ボックス 408"/>
        <xdr:cNvSpPr txBox="1"/>
      </xdr:nvSpPr>
      <xdr:spPr>
        <a:xfrm>
          <a:off x="9372111" y="1336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38636</xdr:rowOff>
    </xdr:from>
    <xdr:to>
      <xdr:col>12</xdr:col>
      <xdr:colOff>511175</xdr:colOff>
      <xdr:row>78</xdr:row>
      <xdr:rowOff>65098</xdr:rowOff>
    </xdr:to>
    <xdr:cxnSp macro="">
      <xdr:nvCxnSpPr>
        <xdr:cNvPr id="410" name="直線コネクタ 409"/>
        <xdr:cNvCxnSpPr/>
      </xdr:nvCxnSpPr>
      <xdr:spPr>
        <a:xfrm flipV="1">
          <a:off x="7861300" y="13240286"/>
          <a:ext cx="889000" cy="19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23374</xdr:rowOff>
    </xdr:from>
    <xdr:to>
      <xdr:col>12</xdr:col>
      <xdr:colOff>561975</xdr:colOff>
      <xdr:row>77</xdr:row>
      <xdr:rowOff>124974</xdr:rowOff>
    </xdr:to>
    <xdr:sp macro="" textlink="">
      <xdr:nvSpPr>
        <xdr:cNvPr id="411" name="フローチャート : 判断 410"/>
        <xdr:cNvSpPr/>
      </xdr:nvSpPr>
      <xdr:spPr>
        <a:xfrm>
          <a:off x="8699500" y="1322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116101</xdr:rowOff>
    </xdr:from>
    <xdr:ext cx="534377" cy="259045"/>
    <xdr:sp macro="" textlink="">
      <xdr:nvSpPr>
        <xdr:cNvPr id="412" name="テキスト ボックス 411"/>
        <xdr:cNvSpPr txBox="1"/>
      </xdr:nvSpPr>
      <xdr:spPr>
        <a:xfrm>
          <a:off x="8483111" y="133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49544</xdr:rowOff>
    </xdr:from>
    <xdr:to>
      <xdr:col>11</xdr:col>
      <xdr:colOff>307975</xdr:colOff>
      <xdr:row>78</xdr:row>
      <xdr:rowOff>65098</xdr:rowOff>
    </xdr:to>
    <xdr:cxnSp macro="">
      <xdr:nvCxnSpPr>
        <xdr:cNvPr id="413" name="直線コネクタ 412"/>
        <xdr:cNvCxnSpPr/>
      </xdr:nvCxnSpPr>
      <xdr:spPr>
        <a:xfrm>
          <a:off x="6972300" y="13251194"/>
          <a:ext cx="889000" cy="18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72588</xdr:rowOff>
    </xdr:from>
    <xdr:to>
      <xdr:col>11</xdr:col>
      <xdr:colOff>358775</xdr:colOff>
      <xdr:row>78</xdr:row>
      <xdr:rowOff>2738</xdr:rowOff>
    </xdr:to>
    <xdr:sp macro="" textlink="">
      <xdr:nvSpPr>
        <xdr:cNvPr id="414" name="フローチャート : 判断 413"/>
        <xdr:cNvSpPr/>
      </xdr:nvSpPr>
      <xdr:spPr>
        <a:xfrm>
          <a:off x="7810500" y="1327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19265</xdr:rowOff>
    </xdr:from>
    <xdr:ext cx="534377" cy="259045"/>
    <xdr:sp macro="" textlink="">
      <xdr:nvSpPr>
        <xdr:cNvPr id="415" name="テキスト ボックス 414"/>
        <xdr:cNvSpPr txBox="1"/>
      </xdr:nvSpPr>
      <xdr:spPr>
        <a:xfrm>
          <a:off x="7594111" y="1304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102868</xdr:rowOff>
    </xdr:from>
    <xdr:to>
      <xdr:col>10</xdr:col>
      <xdr:colOff>155575</xdr:colOff>
      <xdr:row>78</xdr:row>
      <xdr:rowOff>33018</xdr:rowOff>
    </xdr:to>
    <xdr:sp macro="" textlink="">
      <xdr:nvSpPr>
        <xdr:cNvPr id="416" name="フローチャート : 判断 415"/>
        <xdr:cNvSpPr/>
      </xdr:nvSpPr>
      <xdr:spPr>
        <a:xfrm>
          <a:off x="6921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24145</xdr:rowOff>
    </xdr:from>
    <xdr:ext cx="534377" cy="259045"/>
    <xdr:sp macro="" textlink="">
      <xdr:nvSpPr>
        <xdr:cNvPr id="417" name="テキスト ボックス 416"/>
        <xdr:cNvSpPr txBox="1"/>
      </xdr:nvSpPr>
      <xdr:spPr>
        <a:xfrm>
          <a:off x="6705111" y="1339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89586</xdr:rowOff>
    </xdr:from>
    <xdr:to>
      <xdr:col>15</xdr:col>
      <xdr:colOff>231775</xdr:colOff>
      <xdr:row>76</xdr:row>
      <xdr:rowOff>19735</xdr:rowOff>
    </xdr:to>
    <xdr:sp macro="" textlink="">
      <xdr:nvSpPr>
        <xdr:cNvPr id="423" name="円/楕円 422"/>
        <xdr:cNvSpPr/>
      </xdr:nvSpPr>
      <xdr:spPr>
        <a:xfrm>
          <a:off x="10426700" y="12948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112463</xdr:rowOff>
    </xdr:from>
    <xdr:ext cx="599010" cy="259045"/>
    <xdr:sp macro="" textlink="">
      <xdr:nvSpPr>
        <xdr:cNvPr id="424" name="商工費該当値テキスト"/>
        <xdr:cNvSpPr txBox="1"/>
      </xdr:nvSpPr>
      <xdr:spPr>
        <a:xfrm>
          <a:off x="10528300" y="1279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112,350</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11167</xdr:rowOff>
    </xdr:from>
    <xdr:to>
      <xdr:col>14</xdr:col>
      <xdr:colOff>79375</xdr:colOff>
      <xdr:row>71</xdr:row>
      <xdr:rowOff>112767</xdr:rowOff>
    </xdr:to>
    <xdr:sp macro="" textlink="">
      <xdr:nvSpPr>
        <xdr:cNvPr id="425" name="円/楕円 424"/>
        <xdr:cNvSpPr/>
      </xdr:nvSpPr>
      <xdr:spPr>
        <a:xfrm>
          <a:off x="9588500" y="121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129294</xdr:rowOff>
    </xdr:from>
    <xdr:ext cx="599010" cy="259045"/>
    <xdr:sp macro="" textlink="">
      <xdr:nvSpPr>
        <xdr:cNvPr id="426" name="テキスト ボックス 425"/>
        <xdr:cNvSpPr txBox="1"/>
      </xdr:nvSpPr>
      <xdr:spPr>
        <a:xfrm>
          <a:off x="9339794" y="1195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279,502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159286</xdr:rowOff>
    </xdr:from>
    <xdr:to>
      <xdr:col>12</xdr:col>
      <xdr:colOff>561975</xdr:colOff>
      <xdr:row>77</xdr:row>
      <xdr:rowOff>89436</xdr:rowOff>
    </xdr:to>
    <xdr:sp macro="" textlink="">
      <xdr:nvSpPr>
        <xdr:cNvPr id="427" name="円/楕円 426"/>
        <xdr:cNvSpPr/>
      </xdr:nvSpPr>
      <xdr:spPr>
        <a:xfrm>
          <a:off x="8699500" y="1318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105963</xdr:rowOff>
    </xdr:from>
    <xdr:ext cx="534377" cy="259045"/>
    <xdr:sp macro="" textlink="">
      <xdr:nvSpPr>
        <xdr:cNvPr id="428" name="テキスト ボックス 427"/>
        <xdr:cNvSpPr txBox="1"/>
      </xdr:nvSpPr>
      <xdr:spPr>
        <a:xfrm>
          <a:off x="8483111" y="129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14298</xdr:rowOff>
    </xdr:from>
    <xdr:to>
      <xdr:col>11</xdr:col>
      <xdr:colOff>358775</xdr:colOff>
      <xdr:row>78</xdr:row>
      <xdr:rowOff>115898</xdr:rowOff>
    </xdr:to>
    <xdr:sp macro="" textlink="">
      <xdr:nvSpPr>
        <xdr:cNvPr id="429" name="円/楕円 428"/>
        <xdr:cNvSpPr/>
      </xdr:nvSpPr>
      <xdr:spPr>
        <a:xfrm>
          <a:off x="7810500" y="133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107025</xdr:rowOff>
    </xdr:from>
    <xdr:ext cx="534377" cy="259045"/>
    <xdr:sp macro="" textlink="">
      <xdr:nvSpPr>
        <xdr:cNvPr id="430" name="テキスト ボックス 429"/>
        <xdr:cNvSpPr txBox="1"/>
      </xdr:nvSpPr>
      <xdr:spPr>
        <a:xfrm>
          <a:off x="7594111" y="1348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170194</xdr:rowOff>
    </xdr:from>
    <xdr:to>
      <xdr:col>10</xdr:col>
      <xdr:colOff>155575</xdr:colOff>
      <xdr:row>77</xdr:row>
      <xdr:rowOff>100344</xdr:rowOff>
    </xdr:to>
    <xdr:sp macro="" textlink="">
      <xdr:nvSpPr>
        <xdr:cNvPr id="431" name="円/楕円 430"/>
        <xdr:cNvSpPr/>
      </xdr:nvSpPr>
      <xdr:spPr>
        <a:xfrm>
          <a:off x="6921500" y="132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116871</xdr:rowOff>
    </xdr:from>
    <xdr:ext cx="534377" cy="259045"/>
    <xdr:sp macro="" textlink="">
      <xdr:nvSpPr>
        <xdr:cNvPr id="432" name="テキスト ボックス 431"/>
        <xdr:cNvSpPr txBox="1"/>
      </xdr:nvSpPr>
      <xdr:spPr>
        <a:xfrm>
          <a:off x="6705111" y="1297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6" name="直線コネクタ 455"/>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7"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58" name="直線コネクタ 457"/>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59"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0" name="直線コネクタ 459"/>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138761</xdr:rowOff>
    </xdr:from>
    <xdr:to>
      <xdr:col>15</xdr:col>
      <xdr:colOff>180975</xdr:colOff>
      <xdr:row>98</xdr:row>
      <xdr:rowOff>12280</xdr:rowOff>
    </xdr:to>
    <xdr:cxnSp macro="">
      <xdr:nvCxnSpPr>
        <xdr:cNvPr id="461" name="直線コネクタ 460"/>
        <xdr:cNvCxnSpPr/>
      </xdr:nvCxnSpPr>
      <xdr:spPr>
        <a:xfrm flipV="1">
          <a:off x="9639300" y="16769411"/>
          <a:ext cx="8382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2" name="土木費平均値テキスト"/>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3" name="フローチャート : 判断 462"/>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33182</xdr:rowOff>
    </xdr:from>
    <xdr:to>
      <xdr:col>14</xdr:col>
      <xdr:colOff>28575</xdr:colOff>
      <xdr:row>98</xdr:row>
      <xdr:rowOff>12280</xdr:rowOff>
    </xdr:to>
    <xdr:cxnSp macro="">
      <xdr:nvCxnSpPr>
        <xdr:cNvPr id="464" name="直線コネクタ 463"/>
        <xdr:cNvCxnSpPr/>
      </xdr:nvCxnSpPr>
      <xdr:spPr>
        <a:xfrm>
          <a:off x="8750300" y="16663832"/>
          <a:ext cx="889000" cy="15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5" name="フローチャート : 判断 464"/>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6" name="テキスト ボックス 465"/>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155304</xdr:rowOff>
    </xdr:from>
    <xdr:to>
      <xdr:col>12</xdr:col>
      <xdr:colOff>511175</xdr:colOff>
      <xdr:row>97</xdr:row>
      <xdr:rowOff>33182</xdr:rowOff>
    </xdr:to>
    <xdr:cxnSp macro="">
      <xdr:nvCxnSpPr>
        <xdr:cNvPr id="467" name="直線コネクタ 466"/>
        <xdr:cNvCxnSpPr/>
      </xdr:nvCxnSpPr>
      <xdr:spPr>
        <a:xfrm>
          <a:off x="7861300" y="16614504"/>
          <a:ext cx="889000" cy="4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18735</xdr:rowOff>
    </xdr:from>
    <xdr:to>
      <xdr:col>12</xdr:col>
      <xdr:colOff>561975</xdr:colOff>
      <xdr:row>97</xdr:row>
      <xdr:rowOff>120335</xdr:rowOff>
    </xdr:to>
    <xdr:sp macro="" textlink="">
      <xdr:nvSpPr>
        <xdr:cNvPr id="468" name="フローチャート : 判断 467"/>
        <xdr:cNvSpPr/>
      </xdr:nvSpPr>
      <xdr:spPr>
        <a:xfrm>
          <a:off x="8699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111462</xdr:rowOff>
    </xdr:from>
    <xdr:ext cx="599010" cy="259045"/>
    <xdr:sp macro="" textlink="">
      <xdr:nvSpPr>
        <xdr:cNvPr id="469" name="テキスト ボックス 468"/>
        <xdr:cNvSpPr txBox="1"/>
      </xdr:nvSpPr>
      <xdr:spPr>
        <a:xfrm>
          <a:off x="8450794" y="1674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155304</xdr:rowOff>
    </xdr:from>
    <xdr:to>
      <xdr:col>11</xdr:col>
      <xdr:colOff>307975</xdr:colOff>
      <xdr:row>97</xdr:row>
      <xdr:rowOff>22882</xdr:rowOff>
    </xdr:to>
    <xdr:cxnSp macro="">
      <xdr:nvCxnSpPr>
        <xdr:cNvPr id="470" name="直線コネクタ 469"/>
        <xdr:cNvCxnSpPr/>
      </xdr:nvCxnSpPr>
      <xdr:spPr>
        <a:xfrm flipV="1">
          <a:off x="6972300" y="16614504"/>
          <a:ext cx="889000" cy="3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72549</xdr:rowOff>
    </xdr:from>
    <xdr:to>
      <xdr:col>11</xdr:col>
      <xdr:colOff>358775</xdr:colOff>
      <xdr:row>98</xdr:row>
      <xdr:rowOff>2699</xdr:rowOff>
    </xdr:to>
    <xdr:sp macro="" textlink="">
      <xdr:nvSpPr>
        <xdr:cNvPr id="471" name="フローチャート : 判断 470"/>
        <xdr:cNvSpPr/>
      </xdr:nvSpPr>
      <xdr:spPr>
        <a:xfrm>
          <a:off x="7810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165276</xdr:rowOff>
    </xdr:from>
    <xdr:ext cx="599010" cy="259045"/>
    <xdr:sp macro="" textlink="">
      <xdr:nvSpPr>
        <xdr:cNvPr id="472" name="テキスト ボックス 471"/>
        <xdr:cNvSpPr txBox="1"/>
      </xdr:nvSpPr>
      <xdr:spPr>
        <a:xfrm>
          <a:off x="7561794" y="167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120870</xdr:rowOff>
    </xdr:from>
    <xdr:to>
      <xdr:col>10</xdr:col>
      <xdr:colOff>155575</xdr:colOff>
      <xdr:row>98</xdr:row>
      <xdr:rowOff>51020</xdr:rowOff>
    </xdr:to>
    <xdr:sp macro="" textlink="">
      <xdr:nvSpPr>
        <xdr:cNvPr id="473" name="フローチャート : 判断 472"/>
        <xdr:cNvSpPr/>
      </xdr:nvSpPr>
      <xdr:spPr>
        <a:xfrm>
          <a:off x="6921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42147</xdr:rowOff>
    </xdr:from>
    <xdr:ext cx="599010" cy="259045"/>
    <xdr:sp macro="" textlink="">
      <xdr:nvSpPr>
        <xdr:cNvPr id="474" name="テキスト ボックス 473"/>
        <xdr:cNvSpPr txBox="1"/>
      </xdr:nvSpPr>
      <xdr:spPr>
        <a:xfrm>
          <a:off x="6672794" y="168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87961</xdr:rowOff>
    </xdr:from>
    <xdr:to>
      <xdr:col>15</xdr:col>
      <xdr:colOff>231775</xdr:colOff>
      <xdr:row>98</xdr:row>
      <xdr:rowOff>18111</xdr:rowOff>
    </xdr:to>
    <xdr:sp macro="" textlink="">
      <xdr:nvSpPr>
        <xdr:cNvPr id="480" name="円/楕円 479"/>
        <xdr:cNvSpPr/>
      </xdr:nvSpPr>
      <xdr:spPr>
        <a:xfrm>
          <a:off x="10426700" y="1671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66388</xdr:rowOff>
    </xdr:from>
    <xdr:ext cx="599010" cy="259045"/>
    <xdr:sp macro="" textlink="">
      <xdr:nvSpPr>
        <xdr:cNvPr id="481" name="土木費該当値テキスト"/>
        <xdr:cNvSpPr txBox="1"/>
      </xdr:nvSpPr>
      <xdr:spPr>
        <a:xfrm>
          <a:off x="10528300" y="1669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132930</xdr:rowOff>
    </xdr:from>
    <xdr:to>
      <xdr:col>14</xdr:col>
      <xdr:colOff>79375</xdr:colOff>
      <xdr:row>98</xdr:row>
      <xdr:rowOff>63080</xdr:rowOff>
    </xdr:to>
    <xdr:sp macro="" textlink="">
      <xdr:nvSpPr>
        <xdr:cNvPr id="482" name="円/楕円 481"/>
        <xdr:cNvSpPr/>
      </xdr:nvSpPr>
      <xdr:spPr>
        <a:xfrm>
          <a:off x="9588500" y="167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54207</xdr:rowOff>
    </xdr:from>
    <xdr:ext cx="599010" cy="259045"/>
    <xdr:sp macro="" textlink="">
      <xdr:nvSpPr>
        <xdr:cNvPr id="483" name="テキスト ボックス 482"/>
        <xdr:cNvSpPr txBox="1"/>
      </xdr:nvSpPr>
      <xdr:spPr>
        <a:xfrm>
          <a:off x="9339794" y="1685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106,887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153832</xdr:rowOff>
    </xdr:from>
    <xdr:to>
      <xdr:col>12</xdr:col>
      <xdr:colOff>561975</xdr:colOff>
      <xdr:row>97</xdr:row>
      <xdr:rowOff>83982</xdr:rowOff>
    </xdr:to>
    <xdr:sp macro="" textlink="">
      <xdr:nvSpPr>
        <xdr:cNvPr id="484" name="円/楕円 483"/>
        <xdr:cNvSpPr/>
      </xdr:nvSpPr>
      <xdr:spPr>
        <a:xfrm>
          <a:off x="8699500" y="166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100509</xdr:rowOff>
    </xdr:from>
    <xdr:ext cx="599010" cy="259045"/>
    <xdr:sp macro="" textlink="">
      <xdr:nvSpPr>
        <xdr:cNvPr id="485" name="テキスト ボックス 484"/>
        <xdr:cNvSpPr txBox="1"/>
      </xdr:nvSpPr>
      <xdr:spPr>
        <a:xfrm>
          <a:off x="8450794" y="1638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185,915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104504</xdr:rowOff>
    </xdr:from>
    <xdr:to>
      <xdr:col>11</xdr:col>
      <xdr:colOff>358775</xdr:colOff>
      <xdr:row>97</xdr:row>
      <xdr:rowOff>34654</xdr:rowOff>
    </xdr:to>
    <xdr:sp macro="" textlink="">
      <xdr:nvSpPr>
        <xdr:cNvPr id="486" name="円/楕円 485"/>
        <xdr:cNvSpPr/>
      </xdr:nvSpPr>
      <xdr:spPr>
        <a:xfrm>
          <a:off x="7810500" y="1656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51181</xdr:rowOff>
    </xdr:from>
    <xdr:ext cx="599010" cy="259045"/>
    <xdr:sp macro="" textlink="">
      <xdr:nvSpPr>
        <xdr:cNvPr id="487" name="テキスト ボックス 486"/>
        <xdr:cNvSpPr txBox="1"/>
      </xdr:nvSpPr>
      <xdr:spPr>
        <a:xfrm>
          <a:off x="7561794" y="1633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211,809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143532</xdr:rowOff>
    </xdr:from>
    <xdr:to>
      <xdr:col>10</xdr:col>
      <xdr:colOff>155575</xdr:colOff>
      <xdr:row>97</xdr:row>
      <xdr:rowOff>73682</xdr:rowOff>
    </xdr:to>
    <xdr:sp macro="" textlink="">
      <xdr:nvSpPr>
        <xdr:cNvPr id="488" name="円/楕円 487"/>
        <xdr:cNvSpPr/>
      </xdr:nvSpPr>
      <xdr:spPr>
        <a:xfrm>
          <a:off x="6921500" y="166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90209</xdr:rowOff>
    </xdr:from>
    <xdr:ext cx="599010" cy="259045"/>
    <xdr:sp macro="" textlink="">
      <xdr:nvSpPr>
        <xdr:cNvPr id="489" name="テキスト ボックス 488"/>
        <xdr:cNvSpPr txBox="1"/>
      </xdr:nvSpPr>
      <xdr:spPr>
        <a:xfrm>
          <a:off x="6672794" y="1637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3" name="直線コネクタ 512"/>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4"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5" name="直線コネクタ 514"/>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6"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7" name="直線コネクタ 516"/>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86897</xdr:rowOff>
    </xdr:from>
    <xdr:to>
      <xdr:col>23</xdr:col>
      <xdr:colOff>517525</xdr:colOff>
      <xdr:row>38</xdr:row>
      <xdr:rowOff>98171</xdr:rowOff>
    </xdr:to>
    <xdr:cxnSp macro="">
      <xdr:nvCxnSpPr>
        <xdr:cNvPr id="518" name="直線コネクタ 517"/>
        <xdr:cNvCxnSpPr/>
      </xdr:nvCxnSpPr>
      <xdr:spPr>
        <a:xfrm flipV="1">
          <a:off x="15481300" y="6601997"/>
          <a:ext cx="8382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19" name="消防費平均値テキスト"/>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0" name="フローチャート : 判断 519"/>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98171</xdr:rowOff>
    </xdr:from>
    <xdr:to>
      <xdr:col>22</xdr:col>
      <xdr:colOff>365125</xdr:colOff>
      <xdr:row>38</xdr:row>
      <xdr:rowOff>107403</xdr:rowOff>
    </xdr:to>
    <xdr:cxnSp macro="">
      <xdr:nvCxnSpPr>
        <xdr:cNvPr id="521" name="直線コネクタ 520"/>
        <xdr:cNvCxnSpPr/>
      </xdr:nvCxnSpPr>
      <xdr:spPr>
        <a:xfrm flipV="1">
          <a:off x="14592300" y="6613271"/>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2" name="フローチャート : 判断 521"/>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3" name="テキスト ボックス 522"/>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89537</xdr:rowOff>
    </xdr:from>
    <xdr:to>
      <xdr:col>21</xdr:col>
      <xdr:colOff>161925</xdr:colOff>
      <xdr:row>38</xdr:row>
      <xdr:rowOff>107403</xdr:rowOff>
    </xdr:to>
    <xdr:cxnSp macro="">
      <xdr:nvCxnSpPr>
        <xdr:cNvPr id="524" name="直線コネクタ 523"/>
        <xdr:cNvCxnSpPr/>
      </xdr:nvCxnSpPr>
      <xdr:spPr>
        <a:xfrm>
          <a:off x="13703300" y="6604637"/>
          <a:ext cx="889000" cy="1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125922</xdr:rowOff>
    </xdr:from>
    <xdr:to>
      <xdr:col>21</xdr:col>
      <xdr:colOff>212725</xdr:colOff>
      <xdr:row>38</xdr:row>
      <xdr:rowOff>56072</xdr:rowOff>
    </xdr:to>
    <xdr:sp macro="" textlink="">
      <xdr:nvSpPr>
        <xdr:cNvPr id="525" name="フローチャート : 判断 524"/>
        <xdr:cNvSpPr/>
      </xdr:nvSpPr>
      <xdr:spPr>
        <a:xfrm>
          <a:off x="14541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72599</xdr:rowOff>
    </xdr:from>
    <xdr:ext cx="534377" cy="259045"/>
    <xdr:sp macro="" textlink="">
      <xdr:nvSpPr>
        <xdr:cNvPr id="526" name="テキスト ボックス 525"/>
        <xdr:cNvSpPr txBox="1"/>
      </xdr:nvSpPr>
      <xdr:spPr>
        <a:xfrm>
          <a:off x="14325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89537</xdr:rowOff>
    </xdr:from>
    <xdr:to>
      <xdr:col>19</xdr:col>
      <xdr:colOff>644525</xdr:colOff>
      <xdr:row>38</xdr:row>
      <xdr:rowOff>107959</xdr:rowOff>
    </xdr:to>
    <xdr:cxnSp macro="">
      <xdr:nvCxnSpPr>
        <xdr:cNvPr id="527" name="直線コネクタ 526"/>
        <xdr:cNvCxnSpPr/>
      </xdr:nvCxnSpPr>
      <xdr:spPr>
        <a:xfrm flipV="1">
          <a:off x="12814300" y="6604637"/>
          <a:ext cx="8890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127552</xdr:rowOff>
    </xdr:from>
    <xdr:to>
      <xdr:col>20</xdr:col>
      <xdr:colOff>9525</xdr:colOff>
      <xdr:row>38</xdr:row>
      <xdr:rowOff>57702</xdr:rowOff>
    </xdr:to>
    <xdr:sp macro="" textlink="">
      <xdr:nvSpPr>
        <xdr:cNvPr id="528" name="フローチャート : 判断 527"/>
        <xdr:cNvSpPr/>
      </xdr:nvSpPr>
      <xdr:spPr>
        <a:xfrm>
          <a:off x="13652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74229</xdr:rowOff>
    </xdr:from>
    <xdr:ext cx="534377" cy="259045"/>
    <xdr:sp macro="" textlink="">
      <xdr:nvSpPr>
        <xdr:cNvPr id="529" name="テキスト ボックス 528"/>
        <xdr:cNvSpPr txBox="1"/>
      </xdr:nvSpPr>
      <xdr:spPr>
        <a:xfrm>
          <a:off x="13436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5705</xdr:rowOff>
    </xdr:from>
    <xdr:to>
      <xdr:col>18</xdr:col>
      <xdr:colOff>492125</xdr:colOff>
      <xdr:row>38</xdr:row>
      <xdr:rowOff>107305</xdr:rowOff>
    </xdr:to>
    <xdr:sp macro="" textlink="">
      <xdr:nvSpPr>
        <xdr:cNvPr id="530" name="フローチャート : 判断 529"/>
        <xdr:cNvSpPr/>
      </xdr:nvSpPr>
      <xdr:spPr>
        <a:xfrm>
          <a:off x="12763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123832</xdr:rowOff>
    </xdr:from>
    <xdr:ext cx="534377" cy="259045"/>
    <xdr:sp macro="" textlink="">
      <xdr:nvSpPr>
        <xdr:cNvPr id="531" name="テキスト ボックス 530"/>
        <xdr:cNvSpPr txBox="1"/>
      </xdr:nvSpPr>
      <xdr:spPr>
        <a:xfrm>
          <a:off x="12547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36097</xdr:rowOff>
    </xdr:from>
    <xdr:to>
      <xdr:col>23</xdr:col>
      <xdr:colOff>568325</xdr:colOff>
      <xdr:row>38</xdr:row>
      <xdr:rowOff>137697</xdr:rowOff>
    </xdr:to>
    <xdr:sp macro="" textlink="">
      <xdr:nvSpPr>
        <xdr:cNvPr id="537" name="円/楕円 536"/>
        <xdr:cNvSpPr/>
      </xdr:nvSpPr>
      <xdr:spPr>
        <a:xfrm>
          <a:off x="16268700" y="655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129182</xdr:rowOff>
    </xdr:from>
    <xdr:ext cx="534377" cy="259045"/>
    <xdr:sp macro="" textlink="">
      <xdr:nvSpPr>
        <xdr:cNvPr id="538" name="消防費該当値テキスト"/>
        <xdr:cNvSpPr txBox="1"/>
      </xdr:nvSpPr>
      <xdr:spPr>
        <a:xfrm>
          <a:off x="16370300" y="64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47371</xdr:rowOff>
    </xdr:from>
    <xdr:to>
      <xdr:col>22</xdr:col>
      <xdr:colOff>415925</xdr:colOff>
      <xdr:row>38</xdr:row>
      <xdr:rowOff>148971</xdr:rowOff>
    </xdr:to>
    <xdr:sp macro="" textlink="">
      <xdr:nvSpPr>
        <xdr:cNvPr id="539" name="円/楕円 538"/>
        <xdr:cNvSpPr/>
      </xdr:nvSpPr>
      <xdr:spPr>
        <a:xfrm>
          <a:off x="154305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140098</xdr:rowOff>
    </xdr:from>
    <xdr:ext cx="534377" cy="259045"/>
    <xdr:sp macro="" textlink="">
      <xdr:nvSpPr>
        <xdr:cNvPr id="540" name="テキスト ボックス 539"/>
        <xdr:cNvSpPr txBox="1"/>
      </xdr:nvSpPr>
      <xdr:spPr>
        <a:xfrm>
          <a:off x="15214111" y="665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56603</xdr:rowOff>
    </xdr:from>
    <xdr:to>
      <xdr:col>21</xdr:col>
      <xdr:colOff>212725</xdr:colOff>
      <xdr:row>38</xdr:row>
      <xdr:rowOff>158203</xdr:rowOff>
    </xdr:to>
    <xdr:sp macro="" textlink="">
      <xdr:nvSpPr>
        <xdr:cNvPr id="541" name="円/楕円 540"/>
        <xdr:cNvSpPr/>
      </xdr:nvSpPr>
      <xdr:spPr>
        <a:xfrm>
          <a:off x="14541500" y="65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149330</xdr:rowOff>
    </xdr:from>
    <xdr:ext cx="534377" cy="259045"/>
    <xdr:sp macro="" textlink="">
      <xdr:nvSpPr>
        <xdr:cNvPr id="542" name="テキスト ボックス 541"/>
        <xdr:cNvSpPr txBox="1"/>
      </xdr:nvSpPr>
      <xdr:spPr>
        <a:xfrm>
          <a:off x="14325111" y="66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38737</xdr:rowOff>
    </xdr:from>
    <xdr:to>
      <xdr:col>20</xdr:col>
      <xdr:colOff>9525</xdr:colOff>
      <xdr:row>38</xdr:row>
      <xdr:rowOff>140337</xdr:rowOff>
    </xdr:to>
    <xdr:sp macro="" textlink="">
      <xdr:nvSpPr>
        <xdr:cNvPr id="543" name="円/楕円 542"/>
        <xdr:cNvSpPr/>
      </xdr:nvSpPr>
      <xdr:spPr>
        <a:xfrm>
          <a:off x="13652500" y="655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131464</xdr:rowOff>
    </xdr:from>
    <xdr:ext cx="534377" cy="259045"/>
    <xdr:sp macro="" textlink="">
      <xdr:nvSpPr>
        <xdr:cNvPr id="544" name="テキスト ボックス 543"/>
        <xdr:cNvSpPr txBox="1"/>
      </xdr:nvSpPr>
      <xdr:spPr>
        <a:xfrm>
          <a:off x="13436111" y="664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57159</xdr:rowOff>
    </xdr:from>
    <xdr:to>
      <xdr:col>18</xdr:col>
      <xdr:colOff>492125</xdr:colOff>
      <xdr:row>38</xdr:row>
      <xdr:rowOff>158759</xdr:rowOff>
    </xdr:to>
    <xdr:sp macro="" textlink="">
      <xdr:nvSpPr>
        <xdr:cNvPr id="545" name="円/楕円 544"/>
        <xdr:cNvSpPr/>
      </xdr:nvSpPr>
      <xdr:spPr>
        <a:xfrm>
          <a:off x="12763500" y="657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149886</xdr:rowOff>
    </xdr:from>
    <xdr:ext cx="534377" cy="259045"/>
    <xdr:sp macro="" textlink="">
      <xdr:nvSpPr>
        <xdr:cNvPr id="546" name="テキスト ボックス 545"/>
        <xdr:cNvSpPr txBox="1"/>
      </xdr:nvSpPr>
      <xdr:spPr>
        <a:xfrm>
          <a:off x="12547111" y="666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8" name="テキスト ボックス 55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0" name="テキスト ボックス 559"/>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2" name="テキスト ボックス 561"/>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68" name="テキスト ボックス 567"/>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0" name="テキスト ボックス 569"/>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2" name="直線コネクタ 571"/>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3"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4" name="直線コネクタ 573"/>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5"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6" name="直線コネクタ 575"/>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109172</xdr:rowOff>
    </xdr:from>
    <xdr:to>
      <xdr:col>23</xdr:col>
      <xdr:colOff>517525</xdr:colOff>
      <xdr:row>58</xdr:row>
      <xdr:rowOff>113315</xdr:rowOff>
    </xdr:to>
    <xdr:cxnSp macro="">
      <xdr:nvCxnSpPr>
        <xdr:cNvPr id="577" name="直線コネクタ 576"/>
        <xdr:cNvCxnSpPr/>
      </xdr:nvCxnSpPr>
      <xdr:spPr>
        <a:xfrm>
          <a:off x="15481300" y="10053272"/>
          <a:ext cx="8382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78"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79" name="フローチャート : 判断 578"/>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55626</xdr:rowOff>
    </xdr:from>
    <xdr:to>
      <xdr:col>22</xdr:col>
      <xdr:colOff>365125</xdr:colOff>
      <xdr:row>58</xdr:row>
      <xdr:rowOff>109172</xdr:rowOff>
    </xdr:to>
    <xdr:cxnSp macro="">
      <xdr:nvCxnSpPr>
        <xdr:cNvPr id="580" name="直線コネクタ 579"/>
        <xdr:cNvCxnSpPr/>
      </xdr:nvCxnSpPr>
      <xdr:spPr>
        <a:xfrm>
          <a:off x="14592300" y="9999726"/>
          <a:ext cx="889000" cy="5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1" name="フローチャート : 判断 580"/>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154808</xdr:rowOff>
    </xdr:from>
    <xdr:ext cx="534377" cy="259045"/>
    <xdr:sp macro="" textlink="">
      <xdr:nvSpPr>
        <xdr:cNvPr id="582" name="テキスト ボックス 581"/>
        <xdr:cNvSpPr txBox="1"/>
      </xdr:nvSpPr>
      <xdr:spPr>
        <a:xfrm>
          <a:off x="15214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55626</xdr:rowOff>
    </xdr:from>
    <xdr:to>
      <xdr:col>21</xdr:col>
      <xdr:colOff>161925</xdr:colOff>
      <xdr:row>58</xdr:row>
      <xdr:rowOff>115005</xdr:rowOff>
    </xdr:to>
    <xdr:cxnSp macro="">
      <xdr:nvCxnSpPr>
        <xdr:cNvPr id="583" name="直線コネクタ 582"/>
        <xdr:cNvCxnSpPr/>
      </xdr:nvCxnSpPr>
      <xdr:spPr>
        <a:xfrm flipV="1">
          <a:off x="13703300" y="9999726"/>
          <a:ext cx="889000" cy="5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52585</xdr:rowOff>
    </xdr:from>
    <xdr:to>
      <xdr:col>21</xdr:col>
      <xdr:colOff>212725</xdr:colOff>
      <xdr:row>58</xdr:row>
      <xdr:rowOff>154185</xdr:rowOff>
    </xdr:to>
    <xdr:sp macro="" textlink="">
      <xdr:nvSpPr>
        <xdr:cNvPr id="584" name="フローチャート : 判断 583"/>
        <xdr:cNvSpPr/>
      </xdr:nvSpPr>
      <xdr:spPr>
        <a:xfrm>
          <a:off x="14541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145312</xdr:rowOff>
    </xdr:from>
    <xdr:ext cx="599010" cy="259045"/>
    <xdr:sp macro="" textlink="">
      <xdr:nvSpPr>
        <xdr:cNvPr id="585" name="テキスト ボックス 584"/>
        <xdr:cNvSpPr txBox="1"/>
      </xdr:nvSpPr>
      <xdr:spPr>
        <a:xfrm>
          <a:off x="14292794" y="1008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115005</xdr:rowOff>
    </xdr:from>
    <xdr:to>
      <xdr:col>19</xdr:col>
      <xdr:colOff>644525</xdr:colOff>
      <xdr:row>58</xdr:row>
      <xdr:rowOff>116907</xdr:rowOff>
    </xdr:to>
    <xdr:cxnSp macro="">
      <xdr:nvCxnSpPr>
        <xdr:cNvPr id="586" name="直線コネクタ 585"/>
        <xdr:cNvCxnSpPr/>
      </xdr:nvCxnSpPr>
      <xdr:spPr>
        <a:xfrm flipV="1">
          <a:off x="12814300" y="10059105"/>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60960</xdr:rowOff>
    </xdr:from>
    <xdr:to>
      <xdr:col>20</xdr:col>
      <xdr:colOff>9525</xdr:colOff>
      <xdr:row>58</xdr:row>
      <xdr:rowOff>162560</xdr:rowOff>
    </xdr:to>
    <xdr:sp macro="" textlink="">
      <xdr:nvSpPr>
        <xdr:cNvPr id="587" name="フローチャート : 判断 586"/>
        <xdr:cNvSpPr/>
      </xdr:nvSpPr>
      <xdr:spPr>
        <a:xfrm>
          <a:off x="13652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7637</xdr:rowOff>
    </xdr:from>
    <xdr:ext cx="534377" cy="259045"/>
    <xdr:sp macro="" textlink="">
      <xdr:nvSpPr>
        <xdr:cNvPr id="588" name="テキスト ボックス 587"/>
        <xdr:cNvSpPr txBox="1"/>
      </xdr:nvSpPr>
      <xdr:spPr>
        <a:xfrm>
          <a:off x="13436111" y="97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61221</xdr:rowOff>
    </xdr:from>
    <xdr:to>
      <xdr:col>18</xdr:col>
      <xdr:colOff>492125</xdr:colOff>
      <xdr:row>58</xdr:row>
      <xdr:rowOff>162821</xdr:rowOff>
    </xdr:to>
    <xdr:sp macro="" textlink="">
      <xdr:nvSpPr>
        <xdr:cNvPr id="589" name="フローチャート : 判断 588"/>
        <xdr:cNvSpPr/>
      </xdr:nvSpPr>
      <xdr:spPr>
        <a:xfrm>
          <a:off x="12763500" y="100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7898</xdr:rowOff>
    </xdr:from>
    <xdr:ext cx="534377" cy="259045"/>
    <xdr:sp macro="" textlink="">
      <xdr:nvSpPr>
        <xdr:cNvPr id="590" name="テキスト ボックス 589"/>
        <xdr:cNvSpPr txBox="1"/>
      </xdr:nvSpPr>
      <xdr:spPr>
        <a:xfrm>
          <a:off x="12547111" y="97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62515</xdr:rowOff>
    </xdr:from>
    <xdr:to>
      <xdr:col>23</xdr:col>
      <xdr:colOff>568325</xdr:colOff>
      <xdr:row>58</xdr:row>
      <xdr:rowOff>164115</xdr:rowOff>
    </xdr:to>
    <xdr:sp macro="" textlink="">
      <xdr:nvSpPr>
        <xdr:cNvPr id="596" name="円/楕円 595"/>
        <xdr:cNvSpPr/>
      </xdr:nvSpPr>
      <xdr:spPr>
        <a:xfrm>
          <a:off x="16268700" y="1000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23546</xdr:rowOff>
    </xdr:from>
    <xdr:ext cx="534377" cy="259045"/>
    <xdr:sp macro="" textlink="">
      <xdr:nvSpPr>
        <xdr:cNvPr id="597" name="教育費該当値テキスト"/>
        <xdr:cNvSpPr txBox="1"/>
      </xdr:nvSpPr>
      <xdr:spPr>
        <a:xfrm>
          <a:off x="16370300" y="996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96,159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58372</xdr:rowOff>
    </xdr:from>
    <xdr:to>
      <xdr:col>22</xdr:col>
      <xdr:colOff>415925</xdr:colOff>
      <xdr:row>58</xdr:row>
      <xdr:rowOff>159972</xdr:rowOff>
    </xdr:to>
    <xdr:sp macro="" textlink="">
      <xdr:nvSpPr>
        <xdr:cNvPr id="598" name="円/楕円 597"/>
        <xdr:cNvSpPr/>
      </xdr:nvSpPr>
      <xdr:spPr>
        <a:xfrm>
          <a:off x="15430500" y="100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5049</xdr:rowOff>
    </xdr:from>
    <xdr:ext cx="534377" cy="259045"/>
    <xdr:sp macro="" textlink="">
      <xdr:nvSpPr>
        <xdr:cNvPr id="599" name="テキスト ボックス 598"/>
        <xdr:cNvSpPr txBox="1"/>
      </xdr:nvSpPr>
      <xdr:spPr>
        <a:xfrm>
          <a:off x="15214111" y="977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98,696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4826</xdr:rowOff>
    </xdr:from>
    <xdr:to>
      <xdr:col>21</xdr:col>
      <xdr:colOff>212725</xdr:colOff>
      <xdr:row>58</xdr:row>
      <xdr:rowOff>106426</xdr:rowOff>
    </xdr:to>
    <xdr:sp macro="" textlink="">
      <xdr:nvSpPr>
        <xdr:cNvPr id="600" name="円/楕円 599"/>
        <xdr:cNvSpPr/>
      </xdr:nvSpPr>
      <xdr:spPr>
        <a:xfrm>
          <a:off x="14541500" y="99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122953</xdr:rowOff>
    </xdr:from>
    <xdr:ext cx="599010" cy="259045"/>
    <xdr:sp macro="" textlink="">
      <xdr:nvSpPr>
        <xdr:cNvPr id="601" name="テキスト ボックス 600"/>
        <xdr:cNvSpPr txBox="1"/>
      </xdr:nvSpPr>
      <xdr:spPr>
        <a:xfrm>
          <a:off x="14292794" y="972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131,489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64205</xdr:rowOff>
    </xdr:from>
    <xdr:to>
      <xdr:col>20</xdr:col>
      <xdr:colOff>9525</xdr:colOff>
      <xdr:row>58</xdr:row>
      <xdr:rowOff>165805</xdr:rowOff>
    </xdr:to>
    <xdr:sp macro="" textlink="">
      <xdr:nvSpPr>
        <xdr:cNvPr id="602" name="円/楕円 601"/>
        <xdr:cNvSpPr/>
      </xdr:nvSpPr>
      <xdr:spPr>
        <a:xfrm>
          <a:off x="13652500" y="100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156932</xdr:rowOff>
    </xdr:from>
    <xdr:ext cx="534377" cy="259045"/>
    <xdr:sp macro="" textlink="">
      <xdr:nvSpPr>
        <xdr:cNvPr id="603" name="テキスト ボックス 602"/>
        <xdr:cNvSpPr txBox="1"/>
      </xdr:nvSpPr>
      <xdr:spPr>
        <a:xfrm>
          <a:off x="13436111" y="1010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95,124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66107</xdr:rowOff>
    </xdr:from>
    <xdr:to>
      <xdr:col>18</xdr:col>
      <xdr:colOff>492125</xdr:colOff>
      <xdr:row>58</xdr:row>
      <xdr:rowOff>167707</xdr:rowOff>
    </xdr:to>
    <xdr:sp macro="" textlink="">
      <xdr:nvSpPr>
        <xdr:cNvPr id="604" name="円/楕円 603"/>
        <xdr:cNvSpPr/>
      </xdr:nvSpPr>
      <xdr:spPr>
        <a:xfrm>
          <a:off x="12763500" y="1001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158834</xdr:rowOff>
    </xdr:from>
    <xdr:ext cx="534377" cy="259045"/>
    <xdr:sp macro="" textlink="">
      <xdr:nvSpPr>
        <xdr:cNvPr id="605" name="テキスト ボックス 604"/>
        <xdr:cNvSpPr txBox="1"/>
      </xdr:nvSpPr>
      <xdr:spPr>
        <a:xfrm>
          <a:off x="12547111" y="101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29" name="直線コネクタ 628"/>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2"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3" name="直線コネクタ 632"/>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5"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6" name="フローチャート : 判断 635"/>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38" name="フローチャート : 判断 637"/>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39" name="テキスト ボックス 638"/>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155587</xdr:rowOff>
    </xdr:from>
    <xdr:to>
      <xdr:col>21</xdr:col>
      <xdr:colOff>212725</xdr:colOff>
      <xdr:row>78</xdr:row>
      <xdr:rowOff>85737</xdr:rowOff>
    </xdr:to>
    <xdr:sp macro="" textlink="">
      <xdr:nvSpPr>
        <xdr:cNvPr id="641" name="フローチャート : 判断 640"/>
        <xdr:cNvSpPr/>
      </xdr:nvSpPr>
      <xdr:spPr>
        <a:xfrm>
          <a:off x="14541500" y="133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102264</xdr:rowOff>
    </xdr:from>
    <xdr:ext cx="534377" cy="259045"/>
    <xdr:sp macro="" textlink="">
      <xdr:nvSpPr>
        <xdr:cNvPr id="642" name="テキスト ボックス 641"/>
        <xdr:cNvSpPr txBox="1"/>
      </xdr:nvSpPr>
      <xdr:spPr>
        <a:xfrm>
          <a:off x="14325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43090</xdr:rowOff>
    </xdr:from>
    <xdr:to>
      <xdr:col>19</xdr:col>
      <xdr:colOff>644525</xdr:colOff>
      <xdr:row>79</xdr:row>
      <xdr:rowOff>44450</xdr:rowOff>
    </xdr:to>
    <xdr:cxnSp macro="">
      <xdr:nvCxnSpPr>
        <xdr:cNvPr id="643" name="直線コネクタ 642"/>
        <xdr:cNvCxnSpPr/>
      </xdr:nvCxnSpPr>
      <xdr:spPr>
        <a:xfrm>
          <a:off x="12814300" y="13587640"/>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136830</xdr:rowOff>
    </xdr:from>
    <xdr:to>
      <xdr:col>20</xdr:col>
      <xdr:colOff>9525</xdr:colOff>
      <xdr:row>78</xdr:row>
      <xdr:rowOff>66980</xdr:rowOff>
    </xdr:to>
    <xdr:sp macro="" textlink="">
      <xdr:nvSpPr>
        <xdr:cNvPr id="644" name="フローチャート : 判断 643"/>
        <xdr:cNvSpPr/>
      </xdr:nvSpPr>
      <xdr:spPr>
        <a:xfrm>
          <a:off x="13652500" y="133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83507</xdr:rowOff>
    </xdr:from>
    <xdr:ext cx="534377" cy="259045"/>
    <xdr:sp macro="" textlink="">
      <xdr:nvSpPr>
        <xdr:cNvPr id="645" name="テキスト ボックス 644"/>
        <xdr:cNvSpPr txBox="1"/>
      </xdr:nvSpPr>
      <xdr:spPr>
        <a:xfrm>
          <a:off x="13436111"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76364</xdr:rowOff>
    </xdr:from>
    <xdr:to>
      <xdr:col>18</xdr:col>
      <xdr:colOff>492125</xdr:colOff>
      <xdr:row>78</xdr:row>
      <xdr:rowOff>6514</xdr:rowOff>
    </xdr:to>
    <xdr:sp macro="" textlink="">
      <xdr:nvSpPr>
        <xdr:cNvPr id="646" name="フローチャート : 判断 645"/>
        <xdr:cNvSpPr/>
      </xdr:nvSpPr>
      <xdr:spPr>
        <a:xfrm>
          <a:off x="12763500" y="1327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23041</xdr:rowOff>
    </xdr:from>
    <xdr:ext cx="534377" cy="259045"/>
    <xdr:sp macro="" textlink="">
      <xdr:nvSpPr>
        <xdr:cNvPr id="647" name="テキスト ボックス 646"/>
        <xdr:cNvSpPr txBox="1"/>
      </xdr:nvSpPr>
      <xdr:spPr>
        <a:xfrm>
          <a:off x="12547111" y="130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3" name="円/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5" name="円/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6" name="テキスト ボックス 65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7" name="円/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8" name="テキスト ボックス 65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9" name="円/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0" name="テキスト ボックス 65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163740</xdr:rowOff>
    </xdr:from>
    <xdr:to>
      <xdr:col>18</xdr:col>
      <xdr:colOff>492125</xdr:colOff>
      <xdr:row>79</xdr:row>
      <xdr:rowOff>93890</xdr:rowOff>
    </xdr:to>
    <xdr:sp macro="" textlink="">
      <xdr:nvSpPr>
        <xdr:cNvPr id="661" name="円/楕円 660"/>
        <xdr:cNvSpPr/>
      </xdr:nvSpPr>
      <xdr:spPr>
        <a:xfrm>
          <a:off x="12763500" y="1353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85017</xdr:rowOff>
    </xdr:from>
    <xdr:ext cx="378565" cy="259045"/>
    <xdr:sp macro="" textlink="">
      <xdr:nvSpPr>
        <xdr:cNvPr id="662" name="テキスト ボックス 661"/>
        <xdr:cNvSpPr txBox="1"/>
      </xdr:nvSpPr>
      <xdr:spPr>
        <a:xfrm>
          <a:off x="12625017" y="1362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6" name="直線コネクタ 685"/>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7"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88" name="直線コネクタ 687"/>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89"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0" name="直線コネクタ 689"/>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133494</xdr:rowOff>
    </xdr:from>
    <xdr:to>
      <xdr:col>23</xdr:col>
      <xdr:colOff>517525</xdr:colOff>
      <xdr:row>97</xdr:row>
      <xdr:rowOff>3501</xdr:rowOff>
    </xdr:to>
    <xdr:cxnSp macro="">
      <xdr:nvCxnSpPr>
        <xdr:cNvPr id="691" name="直線コネクタ 690"/>
        <xdr:cNvCxnSpPr/>
      </xdr:nvCxnSpPr>
      <xdr:spPr>
        <a:xfrm>
          <a:off x="15481300" y="16592694"/>
          <a:ext cx="838200" cy="4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124865</xdr:rowOff>
    </xdr:from>
    <xdr:ext cx="599010" cy="259045"/>
    <xdr:sp macro="" textlink="">
      <xdr:nvSpPr>
        <xdr:cNvPr id="692" name="公債費平均値テキスト"/>
        <xdr:cNvSpPr txBox="1"/>
      </xdr:nvSpPr>
      <xdr:spPr>
        <a:xfrm>
          <a:off x="16370300" y="16412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3" name="フローチャート : 判断 692"/>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80145</xdr:rowOff>
    </xdr:from>
    <xdr:to>
      <xdr:col>22</xdr:col>
      <xdr:colOff>365125</xdr:colOff>
      <xdr:row>96</xdr:row>
      <xdr:rowOff>133494</xdr:rowOff>
    </xdr:to>
    <xdr:cxnSp macro="">
      <xdr:nvCxnSpPr>
        <xdr:cNvPr id="694" name="直線コネクタ 693"/>
        <xdr:cNvCxnSpPr/>
      </xdr:nvCxnSpPr>
      <xdr:spPr>
        <a:xfrm>
          <a:off x="14592300" y="16539345"/>
          <a:ext cx="889000" cy="5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5" name="フローチャート : 判断 694"/>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27404</xdr:rowOff>
    </xdr:from>
    <xdr:ext cx="599010" cy="259045"/>
    <xdr:sp macro="" textlink="">
      <xdr:nvSpPr>
        <xdr:cNvPr id="696" name="テキスト ボックス 695"/>
        <xdr:cNvSpPr txBox="1"/>
      </xdr:nvSpPr>
      <xdr:spPr>
        <a:xfrm>
          <a:off x="15181794"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71684</xdr:rowOff>
    </xdr:from>
    <xdr:to>
      <xdr:col>21</xdr:col>
      <xdr:colOff>161925</xdr:colOff>
      <xdr:row>96</xdr:row>
      <xdr:rowOff>80145</xdr:rowOff>
    </xdr:to>
    <xdr:cxnSp macro="">
      <xdr:nvCxnSpPr>
        <xdr:cNvPr id="697" name="直線コネクタ 696"/>
        <xdr:cNvCxnSpPr/>
      </xdr:nvCxnSpPr>
      <xdr:spPr>
        <a:xfrm>
          <a:off x="13703300" y="16530884"/>
          <a:ext cx="889000" cy="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65415</xdr:rowOff>
    </xdr:from>
    <xdr:to>
      <xdr:col>21</xdr:col>
      <xdr:colOff>212725</xdr:colOff>
      <xdr:row>96</xdr:row>
      <xdr:rowOff>167015</xdr:rowOff>
    </xdr:to>
    <xdr:sp macro="" textlink="">
      <xdr:nvSpPr>
        <xdr:cNvPr id="698" name="フローチャート : 判断 697"/>
        <xdr:cNvSpPr/>
      </xdr:nvSpPr>
      <xdr:spPr>
        <a:xfrm>
          <a:off x="14541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158142</xdr:rowOff>
    </xdr:from>
    <xdr:ext cx="599010" cy="259045"/>
    <xdr:sp macro="" textlink="">
      <xdr:nvSpPr>
        <xdr:cNvPr id="699" name="テキスト ボックス 698"/>
        <xdr:cNvSpPr txBox="1"/>
      </xdr:nvSpPr>
      <xdr:spPr>
        <a:xfrm>
          <a:off x="14292794" y="166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51267</xdr:rowOff>
    </xdr:from>
    <xdr:to>
      <xdr:col>19</xdr:col>
      <xdr:colOff>644525</xdr:colOff>
      <xdr:row>96</xdr:row>
      <xdr:rowOff>71684</xdr:rowOff>
    </xdr:to>
    <xdr:cxnSp macro="">
      <xdr:nvCxnSpPr>
        <xdr:cNvPr id="700" name="直線コネクタ 699"/>
        <xdr:cNvCxnSpPr/>
      </xdr:nvCxnSpPr>
      <xdr:spPr>
        <a:xfrm>
          <a:off x="12814300" y="16510467"/>
          <a:ext cx="889000" cy="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35389</xdr:rowOff>
    </xdr:from>
    <xdr:to>
      <xdr:col>20</xdr:col>
      <xdr:colOff>9525</xdr:colOff>
      <xdr:row>96</xdr:row>
      <xdr:rowOff>136989</xdr:rowOff>
    </xdr:to>
    <xdr:sp macro="" textlink="">
      <xdr:nvSpPr>
        <xdr:cNvPr id="701" name="フローチャート : 判断 700"/>
        <xdr:cNvSpPr/>
      </xdr:nvSpPr>
      <xdr:spPr>
        <a:xfrm>
          <a:off x="13652500" y="1649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128116</xdr:rowOff>
    </xdr:from>
    <xdr:ext cx="599010" cy="259045"/>
    <xdr:sp macro="" textlink="">
      <xdr:nvSpPr>
        <xdr:cNvPr id="702" name="テキスト ボックス 701"/>
        <xdr:cNvSpPr txBox="1"/>
      </xdr:nvSpPr>
      <xdr:spPr>
        <a:xfrm>
          <a:off x="13403794" y="1658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27022</xdr:rowOff>
    </xdr:from>
    <xdr:to>
      <xdr:col>18</xdr:col>
      <xdr:colOff>492125</xdr:colOff>
      <xdr:row>96</xdr:row>
      <xdr:rowOff>128622</xdr:rowOff>
    </xdr:to>
    <xdr:sp macro="" textlink="">
      <xdr:nvSpPr>
        <xdr:cNvPr id="703" name="フローチャート : 判断 702"/>
        <xdr:cNvSpPr/>
      </xdr:nvSpPr>
      <xdr:spPr>
        <a:xfrm>
          <a:off x="12763500" y="1648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119749</xdr:rowOff>
    </xdr:from>
    <xdr:ext cx="599010" cy="259045"/>
    <xdr:sp macro="" textlink="">
      <xdr:nvSpPr>
        <xdr:cNvPr id="704" name="テキスト ボックス 703"/>
        <xdr:cNvSpPr txBox="1"/>
      </xdr:nvSpPr>
      <xdr:spPr>
        <a:xfrm>
          <a:off x="12514794" y="1657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124151</xdr:rowOff>
    </xdr:from>
    <xdr:to>
      <xdr:col>23</xdr:col>
      <xdr:colOff>568325</xdr:colOff>
      <xdr:row>97</xdr:row>
      <xdr:rowOff>54301</xdr:rowOff>
    </xdr:to>
    <xdr:sp macro="" textlink="">
      <xdr:nvSpPr>
        <xdr:cNvPr id="710" name="円/楕円 709"/>
        <xdr:cNvSpPr/>
      </xdr:nvSpPr>
      <xdr:spPr>
        <a:xfrm>
          <a:off x="16268700" y="165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102578</xdr:rowOff>
    </xdr:from>
    <xdr:ext cx="599010" cy="259045"/>
    <xdr:sp macro="" textlink="">
      <xdr:nvSpPr>
        <xdr:cNvPr id="711" name="公債費該当値テキスト"/>
        <xdr:cNvSpPr txBox="1"/>
      </xdr:nvSpPr>
      <xdr:spPr>
        <a:xfrm>
          <a:off x="16370300" y="1656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100,748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82694</xdr:rowOff>
    </xdr:from>
    <xdr:to>
      <xdr:col>22</xdr:col>
      <xdr:colOff>415925</xdr:colOff>
      <xdr:row>97</xdr:row>
      <xdr:rowOff>12844</xdr:rowOff>
    </xdr:to>
    <xdr:sp macro="" textlink="">
      <xdr:nvSpPr>
        <xdr:cNvPr id="712" name="円/楕円 711"/>
        <xdr:cNvSpPr/>
      </xdr:nvSpPr>
      <xdr:spPr>
        <a:xfrm>
          <a:off x="15430500" y="165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3971</xdr:rowOff>
    </xdr:from>
    <xdr:ext cx="599010" cy="259045"/>
    <xdr:sp macro="" textlink="">
      <xdr:nvSpPr>
        <xdr:cNvPr id="713" name="テキスト ボックス 712"/>
        <xdr:cNvSpPr txBox="1"/>
      </xdr:nvSpPr>
      <xdr:spPr>
        <a:xfrm>
          <a:off x="15181794" y="1663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111,629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29345</xdr:rowOff>
    </xdr:from>
    <xdr:to>
      <xdr:col>21</xdr:col>
      <xdr:colOff>212725</xdr:colOff>
      <xdr:row>96</xdr:row>
      <xdr:rowOff>130945</xdr:rowOff>
    </xdr:to>
    <xdr:sp macro="" textlink="">
      <xdr:nvSpPr>
        <xdr:cNvPr id="714" name="円/楕円 713"/>
        <xdr:cNvSpPr/>
      </xdr:nvSpPr>
      <xdr:spPr>
        <a:xfrm>
          <a:off x="14541500" y="164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147472</xdr:rowOff>
    </xdr:from>
    <xdr:ext cx="599010" cy="259045"/>
    <xdr:sp macro="" textlink="">
      <xdr:nvSpPr>
        <xdr:cNvPr id="715" name="テキスト ボックス 714"/>
        <xdr:cNvSpPr txBox="1"/>
      </xdr:nvSpPr>
      <xdr:spPr>
        <a:xfrm>
          <a:off x="14292794" y="1626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20884</xdr:rowOff>
    </xdr:from>
    <xdr:to>
      <xdr:col>20</xdr:col>
      <xdr:colOff>9525</xdr:colOff>
      <xdr:row>96</xdr:row>
      <xdr:rowOff>122484</xdr:rowOff>
    </xdr:to>
    <xdr:sp macro="" textlink="">
      <xdr:nvSpPr>
        <xdr:cNvPr id="716" name="円/楕円 715"/>
        <xdr:cNvSpPr/>
      </xdr:nvSpPr>
      <xdr:spPr>
        <a:xfrm>
          <a:off x="13652500" y="1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139011</xdr:rowOff>
    </xdr:from>
    <xdr:ext cx="599010" cy="259045"/>
    <xdr:sp macro="" textlink="">
      <xdr:nvSpPr>
        <xdr:cNvPr id="717" name="テキスト ボックス 716"/>
        <xdr:cNvSpPr txBox="1"/>
      </xdr:nvSpPr>
      <xdr:spPr>
        <a:xfrm>
          <a:off x="13403794" y="1625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127,852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467</xdr:rowOff>
    </xdr:from>
    <xdr:to>
      <xdr:col>18</xdr:col>
      <xdr:colOff>492125</xdr:colOff>
      <xdr:row>96</xdr:row>
      <xdr:rowOff>102067</xdr:rowOff>
    </xdr:to>
    <xdr:sp macro="" textlink="">
      <xdr:nvSpPr>
        <xdr:cNvPr id="718" name="円/楕円 717"/>
        <xdr:cNvSpPr/>
      </xdr:nvSpPr>
      <xdr:spPr>
        <a:xfrm>
          <a:off x="12763500" y="1645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118594</xdr:rowOff>
    </xdr:from>
    <xdr:ext cx="599010" cy="259045"/>
    <xdr:sp macro="" textlink="">
      <xdr:nvSpPr>
        <xdr:cNvPr id="719" name="テキスト ボックス 718"/>
        <xdr:cNvSpPr txBox="1"/>
      </xdr:nvSpPr>
      <xdr:spPr>
        <a:xfrm>
          <a:off x="12514794" y="1623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1" name="直線コネクタ 740"/>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2"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4"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5" name="直線コネクタ 744"/>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7"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48" name="フローチャート : 判断 747"/>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0" name="フローチャート : 判断 749"/>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1" name="テキスト ボックス 750"/>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75550</xdr:rowOff>
    </xdr:from>
    <xdr:to>
      <xdr:col>29</xdr:col>
      <xdr:colOff>568325</xdr:colOff>
      <xdr:row>39</xdr:row>
      <xdr:rowOff>5700</xdr:rowOff>
    </xdr:to>
    <xdr:sp macro="" textlink="">
      <xdr:nvSpPr>
        <xdr:cNvPr id="753" name="フローチャート : 判断 752"/>
        <xdr:cNvSpPr/>
      </xdr:nvSpPr>
      <xdr:spPr>
        <a:xfrm>
          <a:off x="20383500" y="65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22227</xdr:rowOff>
    </xdr:from>
    <xdr:ext cx="378565" cy="259045"/>
    <xdr:sp macro="" textlink="">
      <xdr:nvSpPr>
        <xdr:cNvPr id="754" name="テキスト ボックス 753"/>
        <xdr:cNvSpPr txBox="1"/>
      </xdr:nvSpPr>
      <xdr:spPr>
        <a:xfrm>
          <a:off x="20245017" y="63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30835</xdr:rowOff>
    </xdr:from>
    <xdr:to>
      <xdr:col>28</xdr:col>
      <xdr:colOff>365125</xdr:colOff>
      <xdr:row>38</xdr:row>
      <xdr:rowOff>132435</xdr:rowOff>
    </xdr:to>
    <xdr:sp macro="" textlink="">
      <xdr:nvSpPr>
        <xdr:cNvPr id="756" name="フローチャート : 判断 755"/>
        <xdr:cNvSpPr/>
      </xdr:nvSpPr>
      <xdr:spPr>
        <a:xfrm>
          <a:off x="19494500" y="65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148963</xdr:rowOff>
    </xdr:from>
    <xdr:ext cx="378565" cy="259045"/>
    <xdr:sp macro="" textlink="">
      <xdr:nvSpPr>
        <xdr:cNvPr id="757" name="テキスト ボックス 756"/>
        <xdr:cNvSpPr txBox="1"/>
      </xdr:nvSpPr>
      <xdr:spPr>
        <a:xfrm>
          <a:off x="19356017" y="63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70521</xdr:rowOff>
    </xdr:from>
    <xdr:to>
      <xdr:col>27</xdr:col>
      <xdr:colOff>161925</xdr:colOff>
      <xdr:row>39</xdr:row>
      <xdr:rowOff>671</xdr:rowOff>
    </xdr:to>
    <xdr:sp macro="" textlink="">
      <xdr:nvSpPr>
        <xdr:cNvPr id="758" name="フローチャート : 判断 757"/>
        <xdr:cNvSpPr/>
      </xdr:nvSpPr>
      <xdr:spPr>
        <a:xfrm>
          <a:off x="18605500" y="65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17198</xdr:rowOff>
    </xdr:from>
    <xdr:ext cx="378565" cy="259045"/>
    <xdr:sp macro="" textlink="">
      <xdr:nvSpPr>
        <xdr:cNvPr id="759" name="テキスト ボックス 758"/>
        <xdr:cNvSpPr txBox="1"/>
      </xdr:nvSpPr>
      <xdr:spPr>
        <a:xfrm>
          <a:off x="18467017" y="636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6"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議員１名欠員等、専任議会職員不在に伴う減。総務費は情報セキュリティ対策、コミュニティ助成事業実施による増。民生費は、臨時福祉給付金事業や病児病後児保育室整備による増。衛生費は、簡易水道事業において施設統合にむけた整備実施による繰出金や南越清掃組合負担金の増による。農林水産業費は林道修繕費や改良費などの増による。商工費は、ツリーピクニックアドベンチャーいけだ整備が終了したことによる減。土木費は除雪経費増や橋梁長寿命化事業の実施による増。消防費は消防団車庫整備に伴う増。教育費は小中学校耐震改修事業が終了したことによる減。公債費は、単年度の元利金償還額の減によ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足羽川ダム事業に伴う公共施設移転補償費を積み立てたことにより大幅に増加した。実質単年度収支についても同様の理由により増加している。実質収支は、翌年度繰越事業の財源支出が増加したことにより比率は下降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黒字ではあるが、人口減による収支状況の悪化が今後進むと予想され、各種料金の見直しが必須となる状況である。また、上下水道事業においては、老朽化した施設の更新が課題であり、今後の維持補修費の増が予想される。歳入の確保とあわせて、適正な歳出規模を維持するためには、人口減社会における施設の維持管理の手法を見出し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B1" workbookViewId="0">
      <selection activeCell="B1" sqref="B1:DI1"/>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4122781</v>
      </c>
      <c r="BO4" s="381"/>
      <c r="BP4" s="381"/>
      <c r="BQ4" s="381"/>
      <c r="BR4" s="381"/>
      <c r="BS4" s="381"/>
      <c r="BT4" s="381"/>
      <c r="BU4" s="382"/>
      <c r="BV4" s="380">
        <v>4026547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15.4</v>
      </c>
      <c r="CU4" s="387"/>
      <c r="CV4" s="387"/>
      <c r="CW4" s="387"/>
      <c r="CX4" s="387"/>
      <c r="CY4" s="387"/>
      <c r="CZ4" s="387"/>
      <c r="DA4" s="388"/>
      <c r="DB4" s="386">
        <v>20.5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3711617</v>
      </c>
      <c r="BO5" s="418"/>
      <c r="BP5" s="418"/>
      <c r="BQ5" s="418"/>
      <c r="BR5" s="418"/>
      <c r="BS5" s="418"/>
      <c r="BT5" s="418"/>
      <c r="BU5" s="419"/>
      <c r="BV5" s="417">
        <v>3543589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71.7</v>
      </c>
      <c r="CU5" s="415"/>
      <c r="CV5" s="415"/>
      <c r="CW5" s="415"/>
      <c r="CX5" s="415"/>
      <c r="CY5" s="415"/>
      <c r="CZ5" s="415"/>
      <c r="DA5" s="416"/>
      <c r="DB5" s="414">
        <v>69.400000000000006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411164</v>
      </c>
      <c r="BO6" s="418"/>
      <c r="BP6" s="418"/>
      <c r="BQ6" s="418"/>
      <c r="BR6" s="418"/>
      <c r="BS6" s="418"/>
      <c r="BT6" s="418"/>
      <c r="BU6" s="419"/>
      <c r="BV6" s="417">
        <v>482958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71.7</v>
      </c>
      <c r="CU6" s="455"/>
      <c r="CV6" s="455"/>
      <c r="CW6" s="455"/>
      <c r="CX6" s="455"/>
      <c r="CY6" s="455"/>
      <c r="CZ6" s="455"/>
      <c r="DA6" s="456"/>
      <c r="DB6" s="454">
        <v>69.400000000000006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107386</v>
      </c>
      <c r="BO7" s="418"/>
      <c r="BP7" s="418"/>
      <c r="BQ7" s="418"/>
      <c r="BR7" s="418"/>
      <c r="BS7" s="418"/>
      <c r="BT7" s="418"/>
      <c r="BU7" s="419"/>
      <c r="BV7" s="417">
        <v>66527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1967495</v>
      </c>
      <c r="CU7" s="418"/>
      <c r="CV7" s="418"/>
      <c r="CW7" s="418"/>
      <c r="CX7" s="418"/>
      <c r="CY7" s="418"/>
      <c r="CZ7" s="418"/>
      <c r="DA7" s="419"/>
      <c r="DB7" s="417">
        <v>2032033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303778</v>
      </c>
      <c r="BO8" s="418"/>
      <c r="BP8" s="418"/>
      <c r="BQ8" s="418"/>
      <c r="BR8" s="418"/>
      <c r="BS8" s="418"/>
      <c r="BT8" s="418"/>
      <c r="BU8" s="419"/>
      <c r="BV8" s="417">
        <v>416431</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0.14000000000000001</v>
      </c>
      <c r="CU8" s="458"/>
      <c r="CV8" s="458"/>
      <c r="CW8" s="458"/>
      <c r="CX8" s="458"/>
      <c r="CY8" s="458"/>
      <c r="CZ8" s="458"/>
      <c r="DA8" s="459"/>
      <c r="DB8" s="457">
        <v>0.13</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2638</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-112653</v>
      </c>
      <c r="BO9" s="418"/>
      <c r="BP9" s="418"/>
      <c r="BQ9" s="418"/>
      <c r="BR9" s="418"/>
      <c r="BS9" s="418"/>
      <c r="BT9" s="418"/>
      <c r="BU9" s="419"/>
      <c r="BV9" s="417">
        <v>85699</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10.6</v>
      </c>
      <c r="CU9" s="415"/>
      <c r="CV9" s="415"/>
      <c r="CW9" s="415"/>
      <c r="CX9" s="415"/>
      <c r="CY9" s="415"/>
      <c r="CZ9" s="415"/>
      <c r="DA9" s="416"/>
      <c r="DB9" s="414">
        <v>11.9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3046</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792262</v>
      </c>
      <c r="BO10" s="418"/>
      <c r="BP10" s="418"/>
      <c r="BQ10" s="418"/>
      <c r="BR10" s="418"/>
      <c r="BS10" s="418"/>
      <c r="BT10" s="418"/>
      <c r="BU10" s="419"/>
      <c r="BV10" s="417">
        <v>152533</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2714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2704</v>
      </c>
      <c r="S13" s="499"/>
      <c r="T13" s="499"/>
      <c r="U13" s="499"/>
      <c r="V13" s="500"/>
      <c r="W13" s="433" t="s">
        <v>123</v>
      </c>
      <c r="X13" s="434"/>
      <c r="Y13" s="434"/>
      <c r="Z13" s="434"/>
      <c r="AA13" s="434"/>
      <c r="AB13" s="424"/>
      <c r="AC13" s="468">
        <v>148</v>
      </c>
      <c r="AD13" s="469"/>
      <c r="AE13" s="469"/>
      <c r="AF13" s="469"/>
      <c r="AG13" s="508"/>
      <c r="AH13" s="468">
        <v>122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679609</v>
      </c>
      <c r="BO13" s="418"/>
      <c r="BP13" s="418"/>
      <c r="BQ13" s="418"/>
      <c r="BR13" s="418"/>
      <c r="BS13" s="418"/>
      <c r="BT13" s="418"/>
      <c r="BU13" s="419"/>
      <c r="BV13" s="417">
        <v>238232</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4.8</v>
      </c>
      <c r="CU13" s="415"/>
      <c r="CV13" s="415"/>
      <c r="CW13" s="415"/>
      <c r="CX13" s="415"/>
      <c r="CY13" s="415"/>
      <c r="CZ13" s="415"/>
      <c r="DA13" s="416"/>
      <c r="DB13" s="414">
        <v>6.8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2787</v>
      </c>
      <c r="S14" s="499"/>
      <c r="T14" s="499"/>
      <c r="U14" s="499"/>
      <c r="V14" s="500"/>
      <c r="W14" s="407"/>
      <c r="X14" s="408"/>
      <c r="Y14" s="408"/>
      <c r="Z14" s="408"/>
      <c r="AA14" s="408"/>
      <c r="AB14" s="397"/>
      <c r="AC14" s="501">
        <v>11.7</v>
      </c>
      <c r="AD14" s="502"/>
      <c r="AE14" s="502"/>
      <c r="AF14" s="502"/>
      <c r="AG14" s="503"/>
      <c r="AH14" s="501">
        <v>8.9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2778</v>
      </c>
      <c r="S15" s="499"/>
      <c r="T15" s="499"/>
      <c r="U15" s="499"/>
      <c r="V15" s="500"/>
      <c r="W15" s="433" t="s">
        <v>130</v>
      </c>
      <c r="X15" s="434"/>
      <c r="Y15" s="434"/>
      <c r="Z15" s="434"/>
      <c r="AA15" s="434"/>
      <c r="AB15" s="424"/>
      <c r="AC15" s="468">
        <v>434</v>
      </c>
      <c r="AD15" s="469"/>
      <c r="AE15" s="469"/>
      <c r="AF15" s="469"/>
      <c r="AG15" s="508"/>
      <c r="AH15" s="468">
        <v>516</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258195</v>
      </c>
      <c r="BO15" s="381"/>
      <c r="BP15" s="381"/>
      <c r="BQ15" s="381"/>
      <c r="BR15" s="381"/>
      <c r="BS15" s="381"/>
      <c r="BT15" s="381"/>
      <c r="BU15" s="382"/>
      <c r="BV15" s="380">
        <v>254163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34.4</v>
      </c>
      <c r="AD16" s="502"/>
      <c r="AE16" s="502"/>
      <c r="AF16" s="502"/>
      <c r="AG16" s="503"/>
      <c r="AH16" s="501">
        <v>37.700000000000003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1836918</v>
      </c>
      <c r="BO16" s="418"/>
      <c r="BP16" s="418"/>
      <c r="BQ16" s="418"/>
      <c r="BR16" s="418"/>
      <c r="BS16" s="418"/>
      <c r="BT16" s="418"/>
      <c r="BU16" s="419"/>
      <c r="BV16" s="417">
        <v>1860501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681</v>
      </c>
      <c r="AD17" s="469"/>
      <c r="AE17" s="469"/>
      <c r="AF17" s="469"/>
      <c r="AG17" s="508"/>
      <c r="AH17" s="468">
        <v>730</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318704</v>
      </c>
      <c r="BO17" s="418"/>
      <c r="BP17" s="418"/>
      <c r="BQ17" s="418"/>
      <c r="BR17" s="418"/>
      <c r="BS17" s="418"/>
      <c r="BT17" s="418"/>
      <c r="BU17" s="419"/>
      <c r="BV17" s="417">
        <v>312180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194.65</v>
      </c>
      <c r="M18" s="530"/>
      <c r="N18" s="530"/>
      <c r="O18" s="530"/>
      <c r="P18" s="530"/>
      <c r="Q18" s="530"/>
      <c r="R18" s="531"/>
      <c r="S18" s="531"/>
      <c r="T18" s="531"/>
      <c r="U18" s="531"/>
      <c r="V18" s="532"/>
      <c r="W18" s="435"/>
      <c r="X18" s="436"/>
      <c r="Y18" s="436"/>
      <c r="Z18" s="436"/>
      <c r="AA18" s="436"/>
      <c r="AB18" s="427"/>
      <c r="AC18" s="533">
        <v>53.9</v>
      </c>
      <c r="AD18" s="534"/>
      <c r="AE18" s="534"/>
      <c r="AF18" s="534"/>
      <c r="AG18" s="535"/>
      <c r="AH18" s="533">
        <v>53.4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1374675</v>
      </c>
      <c r="BO18" s="418"/>
      <c r="BP18" s="418"/>
      <c r="BQ18" s="418"/>
      <c r="BR18" s="418"/>
      <c r="BS18" s="418"/>
      <c r="BT18" s="418"/>
      <c r="BU18" s="419"/>
      <c r="BV18" s="417">
        <v>1363006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2588408</v>
      </c>
      <c r="BO19" s="418"/>
      <c r="BP19" s="418"/>
      <c r="BQ19" s="418"/>
      <c r="BR19" s="418"/>
      <c r="BS19" s="418"/>
      <c r="BT19" s="418"/>
      <c r="BU19" s="419"/>
      <c r="BV19" s="417">
        <v>2625152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902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3070518</v>
      </c>
      <c r="BO23" s="418"/>
      <c r="BP23" s="418"/>
      <c r="BQ23" s="418"/>
      <c r="BR23" s="418"/>
      <c r="BS23" s="418"/>
      <c r="BT23" s="418"/>
      <c r="BU23" s="419"/>
      <c r="BV23" s="417">
        <v>3099307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8200</v>
      </c>
      <c r="R24" s="469"/>
      <c r="S24" s="469"/>
      <c r="T24" s="469"/>
      <c r="U24" s="469"/>
      <c r="V24" s="508"/>
      <c r="W24" s="563"/>
      <c r="X24" s="551"/>
      <c r="Y24" s="552"/>
      <c r="Z24" s="467" t="s">
        <v>154</v>
      </c>
      <c r="AA24" s="447"/>
      <c r="AB24" s="447"/>
      <c r="AC24" s="447"/>
      <c r="AD24" s="447"/>
      <c r="AE24" s="447"/>
      <c r="AF24" s="447"/>
      <c r="AG24" s="448"/>
      <c r="AH24" s="468">
        <v>60</v>
      </c>
      <c r="AI24" s="469"/>
      <c r="AJ24" s="469"/>
      <c r="AK24" s="469"/>
      <c r="AL24" s="508"/>
      <c r="AM24" s="468">
        <v>149100</v>
      </c>
      <c r="AN24" s="469"/>
      <c r="AO24" s="469"/>
      <c r="AP24" s="469"/>
      <c r="AQ24" s="469"/>
      <c r="AR24" s="508"/>
      <c r="AS24" s="468">
        <v>2485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2581274</v>
      </c>
      <c r="BO24" s="418"/>
      <c r="BP24" s="418"/>
      <c r="BQ24" s="418"/>
      <c r="BR24" s="418"/>
      <c r="BS24" s="418"/>
      <c r="BT24" s="418"/>
      <c r="BU24" s="419"/>
      <c r="BV24" s="417">
        <v>2548634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6500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t="s">
        <v>120</v>
      </c>
      <c r="BO25" s="381"/>
      <c r="BP25" s="381"/>
      <c r="BQ25" s="381"/>
      <c r="BR25" s="381"/>
      <c r="BS25" s="381"/>
      <c r="BT25" s="381"/>
      <c r="BU25" s="382"/>
      <c r="BV25" s="380" t="s">
        <v>120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5600</v>
      </c>
      <c r="R26" s="469"/>
      <c r="S26" s="469"/>
      <c r="T26" s="469"/>
      <c r="U26" s="469"/>
      <c r="V26" s="508"/>
      <c r="W26" s="563"/>
      <c r="X26" s="551"/>
      <c r="Y26" s="552"/>
      <c r="Z26" s="467" t="s">
        <v>160</v>
      </c>
      <c r="AA26" s="573"/>
      <c r="AB26" s="573"/>
      <c r="AC26" s="573"/>
      <c r="AD26" s="573"/>
      <c r="AE26" s="573"/>
      <c r="AF26" s="573"/>
      <c r="AG26" s="574"/>
      <c r="AH26" s="468">
        <v>3</v>
      </c>
      <c r="AI26" s="469"/>
      <c r="AJ26" s="469"/>
      <c r="AK26" s="469"/>
      <c r="AL26" s="508"/>
      <c r="AM26" s="468">
        <v>7404</v>
      </c>
      <c r="AN26" s="469"/>
      <c r="AO26" s="469"/>
      <c r="AP26" s="469"/>
      <c r="AQ26" s="469"/>
      <c r="AR26" s="508"/>
      <c r="AS26" s="468">
        <v>2468</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3100</v>
      </c>
      <c r="R27" s="469"/>
      <c r="S27" s="469"/>
      <c r="T27" s="469"/>
      <c r="U27" s="469"/>
      <c r="V27" s="508"/>
      <c r="W27" s="563"/>
      <c r="X27" s="551"/>
      <c r="Y27" s="552"/>
      <c r="Z27" s="467" t="s">
        <v>163</v>
      </c>
      <c r="AA27" s="447"/>
      <c r="AB27" s="447"/>
      <c r="AC27" s="447"/>
      <c r="AD27" s="447"/>
      <c r="AE27" s="447"/>
      <c r="AF27" s="447"/>
      <c r="AG27" s="448"/>
      <c r="AH27" s="468">
        <v>3</v>
      </c>
      <c r="AI27" s="469"/>
      <c r="AJ27" s="469"/>
      <c r="AK27" s="469"/>
      <c r="AL27" s="508"/>
      <c r="AM27" s="468">
        <v>6432</v>
      </c>
      <c r="AN27" s="469"/>
      <c r="AO27" s="469"/>
      <c r="AP27" s="469"/>
      <c r="AQ27" s="469"/>
      <c r="AR27" s="508"/>
      <c r="AS27" s="468">
        <v>2144</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45581</v>
      </c>
      <c r="BO27" s="587"/>
      <c r="BP27" s="587"/>
      <c r="BQ27" s="587"/>
      <c r="BR27" s="587"/>
      <c r="BS27" s="587"/>
      <c r="BT27" s="587"/>
      <c r="BU27" s="588"/>
      <c r="BV27" s="586">
        <v>45503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2700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2457634</v>
      </c>
      <c r="BO28" s="381"/>
      <c r="BP28" s="381"/>
      <c r="BQ28" s="381"/>
      <c r="BR28" s="381"/>
      <c r="BS28" s="381"/>
      <c r="BT28" s="381"/>
      <c r="BU28" s="382"/>
      <c r="BV28" s="380">
        <v>1665372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6</v>
      </c>
      <c r="M29" s="469"/>
      <c r="N29" s="469"/>
      <c r="O29" s="469"/>
      <c r="P29" s="508"/>
      <c r="Q29" s="468">
        <v>2550</v>
      </c>
      <c r="R29" s="469"/>
      <c r="S29" s="469"/>
      <c r="T29" s="469"/>
      <c r="U29" s="469"/>
      <c r="V29" s="508"/>
      <c r="W29" s="564"/>
      <c r="X29" s="565"/>
      <c r="Y29" s="566"/>
      <c r="Z29" s="467" t="s">
        <v>170</v>
      </c>
      <c r="AA29" s="447"/>
      <c r="AB29" s="447"/>
      <c r="AC29" s="447"/>
      <c r="AD29" s="447"/>
      <c r="AE29" s="447"/>
      <c r="AF29" s="447"/>
      <c r="AG29" s="448"/>
      <c r="AH29" s="468">
        <v>63</v>
      </c>
      <c r="AI29" s="469"/>
      <c r="AJ29" s="469"/>
      <c r="AK29" s="469"/>
      <c r="AL29" s="508"/>
      <c r="AM29" s="468">
        <v>155532</v>
      </c>
      <c r="AN29" s="469"/>
      <c r="AO29" s="469"/>
      <c r="AP29" s="469"/>
      <c r="AQ29" s="469"/>
      <c r="AR29" s="508"/>
      <c r="AS29" s="468">
        <v>2469</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239994</v>
      </c>
      <c r="BO29" s="418"/>
      <c r="BP29" s="418"/>
      <c r="BQ29" s="418"/>
      <c r="BR29" s="418"/>
      <c r="BS29" s="418"/>
      <c r="BT29" s="418"/>
      <c r="BU29" s="419"/>
      <c r="BV29" s="417">
        <v>226118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87.4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267608</v>
      </c>
      <c r="BO30" s="587"/>
      <c r="BP30" s="587"/>
      <c r="BQ30" s="587"/>
      <c r="BR30" s="587"/>
      <c r="BS30" s="587"/>
      <c r="BT30" s="587"/>
      <c r="BU30" s="588"/>
      <c r="BV30" s="586">
        <v>115351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公立丹南病院組合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池田屋</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国民健康保険診療施設特別会計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鯖江広域衛生施設組合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池田町農業公社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農業集落排水事業特別会計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南越消防組合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まちＵＰいけだ</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介護保険特別会計（サービス事業勘定）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南越清掃組合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後期高齢者医療特別会計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福井県後期高齢者医療広域連合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福井県後期高齢者医療広域連合（事業会計）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福井県市町総合事務組合（事業会計分）</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福井県市町総合事務組合（普通会計分）</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福井県自治会館組合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福井県丹南広域組合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523</v>
      </c>
      <c r="D34" s="1184"/>
      <c r="E34" s="1185"/>
      <c r="F34" s="32">
        <v>17.100000000000001</v>
      </c>
      <c r="G34" s="33">
        <v>19.5</v>
      </c>
      <c r="H34" s="33">
        <v>16.91</v>
      </c>
      <c r="I34" s="33">
        <v>20.49</v>
      </c>
      <c r="J34" s="34">
        <v>15.43</v>
      </c>
      <c r="K34" s="22"/>
      <c r="L34" s="22"/>
      <c r="M34" s="22"/>
      <c r="N34" s="22"/>
      <c r="O34" s="22"/>
      <c r="P34" s="22"/>
    </row>
    <row r="35" spans="1:16" ht="39" customHeight="1">
      <c r="A35" s="22"/>
      <c r="B35" s="35"/>
      <c r="C35" s="1178" t="s">
        <v>524</v>
      </c>
      <c r="D35" s="1179"/>
      <c r="E35" s="1180"/>
      <c r="F35" s="36">
        <v>1.3</v>
      </c>
      <c r="G35" s="37">
        <v>1.59</v>
      </c>
      <c r="H35" s="37">
        <v>1.6</v>
      </c>
      <c r="I35" s="37">
        <v>1.22</v>
      </c>
      <c r="J35" s="38">
        <v>1.2</v>
      </c>
      <c r="K35" s="22"/>
      <c r="L35" s="22"/>
      <c r="M35" s="22"/>
      <c r="N35" s="22"/>
      <c r="O35" s="22"/>
      <c r="P35" s="22"/>
    </row>
    <row r="36" spans="1:16" ht="39" customHeight="1">
      <c r="A36" s="22"/>
      <c r="B36" s="35"/>
      <c r="C36" s="1178" t="s">
        <v>525</v>
      </c>
      <c r="D36" s="1179"/>
      <c r="E36" s="1180"/>
      <c r="F36" s="36">
        <v>0.45</v>
      </c>
      <c r="G36" s="37">
        <v>0.41</v>
      </c>
      <c r="H36" s="37">
        <v>0.26</v>
      </c>
      <c r="I36" s="37">
        <v>0.14000000000000001</v>
      </c>
      <c r="J36" s="38">
        <v>0.68</v>
      </c>
      <c r="K36" s="22"/>
      <c r="L36" s="22"/>
      <c r="M36" s="22"/>
      <c r="N36" s="22"/>
      <c r="O36" s="22"/>
      <c r="P36" s="22"/>
    </row>
    <row r="37" spans="1:16" ht="39" customHeight="1">
      <c r="A37" s="22"/>
      <c r="B37" s="35"/>
      <c r="C37" s="1178" t="s">
        <v>526</v>
      </c>
      <c r="D37" s="1179"/>
      <c r="E37" s="1180"/>
      <c r="F37" s="36">
        <v>1.58</v>
      </c>
      <c r="G37" s="37">
        <v>2.4700000000000002</v>
      </c>
      <c r="H37" s="37">
        <v>2.2000000000000002</v>
      </c>
      <c r="I37" s="37">
        <v>0.38</v>
      </c>
      <c r="J37" s="38">
        <v>0.59</v>
      </c>
      <c r="K37" s="22"/>
      <c r="L37" s="22"/>
      <c r="M37" s="22"/>
      <c r="N37" s="22"/>
      <c r="O37" s="22"/>
      <c r="P37" s="22"/>
    </row>
    <row r="38" spans="1:16" ht="39" customHeight="1">
      <c r="A38" s="22"/>
      <c r="B38" s="35"/>
      <c r="C38" s="1178" t="s">
        <v>527</v>
      </c>
      <c r="D38" s="1179"/>
      <c r="E38" s="1180"/>
      <c r="F38" s="36">
        <v>0.02</v>
      </c>
      <c r="G38" s="37">
        <v>0.03</v>
      </c>
      <c r="H38" s="37">
        <v>0.01</v>
      </c>
      <c r="I38" s="37">
        <v>0.01</v>
      </c>
      <c r="J38" s="38">
        <v>0.01</v>
      </c>
      <c r="K38" s="22"/>
      <c r="L38" s="22"/>
      <c r="M38" s="22"/>
      <c r="N38" s="22"/>
      <c r="O38" s="22"/>
      <c r="P38" s="22"/>
    </row>
    <row r="39" spans="1:16" ht="39" customHeight="1">
      <c r="A39" s="22"/>
      <c r="B39" s="35"/>
      <c r="C39" s="1178" t="s">
        <v>528</v>
      </c>
      <c r="D39" s="1179"/>
      <c r="E39" s="1180"/>
      <c r="F39" s="36">
        <v>0.01</v>
      </c>
      <c r="G39" s="37">
        <v>0.01</v>
      </c>
      <c r="H39" s="37">
        <v>0.01</v>
      </c>
      <c r="I39" s="37">
        <v>0.02</v>
      </c>
      <c r="J39" s="38">
        <v>0.01</v>
      </c>
      <c r="K39" s="22"/>
      <c r="L39" s="22"/>
      <c r="M39" s="22"/>
      <c r="N39" s="22"/>
      <c r="O39" s="22"/>
      <c r="P39" s="22"/>
    </row>
    <row r="40" spans="1:16" ht="39" customHeight="1">
      <c r="A40" s="22"/>
      <c r="B40" s="35"/>
      <c r="C40" s="1178" t="s">
        <v>529</v>
      </c>
      <c r="D40" s="1179"/>
      <c r="E40" s="1180"/>
      <c r="F40" s="36">
        <v>0</v>
      </c>
      <c r="G40" s="37">
        <v>0</v>
      </c>
      <c r="H40" s="37">
        <v>0</v>
      </c>
      <c r="I40" s="37">
        <v>0.03</v>
      </c>
      <c r="J40" s="38">
        <v>0</v>
      </c>
      <c r="K40" s="22"/>
      <c r="L40" s="22"/>
      <c r="M40" s="22"/>
      <c r="N40" s="22"/>
      <c r="O40" s="22"/>
      <c r="P40" s="22"/>
    </row>
    <row r="41" spans="1:16" ht="39" customHeight="1">
      <c r="A41" s="22"/>
      <c r="B41" s="35"/>
      <c r="C41" s="1178" t="s">
        <v>530</v>
      </c>
      <c r="D41" s="1179"/>
      <c r="E41" s="1180"/>
      <c r="F41" s="36">
        <v>0</v>
      </c>
      <c r="G41" s="37">
        <v>0</v>
      </c>
      <c r="H41" s="37">
        <v>0</v>
      </c>
      <c r="I41" s="37">
        <v>0.01</v>
      </c>
      <c r="J41" s="38">
        <v>0</v>
      </c>
      <c r="K41" s="22"/>
      <c r="L41" s="22"/>
      <c r="M41" s="22"/>
      <c r="N41" s="22"/>
      <c r="O41" s="22"/>
      <c r="P41" s="22"/>
    </row>
    <row r="42" spans="1:16" ht="39" customHeight="1">
      <c r="A42" s="22"/>
      <c r="B42" s="39"/>
      <c r="C42" s="1178" t="s">
        <v>531</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532</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1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408</v>
      </c>
      <c r="L45" s="60">
        <v>383</v>
      </c>
      <c r="M45" s="60">
        <v>363</v>
      </c>
      <c r="N45" s="60">
        <v>311</v>
      </c>
      <c r="O45" s="61">
        <v>273</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166</v>
      </c>
      <c r="L48" s="64">
        <v>151</v>
      </c>
      <c r="M48" s="64">
        <v>125</v>
      </c>
      <c r="N48" s="64">
        <v>112</v>
      </c>
      <c r="O48" s="65">
        <v>116</v>
      </c>
      <c r="P48" s="48"/>
      <c r="Q48" s="48"/>
      <c r="R48" s="48"/>
      <c r="S48" s="48"/>
      <c r="T48" s="48"/>
      <c r="U48" s="48"/>
    </row>
    <row r="49" spans="1:21" ht="30.75" customHeight="1">
      <c r="A49" s="48"/>
      <c r="B49" s="1196"/>
      <c r="C49" s="1197"/>
      <c r="D49" s="62"/>
      <c r="E49" s="1188" t="s">
        <v>16</v>
      </c>
      <c r="F49" s="1188"/>
      <c r="G49" s="1188"/>
      <c r="H49" s="1188"/>
      <c r="I49" s="1188"/>
      <c r="J49" s="1189"/>
      <c r="K49" s="63">
        <v>8</v>
      </c>
      <c r="L49" s="64">
        <v>8</v>
      </c>
      <c r="M49" s="64">
        <v>7</v>
      </c>
      <c r="N49" s="64">
        <v>6</v>
      </c>
      <c r="O49" s="65">
        <v>6</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433</v>
      </c>
      <c r="L52" s="64">
        <v>403</v>
      </c>
      <c r="M52" s="64">
        <v>377</v>
      </c>
      <c r="N52" s="64">
        <v>355</v>
      </c>
      <c r="O52" s="65">
        <v>351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149</v>
      </c>
      <c r="L53" s="69">
        <v>139</v>
      </c>
      <c r="M53" s="69">
        <v>118</v>
      </c>
      <c r="N53" s="69">
        <v>74</v>
      </c>
      <c r="O53" s="70">
        <v>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2678</v>
      </c>
      <c r="J41" s="83">
        <v>2726</v>
      </c>
      <c r="K41" s="83">
        <v>2680</v>
      </c>
      <c r="L41" s="83">
        <v>3192</v>
      </c>
      <c r="M41" s="84">
        <v>3152</v>
      </c>
    </row>
    <row r="42" spans="2:13" ht="27.75" customHeight="1">
      <c r="B42" s="1204"/>
      <c r="C42" s="1205"/>
      <c r="D42" s="85"/>
      <c r="E42" s="1210" t="s">
        <v>26</v>
      </c>
      <c r="F42" s="1210"/>
      <c r="G42" s="1210"/>
      <c r="H42" s="1211"/>
      <c r="I42" s="86" t="s">
        <v>478</v>
      </c>
      <c r="J42" s="87" t="s">
        <v>478</v>
      </c>
      <c r="K42" s="87" t="s">
        <v>478</v>
      </c>
      <c r="L42" s="87" t="s">
        <v>478</v>
      </c>
      <c r="M42" s="88" t="s">
        <v>478</v>
      </c>
    </row>
    <row r="43" spans="2:13" ht="27.75" customHeight="1">
      <c r="B43" s="1204"/>
      <c r="C43" s="1205"/>
      <c r="D43" s="85"/>
      <c r="E43" s="1210" t="s">
        <v>27</v>
      </c>
      <c r="F43" s="1210"/>
      <c r="G43" s="1210"/>
      <c r="H43" s="1211"/>
      <c r="I43" s="86">
        <v>1505</v>
      </c>
      <c r="J43" s="87">
        <v>1523</v>
      </c>
      <c r="K43" s="87">
        <v>1429</v>
      </c>
      <c r="L43" s="87">
        <v>1336</v>
      </c>
      <c r="M43" s="88">
        <v>1251</v>
      </c>
    </row>
    <row r="44" spans="2:13" ht="27.75" customHeight="1">
      <c r="B44" s="1204"/>
      <c r="C44" s="1205"/>
      <c r="D44" s="85"/>
      <c r="E44" s="1210" t="s">
        <v>28</v>
      </c>
      <c r="F44" s="1210"/>
      <c r="G44" s="1210"/>
      <c r="H44" s="1211"/>
      <c r="I44" s="86">
        <v>45</v>
      </c>
      <c r="J44" s="87">
        <v>41</v>
      </c>
      <c r="K44" s="87">
        <v>62</v>
      </c>
      <c r="L44" s="87">
        <v>88</v>
      </c>
      <c r="M44" s="88">
        <v>109</v>
      </c>
    </row>
    <row r="45" spans="2:13" ht="27.75" customHeight="1">
      <c r="B45" s="1204"/>
      <c r="C45" s="1205"/>
      <c r="D45" s="85"/>
      <c r="E45" s="1210" t="s">
        <v>29</v>
      </c>
      <c r="F45" s="1210"/>
      <c r="G45" s="1210"/>
      <c r="H45" s="1211"/>
      <c r="I45" s="86">
        <v>693</v>
      </c>
      <c r="J45" s="87">
        <v>669</v>
      </c>
      <c r="K45" s="87">
        <v>641</v>
      </c>
      <c r="L45" s="87">
        <v>615</v>
      </c>
      <c r="M45" s="88">
        <v>587</v>
      </c>
    </row>
    <row r="46" spans="2:13" ht="27.75" customHeight="1">
      <c r="B46" s="1204"/>
      <c r="C46" s="1205"/>
      <c r="D46" s="89"/>
      <c r="E46" s="1210" t="s">
        <v>30</v>
      </c>
      <c r="F46" s="1210"/>
      <c r="G46" s="1210"/>
      <c r="H46" s="1211"/>
      <c r="I46" s="86" t="s">
        <v>478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1812</v>
      </c>
      <c r="J50" s="87">
        <v>1886</v>
      </c>
      <c r="K50" s="87">
        <v>2071</v>
      </c>
      <c r="L50" s="87">
        <v>2231</v>
      </c>
      <c r="M50" s="88">
        <v>3156</v>
      </c>
    </row>
    <row r="51" spans="2:13" ht="27.75" customHeight="1">
      <c r="B51" s="1204"/>
      <c r="C51" s="1205"/>
      <c r="D51" s="85"/>
      <c r="E51" s="1210" t="s">
        <v>36</v>
      </c>
      <c r="F51" s="1210"/>
      <c r="G51" s="1210"/>
      <c r="H51" s="1211"/>
      <c r="I51" s="86" t="s">
        <v>478</v>
      </c>
      <c r="J51" s="87" t="s">
        <v>478</v>
      </c>
      <c r="K51" s="87" t="s">
        <v>478</v>
      </c>
      <c r="L51" s="87" t="s">
        <v>478</v>
      </c>
      <c r="M51" s="88" t="s">
        <v>478</v>
      </c>
    </row>
    <row r="52" spans="2:13" ht="27.75" customHeight="1">
      <c r="B52" s="1206"/>
      <c r="C52" s="1207"/>
      <c r="D52" s="85"/>
      <c r="E52" s="1210" t="s">
        <v>37</v>
      </c>
      <c r="F52" s="1210"/>
      <c r="G52" s="1210"/>
      <c r="H52" s="1211"/>
      <c r="I52" s="86">
        <v>3434</v>
      </c>
      <c r="J52" s="87">
        <v>3610</v>
      </c>
      <c r="K52" s="87">
        <v>3650</v>
      </c>
      <c r="L52" s="87">
        <v>4181</v>
      </c>
      <c r="M52" s="88">
        <v>4092</v>
      </c>
    </row>
    <row r="53" spans="2:13" ht="27.75" customHeight="1" thickBot="1">
      <c r="B53" s="1217" t="s">
        <v>21</v>
      </c>
      <c r="C53" s="1218"/>
      <c r="D53" s="92"/>
      <c r="E53" s="1219" t="s">
        <v>38</v>
      </c>
      <c r="F53" s="1219"/>
      <c r="G53" s="1219"/>
      <c r="H53" s="1220"/>
      <c r="I53" s="93">
        <v>-324</v>
      </c>
      <c r="J53" s="94">
        <v>-537</v>
      </c>
      <c r="K53" s="94">
        <v>-909</v>
      </c>
      <c r="L53" s="94">
        <v>-1180</v>
      </c>
      <c r="M53" s="95">
        <v>-2149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F62" sqref="F62"/>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549</v>
      </c>
      <c r="C41" s="248"/>
      <c r="D41" s="248"/>
      <c r="E41" s="248"/>
      <c r="F41" s="248"/>
      <c r="G41" s="248"/>
      <c r="H41" s="248"/>
      <c r="I41" s="248"/>
      <c r="J41" s="248"/>
      <c r="K41" s="248"/>
      <c r="L41" s="248"/>
      <c r="M41" s="248"/>
      <c r="N41" s="248"/>
      <c r="O41" s="248"/>
      <c r="P41" s="249"/>
    </row>
    <row r="42" spans="2:17">
      <c r="B42" s="250"/>
      <c r="C42" s="246"/>
      <c r="D42" s="246"/>
      <c r="E42" s="246"/>
      <c r="F42" s="246"/>
      <c r="G42" s="353" t="s">
        <v>550</v>
      </c>
      <c r="I42" s="354"/>
      <c r="J42" s="354"/>
      <c r="K42" s="354"/>
      <c r="L42" s="246"/>
      <c r="M42" s="246"/>
      <c r="N42" s="246"/>
      <c r="O42" s="246"/>
    </row>
    <row r="43" spans="2:17">
      <c r="B43" s="250"/>
      <c r="C43" s="246"/>
      <c r="D43" s="246"/>
      <c r="E43" s="246"/>
      <c r="F43" s="246"/>
      <c r="G43" s="1221" t="s">
        <v>558</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551</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552</v>
      </c>
      <c r="H51" s="1234"/>
      <c r="I51" s="1239" t="s">
        <v>553</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559</v>
      </c>
      <c r="J53" s="1243"/>
      <c r="K53" s="1250"/>
      <c r="L53" s="1250"/>
      <c r="M53" s="1250"/>
      <c r="N53" s="1252">
        <v>67.099999999999994</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554</v>
      </c>
      <c r="H55" s="1245"/>
      <c r="I55" s="1243" t="s">
        <v>553</v>
      </c>
      <c r="J55" s="1243"/>
      <c r="K55" s="1241"/>
      <c r="L55" s="1241"/>
      <c r="M55" s="1241"/>
      <c r="N55" s="1242">
        <v>0</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559</v>
      </c>
      <c r="J57" s="1253"/>
      <c r="K57" s="1250"/>
      <c r="L57" s="1250"/>
      <c r="M57" s="1250"/>
      <c r="N57" s="1252">
        <v>55.8</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555</v>
      </c>
      <c r="C63" s="246"/>
      <c r="D63" s="246"/>
      <c r="E63" s="246"/>
      <c r="F63" s="246"/>
      <c r="G63" s="246"/>
      <c r="H63" s="246"/>
      <c r="I63" s="246"/>
      <c r="J63" s="246"/>
      <c r="K63" s="246"/>
      <c r="L63" s="246"/>
      <c r="M63" s="246"/>
      <c r="N63" s="246"/>
      <c r="O63" s="246"/>
    </row>
    <row r="64" spans="1:17">
      <c r="B64" s="250"/>
      <c r="C64" s="246"/>
      <c r="D64" s="246"/>
      <c r="E64" s="246"/>
      <c r="F64" s="246"/>
      <c r="G64" s="353" t="s">
        <v>550</v>
      </c>
      <c r="I64" s="354"/>
      <c r="J64" s="354"/>
      <c r="K64" s="354"/>
      <c r="L64" s="246"/>
      <c r="M64" s="246"/>
      <c r="N64" s="246"/>
      <c r="O64" s="246"/>
    </row>
    <row r="65" spans="2:30">
      <c r="B65" s="250"/>
      <c r="C65" s="246"/>
      <c r="D65" s="246"/>
      <c r="E65" s="246"/>
      <c r="F65" s="246"/>
      <c r="G65" s="1221" t="s">
        <v>560</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556</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552</v>
      </c>
      <c r="H73" s="1234"/>
      <c r="I73" s="1239" t="s">
        <v>553</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557</v>
      </c>
      <c r="J75" s="1243"/>
      <c r="K75" s="1252">
        <v>10.1</v>
      </c>
      <c r="L75" s="1252">
        <v>9.3000000000000007</v>
      </c>
      <c r="M75" s="1252">
        <v>8.4</v>
      </c>
      <c r="N75" s="1252">
        <v>6.8</v>
      </c>
      <c r="O75" s="1252">
        <v>4.8</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554</v>
      </c>
      <c r="H77" s="1245"/>
      <c r="I77" s="1243" t="s">
        <v>553</v>
      </c>
      <c r="J77" s="1243"/>
      <c r="K77" s="1254">
        <v>0</v>
      </c>
      <c r="L77" s="1254">
        <v>0</v>
      </c>
      <c r="M77" s="1242">
        <v>0</v>
      </c>
      <c r="N77" s="1242">
        <v>0</v>
      </c>
      <c r="O77" s="1242">
        <v>0</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557</v>
      </c>
      <c r="J79" s="1253"/>
      <c r="K79" s="1256">
        <v>8.5</v>
      </c>
      <c r="L79" s="1256">
        <v>7.9</v>
      </c>
      <c r="M79" s="1256">
        <v>6.9</v>
      </c>
      <c r="N79" s="1256">
        <v>7.2</v>
      </c>
      <c r="O79" s="1256">
        <v>6</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J1" zoomScaleNormal="100" zoomScaleSheetLayoutView="70" workbookViewId="0">
      <selection activeCell="F62" sqref="F6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E76" zoomScaleNormal="100" zoomScaleSheetLayoutView="55" workbookViewId="0">
      <selection activeCell="F62" sqref="F6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229546</v>
      </c>
      <c r="E3" s="118"/>
      <c r="F3" s="119">
        <v>221823</v>
      </c>
      <c r="G3" s="120"/>
      <c r="H3" s="121"/>
    </row>
    <row r="4" spans="1:8">
      <c r="A4" s="122"/>
      <c r="B4" s="123"/>
      <c r="C4" s="124"/>
      <c r="D4" s="125">
        <v>170992</v>
      </c>
      <c r="E4" s="126"/>
      <c r="F4" s="127">
        <v>104431</v>
      </c>
      <c r="G4" s="128"/>
      <c r="H4" s="129"/>
    </row>
    <row r="5" spans="1:8">
      <c r="A5" s="110" t="s">
        <v>512</v>
      </c>
      <c r="B5" s="115"/>
      <c r="C5" s="116"/>
      <c r="D5" s="117">
        <v>222641</v>
      </c>
      <c r="E5" s="118"/>
      <c r="F5" s="119">
        <v>263041</v>
      </c>
      <c r="G5" s="120"/>
      <c r="H5" s="121"/>
    </row>
    <row r="6" spans="1:8">
      <c r="A6" s="122"/>
      <c r="B6" s="123"/>
      <c r="C6" s="124"/>
      <c r="D6" s="125">
        <v>113886</v>
      </c>
      <c r="E6" s="126"/>
      <c r="F6" s="127">
        <v>103171</v>
      </c>
      <c r="G6" s="128"/>
      <c r="H6" s="129"/>
    </row>
    <row r="7" spans="1:8">
      <c r="A7" s="110" t="s">
        <v>513</v>
      </c>
      <c r="B7" s="115"/>
      <c r="C7" s="116"/>
      <c r="D7" s="117">
        <v>235769</v>
      </c>
      <c r="E7" s="118"/>
      <c r="F7" s="119">
        <v>272886</v>
      </c>
      <c r="G7" s="120"/>
      <c r="H7" s="121"/>
    </row>
    <row r="8" spans="1:8">
      <c r="A8" s="122"/>
      <c r="B8" s="123"/>
      <c r="C8" s="124"/>
      <c r="D8" s="125">
        <v>101327</v>
      </c>
      <c r="E8" s="126"/>
      <c r="F8" s="127">
        <v>125724</v>
      </c>
      <c r="G8" s="128"/>
      <c r="H8" s="129"/>
    </row>
    <row r="9" spans="1:8">
      <c r="A9" s="110" t="s">
        <v>514</v>
      </c>
      <c r="B9" s="115"/>
      <c r="C9" s="116"/>
      <c r="D9" s="117">
        <v>380831</v>
      </c>
      <c r="E9" s="118"/>
      <c r="F9" s="119">
        <v>245039</v>
      </c>
      <c r="G9" s="120"/>
      <c r="H9" s="121"/>
    </row>
    <row r="10" spans="1:8">
      <c r="A10" s="122"/>
      <c r="B10" s="123"/>
      <c r="C10" s="124"/>
      <c r="D10" s="125">
        <v>307072</v>
      </c>
      <c r="E10" s="126"/>
      <c r="F10" s="127">
        <v>108922</v>
      </c>
      <c r="G10" s="128"/>
      <c r="H10" s="129"/>
    </row>
    <row r="11" spans="1:8">
      <c r="A11" s="110" t="s">
        <v>515</v>
      </c>
      <c r="B11" s="115"/>
      <c r="C11" s="116"/>
      <c r="D11" s="117">
        <v>198847</v>
      </c>
      <c r="E11" s="118"/>
      <c r="F11" s="119">
        <v>237994</v>
      </c>
      <c r="G11" s="120"/>
      <c r="H11" s="121"/>
    </row>
    <row r="12" spans="1:8">
      <c r="A12" s="122"/>
      <c r="B12" s="123"/>
      <c r="C12" s="130"/>
      <c r="D12" s="125">
        <v>138264</v>
      </c>
      <c r="E12" s="126"/>
      <c r="F12" s="127">
        <v>110361</v>
      </c>
      <c r="G12" s="128"/>
      <c r="H12" s="129"/>
    </row>
    <row r="13" spans="1:8">
      <c r="A13" s="110"/>
      <c r="B13" s="115"/>
      <c r="C13" s="131"/>
      <c r="D13" s="132">
        <v>253527</v>
      </c>
      <c r="E13" s="133"/>
      <c r="F13" s="134">
        <v>248157</v>
      </c>
      <c r="G13" s="135"/>
      <c r="H13" s="121"/>
    </row>
    <row r="14" spans="1:8">
      <c r="A14" s="122"/>
      <c r="B14" s="123"/>
      <c r="C14" s="124"/>
      <c r="D14" s="125">
        <v>166308</v>
      </c>
      <c r="E14" s="126"/>
      <c r="F14" s="127">
        <v>110522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17.100000000000001</v>
      </c>
      <c r="C19" s="136">
        <f>ROUND(VALUE(SUBSTITUTE(実質収支比率等に係る経年分析!G$48,"▲","-")),2)</f>
        <v>19.510000000000002</v>
      </c>
      <c r="D19" s="136">
        <f>ROUND(VALUE(SUBSTITUTE(実質収支比率等に係る経年分析!H$48,"▲","-")),2)</f>
        <v>16.91</v>
      </c>
      <c r="E19" s="136">
        <f>ROUND(VALUE(SUBSTITUTE(実質収支比率等に係る経年分析!I$48,"▲","-")),2)</f>
        <v>20.49</v>
      </c>
      <c r="F19" s="136">
        <f>ROUND(VALUE(SUBSTITUTE(実質収支比率等に係る経年分析!J$48,"▲","-")),2)</f>
        <v>15.44</v>
      </c>
    </row>
    <row r="20" spans="1:11">
      <c r="A20" s="136" t="s">
        <v>43</v>
      </c>
      <c r="B20" s="136">
        <f>ROUND(VALUE(SUBSTITUTE(実質収支比率等に係る経年分析!F$47,"▲","-")),2)</f>
        <v>57.84</v>
      </c>
      <c r="C20" s="136">
        <f>ROUND(VALUE(SUBSTITUTE(実質収支比率等に係る経年分析!G$47,"▲","-")),2)</f>
        <v>64.83</v>
      </c>
      <c r="D20" s="136">
        <f>ROUND(VALUE(SUBSTITUTE(実質収支比率等に係る経年分析!H$47,"▲","-")),2)</f>
        <v>77.37</v>
      </c>
      <c r="E20" s="136">
        <f>ROUND(VALUE(SUBSTITUTE(実質収支比率等に係る経年分析!I$47,"▲","-")),2)</f>
        <v>81.96</v>
      </c>
      <c r="F20" s="136">
        <f>ROUND(VALUE(SUBSTITUTE(実質収支比率等に係る経年分析!J$47,"▲","-")),2)</f>
        <v>124.91</v>
      </c>
    </row>
    <row r="21" spans="1:11">
      <c r="A21" s="136" t="s">
        <v>44</v>
      </c>
      <c r="B21" s="136">
        <f>IF(ISNUMBER(VALUE(SUBSTITUTE(実質収支比率等に係る経年分析!F$49,"▲","-"))),ROUND(VALUE(SUBSTITUTE(実質収支比率等に係る経年分析!F$49,"▲","-")),2),NA())</f>
        <v>7.17</v>
      </c>
      <c r="C21" s="136">
        <f>IF(ISNUMBER(VALUE(SUBSTITUTE(実質収支比率等に係る経年分析!G$49,"▲","-"))),ROUND(VALUE(SUBSTITUTE(実質収支比率等に係る経年分析!G$49,"▲","-")),2),NA())</f>
        <v>8.77</v>
      </c>
      <c r="D21" s="136">
        <f>IF(ISNUMBER(VALUE(SUBSTITUTE(実質収支比率等に係る経年分析!H$49,"▲","-"))),ROUND(VALUE(SUBSTITUTE(実質収支比率等に係る経年分析!H$49,"▲","-")),2),NA())</f>
        <v>7.01</v>
      </c>
      <c r="E21" s="136">
        <f>IF(ISNUMBER(VALUE(SUBSTITUTE(実質収支比率等に係る経年分析!I$49,"▲","-"))),ROUND(VALUE(SUBSTITUTE(実質収支比率等に係る経年分析!I$49,"▲","-")),2),NA())</f>
        <v>11.72</v>
      </c>
      <c r="F21" s="136">
        <f>IF(ISNUMBER(VALUE(SUBSTITUTE(実質収支比率等に係る経年分析!J$49,"▲","-"))),ROUND(VALUE(SUBSTITUTE(実質収支比率等に係る経年分析!J$49,"▲","-")),2),NA())</f>
        <v>34.54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簡易水道特別会計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介護保険特別会計（サービス事業勘定）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2.4700000000000002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2.2000000000000002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0.59</v>
      </c>
    </row>
    <row r="34" spans="1:16">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0.14000000000000001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0.68</v>
      </c>
    </row>
    <row r="35" spans="1:16">
      <c r="A35" s="137" t="str">
        <f>IF(連結実質赤字比率に係る赤字・黒字の構成分析!C$35="",NA(),連結実質赤字比率に係る赤字・黒字の構成分析!C$35)</f>
        <v>国民健康保険診療施設特別会計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1.59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17.100000000000001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19.5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20.49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15.43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433</v>
      </c>
      <c r="E42" s="138"/>
      <c r="F42" s="138"/>
      <c r="G42" s="138">
        <f>'実質公債費比率（分子）の構造'!L$52</f>
        <v>403</v>
      </c>
      <c r="H42" s="138"/>
      <c r="I42" s="138"/>
      <c r="J42" s="138">
        <f>'実質公債費比率（分子）の構造'!M$52</f>
        <v>377</v>
      </c>
      <c r="K42" s="138"/>
      <c r="L42" s="138"/>
      <c r="M42" s="138">
        <f>'実質公債費比率（分子）の構造'!N$52</f>
        <v>355</v>
      </c>
      <c r="N42" s="138"/>
      <c r="O42" s="138"/>
      <c r="P42" s="138">
        <f>'実質公債費比率（分子）の構造'!O$52</f>
        <v>351</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8</v>
      </c>
      <c r="C45" s="138"/>
      <c r="D45" s="138"/>
      <c r="E45" s="138">
        <f>'実質公債費比率（分子）の構造'!L$49</f>
        <v>8</v>
      </c>
      <c r="F45" s="138"/>
      <c r="G45" s="138"/>
      <c r="H45" s="138">
        <f>'実質公債費比率（分子）の構造'!M$49</f>
        <v>7</v>
      </c>
      <c r="I45" s="138"/>
      <c r="J45" s="138"/>
      <c r="K45" s="138">
        <f>'実質公債費比率（分子）の構造'!N$49</f>
        <v>6</v>
      </c>
      <c r="L45" s="138"/>
      <c r="M45" s="138"/>
      <c r="N45" s="138">
        <f>'実質公債費比率（分子）の構造'!O$49</f>
        <v>6</v>
      </c>
      <c r="O45" s="138"/>
      <c r="P45" s="138"/>
    </row>
    <row r="46" spans="1:16">
      <c r="A46" s="138" t="s">
        <v>55</v>
      </c>
      <c r="B46" s="138">
        <f>'実質公債費比率（分子）の構造'!K$48</f>
        <v>166</v>
      </c>
      <c r="C46" s="138"/>
      <c r="D46" s="138"/>
      <c r="E46" s="138">
        <f>'実質公債費比率（分子）の構造'!L$48</f>
        <v>151</v>
      </c>
      <c r="F46" s="138"/>
      <c r="G46" s="138"/>
      <c r="H46" s="138">
        <f>'実質公債費比率（分子）の構造'!M$48</f>
        <v>125</v>
      </c>
      <c r="I46" s="138"/>
      <c r="J46" s="138"/>
      <c r="K46" s="138">
        <f>'実質公債費比率（分子）の構造'!N$48</f>
        <v>112</v>
      </c>
      <c r="L46" s="138"/>
      <c r="M46" s="138"/>
      <c r="N46" s="138">
        <f>'実質公債費比率（分子）の構造'!O$48</f>
        <v>116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408</v>
      </c>
      <c r="C49" s="138"/>
      <c r="D49" s="138"/>
      <c r="E49" s="138">
        <f>'実質公債費比率（分子）の構造'!L$45</f>
        <v>383</v>
      </c>
      <c r="F49" s="138"/>
      <c r="G49" s="138"/>
      <c r="H49" s="138">
        <f>'実質公債費比率（分子）の構造'!M$45</f>
        <v>363</v>
      </c>
      <c r="I49" s="138"/>
      <c r="J49" s="138"/>
      <c r="K49" s="138">
        <f>'実質公債費比率（分子）の構造'!N$45</f>
        <v>311</v>
      </c>
      <c r="L49" s="138"/>
      <c r="M49" s="138"/>
      <c r="N49" s="138">
        <f>'実質公債費比率（分子）の構造'!O$45</f>
        <v>273</v>
      </c>
      <c r="O49" s="138"/>
      <c r="P49" s="138"/>
    </row>
    <row r="50" spans="1:16">
      <c r="A50" s="138" t="s">
        <v>59</v>
      </c>
      <c r="B50" s="138" t="e">
        <f>NA()</f>
        <v>#N/A</v>
      </c>
      <c r="C50" s="138">
        <f>IF(ISNUMBER('実質公債費比率（分子）の構造'!K$53),'実質公債費比率（分子）の構造'!K$53,NA())</f>
        <v>149</v>
      </c>
      <c r="D50" s="138" t="e">
        <f>NA()</f>
        <v>#N/A</v>
      </c>
      <c r="E50" s="138" t="e">
        <f>NA()</f>
        <v>#N/A</v>
      </c>
      <c r="F50" s="138">
        <f>IF(ISNUMBER('実質公債費比率（分子）の構造'!L$53),'実質公債費比率（分子）の構造'!L$53,NA())</f>
        <v>139</v>
      </c>
      <c r="G50" s="138" t="e">
        <f>NA()</f>
        <v>#N/A</v>
      </c>
      <c r="H50" s="138" t="e">
        <f>NA()</f>
        <v>#N/A</v>
      </c>
      <c r="I50" s="138">
        <f>IF(ISNUMBER('実質公債費比率（分子）の構造'!M$53),'実質公債費比率（分子）の構造'!M$53,NA())</f>
        <v>118</v>
      </c>
      <c r="J50" s="138" t="e">
        <f>NA()</f>
        <v>#N/A</v>
      </c>
      <c r="K50" s="138" t="e">
        <f>NA()</f>
        <v>#N/A</v>
      </c>
      <c r="L50" s="138">
        <f>IF(ISNUMBER('実質公債費比率（分子）の構造'!N$53),'実質公債費比率（分子）の構造'!N$53,NA())</f>
        <v>74</v>
      </c>
      <c r="M50" s="138" t="e">
        <f>NA()</f>
        <v>#N/A</v>
      </c>
      <c r="N50" s="138" t="e">
        <f>NA()</f>
        <v>#N/A</v>
      </c>
      <c r="O50" s="138">
        <f>IF(ISNUMBER('実質公債費比率（分子）の構造'!O$53),'実質公債費比率（分子）の構造'!O$53,NA())</f>
        <v>44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3434</v>
      </c>
      <c r="E56" s="137"/>
      <c r="F56" s="137"/>
      <c r="G56" s="137">
        <f>'将来負担比率（分子）の構造'!J$52</f>
        <v>3610</v>
      </c>
      <c r="H56" s="137"/>
      <c r="I56" s="137"/>
      <c r="J56" s="137">
        <f>'将来負担比率（分子）の構造'!K$52</f>
        <v>3650</v>
      </c>
      <c r="K56" s="137"/>
      <c r="L56" s="137"/>
      <c r="M56" s="137">
        <f>'将来負担比率（分子）の構造'!L$52</f>
        <v>4181</v>
      </c>
      <c r="N56" s="137"/>
      <c r="O56" s="137"/>
      <c r="P56" s="137">
        <f>'将来負担比率（分子）の構造'!M$52</f>
        <v>4092</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1812</v>
      </c>
      <c r="E58" s="137"/>
      <c r="F58" s="137"/>
      <c r="G58" s="137">
        <f>'将来負担比率（分子）の構造'!J$50</f>
        <v>1886</v>
      </c>
      <c r="H58" s="137"/>
      <c r="I58" s="137"/>
      <c r="J58" s="137">
        <f>'将来負担比率（分子）の構造'!K$50</f>
        <v>2071</v>
      </c>
      <c r="K58" s="137"/>
      <c r="L58" s="137"/>
      <c r="M58" s="137">
        <f>'将来負担比率（分子）の構造'!L$50</f>
        <v>2231</v>
      </c>
      <c r="N58" s="137"/>
      <c r="O58" s="137"/>
      <c r="P58" s="137">
        <f>'将来負担比率（分子）の構造'!M$50</f>
        <v>3156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693</v>
      </c>
      <c r="C62" s="137"/>
      <c r="D62" s="137"/>
      <c r="E62" s="137">
        <f>'将来負担比率（分子）の構造'!J$45</f>
        <v>669</v>
      </c>
      <c r="F62" s="137"/>
      <c r="G62" s="137"/>
      <c r="H62" s="137">
        <f>'将来負担比率（分子）の構造'!K$45</f>
        <v>641</v>
      </c>
      <c r="I62" s="137"/>
      <c r="J62" s="137"/>
      <c r="K62" s="137">
        <f>'将来負担比率（分子）の構造'!L$45</f>
        <v>615</v>
      </c>
      <c r="L62" s="137"/>
      <c r="M62" s="137"/>
      <c r="N62" s="137">
        <f>'将来負担比率（分子）の構造'!M$45</f>
        <v>587</v>
      </c>
      <c r="O62" s="137"/>
      <c r="P62" s="137"/>
    </row>
    <row r="63" spans="1:16">
      <c r="A63" s="137" t="s">
        <v>28</v>
      </c>
      <c r="B63" s="137">
        <f>'将来負担比率（分子）の構造'!I$44</f>
        <v>45</v>
      </c>
      <c r="C63" s="137"/>
      <c r="D63" s="137"/>
      <c r="E63" s="137">
        <f>'将来負担比率（分子）の構造'!J$44</f>
        <v>41</v>
      </c>
      <c r="F63" s="137"/>
      <c r="G63" s="137"/>
      <c r="H63" s="137">
        <f>'将来負担比率（分子）の構造'!K$44</f>
        <v>62</v>
      </c>
      <c r="I63" s="137"/>
      <c r="J63" s="137"/>
      <c r="K63" s="137">
        <f>'将来負担比率（分子）の構造'!L$44</f>
        <v>88</v>
      </c>
      <c r="L63" s="137"/>
      <c r="M63" s="137"/>
      <c r="N63" s="137">
        <f>'将来負担比率（分子）の構造'!M$44</f>
        <v>109</v>
      </c>
      <c r="O63" s="137"/>
      <c r="P63" s="137"/>
    </row>
    <row r="64" spans="1:16">
      <c r="A64" s="137" t="s">
        <v>27</v>
      </c>
      <c r="B64" s="137">
        <f>'将来負担比率（分子）の構造'!I$43</f>
        <v>1505</v>
      </c>
      <c r="C64" s="137"/>
      <c r="D64" s="137"/>
      <c r="E64" s="137">
        <f>'将来負担比率（分子）の構造'!J$43</f>
        <v>1523</v>
      </c>
      <c r="F64" s="137"/>
      <c r="G64" s="137"/>
      <c r="H64" s="137">
        <f>'将来負担比率（分子）の構造'!K$43</f>
        <v>1429</v>
      </c>
      <c r="I64" s="137"/>
      <c r="J64" s="137"/>
      <c r="K64" s="137">
        <f>'将来負担比率（分子）の構造'!L$43</f>
        <v>1336</v>
      </c>
      <c r="L64" s="137"/>
      <c r="M64" s="137"/>
      <c r="N64" s="137">
        <f>'将来負担比率（分子）の構造'!M$43</f>
        <v>1251</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2678</v>
      </c>
      <c r="C66" s="137"/>
      <c r="D66" s="137"/>
      <c r="E66" s="137">
        <f>'将来負担比率（分子）の構造'!J$41</f>
        <v>2726</v>
      </c>
      <c r="F66" s="137"/>
      <c r="G66" s="137"/>
      <c r="H66" s="137">
        <f>'将来負担比率（分子）の構造'!K$41</f>
        <v>2680</v>
      </c>
      <c r="I66" s="137"/>
      <c r="J66" s="137"/>
      <c r="K66" s="137">
        <f>'将来負担比率（分子）の構造'!L$41</f>
        <v>3192</v>
      </c>
      <c r="L66" s="137"/>
      <c r="M66" s="137"/>
      <c r="N66" s="137">
        <f>'将来負担比率（分子）の構造'!M$41</f>
        <v>3152</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254259</v>
      </c>
      <c r="S5" s="615"/>
      <c r="T5" s="615"/>
      <c r="U5" s="615"/>
      <c r="V5" s="615"/>
      <c r="W5" s="615"/>
      <c r="X5" s="615"/>
      <c r="Y5" s="616"/>
      <c r="Z5" s="617">
        <v>6.2</v>
      </c>
      <c r="AA5" s="617"/>
      <c r="AB5" s="617"/>
      <c r="AC5" s="617"/>
      <c r="AD5" s="618">
        <v>254259</v>
      </c>
      <c r="AE5" s="618"/>
      <c r="AF5" s="618"/>
      <c r="AG5" s="618"/>
      <c r="AH5" s="618"/>
      <c r="AI5" s="618"/>
      <c r="AJ5" s="618"/>
      <c r="AK5" s="618"/>
      <c r="AL5" s="619">
        <v>13.3</v>
      </c>
      <c r="AM5" s="620"/>
      <c r="AN5" s="620"/>
      <c r="AO5" s="621"/>
      <c r="AP5" s="611" t="s">
        <v>209</v>
      </c>
      <c r="AQ5" s="612"/>
      <c r="AR5" s="612"/>
      <c r="AS5" s="612"/>
      <c r="AT5" s="612"/>
      <c r="AU5" s="612"/>
      <c r="AV5" s="612"/>
      <c r="AW5" s="612"/>
      <c r="AX5" s="612"/>
      <c r="AY5" s="612"/>
      <c r="AZ5" s="612"/>
      <c r="BA5" s="612"/>
      <c r="BB5" s="612"/>
      <c r="BC5" s="612"/>
      <c r="BD5" s="612"/>
      <c r="BE5" s="612"/>
      <c r="BF5" s="613"/>
      <c r="BG5" s="625">
        <v>248188</v>
      </c>
      <c r="BH5" s="626"/>
      <c r="BI5" s="626"/>
      <c r="BJ5" s="626"/>
      <c r="BK5" s="626"/>
      <c r="BL5" s="626"/>
      <c r="BM5" s="626"/>
      <c r="BN5" s="627"/>
      <c r="BO5" s="628">
        <v>97.6</v>
      </c>
      <c r="BP5" s="628"/>
      <c r="BQ5" s="628"/>
      <c r="BR5" s="628"/>
      <c r="BS5" s="629">
        <v>2103</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23480</v>
      </c>
      <c r="S6" s="626"/>
      <c r="T6" s="626"/>
      <c r="U6" s="626"/>
      <c r="V6" s="626"/>
      <c r="W6" s="626"/>
      <c r="X6" s="626"/>
      <c r="Y6" s="627"/>
      <c r="Z6" s="628">
        <v>0.6</v>
      </c>
      <c r="AA6" s="628"/>
      <c r="AB6" s="628"/>
      <c r="AC6" s="628"/>
      <c r="AD6" s="629">
        <v>23480</v>
      </c>
      <c r="AE6" s="629"/>
      <c r="AF6" s="629"/>
      <c r="AG6" s="629"/>
      <c r="AH6" s="629"/>
      <c r="AI6" s="629"/>
      <c r="AJ6" s="629"/>
      <c r="AK6" s="629"/>
      <c r="AL6" s="630">
        <v>1.2</v>
      </c>
      <c r="AM6" s="631"/>
      <c r="AN6" s="631"/>
      <c r="AO6" s="632"/>
      <c r="AP6" s="622" t="s">
        <v>214</v>
      </c>
      <c r="AQ6" s="623"/>
      <c r="AR6" s="623"/>
      <c r="AS6" s="623"/>
      <c r="AT6" s="623"/>
      <c r="AU6" s="623"/>
      <c r="AV6" s="623"/>
      <c r="AW6" s="623"/>
      <c r="AX6" s="623"/>
      <c r="AY6" s="623"/>
      <c r="AZ6" s="623"/>
      <c r="BA6" s="623"/>
      <c r="BB6" s="623"/>
      <c r="BC6" s="623"/>
      <c r="BD6" s="623"/>
      <c r="BE6" s="623"/>
      <c r="BF6" s="624"/>
      <c r="BG6" s="625">
        <v>248188</v>
      </c>
      <c r="BH6" s="626"/>
      <c r="BI6" s="626"/>
      <c r="BJ6" s="626"/>
      <c r="BK6" s="626"/>
      <c r="BL6" s="626"/>
      <c r="BM6" s="626"/>
      <c r="BN6" s="627"/>
      <c r="BO6" s="628">
        <v>97.6</v>
      </c>
      <c r="BP6" s="628"/>
      <c r="BQ6" s="628"/>
      <c r="BR6" s="628"/>
      <c r="BS6" s="629">
        <v>2103</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35674</v>
      </c>
      <c r="CS6" s="626"/>
      <c r="CT6" s="626"/>
      <c r="CU6" s="626"/>
      <c r="CV6" s="626"/>
      <c r="CW6" s="626"/>
      <c r="CX6" s="626"/>
      <c r="CY6" s="627"/>
      <c r="CZ6" s="628">
        <v>1</v>
      </c>
      <c r="DA6" s="628"/>
      <c r="DB6" s="628"/>
      <c r="DC6" s="628"/>
      <c r="DD6" s="634" t="s">
        <v>216</v>
      </c>
      <c r="DE6" s="626"/>
      <c r="DF6" s="626"/>
      <c r="DG6" s="626"/>
      <c r="DH6" s="626"/>
      <c r="DI6" s="626"/>
      <c r="DJ6" s="626"/>
      <c r="DK6" s="626"/>
      <c r="DL6" s="626"/>
      <c r="DM6" s="626"/>
      <c r="DN6" s="626"/>
      <c r="DO6" s="626"/>
      <c r="DP6" s="627"/>
      <c r="DQ6" s="634">
        <v>35634</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374</v>
      </c>
      <c r="S7" s="626"/>
      <c r="T7" s="626"/>
      <c r="U7" s="626"/>
      <c r="V7" s="626"/>
      <c r="W7" s="626"/>
      <c r="X7" s="626"/>
      <c r="Y7" s="627"/>
      <c r="Z7" s="628">
        <v>0</v>
      </c>
      <c r="AA7" s="628"/>
      <c r="AB7" s="628"/>
      <c r="AC7" s="628"/>
      <c r="AD7" s="629">
        <v>374</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122254</v>
      </c>
      <c r="BH7" s="626"/>
      <c r="BI7" s="626"/>
      <c r="BJ7" s="626"/>
      <c r="BK7" s="626"/>
      <c r="BL7" s="626"/>
      <c r="BM7" s="626"/>
      <c r="BN7" s="627"/>
      <c r="BO7" s="628">
        <v>48.1</v>
      </c>
      <c r="BP7" s="628"/>
      <c r="BQ7" s="628"/>
      <c r="BR7" s="628"/>
      <c r="BS7" s="629">
        <v>2103</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1277250</v>
      </c>
      <c r="CS7" s="626"/>
      <c r="CT7" s="626"/>
      <c r="CU7" s="626"/>
      <c r="CV7" s="626"/>
      <c r="CW7" s="626"/>
      <c r="CX7" s="626"/>
      <c r="CY7" s="627"/>
      <c r="CZ7" s="628">
        <v>34.4</v>
      </c>
      <c r="DA7" s="628"/>
      <c r="DB7" s="628"/>
      <c r="DC7" s="628"/>
      <c r="DD7" s="634">
        <v>40049</v>
      </c>
      <c r="DE7" s="626"/>
      <c r="DF7" s="626"/>
      <c r="DG7" s="626"/>
      <c r="DH7" s="626"/>
      <c r="DI7" s="626"/>
      <c r="DJ7" s="626"/>
      <c r="DK7" s="626"/>
      <c r="DL7" s="626"/>
      <c r="DM7" s="626"/>
      <c r="DN7" s="626"/>
      <c r="DO7" s="626"/>
      <c r="DP7" s="627"/>
      <c r="DQ7" s="634">
        <v>593162</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1060</v>
      </c>
      <c r="S8" s="626"/>
      <c r="T8" s="626"/>
      <c r="U8" s="626"/>
      <c r="V8" s="626"/>
      <c r="W8" s="626"/>
      <c r="X8" s="626"/>
      <c r="Y8" s="627"/>
      <c r="Z8" s="628">
        <v>0</v>
      </c>
      <c r="AA8" s="628"/>
      <c r="AB8" s="628"/>
      <c r="AC8" s="628"/>
      <c r="AD8" s="629">
        <v>1060</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5277</v>
      </c>
      <c r="BH8" s="626"/>
      <c r="BI8" s="626"/>
      <c r="BJ8" s="626"/>
      <c r="BK8" s="626"/>
      <c r="BL8" s="626"/>
      <c r="BM8" s="626"/>
      <c r="BN8" s="627"/>
      <c r="BO8" s="628">
        <v>2.1</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592644</v>
      </c>
      <c r="CS8" s="626"/>
      <c r="CT8" s="626"/>
      <c r="CU8" s="626"/>
      <c r="CV8" s="626"/>
      <c r="CW8" s="626"/>
      <c r="CX8" s="626"/>
      <c r="CY8" s="627"/>
      <c r="CZ8" s="628">
        <v>16</v>
      </c>
      <c r="DA8" s="628"/>
      <c r="DB8" s="628"/>
      <c r="DC8" s="628"/>
      <c r="DD8" s="634">
        <v>9914</v>
      </c>
      <c r="DE8" s="626"/>
      <c r="DF8" s="626"/>
      <c r="DG8" s="626"/>
      <c r="DH8" s="626"/>
      <c r="DI8" s="626"/>
      <c r="DJ8" s="626"/>
      <c r="DK8" s="626"/>
      <c r="DL8" s="626"/>
      <c r="DM8" s="626"/>
      <c r="DN8" s="626"/>
      <c r="DO8" s="626"/>
      <c r="DP8" s="627"/>
      <c r="DQ8" s="634">
        <v>290826</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635</v>
      </c>
      <c r="S9" s="626"/>
      <c r="T9" s="626"/>
      <c r="U9" s="626"/>
      <c r="V9" s="626"/>
      <c r="W9" s="626"/>
      <c r="X9" s="626"/>
      <c r="Y9" s="627"/>
      <c r="Z9" s="628">
        <v>0</v>
      </c>
      <c r="AA9" s="628"/>
      <c r="AB9" s="628"/>
      <c r="AC9" s="628"/>
      <c r="AD9" s="629">
        <v>635</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105291</v>
      </c>
      <c r="BH9" s="626"/>
      <c r="BI9" s="626"/>
      <c r="BJ9" s="626"/>
      <c r="BK9" s="626"/>
      <c r="BL9" s="626"/>
      <c r="BM9" s="626"/>
      <c r="BN9" s="627"/>
      <c r="BO9" s="628">
        <v>41.4</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133583</v>
      </c>
      <c r="CS9" s="626"/>
      <c r="CT9" s="626"/>
      <c r="CU9" s="626"/>
      <c r="CV9" s="626"/>
      <c r="CW9" s="626"/>
      <c r="CX9" s="626"/>
      <c r="CY9" s="627"/>
      <c r="CZ9" s="628">
        <v>3.6</v>
      </c>
      <c r="DA9" s="628"/>
      <c r="DB9" s="628"/>
      <c r="DC9" s="628"/>
      <c r="DD9" s="634" t="s">
        <v>111</v>
      </c>
      <c r="DE9" s="626"/>
      <c r="DF9" s="626"/>
      <c r="DG9" s="626"/>
      <c r="DH9" s="626"/>
      <c r="DI9" s="626"/>
      <c r="DJ9" s="626"/>
      <c r="DK9" s="626"/>
      <c r="DL9" s="626"/>
      <c r="DM9" s="626"/>
      <c r="DN9" s="626"/>
      <c r="DO9" s="626"/>
      <c r="DP9" s="627"/>
      <c r="DQ9" s="634">
        <v>115685</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47266</v>
      </c>
      <c r="S10" s="626"/>
      <c r="T10" s="626"/>
      <c r="U10" s="626"/>
      <c r="V10" s="626"/>
      <c r="W10" s="626"/>
      <c r="X10" s="626"/>
      <c r="Y10" s="627"/>
      <c r="Z10" s="628">
        <v>1.1000000000000001</v>
      </c>
      <c r="AA10" s="628"/>
      <c r="AB10" s="628"/>
      <c r="AC10" s="628"/>
      <c r="AD10" s="629">
        <v>47266</v>
      </c>
      <c r="AE10" s="629"/>
      <c r="AF10" s="629"/>
      <c r="AG10" s="629"/>
      <c r="AH10" s="629"/>
      <c r="AI10" s="629"/>
      <c r="AJ10" s="629"/>
      <c r="AK10" s="629"/>
      <c r="AL10" s="630">
        <v>2.5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6843</v>
      </c>
      <c r="BH10" s="626"/>
      <c r="BI10" s="626"/>
      <c r="BJ10" s="626"/>
      <c r="BK10" s="626"/>
      <c r="BL10" s="626"/>
      <c r="BM10" s="626"/>
      <c r="BN10" s="627"/>
      <c r="BO10" s="628">
        <v>2.7</v>
      </c>
      <c r="BP10" s="628"/>
      <c r="BQ10" s="628"/>
      <c r="BR10" s="628"/>
      <c r="BS10" s="634">
        <v>1141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5700</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4843</v>
      </c>
      <c r="BH11" s="626"/>
      <c r="BI11" s="626"/>
      <c r="BJ11" s="626"/>
      <c r="BK11" s="626"/>
      <c r="BL11" s="626"/>
      <c r="BM11" s="626"/>
      <c r="BN11" s="627"/>
      <c r="BO11" s="628">
        <v>1.9</v>
      </c>
      <c r="BP11" s="628"/>
      <c r="BQ11" s="628"/>
      <c r="BR11" s="628"/>
      <c r="BS11" s="634">
        <v>962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381392</v>
      </c>
      <c r="CS11" s="626"/>
      <c r="CT11" s="626"/>
      <c r="CU11" s="626"/>
      <c r="CV11" s="626"/>
      <c r="CW11" s="626"/>
      <c r="CX11" s="626"/>
      <c r="CY11" s="627"/>
      <c r="CZ11" s="628">
        <v>10.3</v>
      </c>
      <c r="DA11" s="628"/>
      <c r="DB11" s="628"/>
      <c r="DC11" s="628"/>
      <c r="DD11" s="634">
        <v>143944</v>
      </c>
      <c r="DE11" s="626"/>
      <c r="DF11" s="626"/>
      <c r="DG11" s="626"/>
      <c r="DH11" s="626"/>
      <c r="DI11" s="626"/>
      <c r="DJ11" s="626"/>
      <c r="DK11" s="626"/>
      <c r="DL11" s="626"/>
      <c r="DM11" s="626"/>
      <c r="DN11" s="626"/>
      <c r="DO11" s="626"/>
      <c r="DP11" s="627"/>
      <c r="DQ11" s="634">
        <v>221064</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109370</v>
      </c>
      <c r="BH12" s="626"/>
      <c r="BI12" s="626"/>
      <c r="BJ12" s="626"/>
      <c r="BK12" s="626"/>
      <c r="BL12" s="626"/>
      <c r="BM12" s="626"/>
      <c r="BN12" s="627"/>
      <c r="BO12" s="628">
        <v>43</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304919</v>
      </c>
      <c r="CS12" s="626"/>
      <c r="CT12" s="626"/>
      <c r="CU12" s="626"/>
      <c r="CV12" s="626"/>
      <c r="CW12" s="626"/>
      <c r="CX12" s="626"/>
      <c r="CY12" s="627"/>
      <c r="CZ12" s="628">
        <v>8.1999999999999993</v>
      </c>
      <c r="DA12" s="628"/>
      <c r="DB12" s="628"/>
      <c r="DC12" s="628"/>
      <c r="DD12" s="634">
        <v>170636</v>
      </c>
      <c r="DE12" s="626"/>
      <c r="DF12" s="626"/>
      <c r="DG12" s="626"/>
      <c r="DH12" s="626"/>
      <c r="DI12" s="626"/>
      <c r="DJ12" s="626"/>
      <c r="DK12" s="626"/>
      <c r="DL12" s="626"/>
      <c r="DM12" s="626"/>
      <c r="DN12" s="626"/>
      <c r="DO12" s="626"/>
      <c r="DP12" s="627"/>
      <c r="DQ12" s="634">
        <v>131722</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5268</v>
      </c>
      <c r="S13" s="626"/>
      <c r="T13" s="626"/>
      <c r="U13" s="626"/>
      <c r="V13" s="626"/>
      <c r="W13" s="626"/>
      <c r="X13" s="626"/>
      <c r="Y13" s="627"/>
      <c r="Z13" s="628">
        <v>0.1</v>
      </c>
      <c r="AA13" s="628"/>
      <c r="AB13" s="628"/>
      <c r="AC13" s="628"/>
      <c r="AD13" s="629">
        <v>5268</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107941</v>
      </c>
      <c r="BH13" s="626"/>
      <c r="BI13" s="626"/>
      <c r="BJ13" s="626"/>
      <c r="BK13" s="626"/>
      <c r="BL13" s="626"/>
      <c r="BM13" s="626"/>
      <c r="BN13" s="627"/>
      <c r="BO13" s="628">
        <v>42.5</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354157</v>
      </c>
      <c r="CS13" s="626"/>
      <c r="CT13" s="626"/>
      <c r="CU13" s="626"/>
      <c r="CV13" s="626"/>
      <c r="CW13" s="626"/>
      <c r="CX13" s="626"/>
      <c r="CY13" s="627"/>
      <c r="CZ13" s="628">
        <v>9.5</v>
      </c>
      <c r="DA13" s="628"/>
      <c r="DB13" s="628"/>
      <c r="DC13" s="628"/>
      <c r="DD13" s="634">
        <v>113584</v>
      </c>
      <c r="DE13" s="626"/>
      <c r="DF13" s="626"/>
      <c r="DG13" s="626"/>
      <c r="DH13" s="626"/>
      <c r="DI13" s="626"/>
      <c r="DJ13" s="626"/>
      <c r="DK13" s="626"/>
      <c r="DL13" s="626"/>
      <c r="DM13" s="626"/>
      <c r="DN13" s="626"/>
      <c r="DO13" s="626"/>
      <c r="DP13" s="627"/>
      <c r="DQ13" s="634">
        <v>218808</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9554</v>
      </c>
      <c r="BH14" s="626"/>
      <c r="BI14" s="626"/>
      <c r="BJ14" s="626"/>
      <c r="BK14" s="626"/>
      <c r="BL14" s="626"/>
      <c r="BM14" s="626"/>
      <c r="BN14" s="627"/>
      <c r="BO14" s="628">
        <v>3.8</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91892</v>
      </c>
      <c r="CS14" s="626"/>
      <c r="CT14" s="626"/>
      <c r="CU14" s="626"/>
      <c r="CV14" s="626"/>
      <c r="CW14" s="626"/>
      <c r="CX14" s="626"/>
      <c r="CY14" s="627"/>
      <c r="CZ14" s="628">
        <v>2.5</v>
      </c>
      <c r="DA14" s="628"/>
      <c r="DB14" s="628"/>
      <c r="DC14" s="628"/>
      <c r="DD14" s="634">
        <v>6900</v>
      </c>
      <c r="DE14" s="626"/>
      <c r="DF14" s="626"/>
      <c r="DG14" s="626"/>
      <c r="DH14" s="626"/>
      <c r="DI14" s="626"/>
      <c r="DJ14" s="626"/>
      <c r="DK14" s="626"/>
      <c r="DL14" s="626"/>
      <c r="DM14" s="626"/>
      <c r="DN14" s="626"/>
      <c r="DO14" s="626"/>
      <c r="DP14" s="627"/>
      <c r="DQ14" s="634">
        <v>91892</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90</v>
      </c>
      <c r="S15" s="626"/>
      <c r="T15" s="626"/>
      <c r="U15" s="626"/>
      <c r="V15" s="626"/>
      <c r="W15" s="626"/>
      <c r="X15" s="626"/>
      <c r="Y15" s="627"/>
      <c r="Z15" s="628">
        <v>0</v>
      </c>
      <c r="AA15" s="628"/>
      <c r="AB15" s="628"/>
      <c r="AC15" s="628"/>
      <c r="AD15" s="629">
        <v>90</v>
      </c>
      <c r="AE15" s="629"/>
      <c r="AF15" s="629"/>
      <c r="AG15" s="629"/>
      <c r="AH15" s="629"/>
      <c r="AI15" s="629"/>
      <c r="AJ15" s="629"/>
      <c r="AK15" s="629"/>
      <c r="AL15" s="630">
        <v>0</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7010</v>
      </c>
      <c r="BH15" s="626"/>
      <c r="BI15" s="626"/>
      <c r="BJ15" s="626"/>
      <c r="BK15" s="626"/>
      <c r="BL15" s="626"/>
      <c r="BM15" s="626"/>
      <c r="BN15" s="627"/>
      <c r="BO15" s="628">
        <v>2.8</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260975</v>
      </c>
      <c r="CS15" s="626"/>
      <c r="CT15" s="626"/>
      <c r="CU15" s="626"/>
      <c r="CV15" s="626"/>
      <c r="CW15" s="626"/>
      <c r="CX15" s="626"/>
      <c r="CY15" s="627"/>
      <c r="CZ15" s="628">
        <v>7</v>
      </c>
      <c r="DA15" s="628"/>
      <c r="DB15" s="628"/>
      <c r="DC15" s="628"/>
      <c r="DD15" s="634">
        <v>54645</v>
      </c>
      <c r="DE15" s="626"/>
      <c r="DF15" s="626"/>
      <c r="DG15" s="626"/>
      <c r="DH15" s="626"/>
      <c r="DI15" s="626"/>
      <c r="DJ15" s="626"/>
      <c r="DK15" s="626"/>
      <c r="DL15" s="626"/>
      <c r="DM15" s="626"/>
      <c r="DN15" s="626"/>
      <c r="DO15" s="626"/>
      <c r="DP15" s="627"/>
      <c r="DQ15" s="634">
        <v>205020</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1769514</v>
      </c>
      <c r="S16" s="626"/>
      <c r="T16" s="626"/>
      <c r="U16" s="626"/>
      <c r="V16" s="626"/>
      <c r="W16" s="626"/>
      <c r="X16" s="626"/>
      <c r="Y16" s="627"/>
      <c r="Z16" s="628">
        <v>42.9</v>
      </c>
      <c r="AA16" s="628"/>
      <c r="AB16" s="628"/>
      <c r="AC16" s="628"/>
      <c r="AD16" s="629">
        <v>1575480</v>
      </c>
      <c r="AE16" s="629"/>
      <c r="AF16" s="629"/>
      <c r="AG16" s="629"/>
      <c r="AH16" s="629"/>
      <c r="AI16" s="629"/>
      <c r="AJ16" s="629"/>
      <c r="AK16" s="629"/>
      <c r="AL16" s="630">
        <v>82.1</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1575480</v>
      </c>
      <c r="S17" s="626"/>
      <c r="T17" s="626"/>
      <c r="U17" s="626"/>
      <c r="V17" s="626"/>
      <c r="W17" s="626"/>
      <c r="X17" s="626"/>
      <c r="Y17" s="627"/>
      <c r="Z17" s="628">
        <v>38.200000000000003</v>
      </c>
      <c r="AA17" s="628"/>
      <c r="AB17" s="628"/>
      <c r="AC17" s="628"/>
      <c r="AD17" s="629">
        <v>1575480</v>
      </c>
      <c r="AE17" s="629"/>
      <c r="AF17" s="629"/>
      <c r="AG17" s="629"/>
      <c r="AH17" s="629"/>
      <c r="AI17" s="629"/>
      <c r="AJ17" s="629"/>
      <c r="AK17" s="629"/>
      <c r="AL17" s="630">
        <v>82.1</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273431</v>
      </c>
      <c r="CS17" s="626"/>
      <c r="CT17" s="626"/>
      <c r="CU17" s="626"/>
      <c r="CV17" s="626"/>
      <c r="CW17" s="626"/>
      <c r="CX17" s="626"/>
      <c r="CY17" s="627"/>
      <c r="CZ17" s="628">
        <v>7.4</v>
      </c>
      <c r="DA17" s="628"/>
      <c r="DB17" s="628"/>
      <c r="DC17" s="628"/>
      <c r="DD17" s="634" t="s">
        <v>111</v>
      </c>
      <c r="DE17" s="626"/>
      <c r="DF17" s="626"/>
      <c r="DG17" s="626"/>
      <c r="DH17" s="626"/>
      <c r="DI17" s="626"/>
      <c r="DJ17" s="626"/>
      <c r="DK17" s="626"/>
      <c r="DL17" s="626"/>
      <c r="DM17" s="626"/>
      <c r="DN17" s="626"/>
      <c r="DO17" s="626"/>
      <c r="DP17" s="627"/>
      <c r="DQ17" s="634">
        <v>273431</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194034</v>
      </c>
      <c r="S18" s="626"/>
      <c r="T18" s="626"/>
      <c r="U18" s="626"/>
      <c r="V18" s="626"/>
      <c r="W18" s="626"/>
      <c r="X18" s="626"/>
      <c r="Y18" s="627"/>
      <c r="Z18" s="628">
        <v>4.7</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6071</v>
      </c>
      <c r="BH19" s="626"/>
      <c r="BI19" s="626"/>
      <c r="BJ19" s="626"/>
      <c r="BK19" s="626"/>
      <c r="BL19" s="626"/>
      <c r="BM19" s="626"/>
      <c r="BN19" s="627"/>
      <c r="BO19" s="628">
        <v>2.4</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2101946</v>
      </c>
      <c r="S20" s="626"/>
      <c r="T20" s="626"/>
      <c r="U20" s="626"/>
      <c r="V20" s="626"/>
      <c r="W20" s="626"/>
      <c r="X20" s="626"/>
      <c r="Y20" s="627"/>
      <c r="Z20" s="628">
        <v>51</v>
      </c>
      <c r="AA20" s="628"/>
      <c r="AB20" s="628"/>
      <c r="AC20" s="628"/>
      <c r="AD20" s="629">
        <v>1907912</v>
      </c>
      <c r="AE20" s="629"/>
      <c r="AF20" s="629"/>
      <c r="AG20" s="629"/>
      <c r="AH20" s="629"/>
      <c r="AI20" s="629"/>
      <c r="AJ20" s="629"/>
      <c r="AK20" s="629"/>
      <c r="AL20" s="630">
        <v>99.5</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6071</v>
      </c>
      <c r="BH20" s="626"/>
      <c r="BI20" s="626"/>
      <c r="BJ20" s="626"/>
      <c r="BK20" s="626"/>
      <c r="BL20" s="626"/>
      <c r="BM20" s="626"/>
      <c r="BN20" s="627"/>
      <c r="BO20" s="628">
        <v>2.4</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3711617</v>
      </c>
      <c r="CS20" s="626"/>
      <c r="CT20" s="626"/>
      <c r="CU20" s="626"/>
      <c r="CV20" s="626"/>
      <c r="CW20" s="626"/>
      <c r="CX20" s="626"/>
      <c r="CY20" s="627"/>
      <c r="CZ20" s="628">
        <v>100</v>
      </c>
      <c r="DA20" s="628"/>
      <c r="DB20" s="628"/>
      <c r="DC20" s="628"/>
      <c r="DD20" s="634">
        <v>539672</v>
      </c>
      <c r="DE20" s="626"/>
      <c r="DF20" s="626"/>
      <c r="DG20" s="626"/>
      <c r="DH20" s="626"/>
      <c r="DI20" s="626"/>
      <c r="DJ20" s="626"/>
      <c r="DK20" s="626"/>
      <c r="DL20" s="626"/>
      <c r="DM20" s="626"/>
      <c r="DN20" s="626"/>
      <c r="DO20" s="626"/>
      <c r="DP20" s="627"/>
      <c r="DQ20" s="634">
        <v>2177244</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t="s">
        <v>111</v>
      </c>
      <c r="S21" s="626"/>
      <c r="T21" s="626"/>
      <c r="U21" s="626"/>
      <c r="V21" s="626"/>
      <c r="W21" s="626"/>
      <c r="X21" s="626"/>
      <c r="Y21" s="627"/>
      <c r="Z21" s="628" t="s">
        <v>111</v>
      </c>
      <c r="AA21" s="628"/>
      <c r="AB21" s="628"/>
      <c r="AC21" s="628"/>
      <c r="AD21" s="629" t="s">
        <v>111</v>
      </c>
      <c r="AE21" s="629"/>
      <c r="AF21" s="629"/>
      <c r="AG21" s="629"/>
      <c r="AH21" s="629"/>
      <c r="AI21" s="629"/>
      <c r="AJ21" s="629"/>
      <c r="AK21" s="629"/>
      <c r="AL21" s="630" t="s">
        <v>111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6071</v>
      </c>
      <c r="BH21" s="626"/>
      <c r="BI21" s="626"/>
      <c r="BJ21" s="626"/>
      <c r="BK21" s="626"/>
      <c r="BL21" s="626"/>
      <c r="BM21" s="626"/>
      <c r="BN21" s="627"/>
      <c r="BO21" s="628">
        <v>2.4</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7672</v>
      </c>
      <c r="S22" s="626"/>
      <c r="T22" s="626"/>
      <c r="U22" s="626"/>
      <c r="V22" s="626"/>
      <c r="W22" s="626"/>
      <c r="X22" s="626"/>
      <c r="Y22" s="627"/>
      <c r="Z22" s="628">
        <v>0.2</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29734</v>
      </c>
      <c r="S23" s="626"/>
      <c r="T23" s="626"/>
      <c r="U23" s="626"/>
      <c r="V23" s="626"/>
      <c r="W23" s="626"/>
      <c r="X23" s="626"/>
      <c r="Y23" s="627"/>
      <c r="Z23" s="628">
        <v>0.7</v>
      </c>
      <c r="AA23" s="628"/>
      <c r="AB23" s="628"/>
      <c r="AC23" s="628"/>
      <c r="AD23" s="629">
        <v>9901</v>
      </c>
      <c r="AE23" s="629"/>
      <c r="AF23" s="629"/>
      <c r="AG23" s="629"/>
      <c r="AH23" s="629"/>
      <c r="AI23" s="629"/>
      <c r="AJ23" s="629"/>
      <c r="AK23" s="629"/>
      <c r="AL23" s="630">
        <v>0.5</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2145</v>
      </c>
      <c r="S24" s="626"/>
      <c r="T24" s="626"/>
      <c r="U24" s="626"/>
      <c r="V24" s="626"/>
      <c r="W24" s="626"/>
      <c r="X24" s="626"/>
      <c r="Y24" s="627"/>
      <c r="Z24" s="628">
        <v>0.1</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940665</v>
      </c>
      <c r="CS24" s="615"/>
      <c r="CT24" s="615"/>
      <c r="CU24" s="615"/>
      <c r="CV24" s="615"/>
      <c r="CW24" s="615"/>
      <c r="CX24" s="615"/>
      <c r="CY24" s="616"/>
      <c r="CZ24" s="654">
        <v>25.3</v>
      </c>
      <c r="DA24" s="655"/>
      <c r="DB24" s="655"/>
      <c r="DC24" s="656"/>
      <c r="DD24" s="653">
        <v>783955</v>
      </c>
      <c r="DE24" s="615"/>
      <c r="DF24" s="615"/>
      <c r="DG24" s="615"/>
      <c r="DH24" s="615"/>
      <c r="DI24" s="615"/>
      <c r="DJ24" s="615"/>
      <c r="DK24" s="616"/>
      <c r="DL24" s="653">
        <v>740599</v>
      </c>
      <c r="DM24" s="615"/>
      <c r="DN24" s="615"/>
      <c r="DO24" s="615"/>
      <c r="DP24" s="615"/>
      <c r="DQ24" s="615"/>
      <c r="DR24" s="615"/>
      <c r="DS24" s="615"/>
      <c r="DT24" s="615"/>
      <c r="DU24" s="615"/>
      <c r="DV24" s="616"/>
      <c r="DW24" s="619">
        <v>38.6</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172109</v>
      </c>
      <c r="S25" s="626"/>
      <c r="T25" s="626"/>
      <c r="U25" s="626"/>
      <c r="V25" s="626"/>
      <c r="W25" s="626"/>
      <c r="X25" s="626"/>
      <c r="Y25" s="627"/>
      <c r="Z25" s="628">
        <v>4.2</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468162</v>
      </c>
      <c r="CS25" s="657"/>
      <c r="CT25" s="657"/>
      <c r="CU25" s="657"/>
      <c r="CV25" s="657"/>
      <c r="CW25" s="657"/>
      <c r="CX25" s="657"/>
      <c r="CY25" s="658"/>
      <c r="CZ25" s="659">
        <v>12.6</v>
      </c>
      <c r="DA25" s="660"/>
      <c r="DB25" s="660"/>
      <c r="DC25" s="661"/>
      <c r="DD25" s="634">
        <v>450059</v>
      </c>
      <c r="DE25" s="657"/>
      <c r="DF25" s="657"/>
      <c r="DG25" s="657"/>
      <c r="DH25" s="657"/>
      <c r="DI25" s="657"/>
      <c r="DJ25" s="657"/>
      <c r="DK25" s="658"/>
      <c r="DL25" s="634">
        <v>414537</v>
      </c>
      <c r="DM25" s="657"/>
      <c r="DN25" s="657"/>
      <c r="DO25" s="657"/>
      <c r="DP25" s="657"/>
      <c r="DQ25" s="657"/>
      <c r="DR25" s="657"/>
      <c r="DS25" s="657"/>
      <c r="DT25" s="657"/>
      <c r="DU25" s="657"/>
      <c r="DV25" s="658"/>
      <c r="DW25" s="630">
        <v>21.6</v>
      </c>
      <c r="DX25" s="651"/>
      <c r="DY25" s="651"/>
      <c r="DZ25" s="651"/>
      <c r="EA25" s="651"/>
      <c r="EB25" s="651"/>
      <c r="EC25" s="652"/>
    </row>
    <row r="26" spans="2:133" ht="11.25" customHeight="1">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313018</v>
      </c>
      <c r="CS26" s="626"/>
      <c r="CT26" s="626"/>
      <c r="CU26" s="626"/>
      <c r="CV26" s="626"/>
      <c r="CW26" s="626"/>
      <c r="CX26" s="626"/>
      <c r="CY26" s="627"/>
      <c r="CZ26" s="659">
        <v>8.4</v>
      </c>
      <c r="DA26" s="660"/>
      <c r="DB26" s="660"/>
      <c r="DC26" s="661"/>
      <c r="DD26" s="634">
        <v>298228</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1"/>
      <c r="DY26" s="651"/>
      <c r="DZ26" s="651"/>
      <c r="EA26" s="651"/>
      <c r="EB26" s="651"/>
      <c r="EC26" s="652"/>
    </row>
    <row r="27" spans="2:133" ht="11.25" customHeight="1">
      <c r="B27" s="622" t="s">
        <v>280</v>
      </c>
      <c r="C27" s="623"/>
      <c r="D27" s="623"/>
      <c r="E27" s="623"/>
      <c r="F27" s="623"/>
      <c r="G27" s="623"/>
      <c r="H27" s="623"/>
      <c r="I27" s="623"/>
      <c r="J27" s="623"/>
      <c r="K27" s="623"/>
      <c r="L27" s="623"/>
      <c r="M27" s="623"/>
      <c r="N27" s="623"/>
      <c r="O27" s="623"/>
      <c r="P27" s="623"/>
      <c r="Q27" s="624"/>
      <c r="R27" s="625">
        <v>258266</v>
      </c>
      <c r="S27" s="626"/>
      <c r="T27" s="626"/>
      <c r="U27" s="626"/>
      <c r="V27" s="626"/>
      <c r="W27" s="626"/>
      <c r="X27" s="626"/>
      <c r="Y27" s="627"/>
      <c r="Z27" s="628">
        <v>6.3</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254259</v>
      </c>
      <c r="BH27" s="626"/>
      <c r="BI27" s="626"/>
      <c r="BJ27" s="626"/>
      <c r="BK27" s="626"/>
      <c r="BL27" s="626"/>
      <c r="BM27" s="626"/>
      <c r="BN27" s="627"/>
      <c r="BO27" s="628">
        <v>100</v>
      </c>
      <c r="BP27" s="628"/>
      <c r="BQ27" s="628"/>
      <c r="BR27" s="628"/>
      <c r="BS27" s="634">
        <v>2103</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199082</v>
      </c>
      <c r="CS27" s="657"/>
      <c r="CT27" s="657"/>
      <c r="CU27" s="657"/>
      <c r="CV27" s="657"/>
      <c r="CW27" s="657"/>
      <c r="CX27" s="657"/>
      <c r="CY27" s="658"/>
      <c r="CZ27" s="659">
        <v>5.4</v>
      </c>
      <c r="DA27" s="660"/>
      <c r="DB27" s="660"/>
      <c r="DC27" s="661"/>
      <c r="DD27" s="634">
        <v>60475</v>
      </c>
      <c r="DE27" s="657"/>
      <c r="DF27" s="657"/>
      <c r="DG27" s="657"/>
      <c r="DH27" s="657"/>
      <c r="DI27" s="657"/>
      <c r="DJ27" s="657"/>
      <c r="DK27" s="658"/>
      <c r="DL27" s="634">
        <v>52641</v>
      </c>
      <c r="DM27" s="657"/>
      <c r="DN27" s="657"/>
      <c r="DO27" s="657"/>
      <c r="DP27" s="657"/>
      <c r="DQ27" s="657"/>
      <c r="DR27" s="657"/>
      <c r="DS27" s="657"/>
      <c r="DT27" s="657"/>
      <c r="DU27" s="657"/>
      <c r="DV27" s="658"/>
      <c r="DW27" s="630">
        <v>2.7</v>
      </c>
      <c r="DX27" s="651"/>
      <c r="DY27" s="651"/>
      <c r="DZ27" s="651"/>
      <c r="EA27" s="651"/>
      <c r="EB27" s="651"/>
      <c r="EC27" s="652"/>
    </row>
    <row r="28" spans="2:133" ht="11.25" customHeight="1">
      <c r="B28" s="622" t="s">
        <v>283</v>
      </c>
      <c r="C28" s="623"/>
      <c r="D28" s="623"/>
      <c r="E28" s="623"/>
      <c r="F28" s="623"/>
      <c r="G28" s="623"/>
      <c r="H28" s="623"/>
      <c r="I28" s="623"/>
      <c r="J28" s="623"/>
      <c r="K28" s="623"/>
      <c r="L28" s="623"/>
      <c r="M28" s="623"/>
      <c r="N28" s="623"/>
      <c r="O28" s="623"/>
      <c r="P28" s="623"/>
      <c r="Q28" s="624"/>
      <c r="R28" s="625">
        <v>143347</v>
      </c>
      <c r="S28" s="626"/>
      <c r="T28" s="626"/>
      <c r="U28" s="626"/>
      <c r="V28" s="626"/>
      <c r="W28" s="626"/>
      <c r="X28" s="626"/>
      <c r="Y28" s="627"/>
      <c r="Z28" s="628">
        <v>3.5</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273421</v>
      </c>
      <c r="CS28" s="626"/>
      <c r="CT28" s="626"/>
      <c r="CU28" s="626"/>
      <c r="CV28" s="626"/>
      <c r="CW28" s="626"/>
      <c r="CX28" s="626"/>
      <c r="CY28" s="627"/>
      <c r="CZ28" s="659">
        <v>7.4</v>
      </c>
      <c r="DA28" s="660"/>
      <c r="DB28" s="660"/>
      <c r="DC28" s="661"/>
      <c r="DD28" s="634">
        <v>273421</v>
      </c>
      <c r="DE28" s="626"/>
      <c r="DF28" s="626"/>
      <c r="DG28" s="626"/>
      <c r="DH28" s="626"/>
      <c r="DI28" s="626"/>
      <c r="DJ28" s="626"/>
      <c r="DK28" s="627"/>
      <c r="DL28" s="634">
        <v>273421</v>
      </c>
      <c r="DM28" s="626"/>
      <c r="DN28" s="626"/>
      <c r="DO28" s="626"/>
      <c r="DP28" s="626"/>
      <c r="DQ28" s="626"/>
      <c r="DR28" s="626"/>
      <c r="DS28" s="626"/>
      <c r="DT28" s="626"/>
      <c r="DU28" s="626"/>
      <c r="DV28" s="627"/>
      <c r="DW28" s="630">
        <v>14.3</v>
      </c>
      <c r="DX28" s="651"/>
      <c r="DY28" s="651"/>
      <c r="DZ28" s="651"/>
      <c r="EA28" s="651"/>
      <c r="EB28" s="651"/>
      <c r="EC28" s="652"/>
    </row>
    <row r="29" spans="2:133" ht="11.25" customHeight="1">
      <c r="B29" s="622" t="s">
        <v>285</v>
      </c>
      <c r="C29" s="623"/>
      <c r="D29" s="623"/>
      <c r="E29" s="623"/>
      <c r="F29" s="623"/>
      <c r="G29" s="623"/>
      <c r="H29" s="623"/>
      <c r="I29" s="623"/>
      <c r="J29" s="623"/>
      <c r="K29" s="623"/>
      <c r="L29" s="623"/>
      <c r="M29" s="623"/>
      <c r="N29" s="623"/>
      <c r="O29" s="623"/>
      <c r="P29" s="623"/>
      <c r="Q29" s="624"/>
      <c r="R29" s="625">
        <v>2638</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273421</v>
      </c>
      <c r="CS29" s="657"/>
      <c r="CT29" s="657"/>
      <c r="CU29" s="657"/>
      <c r="CV29" s="657"/>
      <c r="CW29" s="657"/>
      <c r="CX29" s="657"/>
      <c r="CY29" s="658"/>
      <c r="CZ29" s="659">
        <v>7.4</v>
      </c>
      <c r="DA29" s="660"/>
      <c r="DB29" s="660"/>
      <c r="DC29" s="661"/>
      <c r="DD29" s="634">
        <v>273421</v>
      </c>
      <c r="DE29" s="657"/>
      <c r="DF29" s="657"/>
      <c r="DG29" s="657"/>
      <c r="DH29" s="657"/>
      <c r="DI29" s="657"/>
      <c r="DJ29" s="657"/>
      <c r="DK29" s="658"/>
      <c r="DL29" s="634">
        <v>273421</v>
      </c>
      <c r="DM29" s="657"/>
      <c r="DN29" s="657"/>
      <c r="DO29" s="657"/>
      <c r="DP29" s="657"/>
      <c r="DQ29" s="657"/>
      <c r="DR29" s="657"/>
      <c r="DS29" s="657"/>
      <c r="DT29" s="657"/>
      <c r="DU29" s="657"/>
      <c r="DV29" s="658"/>
      <c r="DW29" s="630">
        <v>14.3</v>
      </c>
      <c r="DX29" s="651"/>
      <c r="DY29" s="651"/>
      <c r="DZ29" s="651"/>
      <c r="EA29" s="651"/>
      <c r="EB29" s="651"/>
      <c r="EC29" s="652"/>
    </row>
    <row r="30" spans="2:133" ht="11.25" customHeight="1">
      <c r="B30" s="622" t="s">
        <v>289</v>
      </c>
      <c r="C30" s="623"/>
      <c r="D30" s="623"/>
      <c r="E30" s="623"/>
      <c r="F30" s="623"/>
      <c r="G30" s="623"/>
      <c r="H30" s="623"/>
      <c r="I30" s="623"/>
      <c r="J30" s="623"/>
      <c r="K30" s="623"/>
      <c r="L30" s="623"/>
      <c r="M30" s="623"/>
      <c r="N30" s="623"/>
      <c r="O30" s="623"/>
      <c r="P30" s="623"/>
      <c r="Q30" s="624"/>
      <c r="R30" s="625">
        <v>11529</v>
      </c>
      <c r="S30" s="626"/>
      <c r="T30" s="626"/>
      <c r="U30" s="626"/>
      <c r="V30" s="626"/>
      <c r="W30" s="626"/>
      <c r="X30" s="626"/>
      <c r="Y30" s="627"/>
      <c r="Z30" s="628">
        <v>0.3</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99.2</v>
      </c>
      <c r="BH30" s="684"/>
      <c r="BI30" s="684"/>
      <c r="BJ30" s="684"/>
      <c r="BK30" s="684"/>
      <c r="BL30" s="684"/>
      <c r="BM30" s="620">
        <v>97.5</v>
      </c>
      <c r="BN30" s="684"/>
      <c r="BO30" s="684"/>
      <c r="BP30" s="684"/>
      <c r="BQ30" s="685"/>
      <c r="BR30" s="683">
        <v>99</v>
      </c>
      <c r="BS30" s="684"/>
      <c r="BT30" s="684"/>
      <c r="BU30" s="684"/>
      <c r="BV30" s="684"/>
      <c r="BW30" s="684"/>
      <c r="BX30" s="620">
        <v>97.5</v>
      </c>
      <c r="BY30" s="684"/>
      <c r="BZ30" s="684"/>
      <c r="CA30" s="684"/>
      <c r="CB30" s="685"/>
      <c r="CD30" s="688"/>
      <c r="CE30" s="689"/>
      <c r="CF30" s="639" t="s">
        <v>292</v>
      </c>
      <c r="CG30" s="640"/>
      <c r="CH30" s="640"/>
      <c r="CI30" s="640"/>
      <c r="CJ30" s="640"/>
      <c r="CK30" s="640"/>
      <c r="CL30" s="640"/>
      <c r="CM30" s="640"/>
      <c r="CN30" s="640"/>
      <c r="CO30" s="640"/>
      <c r="CP30" s="640"/>
      <c r="CQ30" s="641"/>
      <c r="CR30" s="625">
        <v>254389</v>
      </c>
      <c r="CS30" s="626"/>
      <c r="CT30" s="626"/>
      <c r="CU30" s="626"/>
      <c r="CV30" s="626"/>
      <c r="CW30" s="626"/>
      <c r="CX30" s="626"/>
      <c r="CY30" s="627"/>
      <c r="CZ30" s="659">
        <v>6.9</v>
      </c>
      <c r="DA30" s="660"/>
      <c r="DB30" s="660"/>
      <c r="DC30" s="661"/>
      <c r="DD30" s="634">
        <v>254389</v>
      </c>
      <c r="DE30" s="626"/>
      <c r="DF30" s="626"/>
      <c r="DG30" s="626"/>
      <c r="DH30" s="626"/>
      <c r="DI30" s="626"/>
      <c r="DJ30" s="626"/>
      <c r="DK30" s="627"/>
      <c r="DL30" s="634">
        <v>254389</v>
      </c>
      <c r="DM30" s="626"/>
      <c r="DN30" s="626"/>
      <c r="DO30" s="626"/>
      <c r="DP30" s="626"/>
      <c r="DQ30" s="626"/>
      <c r="DR30" s="626"/>
      <c r="DS30" s="626"/>
      <c r="DT30" s="626"/>
      <c r="DU30" s="626"/>
      <c r="DV30" s="627"/>
      <c r="DW30" s="630">
        <v>13.3</v>
      </c>
      <c r="DX30" s="651"/>
      <c r="DY30" s="651"/>
      <c r="DZ30" s="651"/>
      <c r="EA30" s="651"/>
      <c r="EB30" s="651"/>
      <c r="EC30" s="652"/>
    </row>
    <row r="31" spans="2:133" ht="11.25" customHeight="1">
      <c r="B31" s="622" t="s">
        <v>293</v>
      </c>
      <c r="C31" s="623"/>
      <c r="D31" s="623"/>
      <c r="E31" s="623"/>
      <c r="F31" s="623"/>
      <c r="G31" s="623"/>
      <c r="H31" s="623"/>
      <c r="I31" s="623"/>
      <c r="J31" s="623"/>
      <c r="K31" s="623"/>
      <c r="L31" s="623"/>
      <c r="M31" s="623"/>
      <c r="N31" s="623"/>
      <c r="O31" s="623"/>
      <c r="P31" s="623"/>
      <c r="Q31" s="624"/>
      <c r="R31" s="625">
        <v>482958</v>
      </c>
      <c r="S31" s="626"/>
      <c r="T31" s="626"/>
      <c r="U31" s="626"/>
      <c r="V31" s="626"/>
      <c r="W31" s="626"/>
      <c r="X31" s="626"/>
      <c r="Y31" s="627"/>
      <c r="Z31" s="628">
        <v>11.7</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99.6</v>
      </c>
      <c r="BH31" s="657"/>
      <c r="BI31" s="657"/>
      <c r="BJ31" s="657"/>
      <c r="BK31" s="657"/>
      <c r="BL31" s="657"/>
      <c r="BM31" s="631">
        <v>98.8</v>
      </c>
      <c r="BN31" s="681"/>
      <c r="BO31" s="681"/>
      <c r="BP31" s="681"/>
      <c r="BQ31" s="682"/>
      <c r="BR31" s="680">
        <v>99.2</v>
      </c>
      <c r="BS31" s="657"/>
      <c r="BT31" s="657"/>
      <c r="BU31" s="657"/>
      <c r="BV31" s="657"/>
      <c r="BW31" s="657"/>
      <c r="BX31" s="631">
        <v>98.2</v>
      </c>
      <c r="BY31" s="681"/>
      <c r="BZ31" s="681"/>
      <c r="CA31" s="681"/>
      <c r="CB31" s="682"/>
      <c r="CD31" s="688"/>
      <c r="CE31" s="689"/>
      <c r="CF31" s="639" t="s">
        <v>296</v>
      </c>
      <c r="CG31" s="640"/>
      <c r="CH31" s="640"/>
      <c r="CI31" s="640"/>
      <c r="CJ31" s="640"/>
      <c r="CK31" s="640"/>
      <c r="CL31" s="640"/>
      <c r="CM31" s="640"/>
      <c r="CN31" s="640"/>
      <c r="CO31" s="640"/>
      <c r="CP31" s="640"/>
      <c r="CQ31" s="641"/>
      <c r="CR31" s="625">
        <v>19032</v>
      </c>
      <c r="CS31" s="657"/>
      <c r="CT31" s="657"/>
      <c r="CU31" s="657"/>
      <c r="CV31" s="657"/>
      <c r="CW31" s="657"/>
      <c r="CX31" s="657"/>
      <c r="CY31" s="658"/>
      <c r="CZ31" s="659">
        <v>0.5</v>
      </c>
      <c r="DA31" s="660"/>
      <c r="DB31" s="660"/>
      <c r="DC31" s="661"/>
      <c r="DD31" s="634">
        <v>19032</v>
      </c>
      <c r="DE31" s="657"/>
      <c r="DF31" s="657"/>
      <c r="DG31" s="657"/>
      <c r="DH31" s="657"/>
      <c r="DI31" s="657"/>
      <c r="DJ31" s="657"/>
      <c r="DK31" s="658"/>
      <c r="DL31" s="634">
        <v>19032</v>
      </c>
      <c r="DM31" s="657"/>
      <c r="DN31" s="657"/>
      <c r="DO31" s="657"/>
      <c r="DP31" s="657"/>
      <c r="DQ31" s="657"/>
      <c r="DR31" s="657"/>
      <c r="DS31" s="657"/>
      <c r="DT31" s="657"/>
      <c r="DU31" s="657"/>
      <c r="DV31" s="658"/>
      <c r="DW31" s="630">
        <v>1</v>
      </c>
      <c r="DX31" s="651"/>
      <c r="DY31" s="651"/>
      <c r="DZ31" s="651"/>
      <c r="EA31" s="651"/>
      <c r="EB31" s="651"/>
      <c r="EC31" s="652"/>
    </row>
    <row r="32" spans="2:133" ht="11.25" customHeight="1">
      <c r="B32" s="622" t="s">
        <v>297</v>
      </c>
      <c r="C32" s="623"/>
      <c r="D32" s="623"/>
      <c r="E32" s="623"/>
      <c r="F32" s="623"/>
      <c r="G32" s="623"/>
      <c r="H32" s="623"/>
      <c r="I32" s="623"/>
      <c r="J32" s="623"/>
      <c r="K32" s="623"/>
      <c r="L32" s="623"/>
      <c r="M32" s="623"/>
      <c r="N32" s="623"/>
      <c r="O32" s="623"/>
      <c r="P32" s="623"/>
      <c r="Q32" s="624"/>
      <c r="R32" s="625">
        <v>684837</v>
      </c>
      <c r="S32" s="626"/>
      <c r="T32" s="626"/>
      <c r="U32" s="626"/>
      <c r="V32" s="626"/>
      <c r="W32" s="626"/>
      <c r="X32" s="626"/>
      <c r="Y32" s="627"/>
      <c r="Z32" s="628">
        <v>16.600000000000001</v>
      </c>
      <c r="AA32" s="628"/>
      <c r="AB32" s="628"/>
      <c r="AC32" s="628"/>
      <c r="AD32" s="629">
        <v>203</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98.6</v>
      </c>
      <c r="BH32" s="693"/>
      <c r="BI32" s="693"/>
      <c r="BJ32" s="693"/>
      <c r="BK32" s="693"/>
      <c r="BL32" s="693"/>
      <c r="BM32" s="694">
        <v>95.8</v>
      </c>
      <c r="BN32" s="693"/>
      <c r="BO32" s="693"/>
      <c r="BP32" s="693"/>
      <c r="BQ32" s="695"/>
      <c r="BR32" s="692">
        <v>98.7</v>
      </c>
      <c r="BS32" s="693"/>
      <c r="BT32" s="693"/>
      <c r="BU32" s="693"/>
      <c r="BV32" s="693"/>
      <c r="BW32" s="693"/>
      <c r="BX32" s="694">
        <v>96.5</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1"/>
      <c r="DY32" s="651"/>
      <c r="DZ32" s="651"/>
      <c r="EA32" s="651"/>
      <c r="EB32" s="651"/>
      <c r="EC32" s="652"/>
    </row>
    <row r="33" spans="2:133" ht="11.25" customHeight="1">
      <c r="B33" s="622" t="s">
        <v>300</v>
      </c>
      <c r="C33" s="623"/>
      <c r="D33" s="623"/>
      <c r="E33" s="623"/>
      <c r="F33" s="623"/>
      <c r="G33" s="623"/>
      <c r="H33" s="623"/>
      <c r="I33" s="623"/>
      <c r="J33" s="623"/>
      <c r="K33" s="623"/>
      <c r="L33" s="623"/>
      <c r="M33" s="623"/>
      <c r="N33" s="623"/>
      <c r="O33" s="623"/>
      <c r="P33" s="623"/>
      <c r="Q33" s="624"/>
      <c r="R33" s="625">
        <v>225600</v>
      </c>
      <c r="S33" s="626"/>
      <c r="T33" s="626"/>
      <c r="U33" s="626"/>
      <c r="V33" s="626"/>
      <c r="W33" s="626"/>
      <c r="X33" s="626"/>
      <c r="Y33" s="627"/>
      <c r="Z33" s="628">
        <v>5.5</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2231280</v>
      </c>
      <c r="CS33" s="657"/>
      <c r="CT33" s="657"/>
      <c r="CU33" s="657"/>
      <c r="CV33" s="657"/>
      <c r="CW33" s="657"/>
      <c r="CX33" s="657"/>
      <c r="CY33" s="658"/>
      <c r="CZ33" s="659">
        <v>60.1</v>
      </c>
      <c r="DA33" s="660"/>
      <c r="DB33" s="660"/>
      <c r="DC33" s="661"/>
      <c r="DD33" s="634">
        <v>1215317</v>
      </c>
      <c r="DE33" s="657"/>
      <c r="DF33" s="657"/>
      <c r="DG33" s="657"/>
      <c r="DH33" s="657"/>
      <c r="DI33" s="657"/>
      <c r="DJ33" s="657"/>
      <c r="DK33" s="658"/>
      <c r="DL33" s="634">
        <v>634076</v>
      </c>
      <c r="DM33" s="657"/>
      <c r="DN33" s="657"/>
      <c r="DO33" s="657"/>
      <c r="DP33" s="657"/>
      <c r="DQ33" s="657"/>
      <c r="DR33" s="657"/>
      <c r="DS33" s="657"/>
      <c r="DT33" s="657"/>
      <c r="DU33" s="657"/>
      <c r="DV33" s="658"/>
      <c r="DW33" s="630">
        <v>33.1</v>
      </c>
      <c r="DX33" s="651"/>
      <c r="DY33" s="651"/>
      <c r="DZ33" s="651"/>
      <c r="EA33" s="651"/>
      <c r="EB33" s="651"/>
      <c r="EC33" s="652"/>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379197</v>
      </c>
      <c r="CS34" s="626"/>
      <c r="CT34" s="626"/>
      <c r="CU34" s="626"/>
      <c r="CV34" s="626"/>
      <c r="CW34" s="626"/>
      <c r="CX34" s="626"/>
      <c r="CY34" s="627"/>
      <c r="CZ34" s="659">
        <v>10.199999999999999</v>
      </c>
      <c r="DA34" s="660"/>
      <c r="DB34" s="660"/>
      <c r="DC34" s="661"/>
      <c r="DD34" s="634">
        <v>263127</v>
      </c>
      <c r="DE34" s="626"/>
      <c r="DF34" s="626"/>
      <c r="DG34" s="626"/>
      <c r="DH34" s="626"/>
      <c r="DI34" s="626"/>
      <c r="DJ34" s="626"/>
      <c r="DK34" s="627"/>
      <c r="DL34" s="634">
        <v>200647</v>
      </c>
      <c r="DM34" s="626"/>
      <c r="DN34" s="626"/>
      <c r="DO34" s="626"/>
      <c r="DP34" s="626"/>
      <c r="DQ34" s="626"/>
      <c r="DR34" s="626"/>
      <c r="DS34" s="626"/>
      <c r="DT34" s="626"/>
      <c r="DU34" s="626"/>
      <c r="DV34" s="627"/>
      <c r="DW34" s="630">
        <v>10.5</v>
      </c>
      <c r="DX34" s="651"/>
      <c r="DY34" s="651"/>
      <c r="DZ34" s="651"/>
      <c r="EA34" s="651"/>
      <c r="EB34" s="651"/>
      <c r="EC34" s="652"/>
    </row>
    <row r="35" spans="2:133" ht="11.25" customHeight="1">
      <c r="B35" s="622" t="s">
        <v>306</v>
      </c>
      <c r="C35" s="623"/>
      <c r="D35" s="623"/>
      <c r="E35" s="623"/>
      <c r="F35" s="623"/>
      <c r="G35" s="623"/>
      <c r="H35" s="623"/>
      <c r="I35" s="623"/>
      <c r="J35" s="623"/>
      <c r="K35" s="623"/>
      <c r="L35" s="623"/>
      <c r="M35" s="623"/>
      <c r="N35" s="623"/>
      <c r="O35" s="623"/>
      <c r="P35" s="623"/>
      <c r="Q35" s="624"/>
      <c r="R35" s="625" t="s">
        <v>111</v>
      </c>
      <c r="S35" s="626"/>
      <c r="T35" s="626"/>
      <c r="U35" s="626"/>
      <c r="V35" s="626"/>
      <c r="W35" s="626"/>
      <c r="X35" s="626"/>
      <c r="Y35" s="627"/>
      <c r="Z35" s="628" t="s">
        <v>111</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330725</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11730</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99619</v>
      </c>
      <c r="CS35" s="657"/>
      <c r="CT35" s="657"/>
      <c r="CU35" s="657"/>
      <c r="CV35" s="657"/>
      <c r="CW35" s="657"/>
      <c r="CX35" s="657"/>
      <c r="CY35" s="658"/>
      <c r="CZ35" s="659">
        <v>2.7</v>
      </c>
      <c r="DA35" s="660"/>
      <c r="DB35" s="660"/>
      <c r="DC35" s="661"/>
      <c r="DD35" s="634">
        <v>87038</v>
      </c>
      <c r="DE35" s="657"/>
      <c r="DF35" s="657"/>
      <c r="DG35" s="657"/>
      <c r="DH35" s="657"/>
      <c r="DI35" s="657"/>
      <c r="DJ35" s="657"/>
      <c r="DK35" s="658"/>
      <c r="DL35" s="634">
        <v>70244</v>
      </c>
      <c r="DM35" s="657"/>
      <c r="DN35" s="657"/>
      <c r="DO35" s="657"/>
      <c r="DP35" s="657"/>
      <c r="DQ35" s="657"/>
      <c r="DR35" s="657"/>
      <c r="DS35" s="657"/>
      <c r="DT35" s="657"/>
      <c r="DU35" s="657"/>
      <c r="DV35" s="658"/>
      <c r="DW35" s="630">
        <v>3.7</v>
      </c>
      <c r="DX35" s="651"/>
      <c r="DY35" s="651"/>
      <c r="DZ35" s="651"/>
      <c r="EA35" s="651"/>
      <c r="EB35" s="651"/>
      <c r="EC35" s="652"/>
    </row>
    <row r="36" spans="2:133" ht="11.25" customHeight="1">
      <c r="B36" s="668" t="s">
        <v>310</v>
      </c>
      <c r="C36" s="669"/>
      <c r="D36" s="669"/>
      <c r="E36" s="669"/>
      <c r="F36" s="669"/>
      <c r="G36" s="669"/>
      <c r="H36" s="669"/>
      <c r="I36" s="669"/>
      <c r="J36" s="669"/>
      <c r="K36" s="669"/>
      <c r="L36" s="669"/>
      <c r="M36" s="669"/>
      <c r="N36" s="669"/>
      <c r="O36" s="669"/>
      <c r="P36" s="669"/>
      <c r="Q36" s="670"/>
      <c r="R36" s="697">
        <v>4122781</v>
      </c>
      <c r="S36" s="698"/>
      <c r="T36" s="698"/>
      <c r="U36" s="698"/>
      <c r="V36" s="698"/>
      <c r="W36" s="698"/>
      <c r="X36" s="698"/>
      <c r="Y36" s="699"/>
      <c r="Z36" s="700">
        <v>100</v>
      </c>
      <c r="AA36" s="700"/>
      <c r="AB36" s="700"/>
      <c r="AC36" s="700"/>
      <c r="AD36" s="701">
        <v>1918016</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123598</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8631</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446238</v>
      </c>
      <c r="CS36" s="626"/>
      <c r="CT36" s="626"/>
      <c r="CU36" s="626"/>
      <c r="CV36" s="626"/>
      <c r="CW36" s="626"/>
      <c r="CX36" s="626"/>
      <c r="CY36" s="627"/>
      <c r="CZ36" s="659">
        <v>12</v>
      </c>
      <c r="DA36" s="660"/>
      <c r="DB36" s="660"/>
      <c r="DC36" s="661"/>
      <c r="DD36" s="634">
        <v>315682</v>
      </c>
      <c r="DE36" s="626"/>
      <c r="DF36" s="626"/>
      <c r="DG36" s="626"/>
      <c r="DH36" s="626"/>
      <c r="DI36" s="626"/>
      <c r="DJ36" s="626"/>
      <c r="DK36" s="627"/>
      <c r="DL36" s="634">
        <v>208801</v>
      </c>
      <c r="DM36" s="626"/>
      <c r="DN36" s="626"/>
      <c r="DO36" s="626"/>
      <c r="DP36" s="626"/>
      <c r="DQ36" s="626"/>
      <c r="DR36" s="626"/>
      <c r="DS36" s="626"/>
      <c r="DT36" s="626"/>
      <c r="DU36" s="626"/>
      <c r="DV36" s="627"/>
      <c r="DW36" s="630">
        <v>10.9</v>
      </c>
      <c r="DX36" s="651"/>
      <c r="DY36" s="651"/>
      <c r="DZ36" s="651"/>
      <c r="EA36" s="651"/>
      <c r="EB36" s="651"/>
      <c r="EC36" s="652"/>
    </row>
    <row r="37" spans="2:133" ht="11.25" customHeight="1">
      <c r="AQ37" s="704" t="s">
        <v>314</v>
      </c>
      <c r="AR37" s="705"/>
      <c r="AS37" s="705"/>
      <c r="AT37" s="705"/>
      <c r="AU37" s="705"/>
      <c r="AV37" s="705"/>
      <c r="AW37" s="705"/>
      <c r="AX37" s="705"/>
      <c r="AY37" s="706"/>
      <c r="AZ37" s="625">
        <v>48700</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383</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159200</v>
      </c>
      <c r="CS37" s="657"/>
      <c r="CT37" s="657"/>
      <c r="CU37" s="657"/>
      <c r="CV37" s="657"/>
      <c r="CW37" s="657"/>
      <c r="CX37" s="657"/>
      <c r="CY37" s="658"/>
      <c r="CZ37" s="659">
        <v>4.3</v>
      </c>
      <c r="DA37" s="660"/>
      <c r="DB37" s="660"/>
      <c r="DC37" s="661"/>
      <c r="DD37" s="634">
        <v>158609</v>
      </c>
      <c r="DE37" s="657"/>
      <c r="DF37" s="657"/>
      <c r="DG37" s="657"/>
      <c r="DH37" s="657"/>
      <c r="DI37" s="657"/>
      <c r="DJ37" s="657"/>
      <c r="DK37" s="658"/>
      <c r="DL37" s="634">
        <v>138030</v>
      </c>
      <c r="DM37" s="657"/>
      <c r="DN37" s="657"/>
      <c r="DO37" s="657"/>
      <c r="DP37" s="657"/>
      <c r="DQ37" s="657"/>
      <c r="DR37" s="657"/>
      <c r="DS37" s="657"/>
      <c r="DT37" s="657"/>
      <c r="DU37" s="657"/>
      <c r="DV37" s="658"/>
      <c r="DW37" s="630">
        <v>7.2</v>
      </c>
      <c r="DX37" s="651"/>
      <c r="DY37" s="651"/>
      <c r="DZ37" s="651"/>
      <c r="EA37" s="651"/>
      <c r="EB37" s="651"/>
      <c r="EC37" s="652"/>
    </row>
    <row r="38" spans="2:133" ht="11.25" customHeight="1">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601</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330725</v>
      </c>
      <c r="CS38" s="626"/>
      <c r="CT38" s="626"/>
      <c r="CU38" s="626"/>
      <c r="CV38" s="626"/>
      <c r="CW38" s="626"/>
      <c r="CX38" s="626"/>
      <c r="CY38" s="627"/>
      <c r="CZ38" s="659">
        <v>8.9</v>
      </c>
      <c r="DA38" s="660"/>
      <c r="DB38" s="660"/>
      <c r="DC38" s="661"/>
      <c r="DD38" s="634">
        <v>298473</v>
      </c>
      <c r="DE38" s="626"/>
      <c r="DF38" s="626"/>
      <c r="DG38" s="626"/>
      <c r="DH38" s="626"/>
      <c r="DI38" s="626"/>
      <c r="DJ38" s="626"/>
      <c r="DK38" s="627"/>
      <c r="DL38" s="634">
        <v>154384</v>
      </c>
      <c r="DM38" s="626"/>
      <c r="DN38" s="626"/>
      <c r="DO38" s="626"/>
      <c r="DP38" s="626"/>
      <c r="DQ38" s="626"/>
      <c r="DR38" s="626"/>
      <c r="DS38" s="626"/>
      <c r="DT38" s="626"/>
      <c r="DU38" s="626"/>
      <c r="DV38" s="627"/>
      <c r="DW38" s="630">
        <v>8</v>
      </c>
      <c r="DX38" s="651"/>
      <c r="DY38" s="651"/>
      <c r="DZ38" s="651"/>
      <c r="EA38" s="651"/>
      <c r="EB38" s="651"/>
      <c r="EC38" s="652"/>
    </row>
    <row r="39" spans="2:133" ht="11.25" customHeight="1">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69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969801</v>
      </c>
      <c r="CS39" s="657"/>
      <c r="CT39" s="657"/>
      <c r="CU39" s="657"/>
      <c r="CV39" s="657"/>
      <c r="CW39" s="657"/>
      <c r="CX39" s="657"/>
      <c r="CY39" s="658"/>
      <c r="CZ39" s="659">
        <v>26.1</v>
      </c>
      <c r="DA39" s="660"/>
      <c r="DB39" s="660"/>
      <c r="DC39" s="661"/>
      <c r="DD39" s="634">
        <v>250997</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1"/>
      <c r="DY39" s="651"/>
      <c r="DZ39" s="651"/>
      <c r="EA39" s="651"/>
      <c r="EB39" s="651"/>
      <c r="EC39" s="652"/>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35234</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173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5700</v>
      </c>
      <c r="CS40" s="626"/>
      <c r="CT40" s="626"/>
      <c r="CU40" s="626"/>
      <c r="CV40" s="626"/>
      <c r="CW40" s="626"/>
      <c r="CX40" s="626"/>
      <c r="CY40" s="627"/>
      <c r="CZ40" s="659">
        <v>0.2</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1"/>
      <c r="DY40" s="651"/>
      <c r="DZ40" s="651"/>
      <c r="EA40" s="651"/>
      <c r="EB40" s="651"/>
      <c r="EC40" s="652"/>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123193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353</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539672</v>
      </c>
      <c r="CS42" s="626"/>
      <c r="CT42" s="626"/>
      <c r="CU42" s="626"/>
      <c r="CV42" s="626"/>
      <c r="CW42" s="626"/>
      <c r="CX42" s="626"/>
      <c r="CY42" s="627"/>
      <c r="CZ42" s="659">
        <v>14.5</v>
      </c>
      <c r="DA42" s="708"/>
      <c r="DB42" s="708"/>
      <c r="DC42" s="709"/>
      <c r="DD42" s="634">
        <v>177972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6293</v>
      </c>
      <c r="CS43" s="657"/>
      <c r="CT43" s="657"/>
      <c r="CU43" s="657"/>
      <c r="CV43" s="657"/>
      <c r="CW43" s="657"/>
      <c r="CX43" s="657"/>
      <c r="CY43" s="658"/>
      <c r="CZ43" s="659">
        <v>0.2</v>
      </c>
      <c r="DA43" s="660"/>
      <c r="DB43" s="660"/>
      <c r="DC43" s="661"/>
      <c r="DD43" s="634">
        <v>6293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539672</v>
      </c>
      <c r="CS44" s="626"/>
      <c r="CT44" s="626"/>
      <c r="CU44" s="626"/>
      <c r="CV44" s="626"/>
      <c r="CW44" s="626"/>
      <c r="CX44" s="626"/>
      <c r="CY44" s="627"/>
      <c r="CZ44" s="659">
        <v>14.5</v>
      </c>
      <c r="DA44" s="708"/>
      <c r="DB44" s="708"/>
      <c r="DC44" s="709"/>
      <c r="DD44" s="634">
        <v>177972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159330</v>
      </c>
      <c r="CS45" s="657"/>
      <c r="CT45" s="657"/>
      <c r="CU45" s="657"/>
      <c r="CV45" s="657"/>
      <c r="CW45" s="657"/>
      <c r="CX45" s="657"/>
      <c r="CY45" s="658"/>
      <c r="CZ45" s="659">
        <v>4.3</v>
      </c>
      <c r="DA45" s="660"/>
      <c r="DB45" s="660"/>
      <c r="DC45" s="661"/>
      <c r="DD45" s="634">
        <v>22510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375248</v>
      </c>
      <c r="CS46" s="626"/>
      <c r="CT46" s="626"/>
      <c r="CU46" s="626"/>
      <c r="CV46" s="626"/>
      <c r="CW46" s="626"/>
      <c r="CX46" s="626"/>
      <c r="CY46" s="627"/>
      <c r="CZ46" s="659">
        <v>10.1</v>
      </c>
      <c r="DA46" s="708"/>
      <c r="DB46" s="708"/>
      <c r="DC46" s="709"/>
      <c r="DD46" s="634">
        <v>151920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3711617</v>
      </c>
      <c r="CS49" s="693"/>
      <c r="CT49" s="693"/>
      <c r="CU49" s="693"/>
      <c r="CV49" s="693"/>
      <c r="CW49" s="693"/>
      <c r="CX49" s="693"/>
      <c r="CY49" s="720"/>
      <c r="CZ49" s="721">
        <v>100</v>
      </c>
      <c r="DA49" s="722"/>
      <c r="DB49" s="722"/>
      <c r="DC49" s="723"/>
      <c r="DD49" s="724">
        <v>2177244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4125</v>
      </c>
      <c r="R7" s="755"/>
      <c r="S7" s="755"/>
      <c r="T7" s="755"/>
      <c r="U7" s="755"/>
      <c r="V7" s="755">
        <v>3714</v>
      </c>
      <c r="W7" s="755"/>
      <c r="X7" s="755"/>
      <c r="Y7" s="755"/>
      <c r="Z7" s="755"/>
      <c r="AA7" s="755">
        <v>411</v>
      </c>
      <c r="AB7" s="755"/>
      <c r="AC7" s="755"/>
      <c r="AD7" s="755"/>
      <c r="AE7" s="756"/>
      <c r="AF7" s="757">
        <v>304</v>
      </c>
      <c r="AG7" s="758"/>
      <c r="AH7" s="758"/>
      <c r="AI7" s="758"/>
      <c r="AJ7" s="759"/>
      <c r="AK7" s="794">
        <v>12</v>
      </c>
      <c r="AL7" s="795"/>
      <c r="AM7" s="795"/>
      <c r="AN7" s="795"/>
      <c r="AO7" s="795"/>
      <c r="AP7" s="795">
        <v>3152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4</v>
      </c>
      <c r="CI7" s="792"/>
      <c r="CJ7" s="792"/>
      <c r="CK7" s="792"/>
      <c r="CL7" s="793"/>
      <c r="CM7" s="791">
        <v>49</v>
      </c>
      <c r="CN7" s="792"/>
      <c r="CO7" s="792"/>
      <c r="CP7" s="792"/>
      <c r="CQ7" s="793"/>
      <c r="CR7" s="791">
        <v>41</v>
      </c>
      <c r="CS7" s="792"/>
      <c r="CT7" s="792"/>
      <c r="CU7" s="792"/>
      <c r="CV7" s="793"/>
      <c r="CW7" s="791">
        <v>25</v>
      </c>
      <c r="CX7" s="792"/>
      <c r="CY7" s="792"/>
      <c r="CZ7" s="792"/>
      <c r="DA7" s="793"/>
      <c r="DB7" s="791" t="s">
        <v>546</v>
      </c>
      <c r="DC7" s="792"/>
      <c r="DD7" s="792"/>
      <c r="DE7" s="792"/>
      <c r="DF7" s="793"/>
      <c r="DG7" s="791" t="s">
        <v>546</v>
      </c>
      <c r="DH7" s="792"/>
      <c r="DI7" s="792"/>
      <c r="DJ7" s="792"/>
      <c r="DK7" s="793"/>
      <c r="DL7" s="791" t="s">
        <v>546</v>
      </c>
      <c r="DM7" s="792"/>
      <c r="DN7" s="792"/>
      <c r="DO7" s="792"/>
      <c r="DP7" s="793"/>
      <c r="DQ7" s="791" t="s">
        <v>546</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544</v>
      </c>
      <c r="BT8" s="789"/>
      <c r="BU8" s="789"/>
      <c r="BV8" s="789"/>
      <c r="BW8" s="789"/>
      <c r="BX8" s="789"/>
      <c r="BY8" s="789"/>
      <c r="BZ8" s="789"/>
      <c r="CA8" s="789"/>
      <c r="CB8" s="789"/>
      <c r="CC8" s="789"/>
      <c r="CD8" s="789"/>
      <c r="CE8" s="789"/>
      <c r="CF8" s="789"/>
      <c r="CG8" s="790"/>
      <c r="CH8" s="801">
        <v>5</v>
      </c>
      <c r="CI8" s="802"/>
      <c r="CJ8" s="802"/>
      <c r="CK8" s="802"/>
      <c r="CL8" s="803"/>
      <c r="CM8" s="801">
        <v>107</v>
      </c>
      <c r="CN8" s="802"/>
      <c r="CO8" s="802"/>
      <c r="CP8" s="802"/>
      <c r="CQ8" s="803"/>
      <c r="CR8" s="801">
        <v>50</v>
      </c>
      <c r="CS8" s="802"/>
      <c r="CT8" s="802"/>
      <c r="CU8" s="802"/>
      <c r="CV8" s="803"/>
      <c r="CW8" s="801">
        <v>33</v>
      </c>
      <c r="CX8" s="802"/>
      <c r="CY8" s="802"/>
      <c r="CZ8" s="802"/>
      <c r="DA8" s="803"/>
      <c r="DB8" s="801" t="s">
        <v>546</v>
      </c>
      <c r="DC8" s="802"/>
      <c r="DD8" s="802"/>
      <c r="DE8" s="802"/>
      <c r="DF8" s="803"/>
      <c r="DG8" s="801" t="s">
        <v>546</v>
      </c>
      <c r="DH8" s="802"/>
      <c r="DI8" s="802"/>
      <c r="DJ8" s="802"/>
      <c r="DK8" s="803"/>
      <c r="DL8" s="801" t="s">
        <v>546</v>
      </c>
      <c r="DM8" s="802"/>
      <c r="DN8" s="802"/>
      <c r="DO8" s="802"/>
      <c r="DP8" s="803"/>
      <c r="DQ8" s="801" t="s">
        <v>546</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545</v>
      </c>
      <c r="BT9" s="789"/>
      <c r="BU9" s="789"/>
      <c r="BV9" s="789"/>
      <c r="BW9" s="789"/>
      <c r="BX9" s="789"/>
      <c r="BY9" s="789"/>
      <c r="BZ9" s="789"/>
      <c r="CA9" s="789"/>
      <c r="CB9" s="789"/>
      <c r="CC9" s="789"/>
      <c r="CD9" s="789"/>
      <c r="CE9" s="789"/>
      <c r="CF9" s="789"/>
      <c r="CG9" s="790"/>
      <c r="CH9" s="801">
        <v>-3</v>
      </c>
      <c r="CI9" s="802"/>
      <c r="CJ9" s="802"/>
      <c r="CK9" s="802"/>
      <c r="CL9" s="803"/>
      <c r="CM9" s="801">
        <v>77</v>
      </c>
      <c r="CN9" s="802"/>
      <c r="CO9" s="802"/>
      <c r="CP9" s="802"/>
      <c r="CQ9" s="803"/>
      <c r="CR9" s="801">
        <v>99</v>
      </c>
      <c r="CS9" s="802"/>
      <c r="CT9" s="802"/>
      <c r="CU9" s="802"/>
      <c r="CV9" s="803"/>
      <c r="CW9" s="801">
        <v>16</v>
      </c>
      <c r="CX9" s="802"/>
      <c r="CY9" s="802"/>
      <c r="CZ9" s="802"/>
      <c r="DA9" s="803"/>
      <c r="DB9" s="801" t="s">
        <v>547</v>
      </c>
      <c r="DC9" s="802"/>
      <c r="DD9" s="802"/>
      <c r="DE9" s="802"/>
      <c r="DF9" s="803"/>
      <c r="DG9" s="801" t="s">
        <v>547</v>
      </c>
      <c r="DH9" s="802"/>
      <c r="DI9" s="802"/>
      <c r="DJ9" s="802"/>
      <c r="DK9" s="803"/>
      <c r="DL9" s="801" t="s">
        <v>547</v>
      </c>
      <c r="DM9" s="802"/>
      <c r="DN9" s="802"/>
      <c r="DO9" s="802"/>
      <c r="DP9" s="803"/>
      <c r="DQ9" s="801" t="s">
        <v>547</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4125</v>
      </c>
      <c r="R23" s="814"/>
      <c r="S23" s="814"/>
      <c r="T23" s="814"/>
      <c r="U23" s="814"/>
      <c r="V23" s="814">
        <v>3713</v>
      </c>
      <c r="W23" s="814"/>
      <c r="X23" s="814"/>
      <c r="Y23" s="814"/>
      <c r="Z23" s="814"/>
      <c r="AA23" s="814">
        <v>411</v>
      </c>
      <c r="AB23" s="814"/>
      <c r="AC23" s="814"/>
      <c r="AD23" s="814"/>
      <c r="AE23" s="815"/>
      <c r="AF23" s="816">
        <v>304</v>
      </c>
      <c r="AG23" s="814"/>
      <c r="AH23" s="814"/>
      <c r="AI23" s="814"/>
      <c r="AJ23" s="817"/>
      <c r="AK23" s="818"/>
      <c r="AL23" s="819"/>
      <c r="AM23" s="819"/>
      <c r="AN23" s="819"/>
      <c r="AO23" s="819"/>
      <c r="AP23" s="814">
        <v>3152</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372</v>
      </c>
      <c r="R28" s="843"/>
      <c r="S28" s="843"/>
      <c r="T28" s="843"/>
      <c r="U28" s="843"/>
      <c r="V28" s="843">
        <v>361</v>
      </c>
      <c r="W28" s="843"/>
      <c r="X28" s="843"/>
      <c r="Y28" s="843"/>
      <c r="Z28" s="843"/>
      <c r="AA28" s="843">
        <v>12</v>
      </c>
      <c r="AB28" s="843"/>
      <c r="AC28" s="843"/>
      <c r="AD28" s="843"/>
      <c r="AE28" s="844"/>
      <c r="AF28" s="845">
        <v>12</v>
      </c>
      <c r="AG28" s="843"/>
      <c r="AH28" s="843"/>
      <c r="AI28" s="843"/>
      <c r="AJ28" s="846"/>
      <c r="AK28" s="847">
        <v>34</v>
      </c>
      <c r="AL28" s="838"/>
      <c r="AM28" s="838"/>
      <c r="AN28" s="838"/>
      <c r="AO28" s="838"/>
      <c r="AP28" s="838">
        <v>19</v>
      </c>
      <c r="AQ28" s="838"/>
      <c r="AR28" s="838"/>
      <c r="AS28" s="838"/>
      <c r="AT28" s="838"/>
      <c r="AU28" s="838">
        <v>1</v>
      </c>
      <c r="AV28" s="838"/>
      <c r="AW28" s="838"/>
      <c r="AX28" s="838"/>
      <c r="AY28" s="838"/>
      <c r="AZ28" s="839" t="s">
        <v>546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196</v>
      </c>
      <c r="R29" s="779"/>
      <c r="S29" s="779"/>
      <c r="T29" s="779"/>
      <c r="U29" s="779"/>
      <c r="V29" s="779">
        <v>172</v>
      </c>
      <c r="W29" s="779"/>
      <c r="X29" s="779"/>
      <c r="Y29" s="779"/>
      <c r="Z29" s="779"/>
      <c r="AA29" s="779">
        <v>24</v>
      </c>
      <c r="AB29" s="779"/>
      <c r="AC29" s="779"/>
      <c r="AD29" s="779"/>
      <c r="AE29" s="780"/>
      <c r="AF29" s="781">
        <v>24</v>
      </c>
      <c r="AG29" s="782"/>
      <c r="AH29" s="782"/>
      <c r="AI29" s="782"/>
      <c r="AJ29" s="783"/>
      <c r="AK29" s="850">
        <v>10</v>
      </c>
      <c r="AL29" s="851"/>
      <c r="AM29" s="851"/>
      <c r="AN29" s="851"/>
      <c r="AO29" s="851"/>
      <c r="AP29" s="851">
        <v>17</v>
      </c>
      <c r="AQ29" s="851"/>
      <c r="AR29" s="851"/>
      <c r="AS29" s="851"/>
      <c r="AT29" s="851"/>
      <c r="AU29" s="851" t="s">
        <v>546</v>
      </c>
      <c r="AV29" s="851"/>
      <c r="AW29" s="851"/>
      <c r="AX29" s="851"/>
      <c r="AY29" s="851"/>
      <c r="AZ29" s="852" t="s">
        <v>546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420</v>
      </c>
      <c r="R30" s="779"/>
      <c r="S30" s="779"/>
      <c r="T30" s="779"/>
      <c r="U30" s="779"/>
      <c r="V30" s="779">
        <v>406</v>
      </c>
      <c r="W30" s="779"/>
      <c r="X30" s="779"/>
      <c r="Y30" s="779"/>
      <c r="Z30" s="779"/>
      <c r="AA30" s="779">
        <v>13</v>
      </c>
      <c r="AB30" s="779"/>
      <c r="AC30" s="779"/>
      <c r="AD30" s="779"/>
      <c r="AE30" s="780"/>
      <c r="AF30" s="781">
        <v>13</v>
      </c>
      <c r="AG30" s="782"/>
      <c r="AH30" s="782"/>
      <c r="AI30" s="782"/>
      <c r="AJ30" s="783"/>
      <c r="AK30" s="850">
        <v>75</v>
      </c>
      <c r="AL30" s="851"/>
      <c r="AM30" s="851"/>
      <c r="AN30" s="851"/>
      <c r="AO30" s="851"/>
      <c r="AP30" s="851" t="s">
        <v>546</v>
      </c>
      <c r="AQ30" s="851"/>
      <c r="AR30" s="851"/>
      <c r="AS30" s="851"/>
      <c r="AT30" s="851"/>
      <c r="AU30" s="851" t="s">
        <v>546</v>
      </c>
      <c r="AV30" s="851"/>
      <c r="AW30" s="851"/>
      <c r="AX30" s="851"/>
      <c r="AY30" s="851"/>
      <c r="AZ30" s="852" t="s">
        <v>546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4</v>
      </c>
      <c r="R31" s="779"/>
      <c r="S31" s="779"/>
      <c r="T31" s="779"/>
      <c r="U31" s="779"/>
      <c r="V31" s="779">
        <v>4</v>
      </c>
      <c r="W31" s="779"/>
      <c r="X31" s="779"/>
      <c r="Y31" s="779"/>
      <c r="Z31" s="779"/>
      <c r="AA31" s="779">
        <v>0</v>
      </c>
      <c r="AB31" s="779"/>
      <c r="AC31" s="779"/>
      <c r="AD31" s="779"/>
      <c r="AE31" s="780"/>
      <c r="AF31" s="781">
        <v>0</v>
      </c>
      <c r="AG31" s="782"/>
      <c r="AH31" s="782"/>
      <c r="AI31" s="782"/>
      <c r="AJ31" s="783"/>
      <c r="AK31" s="850">
        <v>1</v>
      </c>
      <c r="AL31" s="851"/>
      <c r="AM31" s="851"/>
      <c r="AN31" s="851"/>
      <c r="AO31" s="851"/>
      <c r="AP31" s="851">
        <v>62</v>
      </c>
      <c r="AQ31" s="851"/>
      <c r="AR31" s="851"/>
      <c r="AS31" s="851"/>
      <c r="AT31" s="851"/>
      <c r="AU31" s="851">
        <v>1</v>
      </c>
      <c r="AV31" s="851"/>
      <c r="AW31" s="851"/>
      <c r="AX31" s="851"/>
      <c r="AY31" s="851"/>
      <c r="AZ31" s="852" t="s">
        <v>546</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v>45</v>
      </c>
      <c r="R32" s="779"/>
      <c r="S32" s="779"/>
      <c r="T32" s="779"/>
      <c r="U32" s="779"/>
      <c r="V32" s="779">
        <v>45</v>
      </c>
      <c r="W32" s="779"/>
      <c r="X32" s="779"/>
      <c r="Y32" s="779"/>
      <c r="Z32" s="779"/>
      <c r="AA32" s="779">
        <v>0</v>
      </c>
      <c r="AB32" s="779"/>
      <c r="AC32" s="779"/>
      <c r="AD32" s="779"/>
      <c r="AE32" s="780"/>
      <c r="AF32" s="781">
        <v>0</v>
      </c>
      <c r="AG32" s="782"/>
      <c r="AH32" s="782"/>
      <c r="AI32" s="782"/>
      <c r="AJ32" s="783"/>
      <c r="AK32" s="850">
        <v>16</v>
      </c>
      <c r="AL32" s="851"/>
      <c r="AM32" s="851"/>
      <c r="AN32" s="851"/>
      <c r="AO32" s="851"/>
      <c r="AP32" s="851" t="s">
        <v>546</v>
      </c>
      <c r="AQ32" s="851"/>
      <c r="AR32" s="851"/>
      <c r="AS32" s="851"/>
      <c r="AT32" s="851"/>
      <c r="AU32" s="851" t="s">
        <v>546</v>
      </c>
      <c r="AV32" s="851"/>
      <c r="AW32" s="851"/>
      <c r="AX32" s="851"/>
      <c r="AY32" s="851"/>
      <c r="AZ32" s="852" t="s">
        <v>546</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384</v>
      </c>
      <c r="C33" s="776"/>
      <c r="D33" s="776"/>
      <c r="E33" s="776"/>
      <c r="F33" s="776"/>
      <c r="G33" s="776"/>
      <c r="H33" s="776"/>
      <c r="I33" s="776"/>
      <c r="J33" s="776"/>
      <c r="K33" s="776"/>
      <c r="L33" s="776"/>
      <c r="M33" s="776"/>
      <c r="N33" s="776"/>
      <c r="O33" s="776"/>
      <c r="P33" s="777"/>
      <c r="Q33" s="778">
        <v>87</v>
      </c>
      <c r="R33" s="779"/>
      <c r="S33" s="779"/>
      <c r="T33" s="779"/>
      <c r="U33" s="779"/>
      <c r="V33" s="779">
        <v>87</v>
      </c>
      <c r="W33" s="779"/>
      <c r="X33" s="779"/>
      <c r="Y33" s="779"/>
      <c r="Z33" s="779"/>
      <c r="AA33" s="779">
        <v>0</v>
      </c>
      <c r="AB33" s="779"/>
      <c r="AC33" s="779"/>
      <c r="AD33" s="779"/>
      <c r="AE33" s="780"/>
      <c r="AF33" s="781">
        <v>0</v>
      </c>
      <c r="AG33" s="782"/>
      <c r="AH33" s="782"/>
      <c r="AI33" s="782"/>
      <c r="AJ33" s="783"/>
      <c r="AK33" s="850">
        <v>49</v>
      </c>
      <c r="AL33" s="851"/>
      <c r="AM33" s="851"/>
      <c r="AN33" s="851"/>
      <c r="AO33" s="851"/>
      <c r="AP33" s="851">
        <v>374</v>
      </c>
      <c r="AQ33" s="851"/>
      <c r="AR33" s="851"/>
      <c r="AS33" s="851"/>
      <c r="AT33" s="851"/>
      <c r="AU33" s="851">
        <v>28</v>
      </c>
      <c r="AV33" s="851"/>
      <c r="AW33" s="851"/>
      <c r="AX33" s="851"/>
      <c r="AY33" s="851"/>
      <c r="AZ33" s="852" t="s">
        <v>546</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386</v>
      </c>
      <c r="C34" s="776"/>
      <c r="D34" s="776"/>
      <c r="E34" s="776"/>
      <c r="F34" s="776"/>
      <c r="G34" s="776"/>
      <c r="H34" s="776"/>
      <c r="I34" s="776"/>
      <c r="J34" s="776"/>
      <c r="K34" s="776"/>
      <c r="L34" s="776"/>
      <c r="M34" s="776"/>
      <c r="N34" s="776"/>
      <c r="O34" s="776"/>
      <c r="P34" s="777"/>
      <c r="Q34" s="778">
        <v>245</v>
      </c>
      <c r="R34" s="779"/>
      <c r="S34" s="779"/>
      <c r="T34" s="779"/>
      <c r="U34" s="779"/>
      <c r="V34" s="779">
        <v>245</v>
      </c>
      <c r="W34" s="779"/>
      <c r="X34" s="779"/>
      <c r="Y34" s="779"/>
      <c r="Z34" s="779"/>
      <c r="AA34" s="779">
        <v>0</v>
      </c>
      <c r="AB34" s="779"/>
      <c r="AC34" s="779"/>
      <c r="AD34" s="779"/>
      <c r="AE34" s="780"/>
      <c r="AF34" s="781">
        <v>0</v>
      </c>
      <c r="AG34" s="782"/>
      <c r="AH34" s="782"/>
      <c r="AI34" s="782"/>
      <c r="AJ34" s="783"/>
      <c r="AK34" s="850">
        <v>75</v>
      </c>
      <c r="AL34" s="851"/>
      <c r="AM34" s="851"/>
      <c r="AN34" s="851"/>
      <c r="AO34" s="851"/>
      <c r="AP34" s="851">
        <v>880</v>
      </c>
      <c r="AQ34" s="851"/>
      <c r="AR34" s="851"/>
      <c r="AS34" s="851"/>
      <c r="AT34" s="851"/>
      <c r="AU34" s="851">
        <v>47</v>
      </c>
      <c r="AV34" s="851"/>
      <c r="AW34" s="851"/>
      <c r="AX34" s="851"/>
      <c r="AY34" s="851"/>
      <c r="AZ34" s="852" t="s">
        <v>546</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387</v>
      </c>
      <c r="C35" s="776"/>
      <c r="D35" s="776"/>
      <c r="E35" s="776"/>
      <c r="F35" s="776"/>
      <c r="G35" s="776"/>
      <c r="H35" s="776"/>
      <c r="I35" s="776"/>
      <c r="J35" s="776"/>
      <c r="K35" s="776"/>
      <c r="L35" s="776"/>
      <c r="M35" s="776"/>
      <c r="N35" s="776"/>
      <c r="O35" s="776"/>
      <c r="P35" s="777"/>
      <c r="Q35" s="778">
        <v>57</v>
      </c>
      <c r="R35" s="779"/>
      <c r="S35" s="779"/>
      <c r="T35" s="779"/>
      <c r="U35" s="779"/>
      <c r="V35" s="779">
        <v>57</v>
      </c>
      <c r="W35" s="779"/>
      <c r="X35" s="779"/>
      <c r="Y35" s="779"/>
      <c r="Z35" s="779"/>
      <c r="AA35" s="779">
        <v>0</v>
      </c>
      <c r="AB35" s="779"/>
      <c r="AC35" s="779"/>
      <c r="AD35" s="779"/>
      <c r="AE35" s="780"/>
      <c r="AF35" s="781">
        <v>0</v>
      </c>
      <c r="AG35" s="782"/>
      <c r="AH35" s="782"/>
      <c r="AI35" s="782"/>
      <c r="AJ35" s="783"/>
      <c r="AK35" s="850">
        <v>51</v>
      </c>
      <c r="AL35" s="851"/>
      <c r="AM35" s="851"/>
      <c r="AN35" s="851"/>
      <c r="AO35" s="851"/>
      <c r="AP35" s="851">
        <v>441</v>
      </c>
      <c r="AQ35" s="851"/>
      <c r="AR35" s="851"/>
      <c r="AS35" s="851"/>
      <c r="AT35" s="851"/>
      <c r="AU35" s="851">
        <v>39</v>
      </c>
      <c r="AV35" s="851"/>
      <c r="AW35" s="851"/>
      <c r="AX35" s="851"/>
      <c r="AY35" s="851"/>
      <c r="AZ35" s="852" t="s">
        <v>546</v>
      </c>
      <c r="BA35" s="852"/>
      <c r="BB35" s="852"/>
      <c r="BC35" s="852"/>
      <c r="BD35" s="852"/>
      <c r="BE35" s="848" t="s">
        <v>385</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50</v>
      </c>
      <c r="AG63" s="862"/>
      <c r="AH63" s="862"/>
      <c r="AI63" s="862"/>
      <c r="AJ63" s="863"/>
      <c r="AK63" s="864"/>
      <c r="AL63" s="859"/>
      <c r="AM63" s="859"/>
      <c r="AN63" s="859"/>
      <c r="AO63" s="859"/>
      <c r="AP63" s="862">
        <v>1793</v>
      </c>
      <c r="AQ63" s="862"/>
      <c r="AR63" s="862"/>
      <c r="AS63" s="862"/>
      <c r="AT63" s="862"/>
      <c r="AU63" s="862">
        <v>116</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533</v>
      </c>
      <c r="C68" s="890"/>
      <c r="D68" s="890"/>
      <c r="E68" s="890"/>
      <c r="F68" s="890"/>
      <c r="G68" s="890"/>
      <c r="H68" s="890"/>
      <c r="I68" s="890"/>
      <c r="J68" s="890"/>
      <c r="K68" s="890"/>
      <c r="L68" s="890"/>
      <c r="M68" s="890"/>
      <c r="N68" s="890"/>
      <c r="O68" s="890"/>
      <c r="P68" s="891"/>
      <c r="Q68" s="892">
        <v>4475</v>
      </c>
      <c r="R68" s="886"/>
      <c r="S68" s="886"/>
      <c r="T68" s="886"/>
      <c r="U68" s="886"/>
      <c r="V68" s="886">
        <v>4628</v>
      </c>
      <c r="W68" s="886"/>
      <c r="X68" s="886"/>
      <c r="Y68" s="886"/>
      <c r="Z68" s="886"/>
      <c r="AA68" s="886">
        <v>-154</v>
      </c>
      <c r="AB68" s="886"/>
      <c r="AC68" s="886"/>
      <c r="AD68" s="886"/>
      <c r="AE68" s="886"/>
      <c r="AF68" s="886">
        <v>680</v>
      </c>
      <c r="AG68" s="886"/>
      <c r="AH68" s="886"/>
      <c r="AI68" s="886"/>
      <c r="AJ68" s="886"/>
      <c r="AK68" s="886" t="s">
        <v>546</v>
      </c>
      <c r="AL68" s="886"/>
      <c r="AM68" s="886"/>
      <c r="AN68" s="886"/>
      <c r="AO68" s="886"/>
      <c r="AP68" s="886">
        <v>2326</v>
      </c>
      <c r="AQ68" s="886"/>
      <c r="AR68" s="886"/>
      <c r="AS68" s="886"/>
      <c r="AT68" s="886"/>
      <c r="AU68" s="886" t="s">
        <v>546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534</v>
      </c>
      <c r="C69" s="894"/>
      <c r="D69" s="894"/>
      <c r="E69" s="894"/>
      <c r="F69" s="894"/>
      <c r="G69" s="894"/>
      <c r="H69" s="894"/>
      <c r="I69" s="894"/>
      <c r="J69" s="894"/>
      <c r="K69" s="894"/>
      <c r="L69" s="894"/>
      <c r="M69" s="894"/>
      <c r="N69" s="894"/>
      <c r="O69" s="894"/>
      <c r="P69" s="895"/>
      <c r="Q69" s="896">
        <v>1302</v>
      </c>
      <c r="R69" s="851"/>
      <c r="S69" s="851"/>
      <c r="T69" s="851"/>
      <c r="U69" s="851"/>
      <c r="V69" s="851">
        <v>1269</v>
      </c>
      <c r="W69" s="851"/>
      <c r="X69" s="851"/>
      <c r="Y69" s="851"/>
      <c r="Z69" s="851"/>
      <c r="AA69" s="851">
        <v>33</v>
      </c>
      <c r="AB69" s="851"/>
      <c r="AC69" s="851"/>
      <c r="AD69" s="851"/>
      <c r="AE69" s="851"/>
      <c r="AF69" s="851">
        <v>33</v>
      </c>
      <c r="AG69" s="851"/>
      <c r="AH69" s="851"/>
      <c r="AI69" s="851"/>
      <c r="AJ69" s="851"/>
      <c r="AK69" s="851" t="s">
        <v>546</v>
      </c>
      <c r="AL69" s="851"/>
      <c r="AM69" s="851"/>
      <c r="AN69" s="851"/>
      <c r="AO69" s="851"/>
      <c r="AP69" s="851">
        <v>573</v>
      </c>
      <c r="AQ69" s="851"/>
      <c r="AR69" s="851"/>
      <c r="AS69" s="851"/>
      <c r="AT69" s="851"/>
      <c r="AU69" s="851" t="s">
        <v>546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535</v>
      </c>
      <c r="C70" s="894"/>
      <c r="D70" s="894"/>
      <c r="E70" s="894"/>
      <c r="F70" s="894"/>
      <c r="G70" s="894"/>
      <c r="H70" s="894"/>
      <c r="I70" s="894"/>
      <c r="J70" s="894"/>
      <c r="K70" s="894"/>
      <c r="L70" s="894"/>
      <c r="M70" s="894"/>
      <c r="N70" s="894"/>
      <c r="O70" s="894"/>
      <c r="P70" s="895"/>
      <c r="Q70" s="896">
        <v>1984</v>
      </c>
      <c r="R70" s="851"/>
      <c r="S70" s="851"/>
      <c r="T70" s="851"/>
      <c r="U70" s="851"/>
      <c r="V70" s="851">
        <v>1935</v>
      </c>
      <c r="W70" s="851"/>
      <c r="X70" s="851"/>
      <c r="Y70" s="851"/>
      <c r="Z70" s="851"/>
      <c r="AA70" s="851">
        <v>49</v>
      </c>
      <c r="AB70" s="851"/>
      <c r="AC70" s="851"/>
      <c r="AD70" s="851"/>
      <c r="AE70" s="851"/>
      <c r="AF70" s="851">
        <v>49</v>
      </c>
      <c r="AG70" s="851"/>
      <c r="AH70" s="851"/>
      <c r="AI70" s="851"/>
      <c r="AJ70" s="851"/>
      <c r="AK70" s="851" t="s">
        <v>546</v>
      </c>
      <c r="AL70" s="851"/>
      <c r="AM70" s="851"/>
      <c r="AN70" s="851"/>
      <c r="AO70" s="851"/>
      <c r="AP70" s="851">
        <v>2224</v>
      </c>
      <c r="AQ70" s="851"/>
      <c r="AR70" s="851"/>
      <c r="AS70" s="851"/>
      <c r="AT70" s="851"/>
      <c r="AU70" s="851">
        <v>96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536</v>
      </c>
      <c r="C71" s="894"/>
      <c r="D71" s="894"/>
      <c r="E71" s="894"/>
      <c r="F71" s="894"/>
      <c r="G71" s="894"/>
      <c r="H71" s="894"/>
      <c r="I71" s="894"/>
      <c r="J71" s="894"/>
      <c r="K71" s="894"/>
      <c r="L71" s="894"/>
      <c r="M71" s="894"/>
      <c r="N71" s="894"/>
      <c r="O71" s="894"/>
      <c r="P71" s="895"/>
      <c r="Q71" s="896">
        <v>1671</v>
      </c>
      <c r="R71" s="851"/>
      <c r="S71" s="851"/>
      <c r="T71" s="851"/>
      <c r="U71" s="851"/>
      <c r="V71" s="851">
        <v>1639</v>
      </c>
      <c r="W71" s="851"/>
      <c r="X71" s="851"/>
      <c r="Y71" s="851"/>
      <c r="Z71" s="851"/>
      <c r="AA71" s="851">
        <v>32</v>
      </c>
      <c r="AB71" s="851"/>
      <c r="AC71" s="851"/>
      <c r="AD71" s="851"/>
      <c r="AE71" s="851"/>
      <c r="AF71" s="851">
        <v>32</v>
      </c>
      <c r="AG71" s="851"/>
      <c r="AH71" s="851"/>
      <c r="AI71" s="851"/>
      <c r="AJ71" s="851"/>
      <c r="AK71" s="851" t="s">
        <v>546</v>
      </c>
      <c r="AL71" s="851"/>
      <c r="AM71" s="851"/>
      <c r="AN71" s="851"/>
      <c r="AO71" s="851"/>
      <c r="AP71" s="851">
        <v>778</v>
      </c>
      <c r="AQ71" s="851"/>
      <c r="AR71" s="851"/>
      <c r="AS71" s="851"/>
      <c r="AT71" s="851"/>
      <c r="AU71" s="851">
        <v>13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537</v>
      </c>
      <c r="C72" s="894"/>
      <c r="D72" s="894"/>
      <c r="E72" s="894"/>
      <c r="F72" s="894"/>
      <c r="G72" s="894"/>
      <c r="H72" s="894"/>
      <c r="I72" s="894"/>
      <c r="J72" s="894"/>
      <c r="K72" s="894"/>
      <c r="L72" s="894"/>
      <c r="M72" s="894"/>
      <c r="N72" s="894"/>
      <c r="O72" s="894"/>
      <c r="P72" s="895"/>
      <c r="Q72" s="896">
        <v>479</v>
      </c>
      <c r="R72" s="851"/>
      <c r="S72" s="851"/>
      <c r="T72" s="851"/>
      <c r="U72" s="851"/>
      <c r="V72" s="851">
        <v>443</v>
      </c>
      <c r="W72" s="851"/>
      <c r="X72" s="851"/>
      <c r="Y72" s="851"/>
      <c r="Z72" s="851"/>
      <c r="AA72" s="851">
        <v>36</v>
      </c>
      <c r="AB72" s="851"/>
      <c r="AC72" s="851"/>
      <c r="AD72" s="851"/>
      <c r="AE72" s="851"/>
      <c r="AF72" s="851">
        <v>36</v>
      </c>
      <c r="AG72" s="851"/>
      <c r="AH72" s="851"/>
      <c r="AI72" s="851"/>
      <c r="AJ72" s="851"/>
      <c r="AK72" s="851" t="s">
        <v>546</v>
      </c>
      <c r="AL72" s="851"/>
      <c r="AM72" s="851"/>
      <c r="AN72" s="851"/>
      <c r="AO72" s="851"/>
      <c r="AP72" s="851" t="s">
        <v>546</v>
      </c>
      <c r="AQ72" s="851"/>
      <c r="AR72" s="851"/>
      <c r="AS72" s="851"/>
      <c r="AT72" s="851"/>
      <c r="AU72" s="851" t="s">
        <v>546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538</v>
      </c>
      <c r="C73" s="894"/>
      <c r="D73" s="894"/>
      <c r="E73" s="894"/>
      <c r="F73" s="894"/>
      <c r="G73" s="894"/>
      <c r="H73" s="894"/>
      <c r="I73" s="894"/>
      <c r="J73" s="894"/>
      <c r="K73" s="894"/>
      <c r="L73" s="894"/>
      <c r="M73" s="894"/>
      <c r="N73" s="894"/>
      <c r="O73" s="894"/>
      <c r="P73" s="895"/>
      <c r="Q73" s="896">
        <v>103087</v>
      </c>
      <c r="R73" s="851"/>
      <c r="S73" s="851"/>
      <c r="T73" s="851"/>
      <c r="U73" s="851"/>
      <c r="V73" s="851">
        <v>101191</v>
      </c>
      <c r="W73" s="851"/>
      <c r="X73" s="851"/>
      <c r="Y73" s="851"/>
      <c r="Z73" s="851"/>
      <c r="AA73" s="851">
        <v>18696</v>
      </c>
      <c r="AB73" s="851"/>
      <c r="AC73" s="851"/>
      <c r="AD73" s="851"/>
      <c r="AE73" s="851"/>
      <c r="AF73" s="851">
        <v>1896</v>
      </c>
      <c r="AG73" s="851"/>
      <c r="AH73" s="851"/>
      <c r="AI73" s="851"/>
      <c r="AJ73" s="851"/>
      <c r="AK73" s="851" t="s">
        <v>546</v>
      </c>
      <c r="AL73" s="851"/>
      <c r="AM73" s="851"/>
      <c r="AN73" s="851"/>
      <c r="AO73" s="851"/>
      <c r="AP73" s="851" t="s">
        <v>546</v>
      </c>
      <c r="AQ73" s="851"/>
      <c r="AR73" s="851"/>
      <c r="AS73" s="851"/>
      <c r="AT73" s="851"/>
      <c r="AU73" s="851" t="s">
        <v>546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539</v>
      </c>
      <c r="C74" s="894"/>
      <c r="D74" s="894"/>
      <c r="E74" s="894"/>
      <c r="F74" s="894"/>
      <c r="G74" s="894"/>
      <c r="H74" s="894"/>
      <c r="I74" s="894"/>
      <c r="J74" s="894"/>
      <c r="K74" s="894"/>
      <c r="L74" s="894"/>
      <c r="M74" s="894"/>
      <c r="N74" s="894"/>
      <c r="O74" s="894"/>
      <c r="P74" s="895"/>
      <c r="Q74" s="896">
        <v>3971</v>
      </c>
      <c r="R74" s="851"/>
      <c r="S74" s="851"/>
      <c r="T74" s="851"/>
      <c r="U74" s="851"/>
      <c r="V74" s="851">
        <v>3950</v>
      </c>
      <c r="W74" s="851"/>
      <c r="X74" s="851"/>
      <c r="Y74" s="851"/>
      <c r="Z74" s="851"/>
      <c r="AA74" s="851">
        <v>21</v>
      </c>
      <c r="AB74" s="851"/>
      <c r="AC74" s="851"/>
      <c r="AD74" s="851"/>
      <c r="AE74" s="851"/>
      <c r="AF74" s="851">
        <v>21</v>
      </c>
      <c r="AG74" s="851"/>
      <c r="AH74" s="851"/>
      <c r="AI74" s="851"/>
      <c r="AJ74" s="851"/>
      <c r="AK74" s="851" t="s">
        <v>546</v>
      </c>
      <c r="AL74" s="851"/>
      <c r="AM74" s="851"/>
      <c r="AN74" s="851"/>
      <c r="AO74" s="851"/>
      <c r="AP74" s="851" t="s">
        <v>546</v>
      </c>
      <c r="AQ74" s="851"/>
      <c r="AR74" s="851"/>
      <c r="AS74" s="851"/>
      <c r="AT74" s="851"/>
      <c r="AU74" s="851" t="s">
        <v>546</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540</v>
      </c>
      <c r="C75" s="894"/>
      <c r="D75" s="894"/>
      <c r="E75" s="894"/>
      <c r="F75" s="894"/>
      <c r="G75" s="894"/>
      <c r="H75" s="894"/>
      <c r="I75" s="894"/>
      <c r="J75" s="894"/>
      <c r="K75" s="894"/>
      <c r="L75" s="894"/>
      <c r="M75" s="894"/>
      <c r="N75" s="894"/>
      <c r="O75" s="894"/>
      <c r="P75" s="895"/>
      <c r="Q75" s="899">
        <v>1113</v>
      </c>
      <c r="R75" s="900"/>
      <c r="S75" s="900"/>
      <c r="T75" s="900"/>
      <c r="U75" s="850"/>
      <c r="V75" s="901">
        <v>1111</v>
      </c>
      <c r="W75" s="900"/>
      <c r="X75" s="900"/>
      <c r="Y75" s="900"/>
      <c r="Z75" s="850"/>
      <c r="AA75" s="901">
        <v>2</v>
      </c>
      <c r="AB75" s="900"/>
      <c r="AC75" s="900"/>
      <c r="AD75" s="900"/>
      <c r="AE75" s="850"/>
      <c r="AF75" s="901">
        <v>2</v>
      </c>
      <c r="AG75" s="900"/>
      <c r="AH75" s="900"/>
      <c r="AI75" s="900"/>
      <c r="AJ75" s="850"/>
      <c r="AK75" s="851" t="s">
        <v>546</v>
      </c>
      <c r="AL75" s="851"/>
      <c r="AM75" s="851"/>
      <c r="AN75" s="851"/>
      <c r="AO75" s="851"/>
      <c r="AP75" s="851" t="s">
        <v>546</v>
      </c>
      <c r="AQ75" s="851"/>
      <c r="AR75" s="851"/>
      <c r="AS75" s="851"/>
      <c r="AT75" s="851"/>
      <c r="AU75" s="851" t="s">
        <v>546</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541</v>
      </c>
      <c r="C76" s="894"/>
      <c r="D76" s="894"/>
      <c r="E76" s="894"/>
      <c r="F76" s="894"/>
      <c r="G76" s="894"/>
      <c r="H76" s="894"/>
      <c r="I76" s="894"/>
      <c r="J76" s="894"/>
      <c r="K76" s="894"/>
      <c r="L76" s="894"/>
      <c r="M76" s="894"/>
      <c r="N76" s="894"/>
      <c r="O76" s="894"/>
      <c r="P76" s="895"/>
      <c r="Q76" s="899">
        <v>133</v>
      </c>
      <c r="R76" s="900"/>
      <c r="S76" s="900"/>
      <c r="T76" s="900"/>
      <c r="U76" s="850"/>
      <c r="V76" s="901">
        <v>122</v>
      </c>
      <c r="W76" s="900"/>
      <c r="X76" s="900"/>
      <c r="Y76" s="900"/>
      <c r="Z76" s="850"/>
      <c r="AA76" s="901">
        <v>11</v>
      </c>
      <c r="AB76" s="900"/>
      <c r="AC76" s="900"/>
      <c r="AD76" s="900"/>
      <c r="AE76" s="850"/>
      <c r="AF76" s="901">
        <v>11</v>
      </c>
      <c r="AG76" s="900"/>
      <c r="AH76" s="900"/>
      <c r="AI76" s="900"/>
      <c r="AJ76" s="850"/>
      <c r="AK76" s="851" t="s">
        <v>546</v>
      </c>
      <c r="AL76" s="851"/>
      <c r="AM76" s="851"/>
      <c r="AN76" s="851"/>
      <c r="AO76" s="851"/>
      <c r="AP76" s="851" t="s">
        <v>546</v>
      </c>
      <c r="AQ76" s="851"/>
      <c r="AR76" s="851"/>
      <c r="AS76" s="851"/>
      <c r="AT76" s="851"/>
      <c r="AU76" s="851" t="s">
        <v>546</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542</v>
      </c>
      <c r="C77" s="894"/>
      <c r="D77" s="894"/>
      <c r="E77" s="894"/>
      <c r="F77" s="894"/>
      <c r="G77" s="894"/>
      <c r="H77" s="894"/>
      <c r="I77" s="894"/>
      <c r="J77" s="894"/>
      <c r="K77" s="894"/>
      <c r="L77" s="894"/>
      <c r="M77" s="894"/>
      <c r="N77" s="894"/>
      <c r="O77" s="894"/>
      <c r="P77" s="895"/>
      <c r="Q77" s="899">
        <v>768</v>
      </c>
      <c r="R77" s="900"/>
      <c r="S77" s="900"/>
      <c r="T77" s="900"/>
      <c r="U77" s="850"/>
      <c r="V77" s="901">
        <v>714</v>
      </c>
      <c r="W77" s="900"/>
      <c r="X77" s="900"/>
      <c r="Y77" s="900"/>
      <c r="Z77" s="850"/>
      <c r="AA77" s="901">
        <v>54</v>
      </c>
      <c r="AB77" s="900"/>
      <c r="AC77" s="900"/>
      <c r="AD77" s="900"/>
      <c r="AE77" s="850"/>
      <c r="AF77" s="901">
        <v>54</v>
      </c>
      <c r="AG77" s="900"/>
      <c r="AH77" s="900"/>
      <c r="AI77" s="900"/>
      <c r="AJ77" s="850"/>
      <c r="AK77" s="851" t="s">
        <v>546</v>
      </c>
      <c r="AL77" s="851"/>
      <c r="AM77" s="851"/>
      <c r="AN77" s="851"/>
      <c r="AO77" s="851"/>
      <c r="AP77" s="851" t="s">
        <v>546</v>
      </c>
      <c r="AQ77" s="851"/>
      <c r="AR77" s="851"/>
      <c r="AS77" s="851"/>
      <c r="AT77" s="851"/>
      <c r="AU77" s="851" t="s">
        <v>546</v>
      </c>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2814</v>
      </c>
      <c r="AG88" s="862"/>
      <c r="AH88" s="862"/>
      <c r="AI88" s="862"/>
      <c r="AJ88" s="862"/>
      <c r="AK88" s="859"/>
      <c r="AL88" s="859"/>
      <c r="AM88" s="859"/>
      <c r="AN88" s="859"/>
      <c r="AO88" s="859"/>
      <c r="AP88" s="862">
        <v>5901</v>
      </c>
      <c r="AQ88" s="862"/>
      <c r="AR88" s="862"/>
      <c r="AS88" s="862"/>
      <c r="AT88" s="862"/>
      <c r="AU88" s="862">
        <v>109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190</v>
      </c>
      <c r="CS102" s="870"/>
      <c r="CT102" s="870"/>
      <c r="CU102" s="870"/>
      <c r="CV102" s="913"/>
      <c r="CW102" s="912">
        <v>74</v>
      </c>
      <c r="CX102" s="870"/>
      <c r="CY102" s="870"/>
      <c r="CZ102" s="870"/>
      <c r="DA102" s="913"/>
      <c r="DB102" s="912" t="s">
        <v>546</v>
      </c>
      <c r="DC102" s="870"/>
      <c r="DD102" s="870"/>
      <c r="DE102" s="870"/>
      <c r="DF102" s="913"/>
      <c r="DG102" s="912" t="s">
        <v>546</v>
      </c>
      <c r="DH102" s="870"/>
      <c r="DI102" s="870"/>
      <c r="DJ102" s="870"/>
      <c r="DK102" s="913"/>
      <c r="DL102" s="912" t="s">
        <v>546</v>
      </c>
      <c r="DM102" s="870"/>
      <c r="DN102" s="870"/>
      <c r="DO102" s="870"/>
      <c r="DP102" s="913"/>
      <c r="DQ102" s="912" t="s">
        <v>546</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287</v>
      </c>
      <c r="AG109" s="915"/>
      <c r="AH109" s="915"/>
      <c r="AI109" s="915"/>
      <c r="AJ109" s="916"/>
      <c r="AK109" s="914" t="s">
        <v>286</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287</v>
      </c>
      <c r="BW109" s="915"/>
      <c r="BX109" s="915"/>
      <c r="BY109" s="915"/>
      <c r="BZ109" s="916"/>
      <c r="CA109" s="914" t="s">
        <v>286</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287</v>
      </c>
      <c r="DM109" s="915"/>
      <c r="DN109" s="915"/>
      <c r="DO109" s="915"/>
      <c r="DP109" s="916"/>
      <c r="DQ109" s="914" t="s">
        <v>286</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362790</v>
      </c>
      <c r="AB110" s="922"/>
      <c r="AC110" s="922"/>
      <c r="AD110" s="922"/>
      <c r="AE110" s="923"/>
      <c r="AF110" s="924">
        <v>311088</v>
      </c>
      <c r="AG110" s="922"/>
      <c r="AH110" s="922"/>
      <c r="AI110" s="922"/>
      <c r="AJ110" s="923"/>
      <c r="AK110" s="924">
        <v>273421</v>
      </c>
      <c r="AL110" s="922"/>
      <c r="AM110" s="922"/>
      <c r="AN110" s="922"/>
      <c r="AO110" s="923"/>
      <c r="AP110" s="925">
        <v>16.899999999999999</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2680281</v>
      </c>
      <c r="BR110" s="957"/>
      <c r="BS110" s="957"/>
      <c r="BT110" s="957"/>
      <c r="BU110" s="957"/>
      <c r="BV110" s="957">
        <v>3192336</v>
      </c>
      <c r="BW110" s="957"/>
      <c r="BX110" s="957"/>
      <c r="BY110" s="957"/>
      <c r="BZ110" s="957"/>
      <c r="CA110" s="957">
        <v>3152259</v>
      </c>
      <c r="CB110" s="957"/>
      <c r="CC110" s="957"/>
      <c r="CD110" s="957"/>
      <c r="CE110" s="957"/>
      <c r="CF110" s="971">
        <v>195</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1428534</v>
      </c>
      <c r="BR112" s="950"/>
      <c r="BS112" s="950"/>
      <c r="BT112" s="950"/>
      <c r="BU112" s="950"/>
      <c r="BV112" s="950">
        <v>1335833</v>
      </c>
      <c r="BW112" s="950"/>
      <c r="BX112" s="950"/>
      <c r="BY112" s="950"/>
      <c r="BZ112" s="950"/>
      <c r="CA112" s="950">
        <v>1250799</v>
      </c>
      <c r="CB112" s="950"/>
      <c r="CC112" s="950"/>
      <c r="CD112" s="950"/>
      <c r="CE112" s="950"/>
      <c r="CF112" s="944">
        <v>77.400000000000006</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125336</v>
      </c>
      <c r="AB113" s="964"/>
      <c r="AC113" s="964"/>
      <c r="AD113" s="964"/>
      <c r="AE113" s="965"/>
      <c r="AF113" s="966">
        <v>111813</v>
      </c>
      <c r="AG113" s="964"/>
      <c r="AH113" s="964"/>
      <c r="AI113" s="964"/>
      <c r="AJ113" s="965"/>
      <c r="AK113" s="966">
        <v>116077</v>
      </c>
      <c r="AL113" s="964"/>
      <c r="AM113" s="964"/>
      <c r="AN113" s="964"/>
      <c r="AO113" s="965"/>
      <c r="AP113" s="967">
        <v>7.2</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61612</v>
      </c>
      <c r="BR113" s="950"/>
      <c r="BS113" s="950"/>
      <c r="BT113" s="950"/>
      <c r="BU113" s="950"/>
      <c r="BV113" s="950">
        <v>88362</v>
      </c>
      <c r="BW113" s="950"/>
      <c r="BX113" s="950"/>
      <c r="BY113" s="950"/>
      <c r="BZ113" s="950"/>
      <c r="CA113" s="950">
        <v>108775</v>
      </c>
      <c r="CB113" s="950"/>
      <c r="CC113" s="950"/>
      <c r="CD113" s="950"/>
      <c r="CE113" s="950"/>
      <c r="CF113" s="944">
        <v>6.7</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7339</v>
      </c>
      <c r="AB114" s="989"/>
      <c r="AC114" s="989"/>
      <c r="AD114" s="989"/>
      <c r="AE114" s="990"/>
      <c r="AF114" s="991">
        <v>6159</v>
      </c>
      <c r="AG114" s="989"/>
      <c r="AH114" s="989"/>
      <c r="AI114" s="989"/>
      <c r="AJ114" s="990"/>
      <c r="AK114" s="991">
        <v>5641</v>
      </c>
      <c r="AL114" s="989"/>
      <c r="AM114" s="989"/>
      <c r="AN114" s="989"/>
      <c r="AO114" s="990"/>
      <c r="AP114" s="992">
        <v>0.3</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641423</v>
      </c>
      <c r="BR114" s="950"/>
      <c r="BS114" s="950"/>
      <c r="BT114" s="950"/>
      <c r="BU114" s="950"/>
      <c r="BV114" s="950">
        <v>614980</v>
      </c>
      <c r="BW114" s="950"/>
      <c r="BX114" s="950"/>
      <c r="BY114" s="950"/>
      <c r="BZ114" s="950"/>
      <c r="CA114" s="950">
        <v>586700</v>
      </c>
      <c r="CB114" s="950"/>
      <c r="CC114" s="950"/>
      <c r="CD114" s="950"/>
      <c r="CE114" s="950"/>
      <c r="CF114" s="944">
        <v>36.299999999999997</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495465</v>
      </c>
      <c r="AB117" s="1007"/>
      <c r="AC117" s="1007"/>
      <c r="AD117" s="1007"/>
      <c r="AE117" s="1008"/>
      <c r="AF117" s="1009">
        <v>429060</v>
      </c>
      <c r="AG117" s="1007"/>
      <c r="AH117" s="1007"/>
      <c r="AI117" s="1007"/>
      <c r="AJ117" s="1008"/>
      <c r="AK117" s="1009">
        <v>395139</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287</v>
      </c>
      <c r="AG118" s="915"/>
      <c r="AH118" s="915"/>
      <c r="AI118" s="915"/>
      <c r="AJ118" s="916"/>
      <c r="AK118" s="914" t="s">
        <v>286</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4811850</v>
      </c>
      <c r="BR119" s="1028"/>
      <c r="BS119" s="1028"/>
      <c r="BT119" s="1028"/>
      <c r="BU119" s="1028"/>
      <c r="BV119" s="1028">
        <v>5231511</v>
      </c>
      <c r="BW119" s="1028"/>
      <c r="BX119" s="1028"/>
      <c r="BY119" s="1028"/>
      <c r="BZ119" s="1028"/>
      <c r="CA119" s="1028">
        <v>5098533</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2070961</v>
      </c>
      <c r="BR120" s="957"/>
      <c r="BS120" s="957"/>
      <c r="BT120" s="957"/>
      <c r="BU120" s="957"/>
      <c r="BV120" s="957">
        <v>2230510</v>
      </c>
      <c r="BW120" s="957"/>
      <c r="BX120" s="957"/>
      <c r="BY120" s="957"/>
      <c r="BZ120" s="957"/>
      <c r="CA120" s="957">
        <v>3155581</v>
      </c>
      <c r="CB120" s="957"/>
      <c r="CC120" s="957"/>
      <c r="CD120" s="957"/>
      <c r="CE120" s="957"/>
      <c r="CF120" s="971">
        <v>195.2</v>
      </c>
      <c r="CG120" s="972"/>
      <c r="CH120" s="972"/>
      <c r="CI120" s="972"/>
      <c r="CJ120" s="972"/>
      <c r="CK120" s="1037" t="s">
        <v>437</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652393</v>
      </c>
      <c r="DH120" s="957"/>
      <c r="DI120" s="957"/>
      <c r="DJ120" s="957"/>
      <c r="DK120" s="957"/>
      <c r="DL120" s="957">
        <v>622258</v>
      </c>
      <c r="DM120" s="957"/>
      <c r="DN120" s="957"/>
      <c r="DO120" s="957"/>
      <c r="DP120" s="957"/>
      <c r="DQ120" s="957">
        <v>584221</v>
      </c>
      <c r="DR120" s="957"/>
      <c r="DS120" s="957"/>
      <c r="DT120" s="957"/>
      <c r="DU120" s="957"/>
      <c r="DV120" s="958">
        <v>36.1</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t="s">
        <v>111</v>
      </c>
      <c r="BR121" s="950"/>
      <c r="BS121" s="950"/>
      <c r="BT121" s="950"/>
      <c r="BU121" s="950"/>
      <c r="BV121" s="950" t="s">
        <v>111</v>
      </c>
      <c r="BW121" s="950"/>
      <c r="BX121" s="950"/>
      <c r="BY121" s="950"/>
      <c r="BZ121" s="950"/>
      <c r="CA121" s="950" t="s">
        <v>111</v>
      </c>
      <c r="CB121" s="950"/>
      <c r="CC121" s="950"/>
      <c r="CD121" s="950"/>
      <c r="CE121" s="950"/>
      <c r="CF121" s="944" t="s">
        <v>111</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390392</v>
      </c>
      <c r="DH121" s="950"/>
      <c r="DI121" s="950"/>
      <c r="DJ121" s="950"/>
      <c r="DK121" s="950"/>
      <c r="DL121" s="950">
        <v>367122</v>
      </c>
      <c r="DM121" s="950"/>
      <c r="DN121" s="950"/>
      <c r="DO121" s="950"/>
      <c r="DP121" s="950"/>
      <c r="DQ121" s="950">
        <v>354289</v>
      </c>
      <c r="DR121" s="950"/>
      <c r="DS121" s="950"/>
      <c r="DT121" s="950"/>
      <c r="DU121" s="950"/>
      <c r="DV121" s="951">
        <v>21.9</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3649835</v>
      </c>
      <c r="BR122" s="1028"/>
      <c r="BS122" s="1028"/>
      <c r="BT122" s="1028"/>
      <c r="BU122" s="1028"/>
      <c r="BV122" s="1028">
        <v>4180517</v>
      </c>
      <c r="BW122" s="1028"/>
      <c r="BX122" s="1028"/>
      <c r="BY122" s="1028"/>
      <c r="BZ122" s="1028"/>
      <c r="CA122" s="1028">
        <v>4092141</v>
      </c>
      <c r="CB122" s="1028"/>
      <c r="CC122" s="1028"/>
      <c r="CD122" s="1028"/>
      <c r="CE122" s="1028"/>
      <c r="CF122" s="1048">
        <v>253.2</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329338</v>
      </c>
      <c r="DH122" s="950"/>
      <c r="DI122" s="950"/>
      <c r="DJ122" s="950"/>
      <c r="DK122" s="950"/>
      <c r="DL122" s="950">
        <v>293753</v>
      </c>
      <c r="DM122" s="950"/>
      <c r="DN122" s="950"/>
      <c r="DO122" s="950"/>
      <c r="DP122" s="950"/>
      <c r="DQ122" s="950">
        <v>270583</v>
      </c>
      <c r="DR122" s="950"/>
      <c r="DS122" s="950"/>
      <c r="DT122" s="950"/>
      <c r="DU122" s="950"/>
      <c r="DV122" s="951">
        <v>16.7</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441</v>
      </c>
      <c r="BP123" s="1036"/>
      <c r="BQ123" s="1095">
        <v>5720796</v>
      </c>
      <c r="BR123" s="1096"/>
      <c r="BS123" s="1096"/>
      <c r="BT123" s="1096"/>
      <c r="BU123" s="1096"/>
      <c r="BV123" s="1096">
        <v>6411027</v>
      </c>
      <c r="BW123" s="1096"/>
      <c r="BX123" s="1096"/>
      <c r="BY123" s="1096"/>
      <c r="BZ123" s="1096"/>
      <c r="CA123" s="1096">
        <v>7247722</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v>52445</v>
      </c>
      <c r="DH123" s="989"/>
      <c r="DI123" s="989"/>
      <c r="DJ123" s="989"/>
      <c r="DK123" s="990"/>
      <c r="DL123" s="991">
        <v>49666</v>
      </c>
      <c r="DM123" s="989"/>
      <c r="DN123" s="989"/>
      <c r="DO123" s="989"/>
      <c r="DP123" s="990"/>
      <c r="DQ123" s="991">
        <v>39590</v>
      </c>
      <c r="DR123" s="989"/>
      <c r="DS123" s="989"/>
      <c r="DT123" s="989"/>
      <c r="DU123" s="990"/>
      <c r="DV123" s="992">
        <v>2.4</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v>3966</v>
      </c>
      <c r="DH124" s="1014"/>
      <c r="DI124" s="1014"/>
      <c r="DJ124" s="1014"/>
      <c r="DK124" s="1015"/>
      <c r="DL124" s="1013">
        <v>3034</v>
      </c>
      <c r="DM124" s="1014"/>
      <c r="DN124" s="1014"/>
      <c r="DO124" s="1014"/>
      <c r="DP124" s="1015"/>
      <c r="DQ124" s="1013">
        <v>2116</v>
      </c>
      <c r="DR124" s="1014"/>
      <c r="DS124" s="1014"/>
      <c r="DT124" s="1014"/>
      <c r="DU124" s="1015"/>
      <c r="DV124" s="1016">
        <v>0.1</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t="s">
        <v>111</v>
      </c>
      <c r="AB128" s="1078"/>
      <c r="AC128" s="1078"/>
      <c r="AD128" s="1078"/>
      <c r="AE128" s="1079"/>
      <c r="AF128" s="1080" t="s">
        <v>111</v>
      </c>
      <c r="AG128" s="1078"/>
      <c r="AH128" s="1078"/>
      <c r="AI128" s="1078"/>
      <c r="AJ128" s="1079"/>
      <c r="AK128" s="1080" t="s">
        <v>111</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1955388</v>
      </c>
      <c r="AB129" s="989"/>
      <c r="AC129" s="989"/>
      <c r="AD129" s="989"/>
      <c r="AE129" s="990"/>
      <c r="AF129" s="991">
        <v>2032033</v>
      </c>
      <c r="AG129" s="989"/>
      <c r="AH129" s="989"/>
      <c r="AI129" s="989"/>
      <c r="AJ129" s="990"/>
      <c r="AK129" s="991">
        <v>1967495</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377580</v>
      </c>
      <c r="AB130" s="989"/>
      <c r="AC130" s="989"/>
      <c r="AD130" s="989"/>
      <c r="AE130" s="990"/>
      <c r="AF130" s="991">
        <v>355478</v>
      </c>
      <c r="AG130" s="989"/>
      <c r="AH130" s="989"/>
      <c r="AI130" s="989"/>
      <c r="AJ130" s="990"/>
      <c r="AK130" s="991">
        <v>351028</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4.8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1577808</v>
      </c>
      <c r="AB131" s="1014"/>
      <c r="AC131" s="1014"/>
      <c r="AD131" s="1014"/>
      <c r="AE131" s="1015"/>
      <c r="AF131" s="1013">
        <v>1676555</v>
      </c>
      <c r="AG131" s="1014"/>
      <c r="AH131" s="1014"/>
      <c r="AI131" s="1014"/>
      <c r="AJ131" s="1015"/>
      <c r="AK131" s="1013">
        <v>1616467</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7.471441392</v>
      </c>
      <c r="AB132" s="1130"/>
      <c r="AC132" s="1130"/>
      <c r="AD132" s="1130"/>
      <c r="AE132" s="1131"/>
      <c r="AF132" s="1132">
        <v>4.3888807700000001</v>
      </c>
      <c r="AG132" s="1130"/>
      <c r="AH132" s="1130"/>
      <c r="AI132" s="1130"/>
      <c r="AJ132" s="1131"/>
      <c r="AK132" s="1132">
        <v>2.728852491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8.4</v>
      </c>
      <c r="AB133" s="1113"/>
      <c r="AC133" s="1113"/>
      <c r="AD133" s="1113"/>
      <c r="AE133" s="1114"/>
      <c r="AF133" s="1112">
        <v>6.8</v>
      </c>
      <c r="AG133" s="1113"/>
      <c r="AH133" s="1113"/>
      <c r="AI133" s="1113"/>
      <c r="AJ133" s="1114"/>
      <c r="AK133" s="1112">
        <v>4.8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sqref="A1:A1048576"/>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468162</v>
      </c>
      <c r="L9" s="266">
        <v>172499</v>
      </c>
      <c r="M9" s="267">
        <v>160295</v>
      </c>
      <c r="N9" s="268">
        <v>7.6</v>
      </c>
    </row>
    <row r="10" spans="1:16">
      <c r="A10" s="250"/>
      <c r="B10" s="246"/>
      <c r="C10" s="246"/>
      <c r="D10" s="246"/>
      <c r="E10" s="246"/>
      <c r="F10" s="246"/>
      <c r="G10" s="1152" t="s">
        <v>475</v>
      </c>
      <c r="H10" s="1153"/>
      <c r="I10" s="1153"/>
      <c r="J10" s="1154"/>
      <c r="K10" s="269">
        <v>18093</v>
      </c>
      <c r="L10" s="270">
        <v>6667</v>
      </c>
      <c r="M10" s="271">
        <v>18795</v>
      </c>
      <c r="N10" s="272">
        <v>-64.5</v>
      </c>
    </row>
    <row r="11" spans="1:16" ht="13.5" customHeight="1">
      <c r="A11" s="250"/>
      <c r="B11" s="246"/>
      <c r="C11" s="246"/>
      <c r="D11" s="246"/>
      <c r="E11" s="246"/>
      <c r="F11" s="246"/>
      <c r="G11" s="1152" t="s">
        <v>476</v>
      </c>
      <c r="H11" s="1153"/>
      <c r="I11" s="1153"/>
      <c r="J11" s="1154"/>
      <c r="K11" s="269">
        <v>72906</v>
      </c>
      <c r="L11" s="270">
        <v>26863</v>
      </c>
      <c r="M11" s="271">
        <v>26340</v>
      </c>
      <c r="N11" s="272">
        <v>2</v>
      </c>
    </row>
    <row r="12" spans="1:16" ht="13.5" customHeight="1">
      <c r="A12" s="250"/>
      <c r="B12" s="246"/>
      <c r="C12" s="246"/>
      <c r="D12" s="246"/>
      <c r="E12" s="246"/>
      <c r="F12" s="246"/>
      <c r="G12" s="1152" t="s">
        <v>477</v>
      </c>
      <c r="H12" s="1153"/>
      <c r="I12" s="1153"/>
      <c r="J12" s="1154"/>
      <c r="K12" s="269" t="s">
        <v>478</v>
      </c>
      <c r="L12" s="270" t="s">
        <v>478</v>
      </c>
      <c r="M12" s="271">
        <v>1514</v>
      </c>
      <c r="N12" s="272" t="s">
        <v>478</v>
      </c>
    </row>
    <row r="13" spans="1:16" ht="13.5" customHeight="1">
      <c r="A13" s="250"/>
      <c r="B13" s="246"/>
      <c r="C13" s="246"/>
      <c r="D13" s="246"/>
      <c r="E13" s="246"/>
      <c r="F13" s="246"/>
      <c r="G13" s="1152" t="s">
        <v>479</v>
      </c>
      <c r="H13" s="1153"/>
      <c r="I13" s="1153"/>
      <c r="J13" s="1154"/>
      <c r="K13" s="269" t="s">
        <v>478</v>
      </c>
      <c r="L13" s="270" t="s">
        <v>478</v>
      </c>
      <c r="M13" s="271" t="s">
        <v>478</v>
      </c>
      <c r="N13" s="272" t="s">
        <v>478</v>
      </c>
    </row>
    <row r="14" spans="1:16" ht="13.5" customHeight="1">
      <c r="A14" s="250"/>
      <c r="B14" s="246"/>
      <c r="C14" s="246"/>
      <c r="D14" s="246"/>
      <c r="E14" s="246"/>
      <c r="F14" s="246"/>
      <c r="G14" s="1152" t="s">
        <v>480</v>
      </c>
      <c r="H14" s="1153"/>
      <c r="I14" s="1153"/>
      <c r="J14" s="1154"/>
      <c r="K14" s="269" t="s">
        <v>478</v>
      </c>
      <c r="L14" s="270" t="s">
        <v>478</v>
      </c>
      <c r="M14" s="271">
        <v>7022</v>
      </c>
      <c r="N14" s="272" t="s">
        <v>478</v>
      </c>
    </row>
    <row r="15" spans="1:16" ht="13.5" customHeight="1">
      <c r="A15" s="250"/>
      <c r="B15" s="246"/>
      <c r="C15" s="246"/>
      <c r="D15" s="246"/>
      <c r="E15" s="246"/>
      <c r="F15" s="246"/>
      <c r="G15" s="1152" t="s">
        <v>481</v>
      </c>
      <c r="H15" s="1153"/>
      <c r="I15" s="1153"/>
      <c r="J15" s="1154"/>
      <c r="K15" s="269">
        <v>6293</v>
      </c>
      <c r="L15" s="270">
        <v>2319</v>
      </c>
      <c r="M15" s="271">
        <v>5072</v>
      </c>
      <c r="N15" s="272">
        <v>-54.3</v>
      </c>
    </row>
    <row r="16" spans="1:16">
      <c r="A16" s="250"/>
      <c r="B16" s="246"/>
      <c r="C16" s="246"/>
      <c r="D16" s="246"/>
      <c r="E16" s="246"/>
      <c r="F16" s="246"/>
      <c r="G16" s="1155" t="s">
        <v>482</v>
      </c>
      <c r="H16" s="1156"/>
      <c r="I16" s="1156"/>
      <c r="J16" s="1157"/>
      <c r="K16" s="270">
        <v>-40934</v>
      </c>
      <c r="L16" s="270">
        <v>-15083</v>
      </c>
      <c r="M16" s="271">
        <v>-16946</v>
      </c>
      <c r="N16" s="272">
        <v>-11</v>
      </c>
    </row>
    <row r="17" spans="1:16">
      <c r="A17" s="250"/>
      <c r="B17" s="246"/>
      <c r="C17" s="246"/>
      <c r="D17" s="246"/>
      <c r="E17" s="246"/>
      <c r="F17" s="246"/>
      <c r="G17" s="1155" t="s">
        <v>170</v>
      </c>
      <c r="H17" s="1156"/>
      <c r="I17" s="1156"/>
      <c r="J17" s="1157"/>
      <c r="K17" s="270">
        <v>524520</v>
      </c>
      <c r="L17" s="270">
        <v>193265</v>
      </c>
      <c r="M17" s="271">
        <v>202093</v>
      </c>
      <c r="N17" s="272">
        <v>-4.4000000000000004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23.21</v>
      </c>
      <c r="L21" s="283">
        <v>18.46</v>
      </c>
      <c r="M21" s="284">
        <v>4.75</v>
      </c>
      <c r="N21" s="251"/>
      <c r="O21" s="285"/>
      <c r="P21" s="281"/>
    </row>
    <row r="22" spans="1:16" s="286" customFormat="1">
      <c r="A22" s="281"/>
      <c r="B22" s="251"/>
      <c r="C22" s="251"/>
      <c r="D22" s="251"/>
      <c r="E22" s="251"/>
      <c r="F22" s="251"/>
      <c r="G22" s="1147" t="s">
        <v>488</v>
      </c>
      <c r="H22" s="1148"/>
      <c r="I22" s="1148"/>
      <c r="J22" s="1149"/>
      <c r="K22" s="287">
        <v>87.4</v>
      </c>
      <c r="L22" s="288">
        <v>94.7</v>
      </c>
      <c r="M22" s="289">
        <v>-7.3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273421</v>
      </c>
      <c r="L32" s="296">
        <v>100745</v>
      </c>
      <c r="M32" s="297">
        <v>103357</v>
      </c>
      <c r="N32" s="298">
        <v>-2.5</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t="s">
        <v>478</v>
      </c>
      <c r="N34" s="298" t="s">
        <v>478</v>
      </c>
    </row>
    <row r="35" spans="1:16" ht="27" customHeight="1">
      <c r="A35" s="250"/>
      <c r="B35" s="246"/>
      <c r="C35" s="246"/>
      <c r="D35" s="246"/>
      <c r="E35" s="246"/>
      <c r="F35" s="246"/>
      <c r="G35" s="1163" t="s">
        <v>495</v>
      </c>
      <c r="H35" s="1164"/>
      <c r="I35" s="1164"/>
      <c r="J35" s="1165"/>
      <c r="K35" s="296">
        <v>116077</v>
      </c>
      <c r="L35" s="296">
        <v>42770</v>
      </c>
      <c r="M35" s="297">
        <v>28799</v>
      </c>
      <c r="N35" s="298">
        <v>48.5</v>
      </c>
    </row>
    <row r="36" spans="1:16" ht="27" customHeight="1">
      <c r="A36" s="250"/>
      <c r="B36" s="246"/>
      <c r="C36" s="246"/>
      <c r="D36" s="246"/>
      <c r="E36" s="246"/>
      <c r="F36" s="246"/>
      <c r="G36" s="1163" t="s">
        <v>496</v>
      </c>
      <c r="H36" s="1164"/>
      <c r="I36" s="1164"/>
      <c r="J36" s="1165"/>
      <c r="K36" s="296">
        <v>5641</v>
      </c>
      <c r="L36" s="296">
        <v>2078</v>
      </c>
      <c r="M36" s="297">
        <v>4510</v>
      </c>
      <c r="N36" s="298">
        <v>-53.9</v>
      </c>
    </row>
    <row r="37" spans="1:16" ht="13.5" customHeight="1">
      <c r="A37" s="250"/>
      <c r="B37" s="246"/>
      <c r="C37" s="246"/>
      <c r="D37" s="246"/>
      <c r="E37" s="246"/>
      <c r="F37" s="246"/>
      <c r="G37" s="1163" t="s">
        <v>497</v>
      </c>
      <c r="H37" s="1164"/>
      <c r="I37" s="1164"/>
      <c r="J37" s="1165"/>
      <c r="K37" s="296" t="s">
        <v>478</v>
      </c>
      <c r="L37" s="296" t="s">
        <v>478</v>
      </c>
      <c r="M37" s="297">
        <v>1276</v>
      </c>
      <c r="N37" s="298" t="s">
        <v>478</v>
      </c>
    </row>
    <row r="38" spans="1:16" ht="27" customHeight="1">
      <c r="A38" s="250"/>
      <c r="B38" s="246"/>
      <c r="C38" s="246"/>
      <c r="D38" s="246"/>
      <c r="E38" s="246"/>
      <c r="F38" s="246"/>
      <c r="G38" s="1166" t="s">
        <v>498</v>
      </c>
      <c r="H38" s="1167"/>
      <c r="I38" s="1167"/>
      <c r="J38" s="1168"/>
      <c r="K38" s="299" t="s">
        <v>478</v>
      </c>
      <c r="L38" s="299" t="s">
        <v>478</v>
      </c>
      <c r="M38" s="300">
        <v>40</v>
      </c>
      <c r="N38" s="301" t="s">
        <v>478</v>
      </c>
      <c r="O38" s="295"/>
    </row>
    <row r="39" spans="1:16">
      <c r="A39" s="250"/>
      <c r="B39" s="246"/>
      <c r="C39" s="246"/>
      <c r="D39" s="246"/>
      <c r="E39" s="246"/>
      <c r="F39" s="246"/>
      <c r="G39" s="1166" t="s">
        <v>499</v>
      </c>
      <c r="H39" s="1167"/>
      <c r="I39" s="1167"/>
      <c r="J39" s="1168"/>
      <c r="K39" s="302" t="s">
        <v>478</v>
      </c>
      <c r="L39" s="302" t="s">
        <v>478</v>
      </c>
      <c r="M39" s="303">
        <v>-3340</v>
      </c>
      <c r="N39" s="304" t="s">
        <v>478</v>
      </c>
      <c r="O39" s="295"/>
    </row>
    <row r="40" spans="1:16" ht="27" customHeight="1">
      <c r="A40" s="250"/>
      <c r="B40" s="246"/>
      <c r="C40" s="246"/>
      <c r="D40" s="246"/>
      <c r="E40" s="246"/>
      <c r="F40" s="246"/>
      <c r="G40" s="1163" t="s">
        <v>500</v>
      </c>
      <c r="H40" s="1164"/>
      <c r="I40" s="1164"/>
      <c r="J40" s="1165"/>
      <c r="K40" s="302">
        <v>-351028</v>
      </c>
      <c r="L40" s="302">
        <v>-129340</v>
      </c>
      <c r="M40" s="303">
        <v>-104131</v>
      </c>
      <c r="N40" s="304">
        <v>24.2</v>
      </c>
      <c r="O40" s="295"/>
    </row>
    <row r="41" spans="1:16">
      <c r="A41" s="250"/>
      <c r="B41" s="246"/>
      <c r="C41" s="246"/>
      <c r="D41" s="246"/>
      <c r="E41" s="246"/>
      <c r="F41" s="246"/>
      <c r="G41" s="1169" t="s">
        <v>281</v>
      </c>
      <c r="H41" s="1170"/>
      <c r="I41" s="1170"/>
      <c r="J41" s="1171"/>
      <c r="K41" s="296">
        <v>44111</v>
      </c>
      <c r="L41" s="302">
        <v>16253</v>
      </c>
      <c r="M41" s="303">
        <v>30511</v>
      </c>
      <c r="N41" s="304">
        <v>-46.7</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702410</v>
      </c>
      <c r="J51" s="322">
        <v>229546</v>
      </c>
      <c r="K51" s="323">
        <v>24.1</v>
      </c>
      <c r="L51" s="324">
        <v>221823</v>
      </c>
      <c r="M51" s="325">
        <v>10.1</v>
      </c>
      <c r="N51" s="326">
        <v>14</v>
      </c>
    </row>
    <row r="52" spans="1:14">
      <c r="A52" s="250"/>
      <c r="B52" s="246"/>
      <c r="C52" s="246"/>
      <c r="D52" s="246"/>
      <c r="E52" s="246"/>
      <c r="F52" s="246"/>
      <c r="G52" s="327"/>
      <c r="H52" s="328" t="s">
        <v>511</v>
      </c>
      <c r="I52" s="329">
        <v>523234</v>
      </c>
      <c r="J52" s="330">
        <v>170992</v>
      </c>
      <c r="K52" s="331">
        <v>103.5</v>
      </c>
      <c r="L52" s="332">
        <v>104431</v>
      </c>
      <c r="M52" s="333">
        <v>-11.8</v>
      </c>
      <c r="N52" s="334">
        <v>115.3</v>
      </c>
    </row>
    <row r="53" spans="1:14">
      <c r="A53" s="250"/>
      <c r="B53" s="246"/>
      <c r="C53" s="246"/>
      <c r="D53" s="246"/>
      <c r="E53" s="246"/>
      <c r="F53" s="246"/>
      <c r="G53" s="312" t="s">
        <v>512</v>
      </c>
      <c r="H53" s="313"/>
      <c r="I53" s="321">
        <v>666810</v>
      </c>
      <c r="J53" s="322">
        <v>222641</v>
      </c>
      <c r="K53" s="323">
        <v>-3</v>
      </c>
      <c r="L53" s="324">
        <v>263041</v>
      </c>
      <c r="M53" s="325">
        <v>18.600000000000001</v>
      </c>
      <c r="N53" s="326">
        <v>-21.6</v>
      </c>
    </row>
    <row r="54" spans="1:14">
      <c r="A54" s="250"/>
      <c r="B54" s="246"/>
      <c r="C54" s="246"/>
      <c r="D54" s="246"/>
      <c r="E54" s="246"/>
      <c r="F54" s="246"/>
      <c r="G54" s="327"/>
      <c r="H54" s="328" t="s">
        <v>511</v>
      </c>
      <c r="I54" s="329">
        <v>341088</v>
      </c>
      <c r="J54" s="330">
        <v>113886</v>
      </c>
      <c r="K54" s="331">
        <v>-33.4</v>
      </c>
      <c r="L54" s="332">
        <v>103171</v>
      </c>
      <c r="M54" s="333">
        <v>-1.2</v>
      </c>
      <c r="N54" s="334">
        <v>-32.200000000000003</v>
      </c>
    </row>
    <row r="55" spans="1:14">
      <c r="A55" s="250"/>
      <c r="B55" s="246"/>
      <c r="C55" s="246"/>
      <c r="D55" s="246"/>
      <c r="E55" s="246"/>
      <c r="F55" s="246"/>
      <c r="G55" s="312" t="s">
        <v>513</v>
      </c>
      <c r="H55" s="313"/>
      <c r="I55" s="321">
        <v>680901</v>
      </c>
      <c r="J55" s="322">
        <v>235769</v>
      </c>
      <c r="K55" s="323">
        <v>5.9</v>
      </c>
      <c r="L55" s="324">
        <v>272886</v>
      </c>
      <c r="M55" s="325">
        <v>3.7</v>
      </c>
      <c r="N55" s="326">
        <v>2.2000000000000002</v>
      </c>
    </row>
    <row r="56" spans="1:14">
      <c r="A56" s="250"/>
      <c r="B56" s="246"/>
      <c r="C56" s="246"/>
      <c r="D56" s="246"/>
      <c r="E56" s="246"/>
      <c r="F56" s="246"/>
      <c r="G56" s="327"/>
      <c r="H56" s="328" t="s">
        <v>511</v>
      </c>
      <c r="I56" s="329">
        <v>292631</v>
      </c>
      <c r="J56" s="330">
        <v>101327</v>
      </c>
      <c r="K56" s="331">
        <v>-11</v>
      </c>
      <c r="L56" s="332">
        <v>125724</v>
      </c>
      <c r="M56" s="333">
        <v>21.9</v>
      </c>
      <c r="N56" s="334">
        <v>-32.9</v>
      </c>
    </row>
    <row r="57" spans="1:14">
      <c r="A57" s="250"/>
      <c r="B57" s="246"/>
      <c r="C57" s="246"/>
      <c r="D57" s="246"/>
      <c r="E57" s="246"/>
      <c r="F57" s="246"/>
      <c r="G57" s="312" t="s">
        <v>514</v>
      </c>
      <c r="H57" s="313"/>
      <c r="I57" s="321">
        <v>1061375</v>
      </c>
      <c r="J57" s="322">
        <v>380831</v>
      </c>
      <c r="K57" s="323">
        <v>61.5</v>
      </c>
      <c r="L57" s="324">
        <v>245039</v>
      </c>
      <c r="M57" s="325">
        <v>-10.199999999999999</v>
      </c>
      <c r="N57" s="326">
        <v>71.7</v>
      </c>
    </row>
    <row r="58" spans="1:14">
      <c r="A58" s="250"/>
      <c r="B58" s="246"/>
      <c r="C58" s="246"/>
      <c r="D58" s="246"/>
      <c r="E58" s="246"/>
      <c r="F58" s="246"/>
      <c r="G58" s="327"/>
      <c r="H58" s="328" t="s">
        <v>511</v>
      </c>
      <c r="I58" s="329">
        <v>855811</v>
      </c>
      <c r="J58" s="330">
        <v>307072</v>
      </c>
      <c r="K58" s="331">
        <v>203.1</v>
      </c>
      <c r="L58" s="332">
        <v>108922</v>
      </c>
      <c r="M58" s="333">
        <v>-13.4</v>
      </c>
      <c r="N58" s="334">
        <v>216.5</v>
      </c>
    </row>
    <row r="59" spans="1:14">
      <c r="A59" s="250"/>
      <c r="B59" s="246"/>
      <c r="C59" s="246"/>
      <c r="D59" s="246"/>
      <c r="E59" s="246"/>
      <c r="F59" s="246"/>
      <c r="G59" s="312" t="s">
        <v>515</v>
      </c>
      <c r="H59" s="313"/>
      <c r="I59" s="321">
        <v>539672</v>
      </c>
      <c r="J59" s="322">
        <v>198847</v>
      </c>
      <c r="K59" s="323">
        <v>-47.8</v>
      </c>
      <c r="L59" s="324">
        <v>237994</v>
      </c>
      <c r="M59" s="325">
        <v>-2.9</v>
      </c>
      <c r="N59" s="326">
        <v>-44.9</v>
      </c>
    </row>
    <row r="60" spans="1:14">
      <c r="A60" s="250"/>
      <c r="B60" s="246"/>
      <c r="C60" s="246"/>
      <c r="D60" s="246"/>
      <c r="E60" s="246"/>
      <c r="F60" s="246"/>
      <c r="G60" s="327"/>
      <c r="H60" s="328" t="s">
        <v>511</v>
      </c>
      <c r="I60" s="335">
        <v>375248</v>
      </c>
      <c r="J60" s="330">
        <v>138264</v>
      </c>
      <c r="K60" s="331">
        <v>-55</v>
      </c>
      <c r="L60" s="332">
        <v>110361</v>
      </c>
      <c r="M60" s="333">
        <v>1.3</v>
      </c>
      <c r="N60" s="334">
        <v>-56.3</v>
      </c>
    </row>
    <row r="61" spans="1:14">
      <c r="A61" s="250"/>
      <c r="B61" s="246"/>
      <c r="C61" s="246"/>
      <c r="D61" s="246"/>
      <c r="E61" s="246"/>
      <c r="F61" s="246"/>
      <c r="G61" s="312" t="s">
        <v>516</v>
      </c>
      <c r="H61" s="336"/>
      <c r="I61" s="337">
        <v>730234</v>
      </c>
      <c r="J61" s="338">
        <v>253527</v>
      </c>
      <c r="K61" s="339">
        <v>8.1</v>
      </c>
      <c r="L61" s="340">
        <v>248157</v>
      </c>
      <c r="M61" s="341">
        <v>3.9</v>
      </c>
      <c r="N61" s="326">
        <v>4.2</v>
      </c>
    </row>
    <row r="62" spans="1:14">
      <c r="A62" s="250"/>
      <c r="B62" s="246"/>
      <c r="C62" s="246"/>
      <c r="D62" s="246"/>
      <c r="E62" s="246"/>
      <c r="F62" s="246"/>
      <c r="G62" s="327"/>
      <c r="H62" s="328" t="s">
        <v>511</v>
      </c>
      <c r="I62" s="329">
        <v>477602</v>
      </c>
      <c r="J62" s="330">
        <v>166308</v>
      </c>
      <c r="K62" s="331">
        <v>41.4</v>
      </c>
      <c r="L62" s="332">
        <v>110522</v>
      </c>
      <c r="M62" s="333">
        <v>-0.6</v>
      </c>
      <c r="N62" s="334">
        <v>42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sqref="A1:A104857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57.84</v>
      </c>
      <c r="G47" s="12">
        <v>64.83</v>
      </c>
      <c r="H47" s="12">
        <v>77.37</v>
      </c>
      <c r="I47" s="12">
        <v>81.96</v>
      </c>
      <c r="J47" s="13">
        <v>124.91</v>
      </c>
    </row>
    <row r="48" spans="2:10" ht="57.75" customHeight="1">
      <c r="B48" s="14"/>
      <c r="C48" s="1174" t="s">
        <v>4</v>
      </c>
      <c r="D48" s="1174"/>
      <c r="E48" s="1175"/>
      <c r="F48" s="15">
        <v>17.100000000000001</v>
      </c>
      <c r="G48" s="16">
        <v>19.510000000000002</v>
      </c>
      <c r="H48" s="16">
        <v>16.91</v>
      </c>
      <c r="I48" s="16">
        <v>20.49</v>
      </c>
      <c r="J48" s="17">
        <v>15.44</v>
      </c>
    </row>
    <row r="49" spans="2:10" ht="57.75" customHeight="1" thickBot="1">
      <c r="B49" s="18"/>
      <c r="C49" s="1176" t="s">
        <v>5</v>
      </c>
      <c r="D49" s="1176"/>
      <c r="E49" s="1177"/>
      <c r="F49" s="19">
        <v>7.17</v>
      </c>
      <c r="G49" s="20">
        <v>8.77</v>
      </c>
      <c r="H49" s="20">
        <v>7.01</v>
      </c>
      <c r="I49" s="20">
        <v>11.72</v>
      </c>
      <c r="J49" s="21">
        <v>34.54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2018-11-20T23:55:23Z</cp:lastPrinted>
  <dcterms:created xsi:type="dcterms:W3CDTF">2018-01-24T04:49:08Z</dcterms:created>
  <dcterms:modified xsi:type="dcterms:W3CDTF">2018-11-21T00:33:39Z</dcterms:modified>
  <cp:category/>
</cp:coreProperties>
</file>