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Y:\05 総務課\財政係専用\財政（新）\20_決算\12_財政状況資料集（HP掲載）\R04決算\05_町⇒県（様式修正後）\"/>
    </mc:Choice>
  </mc:AlternateContent>
  <xr:revisionPtr revIDLastSave="0" documentId="13_ncr:1_{E91B3E14-4AA8-47AE-8F1D-25108839AB95}" xr6:coauthVersionLast="36" xr6:coauthVersionMax="36" xr10:uidLastSave="{00000000-0000-0000-0000-000000000000}"/>
  <bookViews>
    <workbookView xWindow="0" yWindow="0" windowWidth="15360" windowHeight="7632"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8" i="6" l="1"/>
  <c r="BG36" i="10" l="1"/>
  <c r="BG35" i="10"/>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C38" i="10"/>
  <c r="BE37" i="10"/>
  <c r="AM37" i="10"/>
  <c r="C37" i="10"/>
  <c r="AM36" i="10"/>
  <c r="C36" i="10"/>
  <c r="AM35" i="10"/>
  <c r="C35" i="10"/>
  <c r="CO34" i="10"/>
  <c r="CO35" i="10" s="1"/>
  <c r="CO36" i="10" s="1"/>
  <c r="CO37" i="10" s="1"/>
  <c r="CO38" i="10" s="1"/>
  <c r="CO39" i="10" s="1"/>
  <c r="BW34" i="10"/>
  <c r="BW35" i="10" s="1"/>
  <c r="BW36" i="10" s="1"/>
  <c r="BW37" i="10" s="1"/>
  <c r="BW38" i="10" s="1"/>
  <c r="BW39" i="10" s="1"/>
  <c r="BW40" i="10" s="1"/>
  <c r="BW41" i="10" s="1"/>
  <c r="BW42" i="10" s="1"/>
  <c r="AM34" i="10"/>
  <c r="U34" i="10"/>
  <c r="U35" i="10" s="1"/>
  <c r="U36" i="10" s="1"/>
  <c r="U37" i="10" s="1"/>
  <c r="U38" i="10" s="1"/>
  <c r="C34" i="10"/>
  <c r="BE34" i="10" l="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<sst xmlns="http://schemas.openxmlformats.org/spreadsheetml/2006/main" count="1170" uniqueCount="612">
  <si>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</si>
  <si>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</si>
  <si>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</si>
  <si>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</si>
  <si>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</si>
  <si>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</si>
  <si>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</si>
  <si>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</si>
  <si>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</si>
  <si>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</si>
  <si>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</si>
  <si>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</si>
  <si>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</si>
  <si>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</si>
  <si>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</si>
  <si>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</si>
  <si>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</si>
  <si>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</si>
  <si>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</si>
  <si>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</si>
  <si>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</si>
  <si>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</si>
  <si>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</si>
  <si>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</si>
  <si>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</si>
  <si>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</si>
  <si>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</si>
  <si>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</si>
  <si>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</si>
  <si>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</si>
  <si>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</si>
  <si>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</si>
  <si>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</si>
  <si>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</si>
  <si>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</si>
  <si>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</si>
  <si>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</si>
  <si>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</si>
  <si>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</si>
  <si>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</si>
  <si>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</si>
  <si>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</si>
  <si>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</si>
  <si>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</si>
  <si>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</si>
  <si>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</si>
  <si>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</si>
  <si>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</si>
  <si>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</si>
  <si>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</si>
  <si>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</si>
  <si>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</si>
  <si>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</si>
  <si>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</si>
  <si>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</si>
  <si>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</si>
  <si>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</si>
  <si>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</si>
  <si>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</si>
  <si>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</si>
  <si>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</si>
  <si>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</si>
  <si>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</si>
  <si>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</si>
  <si>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</si>
  <si>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</si>
  <si>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</si>
  <si>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</si>
  <si>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</si>
  <si>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</si>
  <si>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</si>
  <si>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</si>
  <si>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</si>
  <si>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</si>
  <si>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</si>
  <si>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</si>
  <si>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</si>
  <si>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</si>
  <si>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</si>
  <si>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</si>
  <si>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</si>
  <si>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</si>
  <si>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</si>
  <si>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</si>
  <si>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</si>
  <si>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</si>
  <si>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</si>
  <si>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</si>
  <si>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</si>
  <si>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</si>
  <si>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</si>
  <si>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</si>
  <si>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</si>
  <si>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</si>
  <si>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</si>
  <si>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</si>
  <si>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</si>
  <si>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</si>
  <si>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</si>
  <si>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</si>
  <si>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おおい町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</si>
  <si>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</si>
  <si>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</si>
  <si>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</si>
  <si>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</si>
  <si>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</si>
  <si>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</si>
  <si>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</si>
  <si>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</si>
  <si>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</si>
  <si>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</si>
  <si>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</si>
  <si>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</si>
  <si>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</si>
  <si>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</si>
  <si>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</si>
  <si>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</si>
  <si>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</si>
  <si>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</si>
  <si>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</si>
  <si>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</si>
  <si>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</si>
  <si>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</si>
  <si>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</si>
  <si>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</si>
  <si>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</si>
  <si>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</si>
  <si>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</si>
  <si>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</si>
  <si>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</si>
  <si>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</si>
  <si>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</si>
  <si>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</si>
  <si>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</si>
  <si>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</si>
  <si>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</si>
  <si>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</si>
  <si>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</si>
  <si>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</si>
  <si>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</si>
  <si>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</si>
  <si>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</si>
  <si>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</si>
  <si>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</si>
  <si>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</si>
  <si>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</si>
  <si>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</si>
  <si>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</si>
  <si>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</si>
  <si>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</si>
  <si>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</si>
  <si>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</si>
  <si>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</si>
  <si>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</si>
  <si>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</si>
  <si>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</si>
  <si>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</si>
  <si>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</si>
  <si>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</si>
  <si>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</si>
  <si>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</si>
  <si>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</si>
  <si>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</si>
  <si>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</si>
  <si>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</si>
  <si>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</si>
  <si>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</si>
  <si>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</si>
  <si>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</si>
  <si>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</si>
  <si>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</si>
  <si>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</si>
  <si>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</si>
  <si>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</si>
  <si>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</si>
  <si>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</si>
  <si>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</si>
  <si>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</si>
  <si>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</si>
  <si>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</si>
  <si>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</si>
  <si>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</si>
  <si>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</si>
  <si>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</si>
  <si>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</si>
  <si>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</si>
  <si>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</si>
  <si>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</si>
  <si>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</si>
  <si>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</si>
  <si>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</si>
  <si>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</si>
  <si>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</si>
  <si>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</si>
  <si>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</si>
  <si>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</si>
  <si>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</si>
  <si>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</si>
  <si>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</si>
  <si>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</si>
  <si>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</si>
  <si>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</si>
  <si>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</si>
  <si>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</si>
  <si>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</si>
  <si>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</si>
  <si>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</si>
  <si>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</si>
  <si>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</si>
  <si>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</si>
  <si>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</si>
  <si>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</si>
  <si>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</si>
  <si>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</si>
  <si>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</si>
  <si>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</si>
  <si>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</si>
  <si>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福井県おおい町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</si>
  <si>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</si>
  <si>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</si>
  <si>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</si>
  <si>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</si>
  <si>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</si>
  <si>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</si>
  <si>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</si>
  <si>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</si>
  <si>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</si>
  <si>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</si>
  <si>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</si>
  <si>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</si>
  <si>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</si>
  <si>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</si>
  <si>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</si>
  <si>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</si>
  <si>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</si>
  <si>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</si>
  <si>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</si>
  <si>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</si>
  <si>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</si>
  <si>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</si>
  <si>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</si>
  <si>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</si>
  <si>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</si>
  <si>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</si>
  <si>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</si>
  <si>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</si>
  <si>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</si>
  <si>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</si>
  <si>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</si>
  <si>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</si>
  <si>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</si>
  <si>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</si>
  <si>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</si>
  <si>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</si>
  <si>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</si>
  <si>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</si>
  <si>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</si>
  <si>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</si>
  <si>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</si>
  <si>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</si>
  <si>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</si>
  <si>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</si>
  <si>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</si>
  <si>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</si>
  <si>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</si>
  <si>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</si>
  <si>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</si>
  <si>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</si>
  <si>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</si>
  <si>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</si>
  <si>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</si>
  <si>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</si>
  <si>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</si>
  <si>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</si>
  <si>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</si>
  <si>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</si>
  <si>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</si>
  <si>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</si>
  <si>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</si>
  <si>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</si>
  <si>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</si>
  <si>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</si>
  <si>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</si>
  <si>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</si>
  <si>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</si>
  <si>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</si>
  <si>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</si>
  <si>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</si>
  <si>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</si>
  <si>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</si>
  <si>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</si>
  <si>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</si>
  <si>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</si>
  <si>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</si>
  <si>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</si>
  <si>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</si>
  <si>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</si>
  <si>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</si>
  <si>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</si>
  <si>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</si>
  <si>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</si>
  <si>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</si>
  <si>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</si>
  <si>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</si>
  <si>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</si>
  <si>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</si>
  <si>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</si>
  <si>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</si>
  <si>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</si>
  <si>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</si>
  <si>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</si>
  <si>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</si>
  <si>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</si>
  <si>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</si>
  <si>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</si>
  <si>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</si>
  <si>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</si>
  <si>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</si>
  <si>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</si>
  <si>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</si>
  <si>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</si>
  <si>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</si>
  <si>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</si>
  <si>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</si>
  <si>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</si>
  <si>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</si>
  <si>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</si>
  <si>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</si>
  <si>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</si>
  <si>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</si>
  <si>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</si>
  <si>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</si>
  <si>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</si>
  <si>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</si>
  <si>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</si>
  <si>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</si>
  <si>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</si>
  <si>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</si>
  <si>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</si>
  <si>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</si>
  <si>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</si>
  <si>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</si>
  <si>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</si>
  <si>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</si>
  <si>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</si>
  <si>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</si>
  <si>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</si>
  <si>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</si>
  <si>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</si>
  <si>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</si>
  <si>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</si>
  <si>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</si>
  <si>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</si>
  <si>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</si>
  <si>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</si>
  <si>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</si>
  <si>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</si>
  <si>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</si>
  <si>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</si>
  <si>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</si>
  <si>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</si>
  <si>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</si>
  <si>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</si>
  <si>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</si>
  <si>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</si>
  <si>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</si>
  <si>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</si>
  <si>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</si>
  <si>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</si>
  <si>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</si>
  <si>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福井県おおい町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</si>
  <si>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</si>
  <si>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</si>
  <si>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</si>
  <si>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</si>
  <si>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</si>
  <si>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</si>
  <si>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</si>
  <si>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</si>
  <si>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</si>
  <si>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</si>
  <si>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</si>
  <si>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</si>
  <si>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</si>
  <si>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</si>
  <si>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</si>
  <si>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</si>
  <si>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</si>
  <si>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</si>
  <si>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</si>
  <si>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</si>
  <si>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</si>
  <si>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</si>
  <si>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</si>
  <si>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</si>
  <si>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</si>
  <si>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</si>
  <si>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</si>
  <si>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</si>
  <si>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</si>
  <si>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</si>
  <si>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</si>
  <si>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</si>
  <si>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</si>
  <si>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後期高齢者医療事業特別会計</t>
    <phoneticPr fontId="5"/>
  </si>
  <si>
    <t>国民健康保険事業特別会計</t>
    <phoneticPr fontId="5"/>
  </si>
  <si>
    <t>国民健康保険診療事業特別会計</t>
    <phoneticPr fontId="5"/>
  </si>
  <si>
    <t>介護保険事業特別会計</t>
    <phoneticPr fontId="5"/>
  </si>
  <si>
    <t>介護サービス事業特別会計</t>
    <phoneticPr fontId="5"/>
  </si>
  <si>
    <t>簡易水道事業特別会計</t>
    <phoneticPr fontId="5"/>
  </si>
  <si>
    <t>法非適用企業</t>
    <phoneticPr fontId="5"/>
  </si>
  <si>
    <t>特定環境保全公共下水道事業特別会計</t>
    <phoneticPr fontId="5"/>
  </si>
  <si>
    <t>-</t>
    <phoneticPr fontId="5"/>
  </si>
  <si>
    <t>法非適用企業</t>
    <phoneticPr fontId="5"/>
  </si>
  <si>
    <t>農業集落排水事業特別会計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</si>
  <si>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</si>
  <si>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</si>
  <si>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</si>
  <si>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</si>
  <si>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</si>
  <si>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</si>
  <si>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</si>
  <si>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</si>
  <si>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</si>
  <si>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</si>
  <si>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</si>
  <si>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</si>
  <si>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</si>
  <si>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</si>
  <si>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</si>
  <si>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</si>
  <si>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</si>
  <si>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</si>
  <si>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</si>
  <si>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</si>
  <si>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</si>
  <si>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</si>
  <si>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</si>
  <si>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</si>
  <si>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</si>
  <si>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</si>
  <si>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</si>
  <si>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</si>
  <si>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</si>
  <si>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</si>
  <si>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</si>
  <si>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</si>
  <si>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</si>
  <si>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</si>
  <si>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</si>
  <si>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</si>
  <si>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</si>
  <si>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</si>
  <si>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</si>
  <si>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</si>
  <si>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</si>
  <si>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</si>
  <si>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</si>
  <si>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</si>
  <si>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</si>
  <si>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</si>
  <si>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</si>
  <si>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</si>
  <si>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</si>
  <si>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</si>
  <si>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</si>
  <si>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</si>
  <si>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</si>
  <si>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</si>
  <si>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</si>
  <si>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</si>
  <si>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</si>
  <si>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</si>
  <si>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</si>
  <si>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</si>
  <si>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</si>
  <si>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</si>
  <si>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</si>
  <si>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</si>
  <si>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</si>
  <si>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</si>
  <si>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</si>
  <si>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特定環境保全公共下水道事業特別会計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</si>
  <si>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</si>
  <si>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</si>
  <si>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</si>
  <si>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</si>
  <si>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</si>
  <si>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</si>
  <si>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</si>
  <si>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</si>
  <si>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</si>
  <si>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</si>
  <si>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</si>
  <si>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</si>
  <si>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</si>
  <si>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</si>
  <si>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</si>
  <si>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</si>
  <si>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</si>
  <si>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</si>
  <si>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</si>
  <si>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</si>
  <si>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</si>
  <si>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</si>
  <si>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</si>
  <si>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</si>
  <si>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</si>
  <si>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</si>
  <si>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</si>
  <si>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</si>
  <si>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</si>
  <si>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</si>
  <si>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</si>
  <si>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</si>
  <si>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</si>
  <si>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</si>
  <si>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</si>
  <si>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</si>
  <si>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</si>
  <si>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</si>
  <si>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</si>
  <si>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</si>
  <si>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</si>
  <si>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</si>
  <si>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</si>
  <si>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</si>
  <si>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</si>
  <si>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</si>
  <si>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</si>
  <si>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</si>
  <si>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</si>
  <si>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</si>
  <si>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</si>
  <si>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</si>
  <si>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</si>
  <si>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</si>
  <si>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</si>
  <si>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</si>
  <si>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</si>
  <si>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</si>
  <si>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</si>
  <si>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</si>
  <si>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</si>
  <si>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</si>
  <si>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</si>
  <si>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</si>
  <si>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</si>
  <si>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</si>
  <si>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</si>
  <si>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</si>
  <si>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</si>
  <si>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</si>
  <si>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</si>
  <si>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</si>
  <si>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</si>
  <si>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</si>
  <si>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</si>
  <si>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</si>
  <si>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</si>
  <si>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</si>
  <si>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</si>
  <si>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</si>
  <si>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</si>
  <si>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</si>
  <si>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</si>
  <si>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</si>
  <si>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</si>
  <si>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</si>
  <si>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</si>
  <si>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</si>
  <si>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</si>
  <si>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0.14</t>
  </si>
  <si>
    <t>▲ 2.51</t>
  </si>
  <si>
    <t>一般会計</t>
  </si>
  <si>
    <t>介護保険事業特別会計</t>
  </si>
  <si>
    <t>国民健康保険診療事業特別会計</t>
  </si>
  <si>
    <t>国民健康保険事業特別会計</t>
  </si>
  <si>
    <t>後期高齢者医療事業特別会計</t>
  </si>
  <si>
    <t>介護サービス事業特別会計</t>
  </si>
  <si>
    <t>簡易水道事業特別会計</t>
  </si>
  <si>
    <t>特定環境保全公共下水道事業特別会計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</si>
  <si>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</si>
  <si>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</si>
  <si>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</si>
  <si>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</si>
  <si>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</si>
  <si>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</si>
  <si>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</si>
  <si>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</si>
  <si>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</si>
  <si>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公立小浜病院組合</t>
    <rPh sb="0" eb="4">
      <t>コウリツオバマ</t>
    </rPh>
    <rPh sb="4" eb="8">
      <t>ビョウインクミアイ</t>
    </rPh>
    <phoneticPr fontId="2"/>
  </si>
  <si>
    <t>若狭消防組合</t>
    <rPh sb="0" eb="2">
      <t>ワカサ</t>
    </rPh>
    <rPh sb="2" eb="6">
      <t>ショウボウクミアイ</t>
    </rPh>
    <phoneticPr fontId="2"/>
  </si>
  <si>
    <t>福井県自治会館組合</t>
    <rPh sb="0" eb="3">
      <t>フクイケン</t>
    </rPh>
    <rPh sb="3" eb="7">
      <t>ジチカイカン</t>
    </rPh>
    <rPh sb="7" eb="9">
      <t>クミアイ</t>
    </rPh>
    <phoneticPr fontId="2"/>
  </si>
  <si>
    <t>嶺南広域行政組合</t>
    <rPh sb="0" eb="6">
      <t>レイナンコウイキギョウセイ</t>
    </rPh>
    <rPh sb="6" eb="8">
      <t>クミアイ</t>
    </rPh>
    <phoneticPr fontId="2"/>
  </si>
  <si>
    <t>福井県後期高齢者医療広域連合（普通会計）</t>
    <rPh sb="0" eb="3">
      <t>フクイケン</t>
    </rPh>
    <rPh sb="3" eb="5">
      <t>コウキ</t>
    </rPh>
    <rPh sb="5" eb="8">
      <t>コウレイシャ</t>
    </rPh>
    <rPh sb="8" eb="10">
      <t>イリョウ</t>
    </rPh>
    <rPh sb="10" eb="14">
      <t>コウイキレンゴウ</t>
    </rPh>
    <rPh sb="15" eb="19">
      <t>フツウカイケイ</t>
    </rPh>
    <phoneticPr fontId="2"/>
  </si>
  <si>
    <t>福井県後期高齢者医療広域連合（事業会計）</t>
    <rPh sb="0" eb="3">
      <t>フクイケン</t>
    </rPh>
    <rPh sb="3" eb="5">
      <t>コウキ</t>
    </rPh>
    <rPh sb="5" eb="8">
      <t>コウレイシャ</t>
    </rPh>
    <rPh sb="8" eb="10">
      <t>イリョウ</t>
    </rPh>
    <rPh sb="10" eb="14">
      <t>コウイキレンゴウ</t>
    </rPh>
    <rPh sb="15" eb="17">
      <t>ジギョウ</t>
    </rPh>
    <rPh sb="17" eb="19">
      <t>カイケイ</t>
    </rPh>
    <phoneticPr fontId="2"/>
  </si>
  <si>
    <t>福井県市町総合事務組合（普通会計）</t>
    <rPh sb="0" eb="3">
      <t>フクイケン</t>
    </rPh>
    <rPh sb="3" eb="7">
      <t>シマチソウゴウ</t>
    </rPh>
    <rPh sb="7" eb="11">
      <t>ジムクミアイ</t>
    </rPh>
    <rPh sb="12" eb="16">
      <t>フツウカイケイ</t>
    </rPh>
    <phoneticPr fontId="2"/>
  </si>
  <si>
    <t>福井県市町総合事務組合（事業会計）</t>
    <rPh sb="0" eb="3">
      <t>フクイケン</t>
    </rPh>
    <rPh sb="3" eb="7">
      <t>シマチソウゴウ</t>
    </rPh>
    <rPh sb="7" eb="11">
      <t>ジムクミアイ</t>
    </rPh>
    <rPh sb="12" eb="14">
      <t>ジギョウ</t>
    </rPh>
    <rPh sb="14" eb="16">
      <t>カイケイ</t>
    </rPh>
    <phoneticPr fontId="2"/>
  </si>
  <si>
    <t>若狭広域行政事務組合</t>
    <rPh sb="0" eb="6">
      <t>ワカサコウイキギョウセイ</t>
    </rPh>
    <rPh sb="6" eb="10">
      <t>ジムクミアイ</t>
    </rPh>
    <phoneticPr fontId="2"/>
  </si>
  <si>
    <t>グリーン大飯農業公社</t>
    <rPh sb="4" eb="6">
      <t>オオイ</t>
    </rPh>
    <rPh sb="6" eb="10">
      <t>ノウギョウコウシャ</t>
    </rPh>
    <phoneticPr fontId="2"/>
  </si>
  <si>
    <t>おおい町土地開発公社</t>
    <rPh sb="3" eb="4">
      <t>チョウ</t>
    </rPh>
    <rPh sb="4" eb="10">
      <t>トチカイハツコウシャ</t>
    </rPh>
    <phoneticPr fontId="2"/>
  </si>
  <si>
    <t>わかさ大飯マリンワールド</t>
    <rPh sb="3" eb="5">
      <t>オオイ</t>
    </rPh>
    <phoneticPr fontId="2"/>
  </si>
  <si>
    <t>名田庄商会</t>
    <rPh sb="0" eb="5">
      <t>ナタショウショウカイ</t>
    </rPh>
    <phoneticPr fontId="2"/>
  </si>
  <si>
    <t>名田庄ウッディーセンター</t>
    <rPh sb="0" eb="3">
      <t>ナタショウ</t>
    </rPh>
    <phoneticPr fontId="2"/>
  </si>
  <si>
    <t>おおい</t>
  </si>
  <si>
    <t>-</t>
    <phoneticPr fontId="2"/>
  </si>
  <si>
    <t>公共用施設維持補修基金</t>
    <rPh sb="0" eb="3">
      <t>コウキョウヨウ</t>
    </rPh>
    <rPh sb="3" eb="5">
      <t>シセツ</t>
    </rPh>
    <rPh sb="5" eb="7">
      <t>イジ</t>
    </rPh>
    <rPh sb="7" eb="11">
      <t>ホシュウキキン</t>
    </rPh>
    <phoneticPr fontId="5"/>
  </si>
  <si>
    <t>電源立地地域振興基金</t>
    <rPh sb="0" eb="4">
      <t>デンゲンリッチ</t>
    </rPh>
    <rPh sb="4" eb="6">
      <t>チイキ</t>
    </rPh>
    <rPh sb="6" eb="10">
      <t>シンコウキキン</t>
    </rPh>
    <phoneticPr fontId="2"/>
  </si>
  <si>
    <t>公共用施設維持運営基金</t>
    <rPh sb="0" eb="3">
      <t>コウキョウヨウ</t>
    </rPh>
    <rPh sb="3" eb="5">
      <t>シセツ</t>
    </rPh>
    <rPh sb="5" eb="7">
      <t>イジ</t>
    </rPh>
    <rPh sb="7" eb="9">
      <t>ウンエイ</t>
    </rPh>
    <rPh sb="9" eb="11">
      <t>キキン</t>
    </rPh>
    <phoneticPr fontId="5"/>
  </si>
  <si>
    <t>ボランティア基金</t>
    <rPh sb="6" eb="8">
      <t>キキン</t>
    </rPh>
    <phoneticPr fontId="2"/>
  </si>
  <si>
    <t>保健・医療・福祉総合施設医療設備等整備基金</t>
    <rPh sb="0" eb="2">
      <t>ホケン</t>
    </rPh>
    <rPh sb="3" eb="5">
      <t>イリョウ</t>
    </rPh>
    <rPh sb="6" eb="8">
      <t>フクシ</t>
    </rPh>
    <rPh sb="8" eb="12">
      <t>ソウゴウシセツ</t>
    </rPh>
    <rPh sb="12" eb="17">
      <t>イリョウセツビトウ</t>
    </rPh>
    <rPh sb="17" eb="19">
      <t>セイビ</t>
    </rPh>
    <rPh sb="19" eb="21">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</si>
</sst>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4538-4695-99F1-ED56BC9BEFA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343900</c:v>
                </c:pt>
                <c:pt idx="1">
                  <c:v>324470</c:v>
                </c:pt>
                <c:pt idx="2">
                  <c:v>270911</c:v>
                </c:pt>
                <c:pt idx="3">
                  <c:v>389166</c:v>
                </c:pt>
                <c:pt idx="4">
                  <c:v>292775</c:v>
                </c:pt>
              </c:numCache>
            </c:numRef>
          </c:val>
          <c:smooth val="0"/>
          <c:extLst>
            <c:ext xmlns:c16="http://schemas.microsoft.com/office/drawing/2014/chart" uri="{C3380CC4-5D6E-409C-BE32-E72D297353CC}">
              <c16:uniqueId val="{00000001-4538-4695-99F1-ED56BC9BEFA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7.12</c:v>
                </c:pt>
                <c:pt idx="1">
                  <c:v>7.49</c:v>
                </c:pt>
                <c:pt idx="2">
                  <c:v>9.4</c:v>
                </c:pt>
                <c:pt idx="3">
                  <c:v>9.3800000000000008</c:v>
                </c:pt>
                <c:pt idx="4">
                  <c:v>10.130000000000001</c:v>
                </c:pt>
              </c:numCache>
            </c:numRef>
          </c:val>
          <c:extLst>
            <c:ext xmlns:c16="http://schemas.microsoft.com/office/drawing/2014/chart" uri="{C3380CC4-5D6E-409C-BE32-E72D297353CC}">
              <c16:uniqueId val="{00000000-FF4F-40C5-AF90-31F6B000294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136.44</c:v>
                </c:pt>
                <c:pt idx="1">
                  <c:v>143.27000000000001</c:v>
                </c:pt>
                <c:pt idx="2">
                  <c:v>147.52000000000001</c:v>
                </c:pt>
                <c:pt idx="3">
                  <c:v>148.71</c:v>
                </c:pt>
                <c:pt idx="4">
                  <c:v>158.30000000000001</c:v>
                </c:pt>
              </c:numCache>
            </c:numRef>
          </c:val>
          <c:extLst>
            <c:ext xmlns:c16="http://schemas.microsoft.com/office/drawing/2014/chart" uri="{C3380CC4-5D6E-409C-BE32-E72D297353CC}">
              <c16:uniqueId val="{00000001-FF4F-40C5-AF90-31F6B000294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0.85</c:v>
                </c:pt>
                <c:pt idx="1">
                  <c:v>-0.14000000000000001</c:v>
                </c:pt>
                <c:pt idx="2">
                  <c:v>-2.5099999999999998</c:v>
                </c:pt>
                <c:pt idx="3">
                  <c:v>0.35</c:v>
                </c:pt>
                <c:pt idx="4">
                  <c:v>0.6</c:v>
                </c:pt>
              </c:numCache>
            </c:numRef>
          </c:val>
          <c:smooth val="0"/>
          <c:extLst>
            <c:ext xmlns:c16="http://schemas.microsoft.com/office/drawing/2014/chart" uri="{C3380CC4-5D6E-409C-BE32-E72D297353CC}">
              <c16:uniqueId val="{00000002-FF4F-40C5-AF90-31F6B000294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2165-423B-AD09-3E1188DE1C8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165-423B-AD09-3E1188DE1C8E}"/>
            </c:ext>
          </c:extLst>
        </c:ser>
        <c:ser>
          <c:idx val="2"/>
          <c:order val="2"/>
          <c:tx>
            <c:strRef>
              <c:f>データシート!$A$29</c:f>
              <c:strCache>
                <c:ptCount val="1"/>
                <c:pt idx="0">
                  <c:v>特定環境保全公共下水道事業特別会計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165-423B-AD09-3E1188DE1C8E}"/>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165-423B-AD09-3E1188DE1C8E}"/>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2165-423B-AD09-3E1188DE1C8E}"/>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2165-423B-AD09-3E1188DE1C8E}"/>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0.16</c:v>
                </c:pt>
                <c:pt idx="8">
                  <c:v>#N/A</c:v>
                </c:pt>
                <c:pt idx="9">
                  <c:v>0.03</c:v>
                </c:pt>
              </c:numCache>
            </c:numRef>
          </c:val>
          <c:extLst>
            <c:ext xmlns:c16="http://schemas.microsoft.com/office/drawing/2014/chart" uri="{C3380CC4-5D6E-409C-BE32-E72D297353CC}">
              <c16:uniqueId val="{00000006-2165-423B-AD09-3E1188DE1C8E}"/>
            </c:ext>
          </c:extLst>
        </c:ser>
        <c:ser>
          <c:idx val="7"/>
          <c:order val="7"/>
          <c:tx>
            <c:strRef>
              <c:f>データシート!$A$34</c:f>
              <c:strCache>
                <c:ptCount val="1"/>
                <c:pt idx="0">
                  <c:v>国民健康保険診療事業特別会計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0.09</c:v>
                </c:pt>
                <c:pt idx="2">
                  <c:v>#N/A</c:v>
                </c:pt>
                <c:pt idx="3">
                  <c:v>0.06</c:v>
                </c:pt>
                <c:pt idx="4">
                  <c:v>#N/A</c:v>
                </c:pt>
                <c:pt idx="5">
                  <c:v>0</c:v>
                </c:pt>
                <c:pt idx="6">
                  <c:v>#N/A</c:v>
                </c:pt>
                <c:pt idx="7">
                  <c:v>0.12</c:v>
                </c:pt>
                <c:pt idx="8">
                  <c:v>#N/A</c:v>
                </c:pt>
                <c:pt idx="9">
                  <c:v>0.1</c:v>
                </c:pt>
              </c:numCache>
            </c:numRef>
          </c:val>
          <c:extLst>
            <c:ext xmlns:c16="http://schemas.microsoft.com/office/drawing/2014/chart" uri="{C3380CC4-5D6E-409C-BE32-E72D297353CC}">
              <c16:uniqueId val="{00000007-2165-423B-AD09-3E1188DE1C8E}"/>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0.53</c:v>
                </c:pt>
                <c:pt idx="2">
                  <c:v>#N/A</c:v>
                </c:pt>
                <c:pt idx="3">
                  <c:v>0.16</c:v>
                </c:pt>
                <c:pt idx="4">
                  <c:v>#N/A</c:v>
                </c:pt>
                <c:pt idx="5">
                  <c:v>0.01</c:v>
                </c:pt>
                <c:pt idx="6">
                  <c:v>#N/A</c:v>
                </c:pt>
                <c:pt idx="7">
                  <c:v>0.72</c:v>
                </c:pt>
                <c:pt idx="8">
                  <c:v>#N/A</c:v>
                </c:pt>
                <c:pt idx="9">
                  <c:v>1.39</c:v>
                </c:pt>
              </c:numCache>
            </c:numRef>
          </c:val>
          <c:extLst>
            <c:ext xmlns:c16="http://schemas.microsoft.com/office/drawing/2014/chart" uri="{C3380CC4-5D6E-409C-BE32-E72D297353CC}">
              <c16:uniqueId val="{00000008-2165-423B-AD09-3E1188DE1C8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7.37</c:v>
                </c:pt>
                <c:pt idx="2">
                  <c:v>#N/A</c:v>
                </c:pt>
                <c:pt idx="3">
                  <c:v>7.49</c:v>
                </c:pt>
                <c:pt idx="4">
                  <c:v>#N/A</c:v>
                </c:pt>
                <c:pt idx="5">
                  <c:v>9.4</c:v>
                </c:pt>
                <c:pt idx="6">
                  <c:v>#N/A</c:v>
                </c:pt>
                <c:pt idx="7">
                  <c:v>9.3699999999999992</c:v>
                </c:pt>
                <c:pt idx="8">
                  <c:v>#N/A</c:v>
                </c:pt>
                <c:pt idx="9">
                  <c:v>10.119999999999999</c:v>
                </c:pt>
              </c:numCache>
            </c:numRef>
          </c:val>
          <c:extLst>
            <c:ext xmlns:c16="http://schemas.microsoft.com/office/drawing/2014/chart" uri="{C3380CC4-5D6E-409C-BE32-E72D297353CC}">
              <c16:uniqueId val="{00000009-2165-423B-AD09-3E1188DE1C8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433</c:v>
                </c:pt>
                <c:pt idx="5">
                  <c:v>400</c:v>
                </c:pt>
                <c:pt idx="8">
                  <c:v>378</c:v>
                </c:pt>
                <c:pt idx="11">
                  <c:v>359</c:v>
                </c:pt>
                <c:pt idx="14">
                  <c:v>340</c:v>
                </c:pt>
              </c:numCache>
            </c:numRef>
          </c:val>
          <c:extLst>
            <c:ext xmlns:c16="http://schemas.microsoft.com/office/drawing/2014/chart" uri="{C3380CC4-5D6E-409C-BE32-E72D297353CC}">
              <c16:uniqueId val="{00000000-BD10-42EB-B8ED-5E589C134B1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D10-42EB-B8ED-5E589C134B1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13</c:v>
                </c:pt>
                <c:pt idx="3">
                  <c:v>0</c:v>
                </c:pt>
                <c:pt idx="6">
                  <c:v>0</c:v>
                </c:pt>
                <c:pt idx="9">
                  <c:v>0</c:v>
                </c:pt>
                <c:pt idx="12">
                  <c:v>0</c:v>
                </c:pt>
              </c:numCache>
            </c:numRef>
          </c:val>
          <c:extLst>
            <c:ext xmlns:c16="http://schemas.microsoft.com/office/drawing/2014/chart" uri="{C3380CC4-5D6E-409C-BE32-E72D297353CC}">
              <c16:uniqueId val="{00000002-BD10-42EB-B8ED-5E589C134B1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39</c:v>
                </c:pt>
                <c:pt idx="3">
                  <c:v>46</c:v>
                </c:pt>
                <c:pt idx="6">
                  <c:v>41</c:v>
                </c:pt>
                <c:pt idx="9">
                  <c:v>42</c:v>
                </c:pt>
                <c:pt idx="12">
                  <c:v>42</c:v>
                </c:pt>
              </c:numCache>
            </c:numRef>
          </c:val>
          <c:extLst>
            <c:ext xmlns:c16="http://schemas.microsoft.com/office/drawing/2014/chart" uri="{C3380CC4-5D6E-409C-BE32-E72D297353CC}">
              <c16:uniqueId val="{00000003-BD10-42EB-B8ED-5E589C134B1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180</c:v>
                </c:pt>
                <c:pt idx="3">
                  <c:v>169</c:v>
                </c:pt>
                <c:pt idx="6">
                  <c:v>161</c:v>
                </c:pt>
                <c:pt idx="9">
                  <c:v>153</c:v>
                </c:pt>
                <c:pt idx="12">
                  <c:v>150</c:v>
                </c:pt>
              </c:numCache>
            </c:numRef>
          </c:val>
          <c:extLst>
            <c:ext xmlns:c16="http://schemas.microsoft.com/office/drawing/2014/chart" uri="{C3380CC4-5D6E-409C-BE32-E72D297353CC}">
              <c16:uniqueId val="{00000004-BD10-42EB-B8ED-5E589C134B1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D10-42EB-B8ED-5E589C134B1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D10-42EB-B8ED-5E589C134B1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261</c:v>
                </c:pt>
                <c:pt idx="3">
                  <c:v>233</c:v>
                </c:pt>
                <c:pt idx="6">
                  <c:v>217</c:v>
                </c:pt>
                <c:pt idx="9">
                  <c:v>210</c:v>
                </c:pt>
                <c:pt idx="12">
                  <c:v>191</c:v>
                </c:pt>
              </c:numCache>
            </c:numRef>
          </c:val>
          <c:extLst>
            <c:ext xmlns:c16="http://schemas.microsoft.com/office/drawing/2014/chart" uri="{C3380CC4-5D6E-409C-BE32-E72D297353CC}">
              <c16:uniqueId val="{00000007-BD10-42EB-B8ED-5E589C134B1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60</c:v>
                </c:pt>
                <c:pt idx="2">
                  <c:v>#N/A</c:v>
                </c:pt>
                <c:pt idx="3">
                  <c:v>#N/A</c:v>
                </c:pt>
                <c:pt idx="4">
                  <c:v>48</c:v>
                </c:pt>
                <c:pt idx="5">
                  <c:v>#N/A</c:v>
                </c:pt>
                <c:pt idx="6">
                  <c:v>#N/A</c:v>
                </c:pt>
                <c:pt idx="7">
                  <c:v>41</c:v>
                </c:pt>
                <c:pt idx="8">
                  <c:v>#N/A</c:v>
                </c:pt>
                <c:pt idx="9">
                  <c:v>#N/A</c:v>
                </c:pt>
                <c:pt idx="10">
                  <c:v>46</c:v>
                </c:pt>
                <c:pt idx="11">
                  <c:v>#N/A</c:v>
                </c:pt>
                <c:pt idx="12">
                  <c:v>#N/A</c:v>
                </c:pt>
                <c:pt idx="13">
                  <c:v>43</c:v>
                </c:pt>
                <c:pt idx="14">
                  <c:v>#N/A</c:v>
                </c:pt>
              </c:numCache>
            </c:numRef>
          </c:val>
          <c:smooth val="0"/>
          <c:extLst>
            <c:ext xmlns:c16="http://schemas.microsoft.com/office/drawing/2014/chart" uri="{C3380CC4-5D6E-409C-BE32-E72D297353CC}">
              <c16:uniqueId val="{00000008-BD10-42EB-B8ED-5E589C134B1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3160</c:v>
                </c:pt>
                <c:pt idx="5">
                  <c:v>2871</c:v>
                </c:pt>
                <c:pt idx="8">
                  <c:v>2568</c:v>
                </c:pt>
                <c:pt idx="11">
                  <c:v>2491</c:v>
                </c:pt>
                <c:pt idx="14">
                  <c:v>2505</c:v>
                </c:pt>
              </c:numCache>
            </c:numRef>
          </c:val>
          <c:extLst>
            <c:ext xmlns:c16="http://schemas.microsoft.com/office/drawing/2014/chart" uri="{C3380CC4-5D6E-409C-BE32-E72D297353CC}">
              <c16:uniqueId val="{00000000-D229-4A1B-8A47-52413ABC4CB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56</c:v>
                </c:pt>
                <c:pt idx="5">
                  <c:v>34</c:v>
                </c:pt>
                <c:pt idx="8">
                  <c:v>32</c:v>
                </c:pt>
                <c:pt idx="11">
                  <c:v>28</c:v>
                </c:pt>
                <c:pt idx="14">
                  <c:v>22</c:v>
                </c:pt>
              </c:numCache>
            </c:numRef>
          </c:val>
          <c:extLst>
            <c:ext xmlns:c16="http://schemas.microsoft.com/office/drawing/2014/chart" uri="{C3380CC4-5D6E-409C-BE32-E72D297353CC}">
              <c16:uniqueId val="{00000001-D229-4A1B-8A47-52413ABC4CB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12997</c:v>
                </c:pt>
                <c:pt idx="5">
                  <c:v>12999</c:v>
                </c:pt>
                <c:pt idx="8">
                  <c:v>12637</c:v>
                </c:pt>
                <c:pt idx="11">
                  <c:v>12292</c:v>
                </c:pt>
                <c:pt idx="14">
                  <c:v>12613</c:v>
                </c:pt>
              </c:numCache>
            </c:numRef>
          </c:val>
          <c:extLst>
            <c:ext xmlns:c16="http://schemas.microsoft.com/office/drawing/2014/chart" uri="{C3380CC4-5D6E-409C-BE32-E72D297353CC}">
              <c16:uniqueId val="{00000002-D229-4A1B-8A47-52413ABC4CB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20</c:v>
                </c:pt>
                <c:pt idx="6">
                  <c:v>0</c:v>
                </c:pt>
                <c:pt idx="9">
                  <c:v>0</c:v>
                </c:pt>
                <c:pt idx="12">
                  <c:v>0</c:v>
                </c:pt>
              </c:numCache>
            </c:numRef>
          </c:val>
          <c:extLst>
            <c:ext xmlns:c16="http://schemas.microsoft.com/office/drawing/2014/chart" uri="{C3380CC4-5D6E-409C-BE32-E72D297353CC}">
              <c16:uniqueId val="{00000003-D229-4A1B-8A47-52413ABC4CB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229-4A1B-8A47-52413ABC4CB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29-4A1B-8A47-52413ABC4CB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1145</c:v>
                </c:pt>
                <c:pt idx="3">
                  <c:v>1107</c:v>
                </c:pt>
                <c:pt idx="6">
                  <c:v>1346</c:v>
                </c:pt>
                <c:pt idx="9">
                  <c:v>1047</c:v>
                </c:pt>
                <c:pt idx="12">
                  <c:v>1048</c:v>
                </c:pt>
              </c:numCache>
            </c:numRef>
          </c:val>
          <c:extLst>
            <c:ext xmlns:c16="http://schemas.microsoft.com/office/drawing/2014/chart" uri="{C3380CC4-5D6E-409C-BE32-E72D297353CC}">
              <c16:uniqueId val="{00000006-D229-4A1B-8A47-52413ABC4CB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251</c:v>
                </c:pt>
                <c:pt idx="3">
                  <c:v>224</c:v>
                </c:pt>
                <c:pt idx="6">
                  <c:v>223</c:v>
                </c:pt>
                <c:pt idx="9">
                  <c:v>418</c:v>
                </c:pt>
                <c:pt idx="12">
                  <c:v>1020</c:v>
                </c:pt>
              </c:numCache>
            </c:numRef>
          </c:val>
          <c:extLst>
            <c:ext xmlns:c16="http://schemas.microsoft.com/office/drawing/2014/chart" uri="{C3380CC4-5D6E-409C-BE32-E72D297353CC}">
              <c16:uniqueId val="{00000007-D229-4A1B-8A47-52413ABC4CB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1378</c:v>
                </c:pt>
                <c:pt idx="3">
                  <c:v>1289</c:v>
                </c:pt>
                <c:pt idx="6">
                  <c:v>1172</c:v>
                </c:pt>
                <c:pt idx="9">
                  <c:v>1035</c:v>
                </c:pt>
                <c:pt idx="12">
                  <c:v>903</c:v>
                </c:pt>
              </c:numCache>
            </c:numRef>
          </c:val>
          <c:extLst>
            <c:ext xmlns:c16="http://schemas.microsoft.com/office/drawing/2014/chart" uri="{C3380CC4-5D6E-409C-BE32-E72D297353CC}">
              <c16:uniqueId val="{00000008-D229-4A1B-8A47-52413ABC4CB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229-4A1B-8A47-52413ABC4CB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1979</c:v>
                </c:pt>
                <c:pt idx="3">
                  <c:v>1777</c:v>
                </c:pt>
                <c:pt idx="6">
                  <c:v>1587</c:v>
                </c:pt>
                <c:pt idx="9">
                  <c:v>1402</c:v>
                </c:pt>
                <c:pt idx="12">
                  <c:v>1235</c:v>
                </c:pt>
              </c:numCache>
            </c:numRef>
          </c:val>
          <c:extLst>
            <c:ext xmlns:c16="http://schemas.microsoft.com/office/drawing/2014/chart" uri="{C3380CC4-5D6E-409C-BE32-E72D297353CC}">
              <c16:uniqueId val="{0000000A-D229-4A1B-8A47-52413ABC4CB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229-4A1B-8A47-52413ABC4CB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6528</c:v>
                </c:pt>
                <c:pt idx="1">
                  <c:v>6743</c:v>
                </c:pt>
                <c:pt idx="2">
                  <c:v>6962</c:v>
                </c:pt>
              </c:numCache>
            </c:numRef>
          </c:val>
          <c:extLst>
            <c:ext xmlns:c16="http://schemas.microsoft.com/office/drawing/2014/chart" uri="{C3380CC4-5D6E-409C-BE32-E72D297353CC}">
              <c16:uniqueId val="{00000000-99AA-42FA-8F69-F59B82DD6D8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2329</c:v>
                </c:pt>
                <c:pt idx="1">
                  <c:v>2149</c:v>
                </c:pt>
                <c:pt idx="2">
                  <c:v>2050</c:v>
                </c:pt>
              </c:numCache>
            </c:numRef>
          </c:val>
          <c:extLst>
            <c:ext xmlns:c16="http://schemas.microsoft.com/office/drawing/2014/chart" uri="{C3380CC4-5D6E-409C-BE32-E72D297353CC}">
              <c16:uniqueId val="{00000001-99AA-42FA-8F69-F59B82DD6D8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5376</c:v>
                </c:pt>
                <c:pt idx="1">
                  <c:v>5358</c:v>
                </c:pt>
                <c:pt idx="2">
                  <c:v>6177</c:v>
                </c:pt>
              </c:numCache>
            </c:numRef>
          </c:val>
          <c:extLst>
            <c:ext xmlns:c16="http://schemas.microsoft.com/office/drawing/2014/chart" uri="{C3380CC4-5D6E-409C-BE32-E72D297353CC}">
              <c16:uniqueId val="{00000002-99AA-42FA-8F69-F59B82DD6D8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福井県おおい町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実質公債費比率の分子については、元利償還金及び公営企業債の元利償還金に対する繰入額が減少したことにより３百万円の減となった。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償還ピークは、平成２１年度に過ぎており、今後とも起債については極力新規発行の抑制に努め、やむを得ない発行においても有利な起債のみに絞るなどして、実質公債費比率の低減委努める。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満期一括償還地方債の償還財源として積立を行っている減債基金はない。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福井県おおい町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将来負担比率の分子については、例年マイナスで推移しており、地方債残高の減はあったものの計画的な基金の取り崩しによる充当可能基金の減等により、令和４年度は対前年度比で</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百万円の増となった。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今後とも起債については、極力新規発行の抑制に努め、やむを得ない発行においても有利な起債のみに絞るなどして、将来負担比率の低減に努める。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福井県おおい町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うみんぴあ大飯内にある複合型交流施設の管理業務などで「うみんぴあ大飯事業化基金」１５４百万円取り崩した一方、決算剰余などにより財政調整基金を２１９百万円積み立てたこと並びに後年度の財政需要に備え公共用施設維持補修基金を８２１百万円積み立て、電源立地地域振興基金を３７８百万円積み立てたこと等により、基金全体としては８１９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公共施設等の個別施設計画に基づき、老朽化の進んだ施設やインフラ設備への維持補修に伴う「公共用施設維持補修基金」の取り崩しが見込まれることから減少傾向が予想される。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・公共用施設維持補修基金：公共施設の適正な管理、運営を推進するための施設の修繕費や維持補修費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・保健・医療・福祉総合施設医療設備等整備基金：医療サービスの充実を図るための保健・医療・福祉総合施設に係る医療機器の更新や医療設備等の整備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・うみんぴあ大飯事業化基金：わかさ大飯マリンワールド計画の事業化を推進するために複合型交流施設管理業務などで１５４百万円を取り崩したことによる減少。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・電源立地地域振興基金：既存合宿施設の老朽化に伴う新規合宿施設の整備を行うため等に３７８百万円を積み立てたことによる増加。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・公共用施設維持補修基金：各施設の補修費に９２百万円を取り崩した一方、老朽化施設の改修や長寿命化のための財源として８２１百万円を積み立てたことによる増加。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・公共用施設維持補修基金：令和元年度に策定した公共施設個別施設計画に基づき、各老朽化施設の改修や長寿命化を予定しているため、今後経年に亘り取り崩す見込み。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決算剰余などにより、２１９百万円積み立てたことによる増加。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公共施設等の大規模修繕等が見込まれるため、必要に応じて取り崩しを検討していくこととしている。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減債基金を１百万円積み立てた一方、地方債の元利償還金に充当する財源手当てとして１００百万円取り崩したことによる減少。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平成２１年度に地方債償還金のピークを過ぎているが、必要に応じ取り崩しを行っていく。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9E73A552-7944-4B77-A558-110CCB8AD923}"/>
            </a:ext>
          </a:extLst>
        </xdr:cNvPr>
        <xdr:cNvSpPr/>
      </xdr:nvSpPr>
      <xdr:spPr>
        <a:xfrm>
          <a:off x="662940" y="419100"/>
          <a:ext cx="1154557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5A2460D-5DC2-4F2D-A0B8-01B3047505F7}"/>
            </a:ext>
          </a:extLst>
        </xdr:cNvPr>
        <xdr:cNvSpPr/>
      </xdr:nvSpPr>
      <xdr:spPr>
        <a:xfrm>
          <a:off x="18364200" y="402590"/>
          <a:ext cx="356489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C76B8C82-F776-4515-9245-02B7F0C8C51D}"/>
            </a:ext>
          </a:extLst>
        </xdr:cNvPr>
        <xdr:cNvSpPr/>
      </xdr:nvSpPr>
      <xdr:spPr>
        <a:xfrm>
          <a:off x="18385790" y="435610"/>
          <a:ext cx="352996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8568A047-462B-4156-B986-2DA365E4BB1D}"/>
            </a:ext>
          </a:extLst>
        </xdr:cNvPr>
        <xdr:cNvSpPr/>
      </xdr:nvSpPr>
      <xdr:spPr>
        <a:xfrm>
          <a:off x="18418810" y="457200"/>
          <a:ext cx="348043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福井県おおい町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44D2A69D-187E-4DBB-8BE9-E68B851377CB}"/>
            </a:ext>
          </a:extLst>
        </xdr:cNvPr>
        <xdr:cNvSpPr/>
      </xdr:nvSpPr>
      <xdr:spPr>
        <a:xfrm>
          <a:off x="15819755" y="402590"/>
          <a:ext cx="243014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33CFF297-2D53-4392-85C7-2AB9889DDBF5}"/>
            </a:ext>
          </a:extLst>
        </xdr:cNvPr>
        <xdr:cNvSpPr/>
      </xdr:nvSpPr>
      <xdr:spPr>
        <a:xfrm>
          <a:off x="15841345" y="435610"/>
          <a:ext cx="238569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884258E1-B74F-40AC-99E3-0B6FF960E47D}"/>
            </a:ext>
          </a:extLst>
        </xdr:cNvPr>
        <xdr:cNvSpPr/>
      </xdr:nvSpPr>
      <xdr:spPr>
        <a:xfrm>
          <a:off x="15864840" y="457200"/>
          <a:ext cx="2330450"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107DDCAA-4B56-4620-B06D-DC218AFD11C5}"/>
            </a:ext>
          </a:extLst>
        </xdr:cNvPr>
        <xdr:cNvSpPr/>
      </xdr:nvSpPr>
      <xdr:spPr>
        <a:xfrm>
          <a:off x="760730" y="1208405"/>
          <a:ext cx="8764270" cy="176085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D6866FB8-12B9-4F82-8F22-E1AECC1B0E9C}"/>
            </a:ext>
          </a:extLst>
        </xdr:cNvPr>
        <xdr:cNvSpPr/>
      </xdr:nvSpPr>
      <xdr:spPr>
        <a:xfrm>
          <a:off x="876300" y="1238250"/>
          <a:ext cx="126555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2403CBB0-F72E-4720-8561-F92D85804725}"/>
            </a:ext>
          </a:extLst>
        </xdr:cNvPr>
        <xdr:cNvSpPr/>
      </xdr:nvSpPr>
      <xdr:spPr>
        <a:xfrm>
          <a:off x="2095500" y="1238250"/>
          <a:ext cx="1140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7,906
7,835
212.19
11,346,344
10,857,215
445,462
4,398,245
1,235,307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BDED602A-23B1-45EF-83E1-85F044B1A1E8}"/>
            </a:ext>
          </a:extLst>
        </xdr:cNvPr>
        <xdr:cNvSpPr/>
      </xdr:nvSpPr>
      <xdr:spPr>
        <a:xfrm>
          <a:off x="3291840" y="1238250"/>
          <a:ext cx="1394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C12F4A9-6C8D-4438-84A5-F3498982FA1A}"/>
            </a:ext>
          </a:extLst>
        </xdr:cNvPr>
        <xdr:cNvSpPr/>
      </xdr:nvSpPr>
      <xdr:spPr>
        <a:xfrm>
          <a:off x="4686300" y="1253490"/>
          <a:ext cx="184531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B01CE33B-55AF-4F74-9895-91B4857C9373}"/>
            </a:ext>
          </a:extLst>
        </xdr:cNvPr>
        <xdr:cNvSpPr/>
      </xdr:nvSpPr>
      <xdr:spPr>
        <a:xfrm>
          <a:off x="6531610" y="1253490"/>
          <a:ext cx="114808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B116C40C-7837-4F54-BFA5-B1D9ACF10E6B}"/>
            </a:ext>
          </a:extLst>
        </xdr:cNvPr>
        <xdr:cNvSpPr/>
      </xdr:nvSpPr>
      <xdr:spPr>
        <a:xfrm>
          <a:off x="7750810" y="1253490"/>
          <a:ext cx="57023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2D346F0E-92D5-4B36-BAD1-E630CD3B1D4C}"/>
            </a:ext>
          </a:extLst>
        </xdr:cNvPr>
        <xdr:cNvSpPr/>
      </xdr:nvSpPr>
      <xdr:spPr>
        <a:xfrm>
          <a:off x="4686300" y="2095500"/>
          <a:ext cx="184531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5BD72838-43FA-41C2-820C-6AEA3F238203}"/>
            </a:ext>
          </a:extLst>
        </xdr:cNvPr>
        <xdr:cNvSpPr/>
      </xdr:nvSpPr>
      <xdr:spPr>
        <a:xfrm>
          <a:off x="6591300" y="2095500"/>
          <a:ext cx="31242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11CA3B57-4293-4FEF-BB35-880856FBE056}"/>
            </a:ext>
          </a:extLst>
        </xdr:cNvPr>
        <xdr:cNvSpPr/>
      </xdr:nvSpPr>
      <xdr:spPr>
        <a:xfrm>
          <a:off x="9745345" y="1208405"/>
          <a:ext cx="130365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53AD2609-D016-4BE9-AEA3-8CCD394C1D06}"/>
            </a:ext>
          </a:extLst>
        </xdr:cNvPr>
        <xdr:cNvSpPr/>
      </xdr:nvSpPr>
      <xdr:spPr>
        <a:xfrm>
          <a:off x="9959340" y="12680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CC263C6C-1448-4ADE-B12D-7C18568F3E7C}"/>
            </a:ext>
          </a:extLst>
        </xdr:cNvPr>
        <xdr:cNvSpPr/>
      </xdr:nvSpPr>
      <xdr:spPr>
        <a:xfrm>
          <a:off x="9959340" y="15405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F9B82CFE-2F85-45B9-9148-3D2E5A89C35F}"/>
            </a:ext>
          </a:extLst>
        </xdr:cNvPr>
        <xdr:cNvSpPr/>
      </xdr:nvSpPr>
      <xdr:spPr>
        <a:xfrm>
          <a:off x="9959340" y="1866900"/>
          <a:ext cx="1157605"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1AF666BC-6D82-49CB-AB60-3A5C3B74DDF7}"/>
            </a:ext>
          </a:extLst>
        </xdr:cNvPr>
        <xdr:cNvCxnSpPr/>
      </xdr:nvCxnSpPr>
      <xdr:spPr>
        <a:xfrm>
          <a:off x="9821545" y="1360805"/>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5946D636-7C14-424A-B25D-C521C36DFC90}"/>
            </a:ext>
          </a:extLst>
        </xdr:cNvPr>
        <xdr:cNvCxnSpPr/>
      </xdr:nvCxnSpPr>
      <xdr:spPr>
        <a:xfrm>
          <a:off x="9906000" y="1845310"/>
          <a:ext cx="0" cy="13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50C16B04-EF22-4A6C-8A4C-15FFBFBE2B68}"/>
            </a:ext>
          </a:extLst>
        </xdr:cNvPr>
        <xdr:cNvCxnSpPr/>
      </xdr:nvCxnSpPr>
      <xdr:spPr>
        <a:xfrm>
          <a:off x="9821545" y="1845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633030C7-8A12-4683-95BD-E69564A92F90}"/>
            </a:ext>
          </a:extLst>
        </xdr:cNvPr>
        <xdr:cNvCxnSpPr/>
      </xdr:nvCxnSpPr>
      <xdr:spPr>
        <a:xfrm flipV="1">
          <a:off x="9906000" y="207581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3C9FB647-64BC-417C-BBBD-7E7A7D40956C}"/>
            </a:ext>
          </a:extLst>
        </xdr:cNvPr>
        <xdr:cNvCxnSpPr/>
      </xdr:nvCxnSpPr>
      <xdr:spPr>
        <a:xfrm>
          <a:off x="9821545" y="2226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4A5FDBFA-1309-4233-A4FC-283BC8F7C3A9}"/>
            </a:ext>
          </a:extLst>
        </xdr:cNvPr>
        <xdr:cNvSpPr/>
      </xdr:nvSpPr>
      <xdr:spPr>
        <a:xfrm>
          <a:off x="9856470" y="1306195"/>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D5AEFED0-008C-4ADB-8926-32FD3145D7DA}"/>
            </a:ext>
          </a:extLst>
        </xdr:cNvPr>
        <xdr:cNvSpPr/>
      </xdr:nvSpPr>
      <xdr:spPr>
        <a:xfrm>
          <a:off x="9856470" y="1572895"/>
          <a:ext cx="8445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B1FE70AB-72BB-4E03-B190-1C54644E2066}"/>
            </a:ext>
          </a:extLst>
        </xdr:cNvPr>
        <xdr:cNvSpPr txBox="1"/>
      </xdr:nvSpPr>
      <xdr:spPr>
        <a:xfrm>
          <a:off x="701040" y="300609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8E7E418D-E388-4D70-864B-54D01798AE42}"/>
            </a:ext>
          </a:extLst>
        </xdr:cNvPr>
        <xdr:cNvSpPr txBox="1"/>
      </xdr:nvSpPr>
      <xdr:spPr>
        <a:xfrm>
          <a:off x="701040" y="3265805"/>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F6344A72-35EE-490A-AA7B-BB7F1E73D7FA}"/>
            </a:ext>
          </a:extLst>
        </xdr:cNvPr>
        <xdr:cNvSpPr txBox="1"/>
      </xdr:nvSpPr>
      <xdr:spPr>
        <a:xfrm>
          <a:off x="701040" y="352171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1FF6EE61-BCA9-4475-AFB2-E50196A70270}"/>
            </a:ext>
          </a:extLst>
        </xdr:cNvPr>
        <xdr:cNvSpPr txBox="1"/>
      </xdr:nvSpPr>
      <xdr:spPr>
        <a:xfrm>
          <a:off x="70104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79B5847-50E3-44D5-B421-7F0AB8D59483}"/>
            </a:ext>
          </a:extLst>
        </xdr:cNvPr>
        <xdr:cNvSpPr txBox="1"/>
      </xdr:nvSpPr>
      <xdr:spPr>
        <a:xfrm>
          <a:off x="701040" y="4027805"/>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40F1A020-BED7-4D0E-B3DF-EDA6096690C5}"/>
            </a:ext>
          </a:extLst>
        </xdr:cNvPr>
        <xdr:cNvSpPr txBox="1"/>
      </xdr:nvSpPr>
      <xdr:spPr>
        <a:xfrm>
          <a:off x="701040" y="428371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4A98B340-9FBC-435C-80BE-401C966C40EE}"/>
            </a:ext>
          </a:extLst>
        </xdr:cNvPr>
        <xdr:cNvSpPr txBox="1"/>
      </xdr:nvSpPr>
      <xdr:spPr>
        <a:xfrm>
          <a:off x="70104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E566B4CF-02A1-4B68-87AE-7D722E53FFDF}"/>
            </a:ext>
          </a:extLst>
        </xdr:cNvPr>
        <xdr:cNvSpPr/>
      </xdr:nvSpPr>
      <xdr:spPr>
        <a:xfrm>
          <a:off x="701040" y="501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B29FC5DF-8AC6-4622-9055-78324BE572BF}"/>
            </a:ext>
          </a:extLst>
        </xdr:cNvPr>
        <xdr:cNvSpPr txBox="1"/>
      </xdr:nvSpPr>
      <xdr:spPr>
        <a:xfrm>
          <a:off x="1620677" y="53746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C61B0588-C668-492A-BCBD-FEB5EA4CD424}"/>
            </a:ext>
          </a:extLst>
        </xdr:cNvPr>
        <xdr:cNvSpPr txBox="1"/>
      </xdr:nvSpPr>
      <xdr:spPr>
        <a:xfrm>
          <a:off x="2888459"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69C6BC3F-AC58-4972-8FF6-1C6A152E5447}"/>
            </a:ext>
          </a:extLst>
        </xdr:cNvPr>
        <xdr:cNvSpPr/>
      </xdr:nvSpPr>
      <xdr:spPr>
        <a:xfrm>
          <a:off x="5372100" y="527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25AE802A-8C20-4A5B-A77F-9C285D8E10B6}"/>
            </a:ext>
          </a:extLst>
        </xdr:cNvPr>
        <xdr:cNvSpPr/>
      </xdr:nvSpPr>
      <xdr:spPr>
        <a:xfrm>
          <a:off x="5372100" y="5459095"/>
          <a:ext cx="138684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42221B0C-EA25-4785-8A60-2870AB7480E8}"/>
            </a:ext>
          </a:extLst>
        </xdr:cNvPr>
        <xdr:cNvSpPr/>
      </xdr:nvSpPr>
      <xdr:spPr>
        <a:xfrm>
          <a:off x="68745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D2466A53-5B45-40E4-AD5C-211E3FEE52B0}"/>
            </a:ext>
          </a:extLst>
        </xdr:cNvPr>
        <xdr:cNvSpPr/>
      </xdr:nvSpPr>
      <xdr:spPr>
        <a:xfrm>
          <a:off x="68745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1673DFCF-4D00-483D-9A63-137BE7B0B382}"/>
            </a:ext>
          </a:extLst>
        </xdr:cNvPr>
        <xdr:cNvSpPr/>
      </xdr:nvSpPr>
      <xdr:spPr>
        <a:xfrm>
          <a:off x="8199755" y="527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821D0F5B-2D70-4F3F-9DC2-7B0B72FAFB2A}"/>
            </a:ext>
          </a:extLst>
        </xdr:cNvPr>
        <xdr:cNvSpPr/>
      </xdr:nvSpPr>
      <xdr:spPr>
        <a:xfrm>
          <a:off x="8199755" y="5459095"/>
          <a:ext cx="114998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D241A91A-23DB-42CC-B024-C97B7F4E25F0}"/>
            </a:ext>
          </a:extLst>
        </xdr:cNvPr>
        <xdr:cNvSpPr/>
      </xdr:nvSpPr>
      <xdr:spPr>
        <a:xfrm>
          <a:off x="701040" y="5780405"/>
          <a:ext cx="462470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85B4FBCF-0F33-4EE9-91E7-317C291E9110}"/>
            </a:ext>
          </a:extLst>
        </xdr:cNvPr>
        <xdr:cNvSpPr/>
      </xdr:nvSpPr>
      <xdr:spPr>
        <a:xfrm>
          <a:off x="550291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9DFD4409-B43D-4A54-924D-B044CF368836}"/>
            </a:ext>
          </a:extLst>
        </xdr:cNvPr>
        <xdr:cNvSpPr/>
      </xdr:nvSpPr>
      <xdr:spPr>
        <a:xfrm>
          <a:off x="5502910" y="578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E87C806A-EF2E-46C9-9B11-97E11C003DAE}"/>
            </a:ext>
          </a:extLst>
        </xdr:cNvPr>
        <xdr:cNvSpPr txBox="1"/>
      </xdr:nvSpPr>
      <xdr:spPr>
        <a:xfrm>
          <a:off x="5608955" y="609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原子力発電所にかかる大規模償却資産税等により類似団体平均を上回る税収があるため、前年度と比較して微減の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原子力発電所にかかる課税施設の建設等が見込まれていることから今後、一時的に財政力指数の好転が予想される。しかしながら、財政の硬直化を招かないよう歳出面において引き続き行政の効率化に取り組み、財政基盤の強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C7B8DE28-C3DE-47F7-8DF3-58E5B184E975}"/>
            </a:ext>
          </a:extLst>
        </xdr:cNvPr>
        <xdr:cNvCxnSpPr/>
      </xdr:nvCxnSpPr>
      <xdr:spPr>
        <a:xfrm>
          <a:off x="701040" y="8187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AE8FBE5D-0833-4323-B20E-76398C7A0006}"/>
            </a:ext>
          </a:extLst>
        </xdr:cNvPr>
        <xdr:cNvCxnSpPr/>
      </xdr:nvCxnSpPr>
      <xdr:spPr>
        <a:xfrm>
          <a:off x="701040" y="785059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DD11DBAF-87FE-45B3-9B26-6331B2700521}"/>
            </a:ext>
          </a:extLst>
        </xdr:cNvPr>
        <xdr:cNvSpPr txBox="1"/>
      </xdr:nvSpPr>
      <xdr:spPr>
        <a:xfrm>
          <a:off x="0" y="770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8ED4C187-2E17-439E-BF4E-5AB240CC7936}"/>
            </a:ext>
          </a:extLst>
        </xdr:cNvPr>
        <xdr:cNvCxnSpPr/>
      </xdr:nvCxnSpPr>
      <xdr:spPr>
        <a:xfrm>
          <a:off x="701040" y="750588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5EEB85F4-8729-46F8-99F6-BBD00DCC01B4}"/>
            </a:ext>
          </a:extLst>
        </xdr:cNvPr>
        <xdr:cNvSpPr txBox="1"/>
      </xdr:nvSpPr>
      <xdr:spPr>
        <a:xfrm>
          <a:off x="0" y="736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4F8C204C-C774-4F20-B9C4-696FAF18B499}"/>
            </a:ext>
          </a:extLst>
        </xdr:cNvPr>
        <xdr:cNvCxnSpPr/>
      </xdr:nvCxnSpPr>
      <xdr:spPr>
        <a:xfrm>
          <a:off x="701040" y="7161167"/>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C47A19E8-60C9-407D-AB4C-17AF2FD215D6}"/>
            </a:ext>
          </a:extLst>
        </xdr:cNvPr>
        <xdr:cNvSpPr txBox="1"/>
      </xdr:nvSpPr>
      <xdr:spPr>
        <a:xfrm>
          <a:off x="0" y="7017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904A5058-D1AD-4DF8-8053-36C244A23B58}"/>
            </a:ext>
          </a:extLst>
        </xdr:cNvPr>
        <xdr:cNvCxnSpPr/>
      </xdr:nvCxnSpPr>
      <xdr:spPr>
        <a:xfrm>
          <a:off x="701040" y="681645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5F7A2901-A69B-42FC-BA83-3315E64BB20F}"/>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8803C7CD-85A6-4ED5-A5F9-64CE38FD8270}"/>
            </a:ext>
          </a:extLst>
        </xdr:cNvPr>
        <xdr:cNvCxnSpPr/>
      </xdr:nvCxnSpPr>
      <xdr:spPr>
        <a:xfrm>
          <a:off x="701040" y="646983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63A2DC29-87D2-44D1-B1B4-60167CAAA32B}"/>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F7661E82-0A08-467F-AC66-A5DB4D414F19}"/>
            </a:ext>
          </a:extLst>
        </xdr:cNvPr>
        <xdr:cNvCxnSpPr/>
      </xdr:nvCxnSpPr>
      <xdr:spPr>
        <a:xfrm>
          <a:off x="701040" y="6125119"/>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72A5CB17-5A8C-45E9-8A39-BA92F099D9D9}"/>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3133E5FD-AB78-46F7-A07D-B4F615C38541}"/>
            </a:ext>
          </a:extLst>
        </xdr:cNvPr>
        <xdr:cNvCxnSpPr/>
      </xdr:nvCxnSpPr>
      <xdr:spPr>
        <a:xfrm>
          <a:off x="701040" y="578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1DF382DE-BFFE-4BBA-9736-A7039D9D54AE}"/>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F655BF1B-0069-47B2-A080-A6B28FEAF907}"/>
            </a:ext>
          </a:extLst>
        </xdr:cNvPr>
        <xdr:cNvSpPr/>
      </xdr:nvSpPr>
      <xdr:spPr>
        <a:xfrm>
          <a:off x="701040" y="5780405"/>
          <a:ext cx="462470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3049B0CE-B19A-402C-94CD-779F54C57DF4}"/>
            </a:ext>
          </a:extLst>
        </xdr:cNvPr>
        <xdr:cNvCxnSpPr/>
      </xdr:nvCxnSpPr>
      <xdr:spPr>
        <a:xfrm flipV="1">
          <a:off x="4511040" y="6354929"/>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C56BA41-0733-4845-BAF4-E7624843CD9F}"/>
            </a:ext>
          </a:extLst>
        </xdr:cNvPr>
        <xdr:cNvSpPr txBox="1"/>
      </xdr:nvSpPr>
      <xdr:spPr>
        <a:xfrm>
          <a:off x="4588510" y="763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2FE50EC-FBC1-4A5D-BF5B-1F27AFE04C91}"/>
            </a:ext>
          </a:extLst>
        </xdr:cNvPr>
        <xdr:cNvCxnSpPr/>
      </xdr:nvCxnSpPr>
      <xdr:spPr>
        <a:xfrm>
          <a:off x="4427855" y="7664843"/>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623B741C-08F1-4F72-AD4E-494FDC2EAD65}"/>
            </a:ext>
          </a:extLst>
        </xdr:cNvPr>
        <xdr:cNvSpPr txBox="1"/>
      </xdr:nvSpPr>
      <xdr:spPr>
        <a:xfrm>
          <a:off x="4588510" y="609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F6BE2A5-3C4F-4082-BAE6-95D7E0336A05}"/>
            </a:ext>
          </a:extLst>
        </xdr:cNvPr>
        <xdr:cNvCxnSpPr/>
      </xdr:nvCxnSpPr>
      <xdr:spPr>
        <a:xfrm>
          <a:off x="4427855" y="6354929"/>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22678</xdr:rowOff>
    </xdr:from>
    <xdr:to>
      <xdr:col>23</xdr:col>
      <xdr:colOff>133350</xdr:colOff>
      <xdr:row>39</xdr:row>
      <xdr:rowOff>68641</xdr:rowOff>
    </xdr:to>
    <xdr:cxnSp macro="">
      <xdr:nvCxnSpPr>
        <xdr:cNvPr id="70" name="直線コネクタ 69">
          <a:extLst>
            <a:ext uri="{FF2B5EF4-FFF2-40B4-BE49-F238E27FC236}">
              <a16:creationId xmlns:a16="http://schemas.microsoft.com/office/drawing/2014/main" id="{77C7BF6C-56AE-4BE6-B1E6-7A0327194C74}"/>
            </a:ext>
          </a:extLst>
        </xdr:cNvPr>
        <xdr:cNvCxnSpPr/>
      </xdr:nvCxnSpPr>
      <xdr:spPr>
        <a:xfrm>
          <a:off x="3749040" y="6705418"/>
          <a:ext cx="762000" cy="4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a:extLst>
            <a:ext uri="{FF2B5EF4-FFF2-40B4-BE49-F238E27FC236}">
              <a16:creationId xmlns:a16="http://schemas.microsoft.com/office/drawing/2014/main" id="{D539EA37-C2B1-4651-98CB-63EC662AB9B7}"/>
            </a:ext>
          </a:extLst>
        </xdr:cNvPr>
        <xdr:cNvSpPr txBox="1"/>
      </xdr:nvSpPr>
      <xdr:spPr>
        <a:xfrm>
          <a:off x="4588510" y="7335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69C0881F-6675-423F-8028-7BD32653F369}"/>
            </a:ext>
          </a:extLst>
        </xdr:cNvPr>
        <xdr:cNvSpPr/>
      </xdr:nvSpPr>
      <xdr:spPr>
        <a:xfrm>
          <a:off x="4465955" y="736125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11188</xdr:rowOff>
    </xdr:from>
    <xdr:to>
      <xdr:col>19</xdr:col>
      <xdr:colOff>133350</xdr:colOff>
      <xdr:row>39</xdr:row>
      <xdr:rowOff>22678</xdr:rowOff>
    </xdr:to>
    <xdr:cxnSp macro="">
      <xdr:nvCxnSpPr>
        <xdr:cNvPr id="73" name="直線コネクタ 72">
          <a:extLst>
            <a:ext uri="{FF2B5EF4-FFF2-40B4-BE49-F238E27FC236}">
              <a16:creationId xmlns:a16="http://schemas.microsoft.com/office/drawing/2014/main" id="{65786EDB-5DF8-4EE5-94E4-36995B4B2105}"/>
            </a:ext>
          </a:extLst>
        </xdr:cNvPr>
        <xdr:cNvCxnSpPr/>
      </xdr:nvCxnSpPr>
      <xdr:spPr>
        <a:xfrm>
          <a:off x="2941955" y="6699643"/>
          <a:ext cx="807085" cy="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F39CD0EE-2990-4FC0-8DC8-3E0CD2A154E6}"/>
            </a:ext>
          </a:extLst>
        </xdr:cNvPr>
        <xdr:cNvSpPr/>
      </xdr:nvSpPr>
      <xdr:spPr>
        <a:xfrm>
          <a:off x="3703955" y="736125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a:extLst>
            <a:ext uri="{FF2B5EF4-FFF2-40B4-BE49-F238E27FC236}">
              <a16:creationId xmlns:a16="http://schemas.microsoft.com/office/drawing/2014/main" id="{E9AA54BC-0721-4B5F-98F5-3CBA9E1A51CC}"/>
            </a:ext>
          </a:extLst>
        </xdr:cNvPr>
        <xdr:cNvSpPr txBox="1"/>
      </xdr:nvSpPr>
      <xdr:spPr>
        <a:xfrm>
          <a:off x="340614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159657</xdr:rowOff>
    </xdr:from>
    <xdr:to>
      <xdr:col>15</xdr:col>
      <xdr:colOff>82550</xdr:colOff>
      <xdr:row>39</xdr:row>
      <xdr:rowOff>11188</xdr:rowOff>
    </xdr:to>
    <xdr:cxnSp macro="">
      <xdr:nvCxnSpPr>
        <xdr:cNvPr id="76" name="直線コネクタ 75">
          <a:extLst>
            <a:ext uri="{FF2B5EF4-FFF2-40B4-BE49-F238E27FC236}">
              <a16:creationId xmlns:a16="http://schemas.microsoft.com/office/drawing/2014/main" id="{361C9DA3-6FAF-4F87-B1E0-625ED165837D}"/>
            </a:ext>
          </a:extLst>
        </xdr:cNvPr>
        <xdr:cNvCxnSpPr/>
      </xdr:nvCxnSpPr>
      <xdr:spPr>
        <a:xfrm>
          <a:off x="2125345" y="6676662"/>
          <a:ext cx="81661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3FE1AF4F-1CCB-4051-9EAE-1FB20B77E14F}"/>
            </a:ext>
          </a:extLst>
        </xdr:cNvPr>
        <xdr:cNvSpPr/>
      </xdr:nvSpPr>
      <xdr:spPr>
        <a:xfrm>
          <a:off x="2887345" y="7326781"/>
          <a:ext cx="9969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78" name="テキスト ボックス 77">
          <a:extLst>
            <a:ext uri="{FF2B5EF4-FFF2-40B4-BE49-F238E27FC236}">
              <a16:creationId xmlns:a16="http://schemas.microsoft.com/office/drawing/2014/main" id="{70DB91D9-F352-436E-A4FC-4D4F217D37BA}"/>
            </a:ext>
          </a:extLst>
        </xdr:cNvPr>
        <xdr:cNvSpPr txBox="1"/>
      </xdr:nvSpPr>
      <xdr:spPr>
        <a:xfrm>
          <a:off x="2599055"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159657</xdr:rowOff>
    </xdr:from>
    <xdr:to>
      <xdr:col>11</xdr:col>
      <xdr:colOff>31750</xdr:colOff>
      <xdr:row>38</xdr:row>
      <xdr:rowOff>159657</xdr:rowOff>
    </xdr:to>
    <xdr:cxnSp macro="">
      <xdr:nvCxnSpPr>
        <xdr:cNvPr id="79" name="直線コネクタ 78">
          <a:extLst>
            <a:ext uri="{FF2B5EF4-FFF2-40B4-BE49-F238E27FC236}">
              <a16:creationId xmlns:a16="http://schemas.microsoft.com/office/drawing/2014/main" id="{4F1AB0DF-67B8-4D8A-911E-BC1ED9DB6783}"/>
            </a:ext>
          </a:extLst>
        </xdr:cNvPr>
        <xdr:cNvCxnSpPr/>
      </xdr:nvCxnSpPr>
      <xdr:spPr>
        <a:xfrm>
          <a:off x="1333500" y="6676662"/>
          <a:ext cx="79184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a:extLst>
            <a:ext uri="{FF2B5EF4-FFF2-40B4-BE49-F238E27FC236}">
              <a16:creationId xmlns:a16="http://schemas.microsoft.com/office/drawing/2014/main" id="{BC5A4B6F-BD35-4448-A7EF-11FACAEEF4F1}"/>
            </a:ext>
          </a:extLst>
        </xdr:cNvPr>
        <xdr:cNvSpPr/>
      </xdr:nvSpPr>
      <xdr:spPr>
        <a:xfrm>
          <a:off x="2095500" y="7326781"/>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38903</xdr:rowOff>
    </xdr:from>
    <xdr:ext cx="762000" cy="259045"/>
    <xdr:sp macro="" textlink="">
      <xdr:nvSpPr>
        <xdr:cNvPr id="81" name="テキスト ボックス 80">
          <a:extLst>
            <a:ext uri="{FF2B5EF4-FFF2-40B4-BE49-F238E27FC236}">
              <a16:creationId xmlns:a16="http://schemas.microsoft.com/office/drawing/2014/main" id="{B2AD9415-B188-4125-B233-5526F94AE0AF}"/>
            </a:ext>
          </a:extLst>
        </xdr:cNvPr>
        <xdr:cNvSpPr txBox="1"/>
      </xdr:nvSpPr>
      <xdr:spPr>
        <a:xfrm>
          <a:off x="1782445"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2B62D5B7-3C6C-45B3-B8E1-27ED8069E560}"/>
            </a:ext>
          </a:extLst>
        </xdr:cNvPr>
        <xdr:cNvSpPr/>
      </xdr:nvSpPr>
      <xdr:spPr>
        <a:xfrm>
          <a:off x="1278890" y="7345952"/>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id="{F755D5AF-5EB5-4D62-AAEC-51C4EE770FC3}"/>
            </a:ext>
          </a:extLst>
        </xdr:cNvPr>
        <xdr:cNvSpPr txBox="1"/>
      </xdr:nvSpPr>
      <xdr:spPr>
        <a:xfrm>
          <a:off x="967740" y="7430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2BE1897B-BE12-489A-BC57-9112C650A261}"/>
            </a:ext>
          </a:extLst>
        </xdr:cNvPr>
        <xdr:cNvSpPr txBox="1"/>
      </xdr:nvSpPr>
      <xdr:spPr>
        <a:xfrm>
          <a:off x="4321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1A60F7BE-AE39-4697-99A4-BC6983C17FA0}"/>
            </a:ext>
          </a:extLst>
        </xdr:cNvPr>
        <xdr:cNvSpPr txBox="1"/>
      </xdr:nvSpPr>
      <xdr:spPr>
        <a:xfrm>
          <a:off x="3559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4918538-86AB-4D53-A40E-C7E457D4A3F1}"/>
            </a:ext>
          </a:extLst>
        </xdr:cNvPr>
        <xdr:cNvSpPr txBox="1"/>
      </xdr:nvSpPr>
      <xdr:spPr>
        <a:xfrm>
          <a:off x="27432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E43D28C4-6382-4140-A7F0-5A67C9230B8A}"/>
            </a:ext>
          </a:extLst>
        </xdr:cNvPr>
        <xdr:cNvSpPr txBox="1"/>
      </xdr:nvSpPr>
      <xdr:spPr>
        <a:xfrm>
          <a:off x="192659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DF7D6C90-AF52-46D5-9B69-D33DB2814879}"/>
            </a:ext>
          </a:extLst>
        </xdr:cNvPr>
        <xdr:cNvSpPr txBox="1"/>
      </xdr:nvSpPr>
      <xdr:spPr>
        <a:xfrm>
          <a:off x="11347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17841</xdr:rowOff>
    </xdr:from>
    <xdr:to>
      <xdr:col>23</xdr:col>
      <xdr:colOff>184150</xdr:colOff>
      <xdr:row>39</xdr:row>
      <xdr:rowOff>119441</xdr:rowOff>
    </xdr:to>
    <xdr:sp macro="" textlink="">
      <xdr:nvSpPr>
        <xdr:cNvPr id="89" name="楕円 88">
          <a:extLst>
            <a:ext uri="{FF2B5EF4-FFF2-40B4-BE49-F238E27FC236}">
              <a16:creationId xmlns:a16="http://schemas.microsoft.com/office/drawing/2014/main" id="{22C1D156-6592-42E6-86CC-B9DD82403D78}"/>
            </a:ext>
          </a:extLst>
        </xdr:cNvPr>
        <xdr:cNvSpPr/>
      </xdr:nvSpPr>
      <xdr:spPr>
        <a:xfrm>
          <a:off x="4465955" y="6708201"/>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34368</xdr:rowOff>
    </xdr:from>
    <xdr:ext cx="762000" cy="259045"/>
    <xdr:sp macro="" textlink="">
      <xdr:nvSpPr>
        <xdr:cNvPr id="90" name="財政力該当値テキスト">
          <a:extLst>
            <a:ext uri="{FF2B5EF4-FFF2-40B4-BE49-F238E27FC236}">
              <a16:creationId xmlns:a16="http://schemas.microsoft.com/office/drawing/2014/main" id="{F1B1306F-D79C-463F-BAFC-1D5F23E0C4AA}"/>
            </a:ext>
          </a:extLst>
        </xdr:cNvPr>
        <xdr:cNvSpPr txBox="1"/>
      </xdr:nvSpPr>
      <xdr:spPr>
        <a:xfrm>
          <a:off x="4588510" y="654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143328</xdr:rowOff>
    </xdr:from>
    <xdr:to>
      <xdr:col>19</xdr:col>
      <xdr:colOff>184150</xdr:colOff>
      <xdr:row>39</xdr:row>
      <xdr:rowOff>73478</xdr:rowOff>
    </xdr:to>
    <xdr:sp macro="" textlink="">
      <xdr:nvSpPr>
        <xdr:cNvPr id="91" name="楕円 90">
          <a:extLst>
            <a:ext uri="{FF2B5EF4-FFF2-40B4-BE49-F238E27FC236}">
              <a16:creationId xmlns:a16="http://schemas.microsoft.com/office/drawing/2014/main" id="{105F0E73-7DB0-427F-8CC6-DFD8F78E36A0}"/>
            </a:ext>
          </a:extLst>
        </xdr:cNvPr>
        <xdr:cNvSpPr/>
      </xdr:nvSpPr>
      <xdr:spPr>
        <a:xfrm>
          <a:off x="3703955" y="665652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83655</xdr:rowOff>
    </xdr:from>
    <xdr:ext cx="736600" cy="259045"/>
    <xdr:sp macro="" textlink="">
      <xdr:nvSpPr>
        <xdr:cNvPr id="92" name="テキスト ボックス 91">
          <a:extLst>
            <a:ext uri="{FF2B5EF4-FFF2-40B4-BE49-F238E27FC236}">
              <a16:creationId xmlns:a16="http://schemas.microsoft.com/office/drawing/2014/main" id="{CE5460F5-90B0-4E89-8FCF-A2272E86733F}"/>
            </a:ext>
          </a:extLst>
        </xdr:cNvPr>
        <xdr:cNvSpPr txBox="1"/>
      </xdr:nvSpPr>
      <xdr:spPr>
        <a:xfrm>
          <a:off x="3406140" y="642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131838</xdr:rowOff>
    </xdr:from>
    <xdr:to>
      <xdr:col>15</xdr:col>
      <xdr:colOff>133350</xdr:colOff>
      <xdr:row>39</xdr:row>
      <xdr:rowOff>61988</xdr:rowOff>
    </xdr:to>
    <xdr:sp macro="" textlink="">
      <xdr:nvSpPr>
        <xdr:cNvPr id="93" name="楕円 92">
          <a:extLst>
            <a:ext uri="{FF2B5EF4-FFF2-40B4-BE49-F238E27FC236}">
              <a16:creationId xmlns:a16="http://schemas.microsoft.com/office/drawing/2014/main" id="{2B8C389F-727A-4EDA-A80C-2FA68907AE93}"/>
            </a:ext>
          </a:extLst>
        </xdr:cNvPr>
        <xdr:cNvSpPr/>
      </xdr:nvSpPr>
      <xdr:spPr>
        <a:xfrm>
          <a:off x="2887345" y="6650748"/>
          <a:ext cx="9969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72165</xdr:rowOff>
    </xdr:from>
    <xdr:ext cx="762000" cy="259045"/>
    <xdr:sp macro="" textlink="">
      <xdr:nvSpPr>
        <xdr:cNvPr id="94" name="テキスト ボックス 93">
          <a:extLst>
            <a:ext uri="{FF2B5EF4-FFF2-40B4-BE49-F238E27FC236}">
              <a16:creationId xmlns:a16="http://schemas.microsoft.com/office/drawing/2014/main" id="{EAD8A1EC-333D-4501-B0BF-E0201B1AC128}"/>
            </a:ext>
          </a:extLst>
        </xdr:cNvPr>
        <xdr:cNvSpPr txBox="1"/>
      </xdr:nvSpPr>
      <xdr:spPr>
        <a:xfrm>
          <a:off x="2599055" y="6413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108857</xdr:rowOff>
    </xdr:from>
    <xdr:to>
      <xdr:col>11</xdr:col>
      <xdr:colOff>82550</xdr:colOff>
      <xdr:row>39</xdr:row>
      <xdr:rowOff>39007</xdr:rowOff>
    </xdr:to>
    <xdr:sp macro="" textlink="">
      <xdr:nvSpPr>
        <xdr:cNvPr id="95" name="楕円 94">
          <a:extLst>
            <a:ext uri="{FF2B5EF4-FFF2-40B4-BE49-F238E27FC236}">
              <a16:creationId xmlns:a16="http://schemas.microsoft.com/office/drawing/2014/main" id="{71B75F7C-A811-4ECB-B671-F3CEAA5062FD}"/>
            </a:ext>
          </a:extLst>
        </xdr:cNvPr>
        <xdr:cNvSpPr/>
      </xdr:nvSpPr>
      <xdr:spPr>
        <a:xfrm>
          <a:off x="2095500" y="6622052"/>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49184</xdr:rowOff>
    </xdr:from>
    <xdr:ext cx="762000" cy="259045"/>
    <xdr:sp macro="" textlink="">
      <xdr:nvSpPr>
        <xdr:cNvPr id="96" name="テキスト ボックス 95">
          <a:extLst>
            <a:ext uri="{FF2B5EF4-FFF2-40B4-BE49-F238E27FC236}">
              <a16:creationId xmlns:a16="http://schemas.microsoft.com/office/drawing/2014/main" id="{F7CABC17-3688-4ECD-A51C-A331A28A3368}"/>
            </a:ext>
          </a:extLst>
        </xdr:cNvPr>
        <xdr:cNvSpPr txBox="1"/>
      </xdr:nvSpPr>
      <xdr:spPr>
        <a:xfrm>
          <a:off x="1782445" y="639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108857</xdr:rowOff>
    </xdr:from>
    <xdr:to>
      <xdr:col>7</xdr:col>
      <xdr:colOff>31750</xdr:colOff>
      <xdr:row>39</xdr:row>
      <xdr:rowOff>39007</xdr:rowOff>
    </xdr:to>
    <xdr:sp macro="" textlink="">
      <xdr:nvSpPr>
        <xdr:cNvPr id="97" name="楕円 96">
          <a:extLst>
            <a:ext uri="{FF2B5EF4-FFF2-40B4-BE49-F238E27FC236}">
              <a16:creationId xmlns:a16="http://schemas.microsoft.com/office/drawing/2014/main" id="{818B300D-3A36-4978-9C26-A8DA8D4130E4}"/>
            </a:ext>
          </a:extLst>
        </xdr:cNvPr>
        <xdr:cNvSpPr/>
      </xdr:nvSpPr>
      <xdr:spPr>
        <a:xfrm>
          <a:off x="1278890" y="6622052"/>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49184</xdr:rowOff>
    </xdr:from>
    <xdr:ext cx="762000" cy="259045"/>
    <xdr:sp macro="" textlink="">
      <xdr:nvSpPr>
        <xdr:cNvPr id="98" name="テキスト ボックス 97">
          <a:extLst>
            <a:ext uri="{FF2B5EF4-FFF2-40B4-BE49-F238E27FC236}">
              <a16:creationId xmlns:a16="http://schemas.microsoft.com/office/drawing/2014/main" id="{634A0EA2-538B-45D9-BA67-5C8EF2B0E85D}"/>
            </a:ext>
          </a:extLst>
        </xdr:cNvPr>
        <xdr:cNvSpPr txBox="1"/>
      </xdr:nvSpPr>
      <xdr:spPr>
        <a:xfrm>
          <a:off x="967740" y="639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E10330B0-3B56-42C8-96C1-E0DC97CABB44}"/>
            </a:ext>
          </a:extLst>
        </xdr:cNvPr>
        <xdr:cNvSpPr/>
      </xdr:nvSpPr>
      <xdr:spPr>
        <a:xfrm>
          <a:off x="701040" y="882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D76564F8-1D43-4D63-8367-A012187EEA03}"/>
            </a:ext>
          </a:extLst>
        </xdr:cNvPr>
        <xdr:cNvSpPr txBox="1"/>
      </xdr:nvSpPr>
      <xdr:spPr>
        <a:xfrm>
          <a:off x="1544940" y="918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361D0C40-3095-4DE9-94A8-81D3DCD57F8B}"/>
            </a:ext>
          </a:extLst>
        </xdr:cNvPr>
        <xdr:cNvSpPr txBox="1"/>
      </xdr:nvSpPr>
      <xdr:spPr>
        <a:xfrm>
          <a:off x="297372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E8DDCD28-7B38-41D8-AE6C-39A65498D9AA}"/>
            </a:ext>
          </a:extLst>
        </xdr:cNvPr>
        <xdr:cNvSpPr/>
      </xdr:nvSpPr>
      <xdr:spPr>
        <a:xfrm>
          <a:off x="5372100" y="908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953986F-6B15-4D7C-80F3-1506838F6C7A}"/>
            </a:ext>
          </a:extLst>
        </xdr:cNvPr>
        <xdr:cNvSpPr/>
      </xdr:nvSpPr>
      <xdr:spPr>
        <a:xfrm>
          <a:off x="5372100" y="927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D331F8B4-CF1D-42C8-85C2-D4F35137E990}"/>
            </a:ext>
          </a:extLst>
        </xdr:cNvPr>
        <xdr:cNvSpPr/>
      </xdr:nvSpPr>
      <xdr:spPr>
        <a:xfrm>
          <a:off x="68745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6BE0CCFC-0B0B-479E-A94A-48A5AE89789D}"/>
            </a:ext>
          </a:extLst>
        </xdr:cNvPr>
        <xdr:cNvSpPr/>
      </xdr:nvSpPr>
      <xdr:spPr>
        <a:xfrm>
          <a:off x="68745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2CED472A-42F2-4344-B884-923DA2A12C6D}"/>
            </a:ext>
          </a:extLst>
        </xdr:cNvPr>
        <xdr:cNvSpPr/>
      </xdr:nvSpPr>
      <xdr:spPr>
        <a:xfrm>
          <a:off x="8199755" y="908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318EE4C5-291F-4BB0-8D0C-A0A94C2F6F71}"/>
            </a:ext>
          </a:extLst>
        </xdr:cNvPr>
        <xdr:cNvSpPr/>
      </xdr:nvSpPr>
      <xdr:spPr>
        <a:xfrm>
          <a:off x="8199755" y="927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24C152B1-2CA0-43A3-BC6C-AEF906C64B0C}"/>
            </a:ext>
          </a:extLst>
        </xdr:cNvPr>
        <xdr:cNvSpPr/>
      </xdr:nvSpPr>
      <xdr:spPr>
        <a:xfrm>
          <a:off x="701040" y="9590405"/>
          <a:ext cx="462470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3557D035-06C3-4D24-99B0-1F5A06B40E4B}"/>
            </a:ext>
          </a:extLst>
        </xdr:cNvPr>
        <xdr:cNvSpPr/>
      </xdr:nvSpPr>
      <xdr:spPr>
        <a:xfrm>
          <a:off x="550291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B6AE536B-39B0-457D-980B-4FAA072E10BF}"/>
            </a:ext>
          </a:extLst>
        </xdr:cNvPr>
        <xdr:cNvSpPr/>
      </xdr:nvSpPr>
      <xdr:spPr>
        <a:xfrm>
          <a:off x="5502910" y="959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8CF7E749-3203-45BB-8869-A1A850059E15}"/>
            </a:ext>
          </a:extLst>
        </xdr:cNvPr>
        <xdr:cNvSpPr txBox="1"/>
      </xdr:nvSpPr>
      <xdr:spPr>
        <a:xfrm>
          <a:off x="5608955" y="990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令和４年度は、普通交付税の増加があった一方、町税が減少したため、前年度比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普通交付税は、財政需要における費目が追加されたことにより前年度比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76,225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千円の増となったが、原子力発電所にかかる課税施設が建設されることで、一時的に不交付団体となることと見込んでいる。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歳出面において、施設の維持管理経費は増加していくことが予想されることから、優先度の低い事務事業については計画的に廃止・縮小するなどの見直しを進め、経常経費の縮減に努めていく。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CBC8F24C-9713-442B-9DE9-2F50D6CBFEB0}"/>
            </a:ext>
          </a:extLst>
        </xdr:cNvPr>
        <xdr:cNvSpPr txBox="1"/>
      </xdr:nvSpPr>
      <xdr:spPr>
        <a:xfrm>
          <a:off x="662940" y="939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2AD2F902-0470-4888-B8A8-E0AE6893551C}"/>
            </a:ext>
          </a:extLst>
        </xdr:cNvPr>
        <xdr:cNvCxnSpPr/>
      </xdr:nvCxnSpPr>
      <xdr:spPr>
        <a:xfrm>
          <a:off x="701040" y="1200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9B79D67D-039A-407B-BAF9-ECE766240571}"/>
            </a:ext>
          </a:extLst>
        </xdr:cNvPr>
        <xdr:cNvSpPr txBox="1"/>
      </xdr:nvSpPr>
      <xdr:spPr>
        <a:xfrm>
          <a:off x="0"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A7801D9E-AA1A-481A-9D9F-19CCDC7BA230}"/>
            </a:ext>
          </a:extLst>
        </xdr:cNvPr>
        <xdr:cNvCxnSpPr/>
      </xdr:nvCxnSpPr>
      <xdr:spPr>
        <a:xfrm>
          <a:off x="701040" y="1151699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37E414D9-1B74-4039-8911-035BCC8D3E19}"/>
            </a:ext>
          </a:extLst>
        </xdr:cNvPr>
        <xdr:cNvSpPr txBox="1"/>
      </xdr:nvSpPr>
      <xdr:spPr>
        <a:xfrm>
          <a:off x="0" y="1137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680F21DD-292E-47CD-9BE5-C52450A9F7C8}"/>
            </a:ext>
          </a:extLst>
        </xdr:cNvPr>
        <xdr:cNvCxnSpPr/>
      </xdr:nvCxnSpPr>
      <xdr:spPr>
        <a:xfrm>
          <a:off x="701040" y="110324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7FC76DEF-1065-4118-BA37-799D0762BA26}"/>
            </a:ext>
          </a:extLst>
        </xdr:cNvPr>
        <xdr:cNvSpPr txBox="1"/>
      </xdr:nvSpPr>
      <xdr:spPr>
        <a:xfrm>
          <a:off x="0" y="1089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D11824EE-20C8-4580-BBF8-0FFB0323CEC5}"/>
            </a:ext>
          </a:extLst>
        </xdr:cNvPr>
        <xdr:cNvCxnSpPr/>
      </xdr:nvCxnSpPr>
      <xdr:spPr>
        <a:xfrm>
          <a:off x="701040" y="105498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2AA5C976-B23D-4D9F-81EA-F30CCFC77B9C}"/>
            </a:ext>
          </a:extLst>
        </xdr:cNvPr>
        <xdr:cNvSpPr txBox="1"/>
      </xdr:nvSpPr>
      <xdr:spPr>
        <a:xfrm>
          <a:off x="0" y="104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798DBAFC-D854-4CA7-84EA-E8A09C8E79AB}"/>
            </a:ext>
          </a:extLst>
        </xdr:cNvPr>
        <xdr:cNvCxnSpPr/>
      </xdr:nvCxnSpPr>
      <xdr:spPr>
        <a:xfrm>
          <a:off x="701040" y="100749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4D4A3D1D-3DB1-4A76-B86A-6AF5D796F71E}"/>
            </a:ext>
          </a:extLst>
        </xdr:cNvPr>
        <xdr:cNvSpPr txBox="1"/>
      </xdr:nvSpPr>
      <xdr:spPr>
        <a:xfrm>
          <a:off x="0" y="9930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145684AC-C396-4823-AA64-A4C587C013C9}"/>
            </a:ext>
          </a:extLst>
        </xdr:cNvPr>
        <xdr:cNvCxnSpPr/>
      </xdr:nvCxnSpPr>
      <xdr:spPr>
        <a:xfrm>
          <a:off x="701040" y="959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1506435A-E1DB-4719-8101-2E7AFE5F5381}"/>
            </a:ext>
          </a:extLst>
        </xdr:cNvPr>
        <xdr:cNvSpPr txBox="1"/>
      </xdr:nvSpPr>
      <xdr:spPr>
        <a:xfrm>
          <a:off x="0"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8DCD8969-4C6A-470E-854B-265C2DF0BA78}"/>
            </a:ext>
          </a:extLst>
        </xdr:cNvPr>
        <xdr:cNvSpPr/>
      </xdr:nvSpPr>
      <xdr:spPr>
        <a:xfrm>
          <a:off x="701040" y="9590405"/>
          <a:ext cx="462470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a:extLst>
            <a:ext uri="{FF2B5EF4-FFF2-40B4-BE49-F238E27FC236}">
              <a16:creationId xmlns:a16="http://schemas.microsoft.com/office/drawing/2014/main" id="{058F4B9C-4144-43A7-84A8-404C31086053}"/>
            </a:ext>
          </a:extLst>
        </xdr:cNvPr>
        <xdr:cNvCxnSpPr/>
      </xdr:nvCxnSpPr>
      <xdr:spPr>
        <a:xfrm flipV="1">
          <a:off x="4511040" y="10159873"/>
          <a:ext cx="0" cy="1249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a:extLst>
            <a:ext uri="{FF2B5EF4-FFF2-40B4-BE49-F238E27FC236}">
              <a16:creationId xmlns:a16="http://schemas.microsoft.com/office/drawing/2014/main" id="{7239F21A-826B-4F70-8657-7ABE60B6F579}"/>
            </a:ext>
          </a:extLst>
        </xdr:cNvPr>
        <xdr:cNvSpPr txBox="1"/>
      </xdr:nvSpPr>
      <xdr:spPr>
        <a:xfrm>
          <a:off x="4588510" y="1138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a:extLst>
            <a:ext uri="{FF2B5EF4-FFF2-40B4-BE49-F238E27FC236}">
              <a16:creationId xmlns:a16="http://schemas.microsoft.com/office/drawing/2014/main" id="{CBC1A441-40B0-49DA-9118-A53E36AA4BFE}"/>
            </a:ext>
          </a:extLst>
        </xdr:cNvPr>
        <xdr:cNvCxnSpPr/>
      </xdr:nvCxnSpPr>
      <xdr:spPr>
        <a:xfrm>
          <a:off x="4427855" y="11408918"/>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a:extLst>
            <a:ext uri="{FF2B5EF4-FFF2-40B4-BE49-F238E27FC236}">
              <a16:creationId xmlns:a16="http://schemas.microsoft.com/office/drawing/2014/main" id="{5555BD39-8D0D-4997-8BB4-1EDE931203E4}"/>
            </a:ext>
          </a:extLst>
        </xdr:cNvPr>
        <xdr:cNvSpPr txBox="1"/>
      </xdr:nvSpPr>
      <xdr:spPr>
        <a:xfrm>
          <a:off x="4588510" y="990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a:extLst>
            <a:ext uri="{FF2B5EF4-FFF2-40B4-BE49-F238E27FC236}">
              <a16:creationId xmlns:a16="http://schemas.microsoft.com/office/drawing/2014/main" id="{C5FAACB3-9FA9-463C-BD0A-DB06FD7D163C}"/>
            </a:ext>
          </a:extLst>
        </xdr:cNvPr>
        <xdr:cNvCxnSpPr/>
      </xdr:nvCxnSpPr>
      <xdr:spPr>
        <a:xfrm>
          <a:off x="4427855" y="10159873"/>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164846</xdr:rowOff>
    </xdr:from>
    <xdr:to>
      <xdr:col>23</xdr:col>
      <xdr:colOff>133350</xdr:colOff>
      <xdr:row>65</xdr:row>
      <xdr:rowOff>123698</xdr:rowOff>
    </xdr:to>
    <xdr:cxnSp macro="">
      <xdr:nvCxnSpPr>
        <xdr:cNvPr id="131" name="直線コネクタ 130">
          <a:extLst>
            <a:ext uri="{FF2B5EF4-FFF2-40B4-BE49-F238E27FC236}">
              <a16:creationId xmlns:a16="http://schemas.microsoft.com/office/drawing/2014/main" id="{0159F831-F792-4FDB-8652-F5E5852DD8C8}"/>
            </a:ext>
          </a:extLst>
        </xdr:cNvPr>
        <xdr:cNvCxnSpPr/>
      </xdr:nvCxnSpPr>
      <xdr:spPr>
        <a:xfrm>
          <a:off x="3749040" y="11141456"/>
          <a:ext cx="762000" cy="12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51071</xdr:rowOff>
    </xdr:from>
    <xdr:ext cx="762000" cy="259045"/>
    <xdr:sp macro="" textlink="">
      <xdr:nvSpPr>
        <xdr:cNvPr id="132" name="財政構造の弾力性平均値テキスト">
          <a:extLst>
            <a:ext uri="{FF2B5EF4-FFF2-40B4-BE49-F238E27FC236}">
              <a16:creationId xmlns:a16="http://schemas.microsoft.com/office/drawing/2014/main" id="{4174ECF4-DB7B-478A-8FE8-BE9FBDE903C0}"/>
            </a:ext>
          </a:extLst>
        </xdr:cNvPr>
        <xdr:cNvSpPr txBox="1"/>
      </xdr:nvSpPr>
      <xdr:spPr>
        <a:xfrm>
          <a:off x="4588510" y="1068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a:extLst>
            <a:ext uri="{FF2B5EF4-FFF2-40B4-BE49-F238E27FC236}">
              <a16:creationId xmlns:a16="http://schemas.microsoft.com/office/drawing/2014/main" id="{07082EB9-AA8A-48CD-A7B6-6188AED9491D}"/>
            </a:ext>
          </a:extLst>
        </xdr:cNvPr>
        <xdr:cNvSpPr/>
      </xdr:nvSpPr>
      <xdr:spPr>
        <a:xfrm>
          <a:off x="4465955" y="1083589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164846</xdr:rowOff>
    </xdr:from>
    <xdr:to>
      <xdr:col>19</xdr:col>
      <xdr:colOff>133350</xdr:colOff>
      <xdr:row>65</xdr:row>
      <xdr:rowOff>3048</xdr:rowOff>
    </xdr:to>
    <xdr:cxnSp macro="">
      <xdr:nvCxnSpPr>
        <xdr:cNvPr id="134" name="直線コネクタ 133">
          <a:extLst>
            <a:ext uri="{FF2B5EF4-FFF2-40B4-BE49-F238E27FC236}">
              <a16:creationId xmlns:a16="http://schemas.microsoft.com/office/drawing/2014/main" id="{5E9D7C44-9A5C-4288-B668-072B0B0DF42A}"/>
            </a:ext>
          </a:extLst>
        </xdr:cNvPr>
        <xdr:cNvCxnSpPr/>
      </xdr:nvCxnSpPr>
      <xdr:spPr>
        <a:xfrm flipV="1">
          <a:off x="2941955" y="11141456"/>
          <a:ext cx="807085"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a:extLst>
            <a:ext uri="{FF2B5EF4-FFF2-40B4-BE49-F238E27FC236}">
              <a16:creationId xmlns:a16="http://schemas.microsoft.com/office/drawing/2014/main" id="{D821F5DE-CCB9-4FBF-84AC-CFB7F7615E8B}"/>
            </a:ext>
          </a:extLst>
        </xdr:cNvPr>
        <xdr:cNvSpPr/>
      </xdr:nvSpPr>
      <xdr:spPr>
        <a:xfrm>
          <a:off x="3703955" y="1067854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36" name="テキスト ボックス 135">
          <a:extLst>
            <a:ext uri="{FF2B5EF4-FFF2-40B4-BE49-F238E27FC236}">
              <a16:creationId xmlns:a16="http://schemas.microsoft.com/office/drawing/2014/main" id="{CFB06A52-8567-467F-8E28-FE03E135AD39}"/>
            </a:ext>
          </a:extLst>
        </xdr:cNvPr>
        <xdr:cNvSpPr txBox="1"/>
      </xdr:nvSpPr>
      <xdr:spPr>
        <a:xfrm>
          <a:off x="3406140" y="10447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102108</xdr:rowOff>
    </xdr:from>
    <xdr:to>
      <xdr:col>15</xdr:col>
      <xdr:colOff>82550</xdr:colOff>
      <xdr:row>65</xdr:row>
      <xdr:rowOff>3048</xdr:rowOff>
    </xdr:to>
    <xdr:cxnSp macro="">
      <xdr:nvCxnSpPr>
        <xdr:cNvPr id="137" name="直線コネクタ 136">
          <a:extLst>
            <a:ext uri="{FF2B5EF4-FFF2-40B4-BE49-F238E27FC236}">
              <a16:creationId xmlns:a16="http://schemas.microsoft.com/office/drawing/2014/main" id="{0769AF6F-029F-4CEE-A348-F3E1BA44AC38}"/>
            </a:ext>
          </a:extLst>
        </xdr:cNvPr>
        <xdr:cNvCxnSpPr/>
      </xdr:nvCxnSpPr>
      <xdr:spPr>
        <a:xfrm>
          <a:off x="2125345" y="11071098"/>
          <a:ext cx="81661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a:extLst>
            <a:ext uri="{FF2B5EF4-FFF2-40B4-BE49-F238E27FC236}">
              <a16:creationId xmlns:a16="http://schemas.microsoft.com/office/drawing/2014/main" id="{712D503D-E3D6-4707-8A7C-CE48856F0D13}"/>
            </a:ext>
          </a:extLst>
        </xdr:cNvPr>
        <xdr:cNvSpPr/>
      </xdr:nvSpPr>
      <xdr:spPr>
        <a:xfrm>
          <a:off x="2887345" y="10991342"/>
          <a:ext cx="9969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134129</xdr:rowOff>
    </xdr:from>
    <xdr:ext cx="762000" cy="259045"/>
    <xdr:sp macro="" textlink="">
      <xdr:nvSpPr>
        <xdr:cNvPr id="139" name="テキスト ボックス 138">
          <a:extLst>
            <a:ext uri="{FF2B5EF4-FFF2-40B4-BE49-F238E27FC236}">
              <a16:creationId xmlns:a16="http://schemas.microsoft.com/office/drawing/2014/main" id="{2E582AC2-2CBF-4545-BDE0-61A0CF2CAE94}"/>
            </a:ext>
          </a:extLst>
        </xdr:cNvPr>
        <xdr:cNvSpPr txBox="1"/>
      </xdr:nvSpPr>
      <xdr:spPr>
        <a:xfrm>
          <a:off x="2599055" y="1076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49022</xdr:rowOff>
    </xdr:from>
    <xdr:to>
      <xdr:col>11</xdr:col>
      <xdr:colOff>31750</xdr:colOff>
      <xdr:row>64</xdr:row>
      <xdr:rowOff>102108</xdr:rowOff>
    </xdr:to>
    <xdr:cxnSp macro="">
      <xdr:nvCxnSpPr>
        <xdr:cNvPr id="140" name="直線コネクタ 139">
          <a:extLst>
            <a:ext uri="{FF2B5EF4-FFF2-40B4-BE49-F238E27FC236}">
              <a16:creationId xmlns:a16="http://schemas.microsoft.com/office/drawing/2014/main" id="{03C59D03-9510-4080-8D57-CF8F4215AA9E}"/>
            </a:ext>
          </a:extLst>
        </xdr:cNvPr>
        <xdr:cNvCxnSpPr/>
      </xdr:nvCxnSpPr>
      <xdr:spPr>
        <a:xfrm>
          <a:off x="1333500" y="11023727"/>
          <a:ext cx="791845" cy="4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a:extLst>
            <a:ext uri="{FF2B5EF4-FFF2-40B4-BE49-F238E27FC236}">
              <a16:creationId xmlns:a16="http://schemas.microsoft.com/office/drawing/2014/main" id="{62BDAA8C-A7E7-4488-8C3A-CEBF56398CC5}"/>
            </a:ext>
          </a:extLst>
        </xdr:cNvPr>
        <xdr:cNvSpPr/>
      </xdr:nvSpPr>
      <xdr:spPr>
        <a:xfrm>
          <a:off x="2095500" y="11041507"/>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156989</xdr:rowOff>
    </xdr:from>
    <xdr:ext cx="762000" cy="259045"/>
    <xdr:sp macro="" textlink="">
      <xdr:nvSpPr>
        <xdr:cNvPr id="142" name="テキスト ボックス 141">
          <a:extLst>
            <a:ext uri="{FF2B5EF4-FFF2-40B4-BE49-F238E27FC236}">
              <a16:creationId xmlns:a16="http://schemas.microsoft.com/office/drawing/2014/main" id="{3D8A5391-92A3-490C-BDD0-381B0204E37D}"/>
            </a:ext>
          </a:extLst>
        </xdr:cNvPr>
        <xdr:cNvSpPr txBox="1"/>
      </xdr:nvSpPr>
      <xdr:spPr>
        <a:xfrm>
          <a:off x="1782445" y="11131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a:extLst>
            <a:ext uri="{FF2B5EF4-FFF2-40B4-BE49-F238E27FC236}">
              <a16:creationId xmlns:a16="http://schemas.microsoft.com/office/drawing/2014/main" id="{E1E976AA-1A6E-4DB3-A8EC-CACC5A7AF9DA}"/>
            </a:ext>
          </a:extLst>
        </xdr:cNvPr>
        <xdr:cNvSpPr/>
      </xdr:nvSpPr>
      <xdr:spPr>
        <a:xfrm>
          <a:off x="1278890" y="11027918"/>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44" name="テキスト ボックス 143">
          <a:extLst>
            <a:ext uri="{FF2B5EF4-FFF2-40B4-BE49-F238E27FC236}">
              <a16:creationId xmlns:a16="http://schemas.microsoft.com/office/drawing/2014/main" id="{1C4341D4-0FDE-443C-B4A7-12757BEACBC1}"/>
            </a:ext>
          </a:extLst>
        </xdr:cNvPr>
        <xdr:cNvSpPr txBox="1"/>
      </xdr:nvSpPr>
      <xdr:spPr>
        <a:xfrm>
          <a:off x="967740" y="1110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FAD262DB-43CA-4933-9B95-0F043F12053A}"/>
            </a:ext>
          </a:extLst>
        </xdr:cNvPr>
        <xdr:cNvSpPr txBox="1"/>
      </xdr:nvSpPr>
      <xdr:spPr>
        <a:xfrm>
          <a:off x="4321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195B4F56-174C-4DD6-8D8F-514EDFC247B3}"/>
            </a:ext>
          </a:extLst>
        </xdr:cNvPr>
        <xdr:cNvSpPr txBox="1"/>
      </xdr:nvSpPr>
      <xdr:spPr>
        <a:xfrm>
          <a:off x="3559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7262892E-94D5-45D9-82E1-E1EFB9662B9D}"/>
            </a:ext>
          </a:extLst>
        </xdr:cNvPr>
        <xdr:cNvSpPr txBox="1"/>
      </xdr:nvSpPr>
      <xdr:spPr>
        <a:xfrm>
          <a:off x="27432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A813E851-F326-4236-931E-CB9235FA363B}"/>
            </a:ext>
          </a:extLst>
        </xdr:cNvPr>
        <xdr:cNvSpPr txBox="1"/>
      </xdr:nvSpPr>
      <xdr:spPr>
        <a:xfrm>
          <a:off x="192659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577EC71C-8070-4F0D-94F9-837153544ECE}"/>
            </a:ext>
          </a:extLst>
        </xdr:cNvPr>
        <xdr:cNvSpPr txBox="1"/>
      </xdr:nvSpPr>
      <xdr:spPr>
        <a:xfrm>
          <a:off x="11347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72898</xdr:rowOff>
    </xdr:from>
    <xdr:to>
      <xdr:col>23</xdr:col>
      <xdr:colOff>184150</xdr:colOff>
      <xdr:row>66</xdr:row>
      <xdr:rowOff>3048</xdr:rowOff>
    </xdr:to>
    <xdr:sp macro="" textlink="">
      <xdr:nvSpPr>
        <xdr:cNvPr id="150" name="楕円 149">
          <a:extLst>
            <a:ext uri="{FF2B5EF4-FFF2-40B4-BE49-F238E27FC236}">
              <a16:creationId xmlns:a16="http://schemas.microsoft.com/office/drawing/2014/main" id="{3CC95031-80E0-4B5B-A4AA-9B74F5E5D8C5}"/>
            </a:ext>
          </a:extLst>
        </xdr:cNvPr>
        <xdr:cNvSpPr/>
      </xdr:nvSpPr>
      <xdr:spPr>
        <a:xfrm>
          <a:off x="4465955" y="1121714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44975</xdr:rowOff>
    </xdr:from>
    <xdr:ext cx="762000" cy="259045"/>
    <xdr:sp macro="" textlink="">
      <xdr:nvSpPr>
        <xdr:cNvPr id="151" name="財政構造の弾力性該当値テキスト">
          <a:extLst>
            <a:ext uri="{FF2B5EF4-FFF2-40B4-BE49-F238E27FC236}">
              <a16:creationId xmlns:a16="http://schemas.microsoft.com/office/drawing/2014/main" id="{A5038934-5A6A-45AA-B08D-FC798EF74F88}"/>
            </a:ext>
          </a:extLst>
        </xdr:cNvPr>
        <xdr:cNvSpPr txBox="1"/>
      </xdr:nvSpPr>
      <xdr:spPr>
        <a:xfrm>
          <a:off x="4588510" y="1119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114046</xdr:rowOff>
    </xdr:from>
    <xdr:to>
      <xdr:col>19</xdr:col>
      <xdr:colOff>184150</xdr:colOff>
      <xdr:row>65</xdr:row>
      <xdr:rowOff>44196</xdr:rowOff>
    </xdr:to>
    <xdr:sp macro="" textlink="">
      <xdr:nvSpPr>
        <xdr:cNvPr id="152" name="楕円 151">
          <a:extLst>
            <a:ext uri="{FF2B5EF4-FFF2-40B4-BE49-F238E27FC236}">
              <a16:creationId xmlns:a16="http://schemas.microsoft.com/office/drawing/2014/main" id="{7FCA7241-EE6A-4AAF-941A-B145894E8255}"/>
            </a:ext>
          </a:extLst>
        </xdr:cNvPr>
        <xdr:cNvSpPr/>
      </xdr:nvSpPr>
      <xdr:spPr>
        <a:xfrm>
          <a:off x="3703955" y="1108684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28973</xdr:rowOff>
    </xdr:from>
    <xdr:ext cx="736600" cy="259045"/>
    <xdr:sp macro="" textlink="">
      <xdr:nvSpPr>
        <xdr:cNvPr id="153" name="テキスト ボックス 152">
          <a:extLst>
            <a:ext uri="{FF2B5EF4-FFF2-40B4-BE49-F238E27FC236}">
              <a16:creationId xmlns:a16="http://schemas.microsoft.com/office/drawing/2014/main" id="{DB6B06C0-93F0-4B42-9F75-B7BB9F504A22}"/>
            </a:ext>
          </a:extLst>
        </xdr:cNvPr>
        <xdr:cNvSpPr txBox="1"/>
      </xdr:nvSpPr>
      <xdr:spPr>
        <a:xfrm>
          <a:off x="3406140" y="11171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123698</xdr:rowOff>
    </xdr:from>
    <xdr:to>
      <xdr:col>15</xdr:col>
      <xdr:colOff>133350</xdr:colOff>
      <xdr:row>65</xdr:row>
      <xdr:rowOff>53848</xdr:rowOff>
    </xdr:to>
    <xdr:sp macro="" textlink="">
      <xdr:nvSpPr>
        <xdr:cNvPr id="154" name="楕円 153">
          <a:extLst>
            <a:ext uri="{FF2B5EF4-FFF2-40B4-BE49-F238E27FC236}">
              <a16:creationId xmlns:a16="http://schemas.microsoft.com/office/drawing/2014/main" id="{A8E3BE76-6788-4F3F-9A28-C914C56D5EEA}"/>
            </a:ext>
          </a:extLst>
        </xdr:cNvPr>
        <xdr:cNvSpPr/>
      </xdr:nvSpPr>
      <xdr:spPr>
        <a:xfrm>
          <a:off x="2887345" y="11098403"/>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38625</xdr:rowOff>
    </xdr:from>
    <xdr:ext cx="762000" cy="259045"/>
    <xdr:sp macro="" textlink="">
      <xdr:nvSpPr>
        <xdr:cNvPr id="155" name="テキスト ボックス 154">
          <a:extLst>
            <a:ext uri="{FF2B5EF4-FFF2-40B4-BE49-F238E27FC236}">
              <a16:creationId xmlns:a16="http://schemas.microsoft.com/office/drawing/2014/main" id="{FC2E98C7-8454-414E-93E4-F11C92CBE74F}"/>
            </a:ext>
          </a:extLst>
        </xdr:cNvPr>
        <xdr:cNvSpPr txBox="1"/>
      </xdr:nvSpPr>
      <xdr:spPr>
        <a:xfrm>
          <a:off x="2599055"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51308</xdr:rowOff>
    </xdr:from>
    <xdr:to>
      <xdr:col>11</xdr:col>
      <xdr:colOff>82550</xdr:colOff>
      <xdr:row>64</xdr:row>
      <xdr:rowOff>152908</xdr:rowOff>
    </xdr:to>
    <xdr:sp macro="" textlink="">
      <xdr:nvSpPr>
        <xdr:cNvPr id="156" name="楕円 155">
          <a:extLst>
            <a:ext uri="{FF2B5EF4-FFF2-40B4-BE49-F238E27FC236}">
              <a16:creationId xmlns:a16="http://schemas.microsoft.com/office/drawing/2014/main" id="{02930036-1739-4906-A8D8-596EA1C07D41}"/>
            </a:ext>
          </a:extLst>
        </xdr:cNvPr>
        <xdr:cNvSpPr/>
      </xdr:nvSpPr>
      <xdr:spPr>
        <a:xfrm>
          <a:off x="2095500" y="11027918"/>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57" name="テキスト ボックス 156">
          <a:extLst>
            <a:ext uri="{FF2B5EF4-FFF2-40B4-BE49-F238E27FC236}">
              <a16:creationId xmlns:a16="http://schemas.microsoft.com/office/drawing/2014/main" id="{FF6E4AAC-8102-4F0D-8952-8A412DBD1454}"/>
            </a:ext>
          </a:extLst>
        </xdr:cNvPr>
        <xdr:cNvSpPr txBox="1"/>
      </xdr:nvSpPr>
      <xdr:spPr>
        <a:xfrm>
          <a:off x="1782445" y="1079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169672</xdr:rowOff>
    </xdr:from>
    <xdr:to>
      <xdr:col>7</xdr:col>
      <xdr:colOff>31750</xdr:colOff>
      <xdr:row>64</xdr:row>
      <xdr:rowOff>99822</xdr:rowOff>
    </xdr:to>
    <xdr:sp macro="" textlink="">
      <xdr:nvSpPr>
        <xdr:cNvPr id="158" name="楕円 157">
          <a:extLst>
            <a:ext uri="{FF2B5EF4-FFF2-40B4-BE49-F238E27FC236}">
              <a16:creationId xmlns:a16="http://schemas.microsoft.com/office/drawing/2014/main" id="{0C27214D-ECA9-4D88-8A4C-4247BB680162}"/>
            </a:ext>
          </a:extLst>
        </xdr:cNvPr>
        <xdr:cNvSpPr/>
      </xdr:nvSpPr>
      <xdr:spPr>
        <a:xfrm>
          <a:off x="1278890" y="10974832"/>
          <a:ext cx="8445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109999</xdr:rowOff>
    </xdr:from>
    <xdr:ext cx="762000" cy="259045"/>
    <xdr:sp macro="" textlink="">
      <xdr:nvSpPr>
        <xdr:cNvPr id="159" name="テキスト ボックス 158">
          <a:extLst>
            <a:ext uri="{FF2B5EF4-FFF2-40B4-BE49-F238E27FC236}">
              <a16:creationId xmlns:a16="http://schemas.microsoft.com/office/drawing/2014/main" id="{981A8BF1-69EE-4787-9AA6-199C9C82632F}"/>
            </a:ext>
          </a:extLst>
        </xdr:cNvPr>
        <xdr:cNvSpPr txBox="1"/>
      </xdr:nvSpPr>
      <xdr:spPr>
        <a:xfrm>
          <a:off x="967740" y="10737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C5655483-C83B-4891-B55D-A4A3F931C202}"/>
            </a:ext>
          </a:extLst>
        </xdr:cNvPr>
        <xdr:cNvSpPr/>
      </xdr:nvSpPr>
      <xdr:spPr>
        <a:xfrm>
          <a:off x="701040" y="1263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4EFE6B8F-04E9-40A2-B561-3FA925D9EDA5}"/>
            </a:ext>
          </a:extLst>
        </xdr:cNvPr>
        <xdr:cNvSpPr txBox="1"/>
      </xdr:nvSpPr>
      <xdr:spPr>
        <a:xfrm>
          <a:off x="742743" y="1299464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D5E55A37-99E8-44A8-9630-B5E7AE7D0314}"/>
            </a:ext>
          </a:extLst>
        </xdr:cNvPr>
        <xdr:cNvSpPr txBox="1"/>
      </xdr:nvSpPr>
      <xdr:spPr>
        <a:xfrm>
          <a:off x="379115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[514,808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9DB779B1-C956-4F0D-8568-DE65EA6E0251}"/>
            </a:ext>
          </a:extLst>
        </xdr:cNvPr>
        <xdr:cNvSpPr/>
      </xdr:nvSpPr>
      <xdr:spPr>
        <a:xfrm>
          <a:off x="5372100" y="12888595"/>
          <a:ext cx="138684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903B5A5F-1942-418E-8951-0683DE923631}"/>
            </a:ext>
          </a:extLst>
        </xdr:cNvPr>
        <xdr:cNvSpPr/>
      </xdr:nvSpPr>
      <xdr:spPr>
        <a:xfrm>
          <a:off x="5372100" y="1308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8D13A1E2-BB0B-483F-AA3B-91BCF1AB9C82}"/>
            </a:ext>
          </a:extLst>
        </xdr:cNvPr>
        <xdr:cNvSpPr/>
      </xdr:nvSpPr>
      <xdr:spPr>
        <a:xfrm>
          <a:off x="68745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5D5A3473-2D03-47F3-B680-056C6A425712}"/>
            </a:ext>
          </a:extLst>
        </xdr:cNvPr>
        <xdr:cNvSpPr/>
      </xdr:nvSpPr>
      <xdr:spPr>
        <a:xfrm>
          <a:off x="68745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65DDE442-7E32-47BE-926D-16851EC7BEC4}"/>
            </a:ext>
          </a:extLst>
        </xdr:cNvPr>
        <xdr:cNvSpPr/>
      </xdr:nvSpPr>
      <xdr:spPr>
        <a:xfrm>
          <a:off x="8199755" y="12888595"/>
          <a:ext cx="114998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E45150BD-6899-437D-A708-9FE3E75CF13D}"/>
            </a:ext>
          </a:extLst>
        </xdr:cNvPr>
        <xdr:cNvSpPr/>
      </xdr:nvSpPr>
      <xdr:spPr>
        <a:xfrm>
          <a:off x="8199755" y="1308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D7D7037E-008B-408C-B6A7-DED07FA6DA90}"/>
            </a:ext>
          </a:extLst>
        </xdr:cNvPr>
        <xdr:cNvSpPr/>
      </xdr:nvSpPr>
      <xdr:spPr>
        <a:xfrm>
          <a:off x="701040" y="13394690"/>
          <a:ext cx="462470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AC3593E2-4C84-4489-8B19-4CB44B352B0D}"/>
            </a:ext>
          </a:extLst>
        </xdr:cNvPr>
        <xdr:cNvSpPr/>
      </xdr:nvSpPr>
      <xdr:spPr>
        <a:xfrm>
          <a:off x="550291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4C9EF746-113D-45CB-9644-5031B5BDA8F8}"/>
            </a:ext>
          </a:extLst>
        </xdr:cNvPr>
        <xdr:cNvSpPr/>
      </xdr:nvSpPr>
      <xdr:spPr>
        <a:xfrm>
          <a:off x="5502910" y="13394690"/>
          <a:ext cx="34480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A5BE5E81-90F3-4499-B982-8ABA1695B4EA}"/>
            </a:ext>
          </a:extLst>
        </xdr:cNvPr>
        <xdr:cNvSpPr txBox="1"/>
      </xdr:nvSpPr>
      <xdr:spPr>
        <a:xfrm>
          <a:off x="5608955" y="13716000"/>
          <a:ext cx="5247005"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類似団体平均に比べ著しく高い数値の主な要因は物件費で、公共施設の指定管理業務委託料が大きなウエイトを占めている。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物件費は、防災計画の改訂費などで減少はあったものの、令和４年度にオープンした「</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SEE SEA PARK</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」の魅力向上システムの構築などの増により、前年度比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240,271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人件費は、人事院勧告に基づく期末手当の率改正などにより、前年度比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44,642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経常経費の削減と適正な定員管理により経費の抑制に努める。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CF961702-5BB0-4B43-A63B-998374ECD281}"/>
            </a:ext>
          </a:extLst>
        </xdr:cNvPr>
        <xdr:cNvSpPr txBox="1"/>
      </xdr:nvSpPr>
      <xdr:spPr>
        <a:xfrm>
          <a:off x="662940" y="132099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66128A54-01BD-45F3-8063-28139D5AE7FF}"/>
            </a:ext>
          </a:extLst>
        </xdr:cNvPr>
        <xdr:cNvCxnSpPr/>
      </xdr:nvCxnSpPr>
      <xdr:spPr>
        <a:xfrm>
          <a:off x="701040" y="1581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BC197ADF-F3B3-4AA8-8D80-F02B250C2C77}"/>
            </a:ext>
          </a:extLst>
        </xdr:cNvPr>
        <xdr:cNvSpPr txBox="1"/>
      </xdr:nvSpPr>
      <xdr:spPr>
        <a:xfrm>
          <a:off x="0"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E7B4828E-5CE6-4265-8432-9CF43B2AF822}"/>
            </a:ext>
          </a:extLst>
        </xdr:cNvPr>
        <xdr:cNvCxnSpPr/>
      </xdr:nvCxnSpPr>
      <xdr:spPr>
        <a:xfrm>
          <a:off x="701040" y="15409334"/>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E8E9E608-828C-458E-8017-81C7B7CFE9ED}"/>
            </a:ext>
          </a:extLst>
        </xdr:cNvPr>
        <xdr:cNvSpPr txBox="1"/>
      </xdr:nvSpPr>
      <xdr:spPr>
        <a:xfrm>
          <a:off x="0" y="1526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CDEB9A28-1263-4EB1-A750-7FE258B058BE}"/>
            </a:ext>
          </a:extLst>
        </xdr:cNvPr>
        <xdr:cNvCxnSpPr/>
      </xdr:nvCxnSpPr>
      <xdr:spPr>
        <a:xfrm>
          <a:off x="701040" y="15010976"/>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B99E3FD4-4284-4534-A191-AEB460C58043}"/>
            </a:ext>
          </a:extLst>
        </xdr:cNvPr>
        <xdr:cNvSpPr txBox="1"/>
      </xdr:nvSpPr>
      <xdr:spPr>
        <a:xfrm>
          <a:off x="0" y="1486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F982FF36-768A-4DCE-BB69-BD4F7CD932B3}"/>
            </a:ext>
          </a:extLst>
        </xdr:cNvPr>
        <xdr:cNvCxnSpPr/>
      </xdr:nvCxnSpPr>
      <xdr:spPr>
        <a:xfrm>
          <a:off x="701040" y="1460309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52BD4CE5-BB34-42BB-AC44-10137626E012}"/>
            </a:ext>
          </a:extLst>
        </xdr:cNvPr>
        <xdr:cNvSpPr txBox="1"/>
      </xdr:nvSpPr>
      <xdr:spPr>
        <a:xfrm>
          <a:off x="0" y="1445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ACE771E9-5D8C-48B9-824B-531B7EB7C982}"/>
            </a:ext>
          </a:extLst>
        </xdr:cNvPr>
        <xdr:cNvCxnSpPr/>
      </xdr:nvCxnSpPr>
      <xdr:spPr>
        <a:xfrm>
          <a:off x="701040" y="14200929"/>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6F4DA030-C315-465A-98CD-5B1115A5BADD}"/>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D2DCE205-D92E-4918-89D2-A1DAEE5DF826}"/>
            </a:ext>
          </a:extLst>
        </xdr:cNvPr>
        <xdr:cNvCxnSpPr/>
      </xdr:nvCxnSpPr>
      <xdr:spPr>
        <a:xfrm>
          <a:off x="701040" y="13802571"/>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61076C9F-CE60-4D22-9D4F-62DEECAAA5AB}"/>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AE66D72E-9D9D-4FA4-8EF5-7983DEBC3AB4}"/>
            </a:ext>
          </a:extLst>
        </xdr:cNvPr>
        <xdr:cNvCxnSpPr/>
      </xdr:nvCxnSpPr>
      <xdr:spPr>
        <a:xfrm>
          <a:off x="701040" y="13394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AA77F9D1-075E-42A2-BA1E-21D9F3F2EC11}"/>
            </a:ext>
          </a:extLst>
        </xdr:cNvPr>
        <xdr:cNvSpPr txBox="1"/>
      </xdr:nvSpPr>
      <xdr:spPr>
        <a:xfrm>
          <a:off x="0"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19896271-3605-4803-8AC4-6854B71FB883}"/>
            </a:ext>
          </a:extLst>
        </xdr:cNvPr>
        <xdr:cNvSpPr/>
      </xdr:nvSpPr>
      <xdr:spPr>
        <a:xfrm>
          <a:off x="701040" y="13394690"/>
          <a:ext cx="462470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a:extLst>
            <a:ext uri="{FF2B5EF4-FFF2-40B4-BE49-F238E27FC236}">
              <a16:creationId xmlns:a16="http://schemas.microsoft.com/office/drawing/2014/main" id="{80F18758-71F0-41BE-A360-56F2D487C399}"/>
            </a:ext>
          </a:extLst>
        </xdr:cNvPr>
        <xdr:cNvCxnSpPr/>
      </xdr:nvCxnSpPr>
      <xdr:spPr>
        <a:xfrm flipV="1">
          <a:off x="4511040" y="13708854"/>
          <a:ext cx="0" cy="1644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a:extLst>
            <a:ext uri="{FF2B5EF4-FFF2-40B4-BE49-F238E27FC236}">
              <a16:creationId xmlns:a16="http://schemas.microsoft.com/office/drawing/2014/main" id="{4DB80115-7C38-4ED4-8AB9-57E49FF14E63}"/>
            </a:ext>
          </a:extLst>
        </xdr:cNvPr>
        <xdr:cNvSpPr txBox="1"/>
      </xdr:nvSpPr>
      <xdr:spPr>
        <a:xfrm>
          <a:off x="4588510" y="1531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a:extLst>
            <a:ext uri="{FF2B5EF4-FFF2-40B4-BE49-F238E27FC236}">
              <a16:creationId xmlns:a16="http://schemas.microsoft.com/office/drawing/2014/main" id="{199A3BA5-E8ED-4E9E-8765-DEE2E72F8532}"/>
            </a:ext>
          </a:extLst>
        </xdr:cNvPr>
        <xdr:cNvCxnSpPr/>
      </xdr:nvCxnSpPr>
      <xdr:spPr>
        <a:xfrm>
          <a:off x="4427855" y="15353617"/>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a:extLst>
            <a:ext uri="{FF2B5EF4-FFF2-40B4-BE49-F238E27FC236}">
              <a16:creationId xmlns:a16="http://schemas.microsoft.com/office/drawing/2014/main" id="{3DECF07A-924D-4449-9AB0-3AF880103105}"/>
            </a:ext>
          </a:extLst>
        </xdr:cNvPr>
        <xdr:cNvSpPr txBox="1"/>
      </xdr:nvSpPr>
      <xdr:spPr>
        <a:xfrm>
          <a:off x="458851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a:extLst>
            <a:ext uri="{FF2B5EF4-FFF2-40B4-BE49-F238E27FC236}">
              <a16:creationId xmlns:a16="http://schemas.microsoft.com/office/drawing/2014/main" id="{7345A7F4-FEA5-4C2F-973C-3E3B9CE0A665}"/>
            </a:ext>
          </a:extLst>
        </xdr:cNvPr>
        <xdr:cNvCxnSpPr/>
      </xdr:nvCxnSpPr>
      <xdr:spPr>
        <a:xfrm>
          <a:off x="4427855" y="13708854"/>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149603</xdr:rowOff>
    </xdr:from>
    <xdr:to>
      <xdr:col>23</xdr:col>
      <xdr:colOff>133350</xdr:colOff>
      <xdr:row>84</xdr:row>
      <xdr:rowOff>31893</xdr:rowOff>
    </xdr:to>
    <xdr:cxnSp macro="">
      <xdr:nvCxnSpPr>
        <xdr:cNvPr id="194" name="直線コネクタ 193">
          <a:extLst>
            <a:ext uri="{FF2B5EF4-FFF2-40B4-BE49-F238E27FC236}">
              <a16:creationId xmlns:a16="http://schemas.microsoft.com/office/drawing/2014/main" id="{C5C55ECD-4D04-48CB-8EB8-29B4F2F3AFE0}"/>
            </a:ext>
          </a:extLst>
        </xdr:cNvPr>
        <xdr:cNvCxnSpPr/>
      </xdr:nvCxnSpPr>
      <xdr:spPr>
        <a:xfrm>
          <a:off x="3749040" y="14379953"/>
          <a:ext cx="762000" cy="5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63657</xdr:rowOff>
    </xdr:from>
    <xdr:ext cx="762000" cy="259045"/>
    <xdr:sp macro="" textlink="">
      <xdr:nvSpPr>
        <xdr:cNvPr id="195" name="人件費・物件費等の状況平均値テキスト">
          <a:extLst>
            <a:ext uri="{FF2B5EF4-FFF2-40B4-BE49-F238E27FC236}">
              <a16:creationId xmlns:a16="http://schemas.microsoft.com/office/drawing/2014/main" id="{4D84C6DA-381F-4BE6-A3CE-96331F28E506}"/>
            </a:ext>
          </a:extLst>
        </xdr:cNvPr>
        <xdr:cNvSpPr txBox="1"/>
      </xdr:nvSpPr>
      <xdr:spPr>
        <a:xfrm>
          <a:off x="4588510" y="13775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a:extLst>
            <a:ext uri="{FF2B5EF4-FFF2-40B4-BE49-F238E27FC236}">
              <a16:creationId xmlns:a16="http://schemas.microsoft.com/office/drawing/2014/main" id="{EC6DFC63-5CE6-44EB-9B66-1DD9B48ACA51}"/>
            </a:ext>
          </a:extLst>
        </xdr:cNvPr>
        <xdr:cNvSpPr/>
      </xdr:nvSpPr>
      <xdr:spPr>
        <a:xfrm>
          <a:off x="4465955" y="1393648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149603</xdr:rowOff>
    </xdr:from>
    <xdr:to>
      <xdr:col>19</xdr:col>
      <xdr:colOff>133350</xdr:colOff>
      <xdr:row>84</xdr:row>
      <xdr:rowOff>9575</xdr:rowOff>
    </xdr:to>
    <xdr:cxnSp macro="">
      <xdr:nvCxnSpPr>
        <xdr:cNvPr id="197" name="直線コネクタ 196">
          <a:extLst>
            <a:ext uri="{FF2B5EF4-FFF2-40B4-BE49-F238E27FC236}">
              <a16:creationId xmlns:a16="http://schemas.microsoft.com/office/drawing/2014/main" id="{045E1F5B-FE6C-4CAC-8EE1-B442A02A0573}"/>
            </a:ext>
          </a:extLst>
        </xdr:cNvPr>
        <xdr:cNvCxnSpPr/>
      </xdr:nvCxnSpPr>
      <xdr:spPr>
        <a:xfrm flipV="1">
          <a:off x="2941955" y="14379953"/>
          <a:ext cx="807085" cy="3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a:extLst>
            <a:ext uri="{FF2B5EF4-FFF2-40B4-BE49-F238E27FC236}">
              <a16:creationId xmlns:a16="http://schemas.microsoft.com/office/drawing/2014/main" id="{E5C8D049-5BE1-4447-9DCC-41CBE4424F41}"/>
            </a:ext>
          </a:extLst>
        </xdr:cNvPr>
        <xdr:cNvSpPr/>
      </xdr:nvSpPr>
      <xdr:spPr>
        <a:xfrm>
          <a:off x="3703955" y="1390402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124544</xdr:rowOff>
    </xdr:from>
    <xdr:ext cx="736600" cy="259045"/>
    <xdr:sp macro="" textlink="">
      <xdr:nvSpPr>
        <xdr:cNvPr id="199" name="テキスト ボックス 198">
          <a:extLst>
            <a:ext uri="{FF2B5EF4-FFF2-40B4-BE49-F238E27FC236}">
              <a16:creationId xmlns:a16="http://schemas.microsoft.com/office/drawing/2014/main" id="{9FE9F843-3A64-405F-861E-E89362E9CB27}"/>
            </a:ext>
          </a:extLst>
        </xdr:cNvPr>
        <xdr:cNvSpPr txBox="1"/>
      </xdr:nvSpPr>
      <xdr:spPr>
        <a:xfrm>
          <a:off x="3406140" y="13670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104738</xdr:rowOff>
    </xdr:from>
    <xdr:to>
      <xdr:col>15</xdr:col>
      <xdr:colOff>82550</xdr:colOff>
      <xdr:row>84</xdr:row>
      <xdr:rowOff>9575</xdr:rowOff>
    </xdr:to>
    <xdr:cxnSp macro="">
      <xdr:nvCxnSpPr>
        <xdr:cNvPr id="200" name="直線コネクタ 199">
          <a:extLst>
            <a:ext uri="{FF2B5EF4-FFF2-40B4-BE49-F238E27FC236}">
              <a16:creationId xmlns:a16="http://schemas.microsoft.com/office/drawing/2014/main" id="{2FC5FA42-AC88-48A8-BF61-A6834CDAE41D}"/>
            </a:ext>
          </a:extLst>
        </xdr:cNvPr>
        <xdr:cNvCxnSpPr/>
      </xdr:nvCxnSpPr>
      <xdr:spPr>
        <a:xfrm>
          <a:off x="2125345" y="14333183"/>
          <a:ext cx="816610" cy="8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a:extLst>
            <a:ext uri="{FF2B5EF4-FFF2-40B4-BE49-F238E27FC236}">
              <a16:creationId xmlns:a16="http://schemas.microsoft.com/office/drawing/2014/main" id="{EE3328C9-9AFD-4363-A917-E37464CD27C0}"/>
            </a:ext>
          </a:extLst>
        </xdr:cNvPr>
        <xdr:cNvSpPr/>
      </xdr:nvSpPr>
      <xdr:spPr>
        <a:xfrm>
          <a:off x="2887345" y="13880968"/>
          <a:ext cx="9969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103390</xdr:rowOff>
    </xdr:from>
    <xdr:ext cx="762000" cy="259045"/>
    <xdr:sp macro="" textlink="">
      <xdr:nvSpPr>
        <xdr:cNvPr id="202" name="テキスト ボックス 201">
          <a:extLst>
            <a:ext uri="{FF2B5EF4-FFF2-40B4-BE49-F238E27FC236}">
              <a16:creationId xmlns:a16="http://schemas.microsoft.com/office/drawing/2014/main" id="{40CBD713-0F52-4E24-A464-7D98A2A41E47}"/>
            </a:ext>
          </a:extLst>
        </xdr:cNvPr>
        <xdr:cNvSpPr txBox="1"/>
      </xdr:nvSpPr>
      <xdr:spPr>
        <a:xfrm>
          <a:off x="2599055" y="13646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92342</xdr:rowOff>
    </xdr:from>
    <xdr:to>
      <xdr:col>11</xdr:col>
      <xdr:colOff>31750</xdr:colOff>
      <xdr:row>83</xdr:row>
      <xdr:rowOff>104738</xdr:rowOff>
    </xdr:to>
    <xdr:cxnSp macro="">
      <xdr:nvCxnSpPr>
        <xdr:cNvPr id="203" name="直線コネクタ 202">
          <a:extLst>
            <a:ext uri="{FF2B5EF4-FFF2-40B4-BE49-F238E27FC236}">
              <a16:creationId xmlns:a16="http://schemas.microsoft.com/office/drawing/2014/main" id="{502AC4B4-1E8B-4296-86B4-B82F1862DB04}"/>
            </a:ext>
          </a:extLst>
        </xdr:cNvPr>
        <xdr:cNvCxnSpPr/>
      </xdr:nvCxnSpPr>
      <xdr:spPr>
        <a:xfrm>
          <a:off x="1333500" y="14326502"/>
          <a:ext cx="791845" cy="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a:extLst>
            <a:ext uri="{FF2B5EF4-FFF2-40B4-BE49-F238E27FC236}">
              <a16:creationId xmlns:a16="http://schemas.microsoft.com/office/drawing/2014/main" id="{4B5EA568-E0C5-42CE-8401-1C416859B8A0}"/>
            </a:ext>
          </a:extLst>
        </xdr:cNvPr>
        <xdr:cNvSpPr/>
      </xdr:nvSpPr>
      <xdr:spPr>
        <a:xfrm>
          <a:off x="2095500" y="13848418"/>
          <a:ext cx="8445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68935</xdr:rowOff>
    </xdr:from>
    <xdr:ext cx="762000" cy="259045"/>
    <xdr:sp macro="" textlink="">
      <xdr:nvSpPr>
        <xdr:cNvPr id="205" name="テキスト ボックス 204">
          <a:extLst>
            <a:ext uri="{FF2B5EF4-FFF2-40B4-BE49-F238E27FC236}">
              <a16:creationId xmlns:a16="http://schemas.microsoft.com/office/drawing/2014/main" id="{68A5E930-8FA0-4481-B169-366CCA056612}"/>
            </a:ext>
          </a:extLst>
        </xdr:cNvPr>
        <xdr:cNvSpPr txBox="1"/>
      </xdr:nvSpPr>
      <xdr:spPr>
        <a:xfrm>
          <a:off x="1782445" y="1361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a:extLst>
            <a:ext uri="{FF2B5EF4-FFF2-40B4-BE49-F238E27FC236}">
              <a16:creationId xmlns:a16="http://schemas.microsoft.com/office/drawing/2014/main" id="{D15CEEDD-3387-4C74-9251-C192F4866654}"/>
            </a:ext>
          </a:extLst>
        </xdr:cNvPr>
        <xdr:cNvSpPr/>
      </xdr:nvSpPr>
      <xdr:spPr>
        <a:xfrm>
          <a:off x="1278890" y="13829649"/>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53976</xdr:rowOff>
    </xdr:from>
    <xdr:ext cx="762000" cy="259045"/>
    <xdr:sp macro="" textlink="">
      <xdr:nvSpPr>
        <xdr:cNvPr id="207" name="テキスト ボックス 206">
          <a:extLst>
            <a:ext uri="{FF2B5EF4-FFF2-40B4-BE49-F238E27FC236}">
              <a16:creationId xmlns:a16="http://schemas.microsoft.com/office/drawing/2014/main" id="{249E7D3E-8B38-464A-B225-12C58DD89722}"/>
            </a:ext>
          </a:extLst>
        </xdr:cNvPr>
        <xdr:cNvSpPr txBox="1"/>
      </xdr:nvSpPr>
      <xdr:spPr>
        <a:xfrm>
          <a:off x="967740" y="13602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22E2550D-6769-419D-B8F1-5E1731FE48AB}"/>
            </a:ext>
          </a:extLst>
        </xdr:cNvPr>
        <xdr:cNvSpPr txBox="1"/>
      </xdr:nvSpPr>
      <xdr:spPr>
        <a:xfrm>
          <a:off x="4321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4CB4347B-86C9-4DE5-B1AA-637BDA23C788}"/>
            </a:ext>
          </a:extLst>
        </xdr:cNvPr>
        <xdr:cNvSpPr txBox="1"/>
      </xdr:nvSpPr>
      <xdr:spPr>
        <a:xfrm>
          <a:off x="3559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A14D150A-AC6C-4F0F-BE42-08BBB96B2ECA}"/>
            </a:ext>
          </a:extLst>
        </xdr:cNvPr>
        <xdr:cNvSpPr txBox="1"/>
      </xdr:nvSpPr>
      <xdr:spPr>
        <a:xfrm>
          <a:off x="27432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7EACA79B-DE13-4835-8572-F0AC69102198}"/>
            </a:ext>
          </a:extLst>
        </xdr:cNvPr>
        <xdr:cNvSpPr txBox="1"/>
      </xdr:nvSpPr>
      <xdr:spPr>
        <a:xfrm>
          <a:off x="192659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262CB8AB-ED58-44B7-ACAD-97B9762BCBB3}"/>
            </a:ext>
          </a:extLst>
        </xdr:cNvPr>
        <xdr:cNvSpPr txBox="1"/>
      </xdr:nvSpPr>
      <xdr:spPr>
        <a:xfrm>
          <a:off x="11347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152543</xdr:rowOff>
    </xdr:from>
    <xdr:to>
      <xdr:col>23</xdr:col>
      <xdr:colOff>184150</xdr:colOff>
      <xdr:row>84</xdr:row>
      <xdr:rowOff>82693</xdr:rowOff>
    </xdr:to>
    <xdr:sp macro="" textlink="">
      <xdr:nvSpPr>
        <xdr:cNvPr id="213" name="楕円 212">
          <a:extLst>
            <a:ext uri="{FF2B5EF4-FFF2-40B4-BE49-F238E27FC236}">
              <a16:creationId xmlns:a16="http://schemas.microsoft.com/office/drawing/2014/main" id="{A7087423-F946-4F5B-8FAC-114AB0B2643D}"/>
            </a:ext>
          </a:extLst>
        </xdr:cNvPr>
        <xdr:cNvSpPr/>
      </xdr:nvSpPr>
      <xdr:spPr>
        <a:xfrm>
          <a:off x="4465955" y="1438289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124620</xdr:rowOff>
    </xdr:from>
    <xdr:ext cx="762000" cy="259045"/>
    <xdr:sp macro="" textlink="">
      <xdr:nvSpPr>
        <xdr:cNvPr id="214" name="人件費・物件費等の状況該当値テキスト">
          <a:extLst>
            <a:ext uri="{FF2B5EF4-FFF2-40B4-BE49-F238E27FC236}">
              <a16:creationId xmlns:a16="http://schemas.microsoft.com/office/drawing/2014/main" id="{74E688E6-BFCC-424C-B1DE-0E9721276BAB}"/>
            </a:ext>
          </a:extLst>
        </xdr:cNvPr>
        <xdr:cNvSpPr txBox="1"/>
      </xdr:nvSpPr>
      <xdr:spPr>
        <a:xfrm>
          <a:off x="4588510" y="1435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98803</xdr:rowOff>
    </xdr:from>
    <xdr:to>
      <xdr:col>19</xdr:col>
      <xdr:colOff>184150</xdr:colOff>
      <xdr:row>84</xdr:row>
      <xdr:rowOff>28953</xdr:rowOff>
    </xdr:to>
    <xdr:sp macro="" textlink="">
      <xdr:nvSpPr>
        <xdr:cNvPr id="215" name="楕円 214">
          <a:extLst>
            <a:ext uri="{FF2B5EF4-FFF2-40B4-BE49-F238E27FC236}">
              <a16:creationId xmlns:a16="http://schemas.microsoft.com/office/drawing/2014/main" id="{A8AD1135-9EB3-46AD-9207-559448F6D090}"/>
            </a:ext>
          </a:extLst>
        </xdr:cNvPr>
        <xdr:cNvSpPr/>
      </xdr:nvSpPr>
      <xdr:spPr>
        <a:xfrm>
          <a:off x="3703955" y="1432534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13730</xdr:rowOff>
    </xdr:from>
    <xdr:ext cx="736600" cy="259045"/>
    <xdr:sp macro="" textlink="">
      <xdr:nvSpPr>
        <xdr:cNvPr id="216" name="テキスト ボックス 215">
          <a:extLst>
            <a:ext uri="{FF2B5EF4-FFF2-40B4-BE49-F238E27FC236}">
              <a16:creationId xmlns:a16="http://schemas.microsoft.com/office/drawing/2014/main" id="{C6D42A20-4BA8-4DD5-B1AA-C25F1BE6071B}"/>
            </a:ext>
          </a:extLst>
        </xdr:cNvPr>
        <xdr:cNvSpPr txBox="1"/>
      </xdr:nvSpPr>
      <xdr:spPr>
        <a:xfrm>
          <a:off x="3406140" y="14419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130225</xdr:rowOff>
    </xdr:from>
    <xdr:to>
      <xdr:col>15</xdr:col>
      <xdr:colOff>133350</xdr:colOff>
      <xdr:row>84</xdr:row>
      <xdr:rowOff>60375</xdr:rowOff>
    </xdr:to>
    <xdr:sp macro="" textlink="">
      <xdr:nvSpPr>
        <xdr:cNvPr id="217" name="楕円 216">
          <a:extLst>
            <a:ext uri="{FF2B5EF4-FFF2-40B4-BE49-F238E27FC236}">
              <a16:creationId xmlns:a16="http://schemas.microsoft.com/office/drawing/2014/main" id="{E5E6F3A3-7243-4588-AAB0-A15CC48D3B18}"/>
            </a:ext>
          </a:extLst>
        </xdr:cNvPr>
        <xdr:cNvSpPr/>
      </xdr:nvSpPr>
      <xdr:spPr>
        <a:xfrm>
          <a:off x="2887345" y="14364385"/>
          <a:ext cx="9969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45152</xdr:rowOff>
    </xdr:from>
    <xdr:ext cx="762000" cy="259045"/>
    <xdr:sp macro="" textlink="">
      <xdr:nvSpPr>
        <xdr:cNvPr id="218" name="テキスト ボックス 217">
          <a:extLst>
            <a:ext uri="{FF2B5EF4-FFF2-40B4-BE49-F238E27FC236}">
              <a16:creationId xmlns:a16="http://schemas.microsoft.com/office/drawing/2014/main" id="{BE8F4640-F9AD-492E-A8AB-B72229DC780F}"/>
            </a:ext>
          </a:extLst>
        </xdr:cNvPr>
        <xdr:cNvSpPr txBox="1"/>
      </xdr:nvSpPr>
      <xdr:spPr>
        <a:xfrm>
          <a:off x="2599055" y="1444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53938</xdr:rowOff>
    </xdr:from>
    <xdr:to>
      <xdr:col>11</xdr:col>
      <xdr:colOff>82550</xdr:colOff>
      <xdr:row>83</xdr:row>
      <xdr:rowOff>155538</xdr:rowOff>
    </xdr:to>
    <xdr:sp macro="" textlink="">
      <xdr:nvSpPr>
        <xdr:cNvPr id="219" name="楕円 218">
          <a:extLst>
            <a:ext uri="{FF2B5EF4-FFF2-40B4-BE49-F238E27FC236}">
              <a16:creationId xmlns:a16="http://schemas.microsoft.com/office/drawing/2014/main" id="{4A5AF881-3818-4B9A-96FE-B879BA50DD46}"/>
            </a:ext>
          </a:extLst>
        </xdr:cNvPr>
        <xdr:cNvSpPr/>
      </xdr:nvSpPr>
      <xdr:spPr>
        <a:xfrm>
          <a:off x="2095500" y="14288098"/>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140315</xdr:rowOff>
    </xdr:from>
    <xdr:ext cx="762000" cy="259045"/>
    <xdr:sp macro="" textlink="">
      <xdr:nvSpPr>
        <xdr:cNvPr id="220" name="テキスト ボックス 219">
          <a:extLst>
            <a:ext uri="{FF2B5EF4-FFF2-40B4-BE49-F238E27FC236}">
              <a16:creationId xmlns:a16="http://schemas.microsoft.com/office/drawing/2014/main" id="{1C70C32F-40FE-4ECC-AB64-85CB287A6318}"/>
            </a:ext>
          </a:extLst>
        </xdr:cNvPr>
        <xdr:cNvSpPr txBox="1"/>
      </xdr:nvSpPr>
      <xdr:spPr>
        <a:xfrm>
          <a:off x="1782445" y="1436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41542</xdr:rowOff>
    </xdr:from>
    <xdr:to>
      <xdr:col>7</xdr:col>
      <xdr:colOff>31750</xdr:colOff>
      <xdr:row>83</xdr:row>
      <xdr:rowOff>143142</xdr:rowOff>
    </xdr:to>
    <xdr:sp macro="" textlink="">
      <xdr:nvSpPr>
        <xdr:cNvPr id="221" name="楕円 220">
          <a:extLst>
            <a:ext uri="{FF2B5EF4-FFF2-40B4-BE49-F238E27FC236}">
              <a16:creationId xmlns:a16="http://schemas.microsoft.com/office/drawing/2014/main" id="{1C408822-FE33-4B3A-B3A8-3396951F11A0}"/>
            </a:ext>
          </a:extLst>
        </xdr:cNvPr>
        <xdr:cNvSpPr/>
      </xdr:nvSpPr>
      <xdr:spPr>
        <a:xfrm>
          <a:off x="1278890" y="14271892"/>
          <a:ext cx="8445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127919</xdr:rowOff>
    </xdr:from>
    <xdr:ext cx="762000" cy="259045"/>
    <xdr:sp macro="" textlink="">
      <xdr:nvSpPr>
        <xdr:cNvPr id="222" name="テキスト ボックス 221">
          <a:extLst>
            <a:ext uri="{FF2B5EF4-FFF2-40B4-BE49-F238E27FC236}">
              <a16:creationId xmlns:a16="http://schemas.microsoft.com/office/drawing/2014/main" id="{D902D6BA-C22B-4F30-9B75-3186C32BDA54}"/>
            </a:ext>
          </a:extLst>
        </xdr:cNvPr>
        <xdr:cNvSpPr txBox="1"/>
      </xdr:nvSpPr>
      <xdr:spPr>
        <a:xfrm>
          <a:off x="967740" y="1436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48C956E1-8231-4BFA-90DD-31FFD7F0FE42}"/>
            </a:ext>
          </a:extLst>
        </xdr:cNvPr>
        <xdr:cNvSpPr/>
      </xdr:nvSpPr>
      <xdr:spPr>
        <a:xfrm>
          <a:off x="11666855" y="1263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674A791B-26D3-474D-A089-FB525C6B0051}"/>
            </a:ext>
          </a:extLst>
        </xdr:cNvPr>
        <xdr:cNvSpPr txBox="1"/>
      </xdr:nvSpPr>
      <xdr:spPr>
        <a:xfrm>
          <a:off x="12410942" y="1299464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47162E51-66E5-402F-9A09-7B7FF9EEE22E}"/>
            </a:ext>
          </a:extLst>
        </xdr:cNvPr>
        <xdr:cNvSpPr txBox="1"/>
      </xdr:nvSpPr>
      <xdr:spPr>
        <a:xfrm>
          <a:off x="1403744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47890D3D-D5AA-445A-B802-98C49B633976}"/>
            </a:ext>
          </a:extLst>
        </xdr:cNvPr>
        <xdr:cNvSpPr/>
      </xdr:nvSpPr>
      <xdr:spPr>
        <a:xfrm>
          <a:off x="16353155" y="1288859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3294DF18-046D-4BD6-9655-E764F5897704}"/>
            </a:ext>
          </a:extLst>
        </xdr:cNvPr>
        <xdr:cNvSpPr/>
      </xdr:nvSpPr>
      <xdr:spPr>
        <a:xfrm>
          <a:off x="16353155" y="1308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76998282-3E5E-4630-8034-0B4126CE32E5}"/>
            </a:ext>
          </a:extLst>
        </xdr:cNvPr>
        <xdr:cNvSpPr/>
      </xdr:nvSpPr>
      <xdr:spPr>
        <a:xfrm>
          <a:off x="17846040" y="128885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D6EA47DD-9EEE-4E23-B537-95DB572675DB}"/>
            </a:ext>
          </a:extLst>
        </xdr:cNvPr>
        <xdr:cNvSpPr/>
      </xdr:nvSpPr>
      <xdr:spPr>
        <a:xfrm>
          <a:off x="17846040" y="1308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AD282FB3-C5D4-496C-84D0-9E3732A06D87}"/>
            </a:ext>
          </a:extLst>
        </xdr:cNvPr>
        <xdr:cNvSpPr/>
      </xdr:nvSpPr>
      <xdr:spPr>
        <a:xfrm>
          <a:off x="191808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15EF1E50-771F-485B-95A3-7DE2C4FE0630}"/>
            </a:ext>
          </a:extLst>
        </xdr:cNvPr>
        <xdr:cNvSpPr/>
      </xdr:nvSpPr>
      <xdr:spPr>
        <a:xfrm>
          <a:off x="191808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D0AFB82A-D5A3-4B9B-BD38-D40370C346A8}"/>
            </a:ext>
          </a:extLst>
        </xdr:cNvPr>
        <xdr:cNvSpPr/>
      </xdr:nvSpPr>
      <xdr:spPr>
        <a:xfrm>
          <a:off x="11666855" y="13394690"/>
          <a:ext cx="461708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CD7F54C1-9AC0-448B-805E-527DA4B5AC75}"/>
            </a:ext>
          </a:extLst>
        </xdr:cNvPr>
        <xdr:cNvSpPr/>
      </xdr:nvSpPr>
      <xdr:spPr>
        <a:xfrm>
          <a:off x="1645920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CD3F7560-CD54-4F53-ADC5-584F079D9191}"/>
            </a:ext>
          </a:extLst>
        </xdr:cNvPr>
        <xdr:cNvSpPr/>
      </xdr:nvSpPr>
      <xdr:spPr>
        <a:xfrm>
          <a:off x="16459200" y="13394690"/>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F355BCAF-F5D3-44CF-B56F-70F8C7EB0F6D}"/>
            </a:ext>
          </a:extLst>
        </xdr:cNvPr>
        <xdr:cNvSpPr txBox="1"/>
      </xdr:nvSpPr>
      <xdr:spPr>
        <a:xfrm>
          <a:off x="16570960" y="13716000"/>
          <a:ext cx="5260340"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ポイント下回り、全国町村平均においては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国家公務員の給与に準拠して、今後も給与の適正化に努めていく。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1E1E5EAB-1516-43EC-AA3C-75FC6136E401}"/>
            </a:ext>
          </a:extLst>
        </xdr:cNvPr>
        <xdr:cNvCxnSpPr/>
      </xdr:nvCxnSpPr>
      <xdr:spPr>
        <a:xfrm>
          <a:off x="11666855" y="1581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49D14F8B-BF7E-4C95-931B-8CF0849F6417}"/>
            </a:ext>
          </a:extLst>
        </xdr:cNvPr>
        <xdr:cNvSpPr txBox="1"/>
      </xdr:nvSpPr>
      <xdr:spPr>
        <a:xfrm>
          <a:off x="10981055"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6165B53D-2B2D-4425-9F1E-775D61EBE81E}"/>
            </a:ext>
          </a:extLst>
        </xdr:cNvPr>
        <xdr:cNvCxnSpPr/>
      </xdr:nvCxnSpPr>
      <xdr:spPr>
        <a:xfrm>
          <a:off x="11666855" y="15466786"/>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A9ACAE97-80A4-405F-A704-3EF15C146189}"/>
            </a:ext>
          </a:extLst>
        </xdr:cNvPr>
        <xdr:cNvSpPr txBox="1"/>
      </xdr:nvSpPr>
      <xdr:spPr>
        <a:xfrm>
          <a:off x="10981055" y="1532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6F276DA-18BC-48D2-B8DF-55BD63627053}"/>
            </a:ext>
          </a:extLst>
        </xdr:cNvPr>
        <xdr:cNvCxnSpPr/>
      </xdr:nvCxnSpPr>
      <xdr:spPr>
        <a:xfrm>
          <a:off x="11666855" y="15122071"/>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CCDCCA1A-D873-442A-838F-C60ED9399A7F}"/>
            </a:ext>
          </a:extLst>
        </xdr:cNvPr>
        <xdr:cNvSpPr txBox="1"/>
      </xdr:nvSpPr>
      <xdr:spPr>
        <a:xfrm>
          <a:off x="10981055" y="149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D64EB563-DBEC-4656-98F3-738659917C03}"/>
            </a:ext>
          </a:extLst>
        </xdr:cNvPr>
        <xdr:cNvCxnSpPr/>
      </xdr:nvCxnSpPr>
      <xdr:spPr>
        <a:xfrm>
          <a:off x="11666855" y="1477545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B2A2CD54-F315-4658-A817-4E2C28EB7821}"/>
            </a:ext>
          </a:extLst>
        </xdr:cNvPr>
        <xdr:cNvSpPr txBox="1"/>
      </xdr:nvSpPr>
      <xdr:spPr>
        <a:xfrm>
          <a:off x="10981055" y="1463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7891211F-6DF5-4ACE-9C71-317BCCE1F489}"/>
            </a:ext>
          </a:extLst>
        </xdr:cNvPr>
        <xdr:cNvCxnSpPr/>
      </xdr:nvCxnSpPr>
      <xdr:spPr>
        <a:xfrm>
          <a:off x="11666855" y="1443073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206A28AB-9FB7-4177-BB0C-93E0757DA966}"/>
            </a:ext>
          </a:extLst>
        </xdr:cNvPr>
        <xdr:cNvSpPr txBox="1"/>
      </xdr:nvSpPr>
      <xdr:spPr>
        <a:xfrm>
          <a:off x="10981055" y="1428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E46CBEBB-496D-445C-8226-3448E771D0D4}"/>
            </a:ext>
          </a:extLst>
        </xdr:cNvPr>
        <xdr:cNvCxnSpPr/>
      </xdr:nvCxnSpPr>
      <xdr:spPr>
        <a:xfrm>
          <a:off x="11666855" y="14086024"/>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2FCA8304-4991-4E34-848F-3E3DB5DB3E61}"/>
            </a:ext>
          </a:extLst>
        </xdr:cNvPr>
        <xdr:cNvSpPr txBox="1"/>
      </xdr:nvSpPr>
      <xdr:spPr>
        <a:xfrm>
          <a:off x="10981055" y="13941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DA5D469D-AB1C-432D-83E0-391141E020F6}"/>
            </a:ext>
          </a:extLst>
        </xdr:cNvPr>
        <xdr:cNvCxnSpPr/>
      </xdr:nvCxnSpPr>
      <xdr:spPr>
        <a:xfrm>
          <a:off x="11666855" y="13741309"/>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8A01E42E-403F-4EC3-8460-A1132B8E6D3E}"/>
            </a:ext>
          </a:extLst>
        </xdr:cNvPr>
        <xdr:cNvSpPr txBox="1"/>
      </xdr:nvSpPr>
      <xdr:spPr>
        <a:xfrm>
          <a:off x="10981055" y="1360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AFB48D10-A81C-4F1D-8703-5BC6A2153998}"/>
            </a:ext>
          </a:extLst>
        </xdr:cNvPr>
        <xdr:cNvCxnSpPr/>
      </xdr:nvCxnSpPr>
      <xdr:spPr>
        <a:xfrm>
          <a:off x="11666855" y="13394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70E437D1-4854-4FBD-8284-DFAEBA183DA2}"/>
            </a:ext>
          </a:extLst>
        </xdr:cNvPr>
        <xdr:cNvSpPr txBox="1"/>
      </xdr:nvSpPr>
      <xdr:spPr>
        <a:xfrm>
          <a:off x="10981055"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4108FC53-E6DC-48F5-819D-3DFC986A0E17}"/>
            </a:ext>
          </a:extLst>
        </xdr:cNvPr>
        <xdr:cNvSpPr/>
      </xdr:nvSpPr>
      <xdr:spPr>
        <a:xfrm>
          <a:off x="11666855" y="13394690"/>
          <a:ext cx="461708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a:extLst>
            <a:ext uri="{FF2B5EF4-FFF2-40B4-BE49-F238E27FC236}">
              <a16:creationId xmlns:a16="http://schemas.microsoft.com/office/drawing/2014/main" id="{32D67927-4F3B-4611-B942-41D685AEC5E1}"/>
            </a:ext>
          </a:extLst>
        </xdr:cNvPr>
        <xdr:cNvCxnSpPr/>
      </xdr:nvCxnSpPr>
      <xdr:spPr>
        <a:xfrm flipV="1">
          <a:off x="15476855" y="13946233"/>
          <a:ext cx="0" cy="15205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a:extLst>
            <a:ext uri="{FF2B5EF4-FFF2-40B4-BE49-F238E27FC236}">
              <a16:creationId xmlns:a16="http://schemas.microsoft.com/office/drawing/2014/main" id="{3219BBD2-5FAF-42A1-B317-3DC6F254BE27}"/>
            </a:ext>
          </a:extLst>
        </xdr:cNvPr>
        <xdr:cNvSpPr txBox="1"/>
      </xdr:nvSpPr>
      <xdr:spPr>
        <a:xfrm>
          <a:off x="15560040" y="1544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a:extLst>
            <a:ext uri="{FF2B5EF4-FFF2-40B4-BE49-F238E27FC236}">
              <a16:creationId xmlns:a16="http://schemas.microsoft.com/office/drawing/2014/main" id="{B88E27EB-E5C2-42E4-9327-50B52AB980BC}"/>
            </a:ext>
          </a:extLst>
        </xdr:cNvPr>
        <xdr:cNvCxnSpPr/>
      </xdr:nvCxnSpPr>
      <xdr:spPr>
        <a:xfrm>
          <a:off x="15408910" y="15466786"/>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9C1441C4-3C70-4E67-98D0-088F3DAF7BBA}"/>
            </a:ext>
          </a:extLst>
        </xdr:cNvPr>
        <xdr:cNvSpPr txBox="1"/>
      </xdr:nvSpPr>
      <xdr:spPr>
        <a:xfrm>
          <a:off x="1556004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5EDDBC3B-4A96-4808-BBA8-FF7613338EC3}"/>
            </a:ext>
          </a:extLst>
        </xdr:cNvPr>
        <xdr:cNvCxnSpPr/>
      </xdr:nvCxnSpPr>
      <xdr:spPr>
        <a:xfrm>
          <a:off x="15408910" y="13946233"/>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7862</xdr:rowOff>
    </xdr:to>
    <xdr:cxnSp macro="">
      <xdr:nvCxnSpPr>
        <xdr:cNvPr id="258" name="直線コネクタ 257">
          <a:extLst>
            <a:ext uri="{FF2B5EF4-FFF2-40B4-BE49-F238E27FC236}">
              <a16:creationId xmlns:a16="http://schemas.microsoft.com/office/drawing/2014/main" id="{8B714250-3C35-4165-B2C1-FA2C0C4CE1DE}"/>
            </a:ext>
          </a:extLst>
        </xdr:cNvPr>
        <xdr:cNvCxnSpPr/>
      </xdr:nvCxnSpPr>
      <xdr:spPr>
        <a:xfrm>
          <a:off x="14714855" y="14359890"/>
          <a:ext cx="762000" cy="5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67932</xdr:rowOff>
    </xdr:from>
    <xdr:ext cx="762000" cy="259045"/>
    <xdr:sp macro="" textlink="">
      <xdr:nvSpPr>
        <xdr:cNvPr id="259" name="給与水準   （国との比較）平均値テキスト">
          <a:extLst>
            <a:ext uri="{FF2B5EF4-FFF2-40B4-BE49-F238E27FC236}">
              <a16:creationId xmlns:a16="http://schemas.microsoft.com/office/drawing/2014/main" id="{75622123-995F-47BC-A705-E7B9708D35C0}"/>
            </a:ext>
          </a:extLst>
        </xdr:cNvPr>
        <xdr:cNvSpPr txBox="1"/>
      </xdr:nvSpPr>
      <xdr:spPr>
        <a:xfrm>
          <a:off x="15560040" y="1463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a:extLst>
            <a:ext uri="{FF2B5EF4-FFF2-40B4-BE49-F238E27FC236}">
              <a16:creationId xmlns:a16="http://schemas.microsoft.com/office/drawing/2014/main" id="{1C8614EF-310F-41FB-BAB3-C60CBF2BCF43}"/>
            </a:ext>
          </a:extLst>
        </xdr:cNvPr>
        <xdr:cNvSpPr/>
      </xdr:nvSpPr>
      <xdr:spPr>
        <a:xfrm>
          <a:off x="15427960" y="1466529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83</xdr:row>
      <xdr:rowOff>156332</xdr:rowOff>
    </xdr:to>
    <xdr:cxnSp macro="">
      <xdr:nvCxnSpPr>
        <xdr:cNvPr id="261" name="直線コネクタ 260">
          <a:extLst>
            <a:ext uri="{FF2B5EF4-FFF2-40B4-BE49-F238E27FC236}">
              <a16:creationId xmlns:a16="http://schemas.microsoft.com/office/drawing/2014/main" id="{16841789-B359-4E10-B8E2-6687B86C9E77}"/>
            </a:ext>
          </a:extLst>
        </xdr:cNvPr>
        <xdr:cNvCxnSpPr/>
      </xdr:nvCxnSpPr>
      <xdr:spPr>
        <a:xfrm flipV="1">
          <a:off x="13903960" y="14359890"/>
          <a:ext cx="810895" cy="2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a:extLst>
            <a:ext uri="{FF2B5EF4-FFF2-40B4-BE49-F238E27FC236}">
              <a16:creationId xmlns:a16="http://schemas.microsoft.com/office/drawing/2014/main" id="{AF4B3E8B-8BBE-432B-8938-3448DE357C74}"/>
            </a:ext>
          </a:extLst>
        </xdr:cNvPr>
        <xdr:cNvSpPr/>
      </xdr:nvSpPr>
      <xdr:spPr>
        <a:xfrm>
          <a:off x="14665960" y="1466529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10782</xdr:rowOff>
    </xdr:from>
    <xdr:ext cx="736600" cy="259045"/>
    <xdr:sp macro="" textlink="">
      <xdr:nvSpPr>
        <xdr:cNvPr id="263" name="テキスト ボックス 262">
          <a:extLst>
            <a:ext uri="{FF2B5EF4-FFF2-40B4-BE49-F238E27FC236}">
              <a16:creationId xmlns:a16="http://schemas.microsoft.com/office/drawing/2014/main" id="{40D7F659-EB3B-48C7-97AA-E9825133291C}"/>
            </a:ext>
          </a:extLst>
        </xdr:cNvPr>
        <xdr:cNvSpPr txBox="1"/>
      </xdr:nvSpPr>
      <xdr:spPr>
        <a:xfrm>
          <a:off x="14371955" y="14757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83</xdr:row>
      <xdr:rowOff>156332</xdr:rowOff>
    </xdr:to>
    <xdr:cxnSp macro="">
      <xdr:nvCxnSpPr>
        <xdr:cNvPr id="264" name="直線コネクタ 263">
          <a:extLst>
            <a:ext uri="{FF2B5EF4-FFF2-40B4-BE49-F238E27FC236}">
              <a16:creationId xmlns:a16="http://schemas.microsoft.com/office/drawing/2014/main" id="{2C39FEB1-2770-49A7-9EA9-B46AC0B822BE}"/>
            </a:ext>
          </a:extLst>
        </xdr:cNvPr>
        <xdr:cNvCxnSpPr/>
      </xdr:nvCxnSpPr>
      <xdr:spPr>
        <a:xfrm>
          <a:off x="13106400" y="14359890"/>
          <a:ext cx="797560" cy="2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a:extLst>
            <a:ext uri="{FF2B5EF4-FFF2-40B4-BE49-F238E27FC236}">
              <a16:creationId xmlns:a16="http://schemas.microsoft.com/office/drawing/2014/main" id="{E5C55034-DC2E-464F-A3F8-7F3C2A0A1117}"/>
            </a:ext>
          </a:extLst>
        </xdr:cNvPr>
        <xdr:cNvSpPr/>
      </xdr:nvSpPr>
      <xdr:spPr>
        <a:xfrm>
          <a:off x="13868400" y="14630824"/>
          <a:ext cx="8445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6" name="テキスト ボックス 265">
          <a:extLst>
            <a:ext uri="{FF2B5EF4-FFF2-40B4-BE49-F238E27FC236}">
              <a16:creationId xmlns:a16="http://schemas.microsoft.com/office/drawing/2014/main" id="{247AB38A-86A8-4E94-A04D-C8D7EA41496C}"/>
            </a:ext>
          </a:extLst>
        </xdr:cNvPr>
        <xdr:cNvSpPr txBox="1"/>
      </xdr:nvSpPr>
      <xdr:spPr>
        <a:xfrm>
          <a:off x="13555345" y="1471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83</xdr:row>
      <xdr:rowOff>156332</xdr:rowOff>
    </xdr:to>
    <xdr:cxnSp macro="">
      <xdr:nvCxnSpPr>
        <xdr:cNvPr id="267" name="直線コネクタ 266">
          <a:extLst>
            <a:ext uri="{FF2B5EF4-FFF2-40B4-BE49-F238E27FC236}">
              <a16:creationId xmlns:a16="http://schemas.microsoft.com/office/drawing/2014/main" id="{466DE82E-0610-4E3D-80B1-257E001E9F7B}"/>
            </a:ext>
          </a:extLst>
        </xdr:cNvPr>
        <xdr:cNvCxnSpPr/>
      </xdr:nvCxnSpPr>
      <xdr:spPr>
        <a:xfrm flipV="1">
          <a:off x="12289790" y="14359890"/>
          <a:ext cx="816610" cy="2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a:extLst>
            <a:ext uri="{FF2B5EF4-FFF2-40B4-BE49-F238E27FC236}">
              <a16:creationId xmlns:a16="http://schemas.microsoft.com/office/drawing/2014/main" id="{A5E3AF24-B2EC-4339-9374-6742E94DBD27}"/>
            </a:ext>
          </a:extLst>
        </xdr:cNvPr>
        <xdr:cNvSpPr/>
      </xdr:nvSpPr>
      <xdr:spPr>
        <a:xfrm>
          <a:off x="13051790" y="14598257"/>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69" name="テキスト ボックス 268">
          <a:extLst>
            <a:ext uri="{FF2B5EF4-FFF2-40B4-BE49-F238E27FC236}">
              <a16:creationId xmlns:a16="http://schemas.microsoft.com/office/drawing/2014/main" id="{777168B1-B403-45E2-BE77-AB5F33569252}"/>
            </a:ext>
          </a:extLst>
        </xdr:cNvPr>
        <xdr:cNvSpPr txBox="1"/>
      </xdr:nvSpPr>
      <xdr:spPr>
        <a:xfrm>
          <a:off x="127635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a:extLst>
            <a:ext uri="{FF2B5EF4-FFF2-40B4-BE49-F238E27FC236}">
              <a16:creationId xmlns:a16="http://schemas.microsoft.com/office/drawing/2014/main" id="{0C0D7042-4D7F-4A9F-8726-022E561D7F59}"/>
            </a:ext>
          </a:extLst>
        </xdr:cNvPr>
        <xdr:cNvSpPr/>
      </xdr:nvSpPr>
      <xdr:spPr>
        <a:xfrm>
          <a:off x="12246610" y="14598257"/>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71" name="テキスト ボックス 270">
          <a:extLst>
            <a:ext uri="{FF2B5EF4-FFF2-40B4-BE49-F238E27FC236}">
              <a16:creationId xmlns:a16="http://schemas.microsoft.com/office/drawing/2014/main" id="{A8155EC1-1AF0-465E-8B8B-EE5EBCEC895E}"/>
            </a:ext>
          </a:extLst>
        </xdr:cNvPr>
        <xdr:cNvSpPr txBox="1"/>
      </xdr:nvSpPr>
      <xdr:spPr>
        <a:xfrm>
          <a:off x="1194689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F9865E4A-7A2E-4DFC-8CC7-C9B758A3246E}"/>
            </a:ext>
          </a:extLst>
        </xdr:cNvPr>
        <xdr:cNvSpPr txBox="1"/>
      </xdr:nvSpPr>
      <xdr:spPr>
        <a:xfrm>
          <a:off x="15278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5110A450-846B-4F4F-9435-637D88FE5716}"/>
            </a:ext>
          </a:extLst>
        </xdr:cNvPr>
        <xdr:cNvSpPr txBox="1"/>
      </xdr:nvSpPr>
      <xdr:spPr>
        <a:xfrm>
          <a:off x="14516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9B63CCFC-122A-40B0-A094-9B25CED95DD3}"/>
            </a:ext>
          </a:extLst>
        </xdr:cNvPr>
        <xdr:cNvSpPr txBox="1"/>
      </xdr:nvSpPr>
      <xdr:spPr>
        <a:xfrm>
          <a:off x="1371473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DAB7B4EE-0075-4DDC-AAD1-715CB74A3186}"/>
            </a:ext>
          </a:extLst>
        </xdr:cNvPr>
        <xdr:cNvSpPr txBox="1"/>
      </xdr:nvSpPr>
      <xdr:spPr>
        <a:xfrm>
          <a:off x="129076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A954048B-1082-4D8E-A877-DF9E88C08422}"/>
            </a:ext>
          </a:extLst>
        </xdr:cNvPr>
        <xdr:cNvSpPr txBox="1"/>
      </xdr:nvSpPr>
      <xdr:spPr>
        <a:xfrm>
          <a:off x="1209294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128512</xdr:rowOff>
    </xdr:from>
    <xdr:to>
      <xdr:col>81</xdr:col>
      <xdr:colOff>95250</xdr:colOff>
      <xdr:row>84</xdr:row>
      <xdr:rowOff>58662</xdr:rowOff>
    </xdr:to>
    <xdr:sp macro="" textlink="">
      <xdr:nvSpPr>
        <xdr:cNvPr id="277" name="楕円 276">
          <a:extLst>
            <a:ext uri="{FF2B5EF4-FFF2-40B4-BE49-F238E27FC236}">
              <a16:creationId xmlns:a16="http://schemas.microsoft.com/office/drawing/2014/main" id="{B330B39C-639F-4494-AEAB-FA95D3892B1C}"/>
            </a:ext>
          </a:extLst>
        </xdr:cNvPr>
        <xdr:cNvSpPr/>
      </xdr:nvSpPr>
      <xdr:spPr>
        <a:xfrm>
          <a:off x="15427960" y="14362672"/>
          <a:ext cx="9398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145039</xdr:rowOff>
    </xdr:from>
    <xdr:ext cx="762000" cy="259045"/>
    <xdr:sp macro="" textlink="">
      <xdr:nvSpPr>
        <xdr:cNvPr id="278" name="給与水準   （国との比較）該当値テキスト">
          <a:extLst>
            <a:ext uri="{FF2B5EF4-FFF2-40B4-BE49-F238E27FC236}">
              <a16:creationId xmlns:a16="http://schemas.microsoft.com/office/drawing/2014/main" id="{68C3ABDF-BECE-48F3-BC15-76B864DC4868}"/>
            </a:ext>
          </a:extLst>
        </xdr:cNvPr>
        <xdr:cNvSpPr txBox="1"/>
      </xdr:nvSpPr>
      <xdr:spPr>
        <a:xfrm>
          <a:off x="15560040" y="1420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9" name="楕円 278">
          <a:extLst>
            <a:ext uri="{FF2B5EF4-FFF2-40B4-BE49-F238E27FC236}">
              <a16:creationId xmlns:a16="http://schemas.microsoft.com/office/drawing/2014/main" id="{DDB05398-C2AC-4B69-94E1-2FC1AC6ED7A2}"/>
            </a:ext>
          </a:extLst>
        </xdr:cNvPr>
        <xdr:cNvSpPr/>
      </xdr:nvSpPr>
      <xdr:spPr>
        <a:xfrm>
          <a:off x="14665960" y="14314805"/>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80" name="テキスト ボックス 279">
          <a:extLst>
            <a:ext uri="{FF2B5EF4-FFF2-40B4-BE49-F238E27FC236}">
              <a16:creationId xmlns:a16="http://schemas.microsoft.com/office/drawing/2014/main" id="{D330FD8D-043F-457D-9403-90D2E03FD7B9}"/>
            </a:ext>
          </a:extLst>
        </xdr:cNvPr>
        <xdr:cNvSpPr txBox="1"/>
      </xdr:nvSpPr>
      <xdr:spPr>
        <a:xfrm>
          <a:off x="14371955" y="14077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105532</xdr:rowOff>
    </xdr:from>
    <xdr:to>
      <xdr:col>73</xdr:col>
      <xdr:colOff>44450</xdr:colOff>
      <xdr:row>84</xdr:row>
      <xdr:rowOff>35682</xdr:rowOff>
    </xdr:to>
    <xdr:sp macro="" textlink="">
      <xdr:nvSpPr>
        <xdr:cNvPr id="281" name="楕円 280">
          <a:extLst>
            <a:ext uri="{FF2B5EF4-FFF2-40B4-BE49-F238E27FC236}">
              <a16:creationId xmlns:a16="http://schemas.microsoft.com/office/drawing/2014/main" id="{3ED314B7-774E-4B8A-A607-1FC38930A1B6}"/>
            </a:ext>
          </a:extLst>
        </xdr:cNvPr>
        <xdr:cNvSpPr/>
      </xdr:nvSpPr>
      <xdr:spPr>
        <a:xfrm>
          <a:off x="13868400" y="14333977"/>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45859</xdr:rowOff>
    </xdr:from>
    <xdr:ext cx="762000" cy="259045"/>
    <xdr:sp macro="" textlink="">
      <xdr:nvSpPr>
        <xdr:cNvPr id="282" name="テキスト ボックス 281">
          <a:extLst>
            <a:ext uri="{FF2B5EF4-FFF2-40B4-BE49-F238E27FC236}">
              <a16:creationId xmlns:a16="http://schemas.microsoft.com/office/drawing/2014/main" id="{EF482521-0912-4EE3-B958-9A614DE7A29B}"/>
            </a:ext>
          </a:extLst>
        </xdr:cNvPr>
        <xdr:cNvSpPr txBox="1"/>
      </xdr:nvSpPr>
      <xdr:spPr>
        <a:xfrm>
          <a:off x="13555345" y="1410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3" name="楕円 282">
          <a:extLst>
            <a:ext uri="{FF2B5EF4-FFF2-40B4-BE49-F238E27FC236}">
              <a16:creationId xmlns:a16="http://schemas.microsoft.com/office/drawing/2014/main" id="{36DABBE3-45AA-4B28-AC42-86607DFE9AB4}"/>
            </a:ext>
          </a:extLst>
        </xdr:cNvPr>
        <xdr:cNvSpPr/>
      </xdr:nvSpPr>
      <xdr:spPr>
        <a:xfrm>
          <a:off x="13051790" y="1431480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4" name="テキスト ボックス 283">
          <a:extLst>
            <a:ext uri="{FF2B5EF4-FFF2-40B4-BE49-F238E27FC236}">
              <a16:creationId xmlns:a16="http://schemas.microsoft.com/office/drawing/2014/main" id="{1FDB0C36-574B-4EA6-929B-EDF7456F2481}"/>
            </a:ext>
          </a:extLst>
        </xdr:cNvPr>
        <xdr:cNvSpPr txBox="1"/>
      </xdr:nvSpPr>
      <xdr:spPr>
        <a:xfrm>
          <a:off x="12763500" y="14077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105532</xdr:rowOff>
    </xdr:from>
    <xdr:to>
      <xdr:col>64</xdr:col>
      <xdr:colOff>152400</xdr:colOff>
      <xdr:row>84</xdr:row>
      <xdr:rowOff>35682</xdr:rowOff>
    </xdr:to>
    <xdr:sp macro="" textlink="">
      <xdr:nvSpPr>
        <xdr:cNvPr id="285" name="楕円 284">
          <a:extLst>
            <a:ext uri="{FF2B5EF4-FFF2-40B4-BE49-F238E27FC236}">
              <a16:creationId xmlns:a16="http://schemas.microsoft.com/office/drawing/2014/main" id="{BEB8810F-0D7D-442A-ADEA-F0E62E8856DB}"/>
            </a:ext>
          </a:extLst>
        </xdr:cNvPr>
        <xdr:cNvSpPr/>
      </xdr:nvSpPr>
      <xdr:spPr>
        <a:xfrm>
          <a:off x="12246610" y="1433397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45859</xdr:rowOff>
    </xdr:from>
    <xdr:ext cx="762000" cy="259045"/>
    <xdr:sp macro="" textlink="">
      <xdr:nvSpPr>
        <xdr:cNvPr id="286" name="テキスト ボックス 285">
          <a:extLst>
            <a:ext uri="{FF2B5EF4-FFF2-40B4-BE49-F238E27FC236}">
              <a16:creationId xmlns:a16="http://schemas.microsoft.com/office/drawing/2014/main" id="{55B4EF42-9287-4BC5-8DDB-0D67DD88F5FD}"/>
            </a:ext>
          </a:extLst>
        </xdr:cNvPr>
        <xdr:cNvSpPr txBox="1"/>
      </xdr:nvSpPr>
      <xdr:spPr>
        <a:xfrm>
          <a:off x="11946890" y="1410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68B13213-44C6-4F9F-9277-69D8D4E43833}"/>
            </a:ext>
          </a:extLst>
        </xdr:cNvPr>
        <xdr:cNvSpPr/>
      </xdr:nvSpPr>
      <xdr:spPr>
        <a:xfrm>
          <a:off x="11666855" y="882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DC8E0219-4FC8-4FE1-B6E5-4D36E95C2ADD}"/>
            </a:ext>
          </a:extLst>
        </xdr:cNvPr>
        <xdr:cNvSpPr txBox="1"/>
      </xdr:nvSpPr>
      <xdr:spPr>
        <a:xfrm>
          <a:off x="12144247" y="918464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D4B56B92-A976-4FF0-9737-A50A6B486400}"/>
            </a:ext>
          </a:extLst>
        </xdr:cNvPr>
        <xdr:cNvSpPr txBox="1"/>
      </xdr:nvSpPr>
      <xdr:spPr>
        <a:xfrm>
          <a:off x="1430413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79305153-5AF3-4FA7-A329-20D67D4580EF}"/>
            </a:ext>
          </a:extLst>
        </xdr:cNvPr>
        <xdr:cNvSpPr/>
      </xdr:nvSpPr>
      <xdr:spPr>
        <a:xfrm>
          <a:off x="16353155" y="908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8E44B312-266E-4AF3-8387-426505A73502}"/>
            </a:ext>
          </a:extLst>
        </xdr:cNvPr>
        <xdr:cNvSpPr/>
      </xdr:nvSpPr>
      <xdr:spPr>
        <a:xfrm>
          <a:off x="16353155" y="927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A5F40FD9-34B7-4E86-B207-AAA3F65F23C9}"/>
            </a:ext>
          </a:extLst>
        </xdr:cNvPr>
        <xdr:cNvSpPr/>
      </xdr:nvSpPr>
      <xdr:spPr>
        <a:xfrm>
          <a:off x="17846040" y="908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387FA402-3924-4FDD-BF88-CDEE0A6711AF}"/>
            </a:ext>
          </a:extLst>
        </xdr:cNvPr>
        <xdr:cNvSpPr/>
      </xdr:nvSpPr>
      <xdr:spPr>
        <a:xfrm>
          <a:off x="17846040" y="927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5B27E0B5-A82E-4BF6-AD36-F229CC62D946}"/>
            </a:ext>
          </a:extLst>
        </xdr:cNvPr>
        <xdr:cNvSpPr/>
      </xdr:nvSpPr>
      <xdr:spPr>
        <a:xfrm>
          <a:off x="191808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15E54FFC-9976-494C-B312-7483BDE86097}"/>
            </a:ext>
          </a:extLst>
        </xdr:cNvPr>
        <xdr:cNvSpPr/>
      </xdr:nvSpPr>
      <xdr:spPr>
        <a:xfrm>
          <a:off x="191808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A1191B45-82A1-4B8E-933A-A017E41C52CC}"/>
            </a:ext>
          </a:extLst>
        </xdr:cNvPr>
        <xdr:cNvSpPr/>
      </xdr:nvSpPr>
      <xdr:spPr>
        <a:xfrm>
          <a:off x="11666855" y="9590405"/>
          <a:ext cx="461708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884634F7-F67C-47BA-AC17-396E80463724}"/>
            </a:ext>
          </a:extLst>
        </xdr:cNvPr>
        <xdr:cNvSpPr/>
      </xdr:nvSpPr>
      <xdr:spPr>
        <a:xfrm>
          <a:off x="1645920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22DA0908-61D6-4A20-B4FC-E688BC66D20C}"/>
            </a:ext>
          </a:extLst>
        </xdr:cNvPr>
        <xdr:cNvSpPr/>
      </xdr:nvSpPr>
      <xdr:spPr>
        <a:xfrm>
          <a:off x="16459200" y="959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C9C37784-D1C4-40B1-82DC-35E5E712602D}"/>
            </a:ext>
          </a:extLst>
        </xdr:cNvPr>
        <xdr:cNvSpPr txBox="1"/>
      </xdr:nvSpPr>
      <xdr:spPr>
        <a:xfrm>
          <a:off x="16570960" y="990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原子力安全対策等、本町特有の行政需要により、類似団体平均を大きく上回っている。また、老朽化施設の長寿命化対応、産業団地造成に伴う産業対策等、職員数の高止まりの状況はしばらく続くもの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今後とも職員数の適正化に取り組むとともに業務の合理化・効率化、事務の執行体制の見直し等を一体として進めていき、より適正な定員管理に努める。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2F63413E-7857-4E3A-B71C-502DC01E7D59}"/>
            </a:ext>
          </a:extLst>
        </xdr:cNvPr>
        <xdr:cNvSpPr txBox="1"/>
      </xdr:nvSpPr>
      <xdr:spPr>
        <a:xfrm>
          <a:off x="11628755" y="939419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AA78559C-A68B-4D5D-A890-A9404A27838E}"/>
            </a:ext>
          </a:extLst>
        </xdr:cNvPr>
        <xdr:cNvCxnSpPr/>
      </xdr:nvCxnSpPr>
      <xdr:spPr>
        <a:xfrm>
          <a:off x="11666855" y="1200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1BD1F663-BBB4-4393-A685-C83147C4605C}"/>
            </a:ext>
          </a:extLst>
        </xdr:cNvPr>
        <xdr:cNvSpPr txBox="1"/>
      </xdr:nvSpPr>
      <xdr:spPr>
        <a:xfrm>
          <a:off x="10981055"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D89877F4-D401-469D-A1B4-651507B009EF}"/>
            </a:ext>
          </a:extLst>
        </xdr:cNvPr>
        <xdr:cNvCxnSpPr/>
      </xdr:nvCxnSpPr>
      <xdr:spPr>
        <a:xfrm>
          <a:off x="11666855" y="115993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64DD3274-2A62-40E2-B3C5-22FAC1CAEFF0}"/>
            </a:ext>
          </a:extLst>
        </xdr:cNvPr>
        <xdr:cNvSpPr txBox="1"/>
      </xdr:nvSpPr>
      <xdr:spPr>
        <a:xfrm>
          <a:off x="10981055" y="1145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7F39FF21-217B-42AD-B2B6-08D396233865}"/>
            </a:ext>
          </a:extLst>
        </xdr:cNvPr>
        <xdr:cNvCxnSpPr/>
      </xdr:nvCxnSpPr>
      <xdr:spPr>
        <a:xfrm>
          <a:off x="11666855" y="1120097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51800D84-9AE6-40B2-882F-6C827F5D435F}"/>
            </a:ext>
          </a:extLst>
        </xdr:cNvPr>
        <xdr:cNvSpPr txBox="1"/>
      </xdr:nvSpPr>
      <xdr:spPr>
        <a:xfrm>
          <a:off x="10981055" y="1105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6FF5B066-49B9-4CEA-BFE5-EAE9EACE49E2}"/>
            </a:ext>
          </a:extLst>
        </xdr:cNvPr>
        <xdr:cNvCxnSpPr/>
      </xdr:nvCxnSpPr>
      <xdr:spPr>
        <a:xfrm>
          <a:off x="11666855" y="107988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9BCAA7B1-C63C-40DC-A022-B4A8086F937C}"/>
            </a:ext>
          </a:extLst>
        </xdr:cNvPr>
        <xdr:cNvSpPr txBox="1"/>
      </xdr:nvSpPr>
      <xdr:spPr>
        <a:xfrm>
          <a:off x="10981055" y="1064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98BF858B-CC3E-4FF2-B593-0CE59CE10B5C}"/>
            </a:ext>
          </a:extLst>
        </xdr:cNvPr>
        <xdr:cNvCxnSpPr/>
      </xdr:nvCxnSpPr>
      <xdr:spPr>
        <a:xfrm>
          <a:off x="11666855" y="1039092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CED47144-9213-40F2-B623-471B06DA2B2F}"/>
            </a:ext>
          </a:extLst>
        </xdr:cNvPr>
        <xdr:cNvSpPr txBox="1"/>
      </xdr:nvSpPr>
      <xdr:spPr>
        <a:xfrm>
          <a:off x="10981055" y="1024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E9F9B726-38BB-4A9E-AF12-B2DAEABC3A86}"/>
            </a:ext>
          </a:extLst>
        </xdr:cNvPr>
        <xdr:cNvCxnSpPr/>
      </xdr:nvCxnSpPr>
      <xdr:spPr>
        <a:xfrm>
          <a:off x="11666855" y="999257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D34C372D-8E45-47BF-BD7A-3119A5E915AC}"/>
            </a:ext>
          </a:extLst>
        </xdr:cNvPr>
        <xdr:cNvSpPr txBox="1"/>
      </xdr:nvSpPr>
      <xdr:spPr>
        <a:xfrm>
          <a:off x="10981055"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1582EC90-81EE-400D-A559-FC7212501D19}"/>
            </a:ext>
          </a:extLst>
        </xdr:cNvPr>
        <xdr:cNvCxnSpPr/>
      </xdr:nvCxnSpPr>
      <xdr:spPr>
        <a:xfrm>
          <a:off x="11666855" y="959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CB9D6E91-BE4A-4846-83E6-F8A17AF2AC59}"/>
            </a:ext>
          </a:extLst>
        </xdr:cNvPr>
        <xdr:cNvSpPr txBox="1"/>
      </xdr:nvSpPr>
      <xdr:spPr>
        <a:xfrm>
          <a:off x="10981055"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7800E844-811F-4BB9-A7B3-4A427F45364F}"/>
            </a:ext>
          </a:extLst>
        </xdr:cNvPr>
        <xdr:cNvSpPr/>
      </xdr:nvSpPr>
      <xdr:spPr>
        <a:xfrm>
          <a:off x="11666855" y="9590405"/>
          <a:ext cx="461708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a:extLst>
            <a:ext uri="{FF2B5EF4-FFF2-40B4-BE49-F238E27FC236}">
              <a16:creationId xmlns:a16="http://schemas.microsoft.com/office/drawing/2014/main" id="{31269446-D4C6-4DF4-AAA3-EEE5CDEE5AD6}"/>
            </a:ext>
          </a:extLst>
        </xdr:cNvPr>
        <xdr:cNvCxnSpPr/>
      </xdr:nvCxnSpPr>
      <xdr:spPr>
        <a:xfrm flipV="1">
          <a:off x="15476855" y="10257409"/>
          <a:ext cx="0" cy="12890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a:extLst>
            <a:ext uri="{FF2B5EF4-FFF2-40B4-BE49-F238E27FC236}">
              <a16:creationId xmlns:a16="http://schemas.microsoft.com/office/drawing/2014/main" id="{DC999678-EEA0-4C60-A175-3589C72CB5FF}"/>
            </a:ext>
          </a:extLst>
        </xdr:cNvPr>
        <xdr:cNvSpPr txBox="1"/>
      </xdr:nvSpPr>
      <xdr:spPr>
        <a:xfrm>
          <a:off x="1556004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a:extLst>
            <a:ext uri="{FF2B5EF4-FFF2-40B4-BE49-F238E27FC236}">
              <a16:creationId xmlns:a16="http://schemas.microsoft.com/office/drawing/2014/main" id="{9345E882-28CC-455F-99BF-E00870322163}"/>
            </a:ext>
          </a:extLst>
        </xdr:cNvPr>
        <xdr:cNvCxnSpPr/>
      </xdr:nvCxnSpPr>
      <xdr:spPr>
        <a:xfrm>
          <a:off x="15408910" y="11546459"/>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a:extLst>
            <a:ext uri="{FF2B5EF4-FFF2-40B4-BE49-F238E27FC236}">
              <a16:creationId xmlns:a16="http://schemas.microsoft.com/office/drawing/2014/main" id="{75DEA92A-DC9B-44BD-BE45-B1EAAAC1DCB4}"/>
            </a:ext>
          </a:extLst>
        </xdr:cNvPr>
        <xdr:cNvSpPr txBox="1"/>
      </xdr:nvSpPr>
      <xdr:spPr>
        <a:xfrm>
          <a:off x="15560040" y="999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a:extLst>
            <a:ext uri="{FF2B5EF4-FFF2-40B4-BE49-F238E27FC236}">
              <a16:creationId xmlns:a16="http://schemas.microsoft.com/office/drawing/2014/main" id="{1FF722FE-5C8B-4FDE-BDDA-16D617F454F2}"/>
            </a:ext>
          </a:extLst>
        </xdr:cNvPr>
        <xdr:cNvCxnSpPr/>
      </xdr:nvCxnSpPr>
      <xdr:spPr>
        <a:xfrm>
          <a:off x="15408910" y="10257409"/>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104521</xdr:rowOff>
    </xdr:from>
    <xdr:to>
      <xdr:col>81</xdr:col>
      <xdr:colOff>44450</xdr:colOff>
      <xdr:row>65</xdr:row>
      <xdr:rowOff>635</xdr:rowOff>
    </xdr:to>
    <xdr:cxnSp macro="">
      <xdr:nvCxnSpPr>
        <xdr:cNvPr id="321" name="直線コネクタ 320">
          <a:extLst>
            <a:ext uri="{FF2B5EF4-FFF2-40B4-BE49-F238E27FC236}">
              <a16:creationId xmlns:a16="http://schemas.microsoft.com/office/drawing/2014/main" id="{66AA2CFC-40A4-42B8-9ADA-E7A9F763E6AE}"/>
            </a:ext>
          </a:extLst>
        </xdr:cNvPr>
        <xdr:cNvCxnSpPr/>
      </xdr:nvCxnSpPr>
      <xdr:spPr>
        <a:xfrm>
          <a:off x="14714855" y="11075416"/>
          <a:ext cx="762000" cy="6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38329</xdr:rowOff>
    </xdr:from>
    <xdr:ext cx="762000" cy="259045"/>
    <xdr:sp macro="" textlink="">
      <xdr:nvSpPr>
        <xdr:cNvPr id="322" name="定員管理の状況平均値テキスト">
          <a:extLst>
            <a:ext uri="{FF2B5EF4-FFF2-40B4-BE49-F238E27FC236}">
              <a16:creationId xmlns:a16="http://schemas.microsoft.com/office/drawing/2014/main" id="{856DF563-8AF0-4C51-970A-A5D801753452}"/>
            </a:ext>
          </a:extLst>
        </xdr:cNvPr>
        <xdr:cNvSpPr txBox="1"/>
      </xdr:nvSpPr>
      <xdr:spPr>
        <a:xfrm>
          <a:off x="15560040" y="10496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a:extLst>
            <a:ext uri="{FF2B5EF4-FFF2-40B4-BE49-F238E27FC236}">
              <a16:creationId xmlns:a16="http://schemas.microsoft.com/office/drawing/2014/main" id="{C3B74E2F-0807-4E02-8C89-F8289BF51E2B}"/>
            </a:ext>
          </a:extLst>
        </xdr:cNvPr>
        <xdr:cNvSpPr/>
      </xdr:nvSpPr>
      <xdr:spPr>
        <a:xfrm>
          <a:off x="15427960" y="10647892"/>
          <a:ext cx="9398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91652</xdr:rowOff>
    </xdr:from>
    <xdr:to>
      <xdr:col>77</xdr:col>
      <xdr:colOff>44450</xdr:colOff>
      <xdr:row>64</xdr:row>
      <xdr:rowOff>104521</xdr:rowOff>
    </xdr:to>
    <xdr:cxnSp macro="">
      <xdr:nvCxnSpPr>
        <xdr:cNvPr id="324" name="直線コネクタ 323">
          <a:extLst>
            <a:ext uri="{FF2B5EF4-FFF2-40B4-BE49-F238E27FC236}">
              <a16:creationId xmlns:a16="http://schemas.microsoft.com/office/drawing/2014/main" id="{58B68AE8-97B7-43E0-99A3-3397C5B6CECE}"/>
            </a:ext>
          </a:extLst>
        </xdr:cNvPr>
        <xdr:cNvCxnSpPr/>
      </xdr:nvCxnSpPr>
      <xdr:spPr>
        <a:xfrm>
          <a:off x="13903960" y="11068262"/>
          <a:ext cx="810895" cy="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a:extLst>
            <a:ext uri="{FF2B5EF4-FFF2-40B4-BE49-F238E27FC236}">
              <a16:creationId xmlns:a16="http://schemas.microsoft.com/office/drawing/2014/main" id="{8FFBB678-0572-4910-A891-D76C8209F7C2}"/>
            </a:ext>
          </a:extLst>
        </xdr:cNvPr>
        <xdr:cNvSpPr/>
      </xdr:nvSpPr>
      <xdr:spPr>
        <a:xfrm>
          <a:off x="14665960" y="10652294"/>
          <a:ext cx="9398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130361</xdr:rowOff>
    </xdr:from>
    <xdr:ext cx="736600" cy="259045"/>
    <xdr:sp macro="" textlink="">
      <xdr:nvSpPr>
        <xdr:cNvPr id="326" name="テキスト ボックス 325">
          <a:extLst>
            <a:ext uri="{FF2B5EF4-FFF2-40B4-BE49-F238E27FC236}">
              <a16:creationId xmlns:a16="http://schemas.microsoft.com/office/drawing/2014/main" id="{BDBEE535-6411-4AC2-A254-0602127BC902}"/>
            </a:ext>
          </a:extLst>
        </xdr:cNvPr>
        <xdr:cNvSpPr txBox="1"/>
      </xdr:nvSpPr>
      <xdr:spPr>
        <a:xfrm>
          <a:off x="14371955" y="10421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91652</xdr:rowOff>
    </xdr:from>
    <xdr:to>
      <xdr:col>72</xdr:col>
      <xdr:colOff>203200</xdr:colOff>
      <xdr:row>64</xdr:row>
      <xdr:rowOff>104521</xdr:rowOff>
    </xdr:to>
    <xdr:cxnSp macro="">
      <xdr:nvCxnSpPr>
        <xdr:cNvPr id="327" name="直線コネクタ 326">
          <a:extLst>
            <a:ext uri="{FF2B5EF4-FFF2-40B4-BE49-F238E27FC236}">
              <a16:creationId xmlns:a16="http://schemas.microsoft.com/office/drawing/2014/main" id="{EA32039A-755B-4461-8B02-ED9C585DAAFD}"/>
            </a:ext>
          </a:extLst>
        </xdr:cNvPr>
        <xdr:cNvCxnSpPr/>
      </xdr:nvCxnSpPr>
      <xdr:spPr>
        <a:xfrm flipV="1">
          <a:off x="13106400" y="11068262"/>
          <a:ext cx="797560" cy="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a:extLst>
            <a:ext uri="{FF2B5EF4-FFF2-40B4-BE49-F238E27FC236}">
              <a16:creationId xmlns:a16="http://schemas.microsoft.com/office/drawing/2014/main" id="{55AEE2C0-1D5B-459F-A0D0-C0C32689F9F4}"/>
            </a:ext>
          </a:extLst>
        </xdr:cNvPr>
        <xdr:cNvSpPr/>
      </xdr:nvSpPr>
      <xdr:spPr>
        <a:xfrm>
          <a:off x="13868400" y="10648273"/>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126340</xdr:rowOff>
    </xdr:from>
    <xdr:ext cx="762000" cy="259045"/>
    <xdr:sp macro="" textlink="">
      <xdr:nvSpPr>
        <xdr:cNvPr id="329" name="テキスト ボックス 328">
          <a:extLst>
            <a:ext uri="{FF2B5EF4-FFF2-40B4-BE49-F238E27FC236}">
              <a16:creationId xmlns:a16="http://schemas.microsoft.com/office/drawing/2014/main" id="{6AF8F36C-4B6F-4546-BB0A-6031AAD0EC61}"/>
            </a:ext>
          </a:extLst>
        </xdr:cNvPr>
        <xdr:cNvSpPr txBox="1"/>
      </xdr:nvSpPr>
      <xdr:spPr>
        <a:xfrm>
          <a:off x="13555345" y="1041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80391</xdr:rowOff>
    </xdr:from>
    <xdr:to>
      <xdr:col>68</xdr:col>
      <xdr:colOff>152400</xdr:colOff>
      <xdr:row>64</xdr:row>
      <xdr:rowOff>104521</xdr:rowOff>
    </xdr:to>
    <xdr:cxnSp macro="">
      <xdr:nvCxnSpPr>
        <xdr:cNvPr id="330" name="直線コネクタ 329">
          <a:extLst>
            <a:ext uri="{FF2B5EF4-FFF2-40B4-BE49-F238E27FC236}">
              <a16:creationId xmlns:a16="http://schemas.microsoft.com/office/drawing/2014/main" id="{B4F2C1A2-5B70-41F1-93FF-E882E6DD92C2}"/>
            </a:ext>
          </a:extLst>
        </xdr:cNvPr>
        <xdr:cNvCxnSpPr/>
      </xdr:nvCxnSpPr>
      <xdr:spPr>
        <a:xfrm>
          <a:off x="12289790" y="11055096"/>
          <a:ext cx="81661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a:extLst>
            <a:ext uri="{FF2B5EF4-FFF2-40B4-BE49-F238E27FC236}">
              <a16:creationId xmlns:a16="http://schemas.microsoft.com/office/drawing/2014/main" id="{EA4BF6C8-4043-41CD-AAB7-B727881D762F}"/>
            </a:ext>
          </a:extLst>
        </xdr:cNvPr>
        <xdr:cNvSpPr/>
      </xdr:nvSpPr>
      <xdr:spPr>
        <a:xfrm>
          <a:off x="13051790" y="10650686"/>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128753</xdr:rowOff>
    </xdr:from>
    <xdr:ext cx="762000" cy="259045"/>
    <xdr:sp macro="" textlink="">
      <xdr:nvSpPr>
        <xdr:cNvPr id="332" name="テキスト ボックス 331">
          <a:extLst>
            <a:ext uri="{FF2B5EF4-FFF2-40B4-BE49-F238E27FC236}">
              <a16:creationId xmlns:a16="http://schemas.microsoft.com/office/drawing/2014/main" id="{6545890F-90DA-46DF-8C89-2A820EE659C1}"/>
            </a:ext>
          </a:extLst>
        </xdr:cNvPr>
        <xdr:cNvSpPr txBox="1"/>
      </xdr:nvSpPr>
      <xdr:spPr>
        <a:xfrm>
          <a:off x="12763500" y="1041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a:extLst>
            <a:ext uri="{FF2B5EF4-FFF2-40B4-BE49-F238E27FC236}">
              <a16:creationId xmlns:a16="http://schemas.microsoft.com/office/drawing/2014/main" id="{AF49B0F9-24FF-4CE7-931F-D2669DF40EF3}"/>
            </a:ext>
          </a:extLst>
        </xdr:cNvPr>
        <xdr:cNvSpPr/>
      </xdr:nvSpPr>
      <xdr:spPr>
        <a:xfrm>
          <a:off x="12246610" y="1064827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126340</xdr:rowOff>
    </xdr:from>
    <xdr:ext cx="762000" cy="259045"/>
    <xdr:sp macro="" textlink="">
      <xdr:nvSpPr>
        <xdr:cNvPr id="334" name="テキスト ボックス 333">
          <a:extLst>
            <a:ext uri="{FF2B5EF4-FFF2-40B4-BE49-F238E27FC236}">
              <a16:creationId xmlns:a16="http://schemas.microsoft.com/office/drawing/2014/main" id="{484104CD-E740-4CED-AC33-A2B2CEF86E00}"/>
            </a:ext>
          </a:extLst>
        </xdr:cNvPr>
        <xdr:cNvSpPr txBox="1"/>
      </xdr:nvSpPr>
      <xdr:spPr>
        <a:xfrm>
          <a:off x="11946890" y="1041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B804F211-B94E-4508-8890-3BAB44901D6A}"/>
            </a:ext>
          </a:extLst>
        </xdr:cNvPr>
        <xdr:cNvSpPr txBox="1"/>
      </xdr:nvSpPr>
      <xdr:spPr>
        <a:xfrm>
          <a:off x="15278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319CC1E2-6732-44AA-AF30-934F3DCFAFC8}"/>
            </a:ext>
          </a:extLst>
        </xdr:cNvPr>
        <xdr:cNvSpPr txBox="1"/>
      </xdr:nvSpPr>
      <xdr:spPr>
        <a:xfrm>
          <a:off x="14516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BA490F44-3A0F-4399-A844-4645F4B3045D}"/>
            </a:ext>
          </a:extLst>
        </xdr:cNvPr>
        <xdr:cNvSpPr txBox="1"/>
      </xdr:nvSpPr>
      <xdr:spPr>
        <a:xfrm>
          <a:off x="1371473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F6C61BE5-5F0C-4ACD-B2A1-6B96BFADD43B}"/>
            </a:ext>
          </a:extLst>
        </xdr:cNvPr>
        <xdr:cNvSpPr txBox="1"/>
      </xdr:nvSpPr>
      <xdr:spPr>
        <a:xfrm>
          <a:off x="129076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CB2A3AB8-6739-4D3C-9562-C8130A06763C}"/>
            </a:ext>
          </a:extLst>
        </xdr:cNvPr>
        <xdr:cNvSpPr txBox="1"/>
      </xdr:nvSpPr>
      <xdr:spPr>
        <a:xfrm>
          <a:off x="1209294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121285</xdr:rowOff>
    </xdr:from>
    <xdr:to>
      <xdr:col>81</xdr:col>
      <xdr:colOff>95250</xdr:colOff>
      <xdr:row>65</xdr:row>
      <xdr:rowOff>51435</xdr:rowOff>
    </xdr:to>
    <xdr:sp macro="" textlink="">
      <xdr:nvSpPr>
        <xdr:cNvPr id="340" name="楕円 339">
          <a:extLst>
            <a:ext uri="{FF2B5EF4-FFF2-40B4-BE49-F238E27FC236}">
              <a16:creationId xmlns:a16="http://schemas.microsoft.com/office/drawing/2014/main" id="{5B1541BE-AE4D-4769-9469-D57D07404EC8}"/>
            </a:ext>
          </a:extLst>
        </xdr:cNvPr>
        <xdr:cNvSpPr/>
      </xdr:nvSpPr>
      <xdr:spPr>
        <a:xfrm>
          <a:off x="15427960" y="11095990"/>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93362</xdr:rowOff>
    </xdr:from>
    <xdr:ext cx="762000" cy="259045"/>
    <xdr:sp macro="" textlink="">
      <xdr:nvSpPr>
        <xdr:cNvPr id="341" name="定員管理の状況該当値テキスト">
          <a:extLst>
            <a:ext uri="{FF2B5EF4-FFF2-40B4-BE49-F238E27FC236}">
              <a16:creationId xmlns:a16="http://schemas.microsoft.com/office/drawing/2014/main" id="{466D403B-19FA-46A9-8DF3-01DF0F03621C}"/>
            </a:ext>
          </a:extLst>
        </xdr:cNvPr>
        <xdr:cNvSpPr txBox="1"/>
      </xdr:nvSpPr>
      <xdr:spPr>
        <a:xfrm>
          <a:off x="15560040" y="11069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53721</xdr:rowOff>
    </xdr:from>
    <xdr:to>
      <xdr:col>77</xdr:col>
      <xdr:colOff>95250</xdr:colOff>
      <xdr:row>64</xdr:row>
      <xdr:rowOff>155321</xdr:rowOff>
    </xdr:to>
    <xdr:sp macro="" textlink="">
      <xdr:nvSpPr>
        <xdr:cNvPr id="342" name="楕円 341">
          <a:extLst>
            <a:ext uri="{FF2B5EF4-FFF2-40B4-BE49-F238E27FC236}">
              <a16:creationId xmlns:a16="http://schemas.microsoft.com/office/drawing/2014/main" id="{60B7A9D9-DA4A-4E0A-A9B2-118F2841D030}"/>
            </a:ext>
          </a:extLst>
        </xdr:cNvPr>
        <xdr:cNvSpPr/>
      </xdr:nvSpPr>
      <xdr:spPr>
        <a:xfrm>
          <a:off x="14665960" y="1103033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140098</xdr:rowOff>
    </xdr:from>
    <xdr:ext cx="736600" cy="259045"/>
    <xdr:sp macro="" textlink="">
      <xdr:nvSpPr>
        <xdr:cNvPr id="343" name="テキスト ボックス 342">
          <a:extLst>
            <a:ext uri="{FF2B5EF4-FFF2-40B4-BE49-F238E27FC236}">
              <a16:creationId xmlns:a16="http://schemas.microsoft.com/office/drawing/2014/main" id="{028FE927-445B-4F68-8101-BE594A455371}"/>
            </a:ext>
          </a:extLst>
        </xdr:cNvPr>
        <xdr:cNvSpPr txBox="1"/>
      </xdr:nvSpPr>
      <xdr:spPr>
        <a:xfrm>
          <a:off x="14371955" y="11109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40852</xdr:rowOff>
    </xdr:from>
    <xdr:to>
      <xdr:col>73</xdr:col>
      <xdr:colOff>44450</xdr:colOff>
      <xdr:row>64</xdr:row>
      <xdr:rowOff>142452</xdr:rowOff>
    </xdr:to>
    <xdr:sp macro="" textlink="">
      <xdr:nvSpPr>
        <xdr:cNvPr id="344" name="楕円 343">
          <a:extLst>
            <a:ext uri="{FF2B5EF4-FFF2-40B4-BE49-F238E27FC236}">
              <a16:creationId xmlns:a16="http://schemas.microsoft.com/office/drawing/2014/main" id="{C4C568B4-1262-45F2-A173-9E2143FBAF8D}"/>
            </a:ext>
          </a:extLst>
        </xdr:cNvPr>
        <xdr:cNvSpPr/>
      </xdr:nvSpPr>
      <xdr:spPr>
        <a:xfrm>
          <a:off x="13868400" y="11013652"/>
          <a:ext cx="8445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127229</xdr:rowOff>
    </xdr:from>
    <xdr:ext cx="762000" cy="259045"/>
    <xdr:sp macro="" textlink="">
      <xdr:nvSpPr>
        <xdr:cNvPr id="345" name="テキスト ボックス 344">
          <a:extLst>
            <a:ext uri="{FF2B5EF4-FFF2-40B4-BE49-F238E27FC236}">
              <a16:creationId xmlns:a16="http://schemas.microsoft.com/office/drawing/2014/main" id="{9FCAA8C9-C284-4D53-8DD3-39E66EC54B8A}"/>
            </a:ext>
          </a:extLst>
        </xdr:cNvPr>
        <xdr:cNvSpPr txBox="1"/>
      </xdr:nvSpPr>
      <xdr:spPr>
        <a:xfrm>
          <a:off x="13555345" y="1110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53721</xdr:rowOff>
    </xdr:from>
    <xdr:to>
      <xdr:col>68</xdr:col>
      <xdr:colOff>203200</xdr:colOff>
      <xdr:row>64</xdr:row>
      <xdr:rowOff>155321</xdr:rowOff>
    </xdr:to>
    <xdr:sp macro="" textlink="">
      <xdr:nvSpPr>
        <xdr:cNvPr id="346" name="楕円 345">
          <a:extLst>
            <a:ext uri="{FF2B5EF4-FFF2-40B4-BE49-F238E27FC236}">
              <a16:creationId xmlns:a16="http://schemas.microsoft.com/office/drawing/2014/main" id="{5A55DB93-18D8-4E69-9A62-C2EDAF14A106}"/>
            </a:ext>
          </a:extLst>
        </xdr:cNvPr>
        <xdr:cNvSpPr/>
      </xdr:nvSpPr>
      <xdr:spPr>
        <a:xfrm>
          <a:off x="13051790" y="11030331"/>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140098</xdr:rowOff>
    </xdr:from>
    <xdr:ext cx="762000" cy="259045"/>
    <xdr:sp macro="" textlink="">
      <xdr:nvSpPr>
        <xdr:cNvPr id="347" name="テキスト ボックス 346">
          <a:extLst>
            <a:ext uri="{FF2B5EF4-FFF2-40B4-BE49-F238E27FC236}">
              <a16:creationId xmlns:a16="http://schemas.microsoft.com/office/drawing/2014/main" id="{33F7FD5E-C3F6-4160-BE6B-DD46A5F81B0D}"/>
            </a:ext>
          </a:extLst>
        </xdr:cNvPr>
        <xdr:cNvSpPr txBox="1"/>
      </xdr:nvSpPr>
      <xdr:spPr>
        <a:xfrm>
          <a:off x="12763500" y="1110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29591</xdr:rowOff>
    </xdr:from>
    <xdr:to>
      <xdr:col>64</xdr:col>
      <xdr:colOff>152400</xdr:colOff>
      <xdr:row>64</xdr:row>
      <xdr:rowOff>131191</xdr:rowOff>
    </xdr:to>
    <xdr:sp macro="" textlink="">
      <xdr:nvSpPr>
        <xdr:cNvPr id="348" name="楕円 347">
          <a:extLst>
            <a:ext uri="{FF2B5EF4-FFF2-40B4-BE49-F238E27FC236}">
              <a16:creationId xmlns:a16="http://schemas.microsoft.com/office/drawing/2014/main" id="{33F5FC52-E4A7-4BD6-B8C8-2A1BEE15440E}"/>
            </a:ext>
          </a:extLst>
        </xdr:cNvPr>
        <xdr:cNvSpPr/>
      </xdr:nvSpPr>
      <xdr:spPr>
        <a:xfrm>
          <a:off x="12246610" y="1100048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115968</xdr:rowOff>
    </xdr:from>
    <xdr:ext cx="762000" cy="259045"/>
    <xdr:sp macro="" textlink="">
      <xdr:nvSpPr>
        <xdr:cNvPr id="349" name="テキスト ボックス 348">
          <a:extLst>
            <a:ext uri="{FF2B5EF4-FFF2-40B4-BE49-F238E27FC236}">
              <a16:creationId xmlns:a16="http://schemas.microsoft.com/office/drawing/2014/main" id="{26BE6F0A-3B4B-47F1-8C49-96DE0D4ED1C7}"/>
            </a:ext>
          </a:extLst>
        </xdr:cNvPr>
        <xdr:cNvSpPr txBox="1"/>
      </xdr:nvSpPr>
      <xdr:spPr>
        <a:xfrm>
          <a:off x="11946890" y="110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7A62AE50-ABE5-4F2B-AEC2-D4EAD9837C42}"/>
            </a:ext>
          </a:extLst>
        </xdr:cNvPr>
        <xdr:cNvSpPr/>
      </xdr:nvSpPr>
      <xdr:spPr>
        <a:xfrm>
          <a:off x="11666855" y="501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EA63DF41-1FC6-4BF4-A5E3-95558782AECF}"/>
            </a:ext>
          </a:extLst>
        </xdr:cNvPr>
        <xdr:cNvSpPr txBox="1"/>
      </xdr:nvSpPr>
      <xdr:spPr>
        <a:xfrm>
          <a:off x="12440734" y="53746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64CF49B0-5149-4D59-ABF4-323F6E6F1B4C}"/>
            </a:ext>
          </a:extLst>
        </xdr:cNvPr>
        <xdr:cNvSpPr txBox="1"/>
      </xdr:nvSpPr>
      <xdr:spPr>
        <a:xfrm>
          <a:off x="1401717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2E7052A7-FC0E-4DBB-8366-ACC7451117D6}"/>
            </a:ext>
          </a:extLst>
        </xdr:cNvPr>
        <xdr:cNvSpPr/>
      </xdr:nvSpPr>
      <xdr:spPr>
        <a:xfrm>
          <a:off x="16353155" y="527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AA5D9F1-19DA-4150-9903-900D7E197E65}"/>
            </a:ext>
          </a:extLst>
        </xdr:cNvPr>
        <xdr:cNvSpPr/>
      </xdr:nvSpPr>
      <xdr:spPr>
        <a:xfrm>
          <a:off x="16353155" y="545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1E263767-0F11-4A75-AD55-A7C7525070F1}"/>
            </a:ext>
          </a:extLst>
        </xdr:cNvPr>
        <xdr:cNvSpPr/>
      </xdr:nvSpPr>
      <xdr:spPr>
        <a:xfrm>
          <a:off x="17846040" y="527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CD834C59-E4EF-4626-90FB-DB5A4421B528}"/>
            </a:ext>
          </a:extLst>
        </xdr:cNvPr>
        <xdr:cNvSpPr/>
      </xdr:nvSpPr>
      <xdr:spPr>
        <a:xfrm>
          <a:off x="17846040" y="545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FF459A37-78A2-44C9-B601-C81011904BA0}"/>
            </a:ext>
          </a:extLst>
        </xdr:cNvPr>
        <xdr:cNvSpPr/>
      </xdr:nvSpPr>
      <xdr:spPr>
        <a:xfrm>
          <a:off x="191808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6230B339-2C1D-4A9B-9919-ACE80F4F1B78}"/>
            </a:ext>
          </a:extLst>
        </xdr:cNvPr>
        <xdr:cNvSpPr/>
      </xdr:nvSpPr>
      <xdr:spPr>
        <a:xfrm>
          <a:off x="191808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A38D3529-D5FB-4C7F-AB36-299793F195F8}"/>
            </a:ext>
          </a:extLst>
        </xdr:cNvPr>
        <xdr:cNvSpPr/>
      </xdr:nvSpPr>
      <xdr:spPr>
        <a:xfrm>
          <a:off x="11666855" y="578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5A48679-729C-4211-89DF-9046AC4B5E90}"/>
            </a:ext>
          </a:extLst>
        </xdr:cNvPr>
        <xdr:cNvSpPr/>
      </xdr:nvSpPr>
      <xdr:spPr>
        <a:xfrm>
          <a:off x="1645920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93C8E66A-980B-40B2-B312-72B1AF8D32FB}"/>
            </a:ext>
          </a:extLst>
        </xdr:cNvPr>
        <xdr:cNvSpPr/>
      </xdr:nvSpPr>
      <xdr:spPr>
        <a:xfrm>
          <a:off x="16459200" y="578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AF7C3826-F660-4E62-A674-345DFEB18944}"/>
            </a:ext>
          </a:extLst>
        </xdr:cNvPr>
        <xdr:cNvSpPr txBox="1"/>
      </xdr:nvSpPr>
      <xdr:spPr>
        <a:xfrm>
          <a:off x="16570960" y="609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起債の償還時期のピークを過ぎ、前年度と同数の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％であった。類似団体平均と比較しても低い数値となっており、今後とも起債に依存することなく、極力新規発行の抑制に努め、やむを得ない発行においても有利な起債のみに絞ることとする。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69F102B7-7D01-4FF5-BFA7-67B691BA2FC7}"/>
            </a:ext>
          </a:extLst>
        </xdr:cNvPr>
        <xdr:cNvSpPr txBox="1"/>
      </xdr:nvSpPr>
      <xdr:spPr>
        <a:xfrm>
          <a:off x="11628755" y="558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5ADD88A6-1FC8-4595-9941-CFC5C5948C7D}"/>
            </a:ext>
          </a:extLst>
        </xdr:cNvPr>
        <xdr:cNvCxnSpPr/>
      </xdr:nvCxnSpPr>
      <xdr:spPr>
        <a:xfrm>
          <a:off x="11666855" y="818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D67D11A4-C4DA-4749-953B-C375C72D6C20}"/>
            </a:ext>
          </a:extLst>
        </xdr:cNvPr>
        <xdr:cNvSpPr txBox="1"/>
      </xdr:nvSpPr>
      <xdr:spPr>
        <a:xfrm>
          <a:off x="10981055" y="805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ADB824AD-68F6-48FC-9718-556FFF44B718}"/>
            </a:ext>
          </a:extLst>
        </xdr:cNvPr>
        <xdr:cNvCxnSpPr/>
      </xdr:nvCxnSpPr>
      <xdr:spPr>
        <a:xfrm>
          <a:off x="11666855" y="77127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FC156476-15D1-406D-AEF3-68E8A253F5AE}"/>
            </a:ext>
          </a:extLst>
        </xdr:cNvPr>
        <xdr:cNvSpPr txBox="1"/>
      </xdr:nvSpPr>
      <xdr:spPr>
        <a:xfrm>
          <a:off x="10981055" y="756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670B626B-0593-4070-8D49-5EC56089A6F9}"/>
            </a:ext>
          </a:extLst>
        </xdr:cNvPr>
        <xdr:cNvCxnSpPr/>
      </xdr:nvCxnSpPr>
      <xdr:spPr>
        <a:xfrm>
          <a:off x="11666855" y="72224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9D21163D-09AF-42C0-ADEE-85DDD6F1026F}"/>
            </a:ext>
          </a:extLst>
        </xdr:cNvPr>
        <xdr:cNvSpPr txBox="1"/>
      </xdr:nvSpPr>
      <xdr:spPr>
        <a:xfrm>
          <a:off x="10981055" y="708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866357E9-15E8-441F-A845-7066F910C4C3}"/>
            </a:ext>
          </a:extLst>
        </xdr:cNvPr>
        <xdr:cNvCxnSpPr/>
      </xdr:nvCxnSpPr>
      <xdr:spPr>
        <a:xfrm>
          <a:off x="11666855" y="67398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71AEB05-7C08-4FE5-9B62-990108B171CA}"/>
            </a:ext>
          </a:extLst>
        </xdr:cNvPr>
        <xdr:cNvSpPr txBox="1"/>
      </xdr:nvSpPr>
      <xdr:spPr>
        <a:xfrm>
          <a:off x="10981055" y="660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C04A5761-0708-48C2-BF7D-5E63B8AC1172}"/>
            </a:ext>
          </a:extLst>
        </xdr:cNvPr>
        <xdr:cNvCxnSpPr/>
      </xdr:nvCxnSpPr>
      <xdr:spPr>
        <a:xfrm>
          <a:off x="11666855" y="62649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a16="http://schemas.microsoft.com/office/drawing/2014/main" id="{239AB330-7E52-409E-99E2-9ED5FE43D36D}"/>
            </a:ext>
          </a:extLst>
        </xdr:cNvPr>
        <xdr:cNvSpPr txBox="1"/>
      </xdr:nvSpPr>
      <xdr:spPr>
        <a:xfrm>
          <a:off x="10981055" y="6120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E21B21BA-2DAA-467A-B643-FE4AD4F0EF71}"/>
            </a:ext>
          </a:extLst>
        </xdr:cNvPr>
        <xdr:cNvCxnSpPr/>
      </xdr:nvCxnSpPr>
      <xdr:spPr>
        <a:xfrm>
          <a:off x="11666855" y="578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8F6B6B3D-03F8-4AFE-A8DE-30983C6C8011}"/>
            </a:ext>
          </a:extLst>
        </xdr:cNvPr>
        <xdr:cNvSpPr/>
      </xdr:nvSpPr>
      <xdr:spPr>
        <a:xfrm>
          <a:off x="11666855" y="578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a:extLst>
            <a:ext uri="{FF2B5EF4-FFF2-40B4-BE49-F238E27FC236}">
              <a16:creationId xmlns:a16="http://schemas.microsoft.com/office/drawing/2014/main" id="{53EBEA57-DE98-4B2E-ADF0-E2FEDFA1FC13}"/>
            </a:ext>
          </a:extLst>
        </xdr:cNvPr>
        <xdr:cNvCxnSpPr/>
      </xdr:nvCxnSpPr>
      <xdr:spPr>
        <a:xfrm flipV="1">
          <a:off x="15476855" y="6189726"/>
          <a:ext cx="0" cy="15288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a:extLst>
            <a:ext uri="{FF2B5EF4-FFF2-40B4-BE49-F238E27FC236}">
              <a16:creationId xmlns:a16="http://schemas.microsoft.com/office/drawing/2014/main" id="{D1124E35-8D59-48F3-8D36-D016F313F685}"/>
            </a:ext>
          </a:extLst>
        </xdr:cNvPr>
        <xdr:cNvSpPr txBox="1"/>
      </xdr:nvSpPr>
      <xdr:spPr>
        <a:xfrm>
          <a:off x="15560040" y="7688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a:extLst>
            <a:ext uri="{FF2B5EF4-FFF2-40B4-BE49-F238E27FC236}">
              <a16:creationId xmlns:a16="http://schemas.microsoft.com/office/drawing/2014/main" id="{8FF9021B-81CE-49C1-8CBA-6289C18EE26F}"/>
            </a:ext>
          </a:extLst>
        </xdr:cNvPr>
        <xdr:cNvCxnSpPr/>
      </xdr:nvCxnSpPr>
      <xdr:spPr>
        <a:xfrm>
          <a:off x="15408910" y="7718552"/>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a:extLst>
            <a:ext uri="{FF2B5EF4-FFF2-40B4-BE49-F238E27FC236}">
              <a16:creationId xmlns:a16="http://schemas.microsoft.com/office/drawing/2014/main" id="{9BF29A19-4F63-4E51-8159-F910640099A0}"/>
            </a:ext>
          </a:extLst>
        </xdr:cNvPr>
        <xdr:cNvSpPr txBox="1"/>
      </xdr:nvSpPr>
      <xdr:spPr>
        <a:xfrm>
          <a:off x="15560040" y="593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a:extLst>
            <a:ext uri="{FF2B5EF4-FFF2-40B4-BE49-F238E27FC236}">
              <a16:creationId xmlns:a16="http://schemas.microsoft.com/office/drawing/2014/main" id="{6DA64531-657D-4193-8A44-4F5BAEA40879}"/>
            </a:ext>
          </a:extLst>
        </xdr:cNvPr>
        <xdr:cNvCxnSpPr/>
      </xdr:nvCxnSpPr>
      <xdr:spPr>
        <a:xfrm>
          <a:off x="15408910" y="6189726"/>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13970</xdr:rowOff>
    </xdr:from>
    <xdr:to>
      <xdr:col>81</xdr:col>
      <xdr:colOff>44450</xdr:colOff>
      <xdr:row>37</xdr:row>
      <xdr:rowOff>13970</xdr:rowOff>
    </xdr:to>
    <xdr:cxnSp macro="">
      <xdr:nvCxnSpPr>
        <xdr:cNvPr id="381" name="直線コネクタ 380">
          <a:extLst>
            <a:ext uri="{FF2B5EF4-FFF2-40B4-BE49-F238E27FC236}">
              <a16:creationId xmlns:a16="http://schemas.microsoft.com/office/drawing/2014/main" id="{479AAF3C-2BD3-4FAA-B296-77EE24A656DD}"/>
            </a:ext>
          </a:extLst>
        </xdr:cNvPr>
        <xdr:cNvCxnSpPr/>
      </xdr:nvCxnSpPr>
      <xdr:spPr>
        <a:xfrm>
          <a:off x="14714855" y="636143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106189</xdr:rowOff>
    </xdr:from>
    <xdr:ext cx="762000" cy="259045"/>
    <xdr:sp macro="" textlink="">
      <xdr:nvSpPr>
        <xdr:cNvPr id="382" name="公債費負担の状況平均値テキスト">
          <a:extLst>
            <a:ext uri="{FF2B5EF4-FFF2-40B4-BE49-F238E27FC236}">
              <a16:creationId xmlns:a16="http://schemas.microsoft.com/office/drawing/2014/main" id="{F84A5BB6-4930-4D77-8503-91EB835E2C46}"/>
            </a:ext>
          </a:extLst>
        </xdr:cNvPr>
        <xdr:cNvSpPr txBox="1"/>
      </xdr:nvSpPr>
      <xdr:spPr>
        <a:xfrm>
          <a:off x="15560040" y="696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a:extLst>
            <a:ext uri="{FF2B5EF4-FFF2-40B4-BE49-F238E27FC236}">
              <a16:creationId xmlns:a16="http://schemas.microsoft.com/office/drawing/2014/main" id="{1DDC0174-9718-4E5B-A942-E4D1FB1AA687}"/>
            </a:ext>
          </a:extLst>
        </xdr:cNvPr>
        <xdr:cNvSpPr/>
      </xdr:nvSpPr>
      <xdr:spPr>
        <a:xfrm>
          <a:off x="15427960" y="698830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13970</xdr:rowOff>
    </xdr:from>
    <xdr:to>
      <xdr:col>77</xdr:col>
      <xdr:colOff>44450</xdr:colOff>
      <xdr:row>37</xdr:row>
      <xdr:rowOff>23622</xdr:rowOff>
    </xdr:to>
    <xdr:cxnSp macro="">
      <xdr:nvCxnSpPr>
        <xdr:cNvPr id="384" name="直線コネクタ 383">
          <a:extLst>
            <a:ext uri="{FF2B5EF4-FFF2-40B4-BE49-F238E27FC236}">
              <a16:creationId xmlns:a16="http://schemas.microsoft.com/office/drawing/2014/main" id="{A4C87CA1-0711-414E-8E4A-919D965875BA}"/>
            </a:ext>
          </a:extLst>
        </xdr:cNvPr>
        <xdr:cNvCxnSpPr/>
      </xdr:nvCxnSpPr>
      <xdr:spPr>
        <a:xfrm flipV="1">
          <a:off x="13903960" y="6361430"/>
          <a:ext cx="810895"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a:extLst>
            <a:ext uri="{FF2B5EF4-FFF2-40B4-BE49-F238E27FC236}">
              <a16:creationId xmlns:a16="http://schemas.microsoft.com/office/drawing/2014/main" id="{4EDBA3FA-0A74-4DEC-9811-559653A726FF}"/>
            </a:ext>
          </a:extLst>
        </xdr:cNvPr>
        <xdr:cNvSpPr/>
      </xdr:nvSpPr>
      <xdr:spPr>
        <a:xfrm>
          <a:off x="14665960" y="7011416"/>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6" name="テキスト ボックス 385">
          <a:extLst>
            <a:ext uri="{FF2B5EF4-FFF2-40B4-BE49-F238E27FC236}">
              <a16:creationId xmlns:a16="http://schemas.microsoft.com/office/drawing/2014/main" id="{999E6A02-6D1B-40F2-B07A-9F4D6C04A9B2}"/>
            </a:ext>
          </a:extLst>
        </xdr:cNvPr>
        <xdr:cNvSpPr txBox="1"/>
      </xdr:nvSpPr>
      <xdr:spPr>
        <a:xfrm>
          <a:off x="14371955" y="7095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23622</xdr:rowOff>
    </xdr:from>
    <xdr:to>
      <xdr:col>72</xdr:col>
      <xdr:colOff>203200</xdr:colOff>
      <xdr:row>37</xdr:row>
      <xdr:rowOff>33274</xdr:rowOff>
    </xdr:to>
    <xdr:cxnSp macro="">
      <xdr:nvCxnSpPr>
        <xdr:cNvPr id="387" name="直線コネクタ 386">
          <a:extLst>
            <a:ext uri="{FF2B5EF4-FFF2-40B4-BE49-F238E27FC236}">
              <a16:creationId xmlns:a16="http://schemas.microsoft.com/office/drawing/2014/main" id="{AE9764F2-0217-4E55-833F-3AE09DDE4661}"/>
            </a:ext>
          </a:extLst>
        </xdr:cNvPr>
        <xdr:cNvCxnSpPr/>
      </xdr:nvCxnSpPr>
      <xdr:spPr>
        <a:xfrm flipV="1">
          <a:off x="13106400" y="6363462"/>
          <a:ext cx="797560" cy="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a:extLst>
            <a:ext uri="{FF2B5EF4-FFF2-40B4-BE49-F238E27FC236}">
              <a16:creationId xmlns:a16="http://schemas.microsoft.com/office/drawing/2014/main" id="{972FDB8F-E26A-40D7-AB5C-4FC805954C38}"/>
            </a:ext>
          </a:extLst>
        </xdr:cNvPr>
        <xdr:cNvSpPr/>
      </xdr:nvSpPr>
      <xdr:spPr>
        <a:xfrm>
          <a:off x="13868400" y="7057771"/>
          <a:ext cx="8445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89" name="テキスト ボックス 388">
          <a:extLst>
            <a:ext uri="{FF2B5EF4-FFF2-40B4-BE49-F238E27FC236}">
              <a16:creationId xmlns:a16="http://schemas.microsoft.com/office/drawing/2014/main" id="{182B4569-5853-4B83-8749-86820ABF0A51}"/>
            </a:ext>
          </a:extLst>
        </xdr:cNvPr>
        <xdr:cNvSpPr txBox="1"/>
      </xdr:nvSpPr>
      <xdr:spPr>
        <a:xfrm>
          <a:off x="13555345"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23622</xdr:rowOff>
    </xdr:from>
    <xdr:to>
      <xdr:col>68</xdr:col>
      <xdr:colOff>152400</xdr:colOff>
      <xdr:row>37</xdr:row>
      <xdr:rowOff>33274</xdr:rowOff>
    </xdr:to>
    <xdr:cxnSp macro="">
      <xdr:nvCxnSpPr>
        <xdr:cNvPr id="390" name="直線コネクタ 389">
          <a:extLst>
            <a:ext uri="{FF2B5EF4-FFF2-40B4-BE49-F238E27FC236}">
              <a16:creationId xmlns:a16="http://schemas.microsoft.com/office/drawing/2014/main" id="{31498C07-3B3F-4FA6-B598-234755F2F700}"/>
            </a:ext>
          </a:extLst>
        </xdr:cNvPr>
        <xdr:cNvCxnSpPr/>
      </xdr:nvCxnSpPr>
      <xdr:spPr>
        <a:xfrm>
          <a:off x="12289790" y="6363462"/>
          <a:ext cx="816610" cy="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1" name="フローチャート: 判断 390">
          <a:extLst>
            <a:ext uri="{FF2B5EF4-FFF2-40B4-BE49-F238E27FC236}">
              <a16:creationId xmlns:a16="http://schemas.microsoft.com/office/drawing/2014/main" id="{BF6C29B7-9598-4618-9A53-EE435DE13E8D}"/>
            </a:ext>
          </a:extLst>
        </xdr:cNvPr>
        <xdr:cNvSpPr/>
      </xdr:nvSpPr>
      <xdr:spPr>
        <a:xfrm>
          <a:off x="13051790" y="7057771"/>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2" name="テキスト ボックス 391">
          <a:extLst>
            <a:ext uri="{FF2B5EF4-FFF2-40B4-BE49-F238E27FC236}">
              <a16:creationId xmlns:a16="http://schemas.microsoft.com/office/drawing/2014/main" id="{8EFC7D7E-EC19-4570-861B-DDE530ACB46E}"/>
            </a:ext>
          </a:extLst>
        </xdr:cNvPr>
        <xdr:cNvSpPr txBox="1"/>
      </xdr:nvSpPr>
      <xdr:spPr>
        <a:xfrm>
          <a:off x="127635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a16="http://schemas.microsoft.com/office/drawing/2014/main" id="{8779CA68-DB63-4318-B995-2CE191B78E85}"/>
            </a:ext>
          </a:extLst>
        </xdr:cNvPr>
        <xdr:cNvSpPr/>
      </xdr:nvSpPr>
      <xdr:spPr>
        <a:xfrm>
          <a:off x="12246610" y="7042277"/>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4" name="テキスト ボックス 393">
          <a:extLst>
            <a:ext uri="{FF2B5EF4-FFF2-40B4-BE49-F238E27FC236}">
              <a16:creationId xmlns:a16="http://schemas.microsoft.com/office/drawing/2014/main" id="{9C6A8505-9BA6-4904-B031-7AAF47FA10E4}"/>
            </a:ext>
          </a:extLst>
        </xdr:cNvPr>
        <xdr:cNvSpPr txBox="1"/>
      </xdr:nvSpPr>
      <xdr:spPr>
        <a:xfrm>
          <a:off x="11946890" y="712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1868F197-CCB2-4C5A-9566-7BD46351FC01}"/>
            </a:ext>
          </a:extLst>
        </xdr:cNvPr>
        <xdr:cNvSpPr txBox="1"/>
      </xdr:nvSpPr>
      <xdr:spPr>
        <a:xfrm>
          <a:off x="15278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673EDD1D-CAF9-4BF8-B303-984C126AD5E7}"/>
            </a:ext>
          </a:extLst>
        </xdr:cNvPr>
        <xdr:cNvSpPr txBox="1"/>
      </xdr:nvSpPr>
      <xdr:spPr>
        <a:xfrm>
          <a:off x="14516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A464D098-534A-41BF-BB14-8C8883D8E872}"/>
            </a:ext>
          </a:extLst>
        </xdr:cNvPr>
        <xdr:cNvSpPr txBox="1"/>
      </xdr:nvSpPr>
      <xdr:spPr>
        <a:xfrm>
          <a:off x="1371473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8F5E481B-D9D4-42EE-91FE-C0F6995374BF}"/>
            </a:ext>
          </a:extLst>
        </xdr:cNvPr>
        <xdr:cNvSpPr txBox="1"/>
      </xdr:nvSpPr>
      <xdr:spPr>
        <a:xfrm>
          <a:off x="129076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35221839-E7CA-4D50-8682-66BEF45E1E26}"/>
            </a:ext>
          </a:extLst>
        </xdr:cNvPr>
        <xdr:cNvSpPr txBox="1"/>
      </xdr:nvSpPr>
      <xdr:spPr>
        <a:xfrm>
          <a:off x="1209294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134620</xdr:rowOff>
    </xdr:from>
    <xdr:to>
      <xdr:col>81</xdr:col>
      <xdr:colOff>95250</xdr:colOff>
      <xdr:row>37</xdr:row>
      <xdr:rowOff>64770</xdr:rowOff>
    </xdr:to>
    <xdr:sp macro="" textlink="">
      <xdr:nvSpPr>
        <xdr:cNvPr id="400" name="楕円 399">
          <a:extLst>
            <a:ext uri="{FF2B5EF4-FFF2-40B4-BE49-F238E27FC236}">
              <a16:creationId xmlns:a16="http://schemas.microsoft.com/office/drawing/2014/main" id="{8705EBC7-4211-4CB8-9106-8B00FEB1A6FA}"/>
            </a:ext>
          </a:extLst>
        </xdr:cNvPr>
        <xdr:cNvSpPr/>
      </xdr:nvSpPr>
      <xdr:spPr>
        <a:xfrm>
          <a:off x="15427960" y="6303010"/>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151147</xdr:rowOff>
    </xdr:from>
    <xdr:ext cx="762000" cy="259045"/>
    <xdr:sp macro="" textlink="">
      <xdr:nvSpPr>
        <xdr:cNvPr id="401" name="公債費負担の状況該当値テキスト">
          <a:extLst>
            <a:ext uri="{FF2B5EF4-FFF2-40B4-BE49-F238E27FC236}">
              <a16:creationId xmlns:a16="http://schemas.microsoft.com/office/drawing/2014/main" id="{164E5FBE-A09E-4F40-861F-B218876B49C1}"/>
            </a:ext>
          </a:extLst>
        </xdr:cNvPr>
        <xdr:cNvSpPr txBox="1"/>
      </xdr:nvSpPr>
      <xdr:spPr>
        <a:xfrm>
          <a:off x="1556004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134620</xdr:rowOff>
    </xdr:from>
    <xdr:to>
      <xdr:col>77</xdr:col>
      <xdr:colOff>95250</xdr:colOff>
      <xdr:row>37</xdr:row>
      <xdr:rowOff>64770</xdr:rowOff>
    </xdr:to>
    <xdr:sp macro="" textlink="">
      <xdr:nvSpPr>
        <xdr:cNvPr id="402" name="楕円 401">
          <a:extLst>
            <a:ext uri="{FF2B5EF4-FFF2-40B4-BE49-F238E27FC236}">
              <a16:creationId xmlns:a16="http://schemas.microsoft.com/office/drawing/2014/main" id="{A5B6915D-A691-4855-8B55-6654AA5488A1}"/>
            </a:ext>
          </a:extLst>
        </xdr:cNvPr>
        <xdr:cNvSpPr/>
      </xdr:nvSpPr>
      <xdr:spPr>
        <a:xfrm>
          <a:off x="14665960" y="6303010"/>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74947</xdr:rowOff>
    </xdr:from>
    <xdr:ext cx="736600" cy="259045"/>
    <xdr:sp macro="" textlink="">
      <xdr:nvSpPr>
        <xdr:cNvPr id="403" name="テキスト ボックス 402">
          <a:extLst>
            <a:ext uri="{FF2B5EF4-FFF2-40B4-BE49-F238E27FC236}">
              <a16:creationId xmlns:a16="http://schemas.microsoft.com/office/drawing/2014/main" id="{9BEC0A96-A477-450D-97D1-5B927136793D}"/>
            </a:ext>
          </a:extLst>
        </xdr:cNvPr>
        <xdr:cNvSpPr txBox="1"/>
      </xdr:nvSpPr>
      <xdr:spPr>
        <a:xfrm>
          <a:off x="14371955" y="607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144272</xdr:rowOff>
    </xdr:from>
    <xdr:to>
      <xdr:col>73</xdr:col>
      <xdr:colOff>44450</xdr:colOff>
      <xdr:row>37</xdr:row>
      <xdr:rowOff>74422</xdr:rowOff>
    </xdr:to>
    <xdr:sp macro="" textlink="">
      <xdr:nvSpPr>
        <xdr:cNvPr id="404" name="楕円 403">
          <a:extLst>
            <a:ext uri="{FF2B5EF4-FFF2-40B4-BE49-F238E27FC236}">
              <a16:creationId xmlns:a16="http://schemas.microsoft.com/office/drawing/2014/main" id="{F6BAB1C9-60AA-4623-AC4A-82F7D4E81703}"/>
            </a:ext>
          </a:extLst>
        </xdr:cNvPr>
        <xdr:cNvSpPr/>
      </xdr:nvSpPr>
      <xdr:spPr>
        <a:xfrm>
          <a:off x="13868400" y="6314567"/>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84599</xdr:rowOff>
    </xdr:from>
    <xdr:ext cx="762000" cy="259045"/>
    <xdr:sp macro="" textlink="">
      <xdr:nvSpPr>
        <xdr:cNvPr id="405" name="テキスト ボックス 404">
          <a:extLst>
            <a:ext uri="{FF2B5EF4-FFF2-40B4-BE49-F238E27FC236}">
              <a16:creationId xmlns:a16="http://schemas.microsoft.com/office/drawing/2014/main" id="{72C14DBE-E483-4D9D-BB37-05F9D54FB81C}"/>
            </a:ext>
          </a:extLst>
        </xdr:cNvPr>
        <xdr:cNvSpPr txBox="1"/>
      </xdr:nvSpPr>
      <xdr:spPr>
        <a:xfrm>
          <a:off x="13555345" y="608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153924</xdr:rowOff>
    </xdr:from>
    <xdr:to>
      <xdr:col>68</xdr:col>
      <xdr:colOff>203200</xdr:colOff>
      <xdr:row>37</xdr:row>
      <xdr:rowOff>84074</xdr:rowOff>
    </xdr:to>
    <xdr:sp macro="" textlink="">
      <xdr:nvSpPr>
        <xdr:cNvPr id="406" name="楕円 405">
          <a:extLst>
            <a:ext uri="{FF2B5EF4-FFF2-40B4-BE49-F238E27FC236}">
              <a16:creationId xmlns:a16="http://schemas.microsoft.com/office/drawing/2014/main" id="{6821469B-EF1B-4500-91D8-FA7A70EE5CA5}"/>
            </a:ext>
          </a:extLst>
        </xdr:cNvPr>
        <xdr:cNvSpPr/>
      </xdr:nvSpPr>
      <xdr:spPr>
        <a:xfrm>
          <a:off x="13051790" y="6326124"/>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94251</xdr:rowOff>
    </xdr:from>
    <xdr:ext cx="762000" cy="259045"/>
    <xdr:sp macro="" textlink="">
      <xdr:nvSpPr>
        <xdr:cNvPr id="407" name="テキスト ボックス 406">
          <a:extLst>
            <a:ext uri="{FF2B5EF4-FFF2-40B4-BE49-F238E27FC236}">
              <a16:creationId xmlns:a16="http://schemas.microsoft.com/office/drawing/2014/main" id="{19901FD1-8B04-4855-A6B8-3608D2C99C87}"/>
            </a:ext>
          </a:extLst>
        </xdr:cNvPr>
        <xdr:cNvSpPr txBox="1"/>
      </xdr:nvSpPr>
      <xdr:spPr>
        <a:xfrm>
          <a:off x="12763500" y="60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144272</xdr:rowOff>
    </xdr:from>
    <xdr:to>
      <xdr:col>64</xdr:col>
      <xdr:colOff>152400</xdr:colOff>
      <xdr:row>37</xdr:row>
      <xdr:rowOff>74422</xdr:rowOff>
    </xdr:to>
    <xdr:sp macro="" textlink="">
      <xdr:nvSpPr>
        <xdr:cNvPr id="408" name="楕円 407">
          <a:extLst>
            <a:ext uri="{FF2B5EF4-FFF2-40B4-BE49-F238E27FC236}">
              <a16:creationId xmlns:a16="http://schemas.microsoft.com/office/drawing/2014/main" id="{B33A7CDD-8B15-4F68-8B76-2FD3D5DD2524}"/>
            </a:ext>
          </a:extLst>
        </xdr:cNvPr>
        <xdr:cNvSpPr/>
      </xdr:nvSpPr>
      <xdr:spPr>
        <a:xfrm>
          <a:off x="12246610" y="631456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84599</xdr:rowOff>
    </xdr:from>
    <xdr:ext cx="762000" cy="259045"/>
    <xdr:sp macro="" textlink="">
      <xdr:nvSpPr>
        <xdr:cNvPr id="409" name="テキスト ボックス 408">
          <a:extLst>
            <a:ext uri="{FF2B5EF4-FFF2-40B4-BE49-F238E27FC236}">
              <a16:creationId xmlns:a16="http://schemas.microsoft.com/office/drawing/2014/main" id="{95619FB9-AF17-4769-A66E-A90CBFD7D828}"/>
            </a:ext>
          </a:extLst>
        </xdr:cNvPr>
        <xdr:cNvSpPr txBox="1"/>
      </xdr:nvSpPr>
      <xdr:spPr>
        <a:xfrm>
          <a:off x="11946890" y="608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ED629F5-C5A4-4C93-984A-CFFD5779D626}"/>
            </a:ext>
          </a:extLst>
        </xdr:cNvPr>
        <xdr:cNvSpPr/>
      </xdr:nvSpPr>
      <xdr:spPr>
        <a:xfrm>
          <a:off x="11666855" y="1208405"/>
          <a:ext cx="4617085" cy="3155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47AA2F39-43B5-410E-A08A-BE6ECB92450B}"/>
            </a:ext>
          </a:extLst>
        </xdr:cNvPr>
        <xdr:cNvSpPr txBox="1"/>
      </xdr:nvSpPr>
      <xdr:spPr>
        <a:xfrm>
          <a:off x="12516470" y="156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4E52517A-54A0-4850-ACA9-88649129F4DD}"/>
            </a:ext>
          </a:extLst>
        </xdr:cNvPr>
        <xdr:cNvSpPr txBox="1"/>
      </xdr:nvSpPr>
      <xdr:spPr>
        <a:xfrm>
          <a:off x="13931915"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7CF84E0-07AA-42C8-B2A0-111944047E10}"/>
            </a:ext>
          </a:extLst>
        </xdr:cNvPr>
        <xdr:cNvSpPr/>
      </xdr:nvSpPr>
      <xdr:spPr>
        <a:xfrm>
          <a:off x="16353155" y="146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1AD33CFC-429A-4C6D-837F-4F73C54BB31B}"/>
            </a:ext>
          </a:extLst>
        </xdr:cNvPr>
        <xdr:cNvSpPr/>
      </xdr:nvSpPr>
      <xdr:spPr>
        <a:xfrm>
          <a:off x="16353155" y="164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EE6945C4-84E9-4E83-ACA4-5820FA5B4FFF}"/>
            </a:ext>
          </a:extLst>
        </xdr:cNvPr>
        <xdr:cNvSpPr/>
      </xdr:nvSpPr>
      <xdr:spPr>
        <a:xfrm>
          <a:off x="17846040" y="146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C0775685-4FF4-4FD7-9116-70A1F3BB99C5}"/>
            </a:ext>
          </a:extLst>
        </xdr:cNvPr>
        <xdr:cNvSpPr/>
      </xdr:nvSpPr>
      <xdr:spPr>
        <a:xfrm>
          <a:off x="17846040" y="164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C83C163C-0E5F-4CC3-BDD7-C2734FC4C741}"/>
            </a:ext>
          </a:extLst>
        </xdr:cNvPr>
        <xdr:cNvSpPr/>
      </xdr:nvSpPr>
      <xdr:spPr>
        <a:xfrm>
          <a:off x="19180810" y="146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14207027-1F6B-4680-8EF9-D75E8D24E6FC}"/>
            </a:ext>
          </a:extLst>
        </xdr:cNvPr>
        <xdr:cNvSpPr/>
      </xdr:nvSpPr>
      <xdr:spPr>
        <a:xfrm>
          <a:off x="19180810" y="164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1270BA3C-057C-4421-9B15-FFBF1FE0C1E8}"/>
            </a:ext>
          </a:extLst>
        </xdr:cNvPr>
        <xdr:cNvSpPr/>
      </xdr:nvSpPr>
      <xdr:spPr>
        <a:xfrm>
          <a:off x="11666855" y="197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10289B0D-7516-4989-8CD4-2CFB3DB345CE}"/>
            </a:ext>
          </a:extLst>
        </xdr:cNvPr>
        <xdr:cNvSpPr/>
      </xdr:nvSpPr>
      <xdr:spPr>
        <a:xfrm>
          <a:off x="16459200" y="197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1AB3FF37-86F7-4204-A3AB-B28786966BA4}"/>
            </a:ext>
          </a:extLst>
        </xdr:cNvPr>
        <xdr:cNvSpPr/>
      </xdr:nvSpPr>
      <xdr:spPr>
        <a:xfrm>
          <a:off x="16459200" y="1970405"/>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3CAFA33E-1C44-4D67-9C73-B6EEA43EC85C}"/>
            </a:ext>
          </a:extLst>
        </xdr:cNvPr>
        <xdr:cNvSpPr txBox="1"/>
      </xdr:nvSpPr>
      <xdr:spPr>
        <a:xfrm>
          <a:off x="16570960" y="228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算定されず、良好な状態となっている。今後とも後年度負担を十分に考慮し、地方債の新規発行については極力抑制し、やむを得ない場合においても交付税措置等の有利なもののみとし、財政の健全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978B2C7F-78C7-4D55-8F04-C293D156429D}"/>
            </a:ext>
          </a:extLst>
        </xdr:cNvPr>
        <xdr:cNvSpPr txBox="1"/>
      </xdr:nvSpPr>
      <xdr:spPr>
        <a:xfrm>
          <a:off x="11628755" y="177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A70D8370-D2DD-4E8D-8B63-25635E8127B9}"/>
            </a:ext>
          </a:extLst>
        </xdr:cNvPr>
        <xdr:cNvCxnSpPr/>
      </xdr:nvCxnSpPr>
      <xdr:spPr>
        <a:xfrm>
          <a:off x="11666855" y="437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170F062-D0C2-4621-B0F6-6F8ACBBEEE11}"/>
            </a:ext>
          </a:extLst>
        </xdr:cNvPr>
        <xdr:cNvSpPr txBox="1"/>
      </xdr:nvSpPr>
      <xdr:spPr>
        <a:xfrm>
          <a:off x="10981055" y="424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948A9CF9-50C5-4EB2-84DB-F30C6536A417}"/>
            </a:ext>
          </a:extLst>
        </xdr:cNvPr>
        <xdr:cNvCxnSpPr/>
      </xdr:nvCxnSpPr>
      <xdr:spPr>
        <a:xfrm>
          <a:off x="11666855" y="39793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F124EAFA-70F1-4AB0-86DC-006180EBD685}"/>
            </a:ext>
          </a:extLst>
        </xdr:cNvPr>
        <xdr:cNvSpPr txBox="1"/>
      </xdr:nvSpPr>
      <xdr:spPr>
        <a:xfrm>
          <a:off x="10981055" y="383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68F7D7C9-2E0D-4D61-93B8-3E4D4844B960}"/>
            </a:ext>
          </a:extLst>
        </xdr:cNvPr>
        <xdr:cNvCxnSpPr/>
      </xdr:nvCxnSpPr>
      <xdr:spPr>
        <a:xfrm>
          <a:off x="11666855" y="357526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3020076A-E157-40A7-A941-956C61939BC3}"/>
            </a:ext>
          </a:extLst>
        </xdr:cNvPr>
        <xdr:cNvSpPr txBox="1"/>
      </xdr:nvSpPr>
      <xdr:spPr>
        <a:xfrm>
          <a:off x="10981055" y="343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3E4E3374-5FF7-4654-8299-B91FEF99B09B}"/>
            </a:ext>
          </a:extLst>
        </xdr:cNvPr>
        <xdr:cNvCxnSpPr/>
      </xdr:nvCxnSpPr>
      <xdr:spPr>
        <a:xfrm>
          <a:off x="11666855" y="31788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485FAEE8-F54A-498B-9E2E-F834CF9ACFBE}"/>
            </a:ext>
          </a:extLst>
        </xdr:cNvPr>
        <xdr:cNvSpPr txBox="1"/>
      </xdr:nvSpPr>
      <xdr:spPr>
        <a:xfrm>
          <a:off x="10981055" y="303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8D1A2362-E33D-4131-9309-F6A62B2C0217}"/>
            </a:ext>
          </a:extLst>
        </xdr:cNvPr>
        <xdr:cNvCxnSpPr/>
      </xdr:nvCxnSpPr>
      <xdr:spPr>
        <a:xfrm>
          <a:off x="11666855" y="277092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A3203C1B-3BF8-4A37-8D6B-90F946A121B2}"/>
            </a:ext>
          </a:extLst>
        </xdr:cNvPr>
        <xdr:cNvSpPr txBox="1"/>
      </xdr:nvSpPr>
      <xdr:spPr>
        <a:xfrm>
          <a:off x="10981055" y="262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9EEE5B5C-7A77-4192-9BD4-2109EC661724}"/>
            </a:ext>
          </a:extLst>
        </xdr:cNvPr>
        <xdr:cNvCxnSpPr/>
      </xdr:nvCxnSpPr>
      <xdr:spPr>
        <a:xfrm>
          <a:off x="11666855" y="236876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B39A8979-92EC-4D92-B726-B4E13BD144E5}"/>
            </a:ext>
          </a:extLst>
        </xdr:cNvPr>
        <xdr:cNvSpPr txBox="1"/>
      </xdr:nvSpPr>
      <xdr:spPr>
        <a:xfrm>
          <a:off x="10981055" y="223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57BEFA03-70F7-4CEE-A806-AB9809F7ECF6}"/>
            </a:ext>
          </a:extLst>
        </xdr:cNvPr>
        <xdr:cNvCxnSpPr/>
      </xdr:nvCxnSpPr>
      <xdr:spPr>
        <a:xfrm>
          <a:off x="11666855" y="197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DF968EB2-EB2D-4C5C-ADBB-220CF9B6D94D}"/>
            </a:ext>
          </a:extLst>
        </xdr:cNvPr>
        <xdr:cNvSpPr/>
      </xdr:nvSpPr>
      <xdr:spPr>
        <a:xfrm>
          <a:off x="11666855" y="197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314103AD-7353-498E-8C07-75E1CBF5F581}"/>
            </a:ext>
          </a:extLst>
        </xdr:cNvPr>
        <xdr:cNvCxnSpPr/>
      </xdr:nvCxnSpPr>
      <xdr:spPr>
        <a:xfrm flipV="1">
          <a:off x="15476855" y="2368762"/>
          <a:ext cx="0" cy="1461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82805AB3-261D-44DC-9517-469DF45E954A}"/>
            </a:ext>
          </a:extLst>
        </xdr:cNvPr>
        <xdr:cNvSpPr txBox="1"/>
      </xdr:nvSpPr>
      <xdr:spPr>
        <a:xfrm>
          <a:off x="1556004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EA3DDD6F-B71D-4EBB-8066-BE248810E8AF}"/>
            </a:ext>
          </a:extLst>
        </xdr:cNvPr>
        <xdr:cNvCxnSpPr/>
      </xdr:nvCxnSpPr>
      <xdr:spPr>
        <a:xfrm>
          <a:off x="15408910" y="3830743"/>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53F70044-D1D8-42F6-A4EE-60BA05DC745F}"/>
            </a:ext>
          </a:extLst>
        </xdr:cNvPr>
        <xdr:cNvSpPr txBox="1"/>
      </xdr:nvSpPr>
      <xdr:spPr>
        <a:xfrm>
          <a:off x="15560040" y="206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C522D452-B5B1-4D0F-938F-2256F9D022A5}"/>
            </a:ext>
          </a:extLst>
        </xdr:cNvPr>
        <xdr:cNvCxnSpPr/>
      </xdr:nvCxnSpPr>
      <xdr:spPr>
        <a:xfrm>
          <a:off x="15408910" y="2368762"/>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14905320-5C6E-4005-9481-9878D45F31CA}"/>
            </a:ext>
          </a:extLst>
        </xdr:cNvPr>
        <xdr:cNvSpPr txBox="1"/>
      </xdr:nvSpPr>
      <xdr:spPr>
        <a:xfrm>
          <a:off x="15560040" y="2288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3AC6809E-8BFB-436C-AFFF-586A948A1A9D}"/>
            </a:ext>
          </a:extLst>
        </xdr:cNvPr>
        <xdr:cNvSpPr/>
      </xdr:nvSpPr>
      <xdr:spPr>
        <a:xfrm>
          <a:off x="15427960" y="2323677"/>
          <a:ext cx="9398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E6652038-92D4-41CA-AC5D-E02502B7E977}"/>
            </a:ext>
          </a:extLst>
        </xdr:cNvPr>
        <xdr:cNvSpPr/>
      </xdr:nvSpPr>
      <xdr:spPr>
        <a:xfrm>
          <a:off x="14665960" y="2323677"/>
          <a:ext cx="9398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37F4A3E2-EC22-4EB6-85EB-36CAB657B767}"/>
            </a:ext>
          </a:extLst>
        </xdr:cNvPr>
        <xdr:cNvSpPr txBox="1"/>
      </xdr:nvSpPr>
      <xdr:spPr>
        <a:xfrm>
          <a:off x="14371955" y="2086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136596</xdr:rowOff>
    </xdr:from>
    <xdr:to>
      <xdr:col>73</xdr:col>
      <xdr:colOff>44450</xdr:colOff>
      <xdr:row>14</xdr:row>
      <xdr:rowOff>66746</xdr:rowOff>
    </xdr:to>
    <xdr:sp macro="" textlink="">
      <xdr:nvSpPr>
        <xdr:cNvPr id="447" name="フローチャート: 判断 446">
          <a:extLst>
            <a:ext uri="{FF2B5EF4-FFF2-40B4-BE49-F238E27FC236}">
              <a16:creationId xmlns:a16="http://schemas.microsoft.com/office/drawing/2014/main" id="{EDE1041A-5098-43FE-BD6E-03B1416045E6}"/>
            </a:ext>
          </a:extLst>
        </xdr:cNvPr>
        <xdr:cNvSpPr/>
      </xdr:nvSpPr>
      <xdr:spPr>
        <a:xfrm>
          <a:off x="13868400" y="2361636"/>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48" name="テキスト ボックス 447">
          <a:extLst>
            <a:ext uri="{FF2B5EF4-FFF2-40B4-BE49-F238E27FC236}">
              <a16:creationId xmlns:a16="http://schemas.microsoft.com/office/drawing/2014/main" id="{0926CB56-5495-48BD-8559-E965617D66B9}"/>
            </a:ext>
          </a:extLst>
        </xdr:cNvPr>
        <xdr:cNvSpPr txBox="1"/>
      </xdr:nvSpPr>
      <xdr:spPr>
        <a:xfrm>
          <a:off x="13555345" y="21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131233</xdr:rowOff>
    </xdr:from>
    <xdr:to>
      <xdr:col>68</xdr:col>
      <xdr:colOff>203200</xdr:colOff>
      <xdr:row>14</xdr:row>
      <xdr:rowOff>61383</xdr:rowOff>
    </xdr:to>
    <xdr:sp macro="" textlink="">
      <xdr:nvSpPr>
        <xdr:cNvPr id="449" name="フローチャート: 判断 448">
          <a:extLst>
            <a:ext uri="{FF2B5EF4-FFF2-40B4-BE49-F238E27FC236}">
              <a16:creationId xmlns:a16="http://schemas.microsoft.com/office/drawing/2014/main" id="{4E4CF49E-E4E2-438C-9D53-D70B56E55CF2}"/>
            </a:ext>
          </a:extLst>
        </xdr:cNvPr>
        <xdr:cNvSpPr/>
      </xdr:nvSpPr>
      <xdr:spPr>
        <a:xfrm>
          <a:off x="13051790" y="2363893"/>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0" name="テキスト ボックス 449">
          <a:extLst>
            <a:ext uri="{FF2B5EF4-FFF2-40B4-BE49-F238E27FC236}">
              <a16:creationId xmlns:a16="http://schemas.microsoft.com/office/drawing/2014/main" id="{BAEE8E9F-09BE-49DA-950F-09EDD2CA0274}"/>
            </a:ext>
          </a:extLst>
        </xdr:cNvPr>
        <xdr:cNvSpPr txBox="1"/>
      </xdr:nvSpPr>
      <xdr:spPr>
        <a:xfrm>
          <a:off x="12763500" y="212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1" name="フローチャート: 判断 450">
          <a:extLst>
            <a:ext uri="{FF2B5EF4-FFF2-40B4-BE49-F238E27FC236}">
              <a16:creationId xmlns:a16="http://schemas.microsoft.com/office/drawing/2014/main" id="{B74FC88E-B029-4B59-8719-FE4FD531B228}"/>
            </a:ext>
          </a:extLst>
        </xdr:cNvPr>
        <xdr:cNvSpPr/>
      </xdr:nvSpPr>
      <xdr:spPr>
        <a:xfrm>
          <a:off x="12246610" y="241793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2" name="テキスト ボックス 451">
          <a:extLst>
            <a:ext uri="{FF2B5EF4-FFF2-40B4-BE49-F238E27FC236}">
              <a16:creationId xmlns:a16="http://schemas.microsoft.com/office/drawing/2014/main" id="{D6EF0A3E-1AD1-442B-B4BF-BD2641524E9C}"/>
            </a:ext>
          </a:extLst>
        </xdr:cNvPr>
        <xdr:cNvSpPr txBox="1"/>
      </xdr:nvSpPr>
      <xdr:spPr>
        <a:xfrm>
          <a:off x="11946890" y="2194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1C6E18FE-07C6-4B93-815B-883EA6E96CA8}"/>
            </a:ext>
          </a:extLst>
        </xdr:cNvPr>
        <xdr:cNvSpPr txBox="1"/>
      </xdr:nvSpPr>
      <xdr:spPr>
        <a:xfrm>
          <a:off x="15278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1049E8CE-8292-46B5-B8A3-547409C26079}"/>
            </a:ext>
          </a:extLst>
        </xdr:cNvPr>
        <xdr:cNvSpPr txBox="1"/>
      </xdr:nvSpPr>
      <xdr:spPr>
        <a:xfrm>
          <a:off x="14516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23D1220B-9B75-437E-8AD0-D2DF050608E7}"/>
            </a:ext>
          </a:extLst>
        </xdr:cNvPr>
        <xdr:cNvSpPr txBox="1"/>
      </xdr:nvSpPr>
      <xdr:spPr>
        <a:xfrm>
          <a:off x="1371473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E637E804-F042-467E-814B-D58AB3C3F110}"/>
            </a:ext>
          </a:extLst>
        </xdr:cNvPr>
        <xdr:cNvSpPr txBox="1"/>
      </xdr:nvSpPr>
      <xdr:spPr>
        <a:xfrm>
          <a:off x="12907645"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D00936F4-5FA3-45A4-BB92-BC54BFE73022}"/>
            </a:ext>
          </a:extLst>
        </xdr:cNvPr>
        <xdr:cNvSpPr txBox="1"/>
      </xdr:nvSpPr>
      <xdr:spPr>
        <a:xfrm>
          <a:off x="1209294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福井県おおい町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7,906
7,835
212.19
11,346,344
10,857,215
445,462
4,398,245
1,235,307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人件費に係るものについては、前年度と比較して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一般職員においては、適正な定員管理等により人件費の抑制に努めたい。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43180</xdr:rowOff>
    </xdr:from>
    <xdr:to>
      <xdr:col>24</xdr:col>
      <xdr:colOff>25400</xdr:colOff>
      <xdr:row>38</xdr:row>
      <xdr:rowOff>58420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58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50800</xdr:rowOff>
    </xdr:from>
    <xdr:to>
      <xdr:col>19</xdr:col>
      <xdr:colOff>187325</xdr:colOff>
      <xdr:row>38</xdr:row>
      <xdr:rowOff>58420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65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xdr:rowOff>
    </xdr:from>
    <xdr:to>
      <xdr:col>15</xdr:col>
      <xdr:colOff>98425</xdr:colOff>
      <xdr:row>38</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449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37</xdr:row>
      <xdr:rowOff>1270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611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163830</xdr:rowOff>
    </xdr:from>
    <xdr:to>
      <xdr:col>24</xdr:col>
      <xdr:colOff>76200</xdr:colOff>
      <xdr:row>38</xdr:row>
      <xdr:rowOff>93980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135907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xdr:rowOff>
    </xdr:from>
    <xdr:to>
      <xdr:col>20</xdr:col>
      <xdr:colOff>38100</xdr:colOff>
      <xdr:row>38</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93997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0</xdr:rowOff>
    </xdr:from>
    <xdr:to>
      <xdr:col>15</xdr:col>
      <xdr:colOff>149225</xdr:colOff>
      <xdr:row>38</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86377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121920</xdr:rowOff>
    </xdr:from>
    <xdr:to>
      <xdr:col>11</xdr:col>
      <xdr:colOff>60325</xdr:colOff>
      <xdr:row>37</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例年、物件費に係る経常収支比率が類似団体平均に比べ高止まりしている状態である。主な要因として、当町は保有する施設が多く、また指定管理者制度の導入を進めているためである。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公共施設等総合管理計画並びに個別施設計画に基づき、公共施設の適正な配置及び維持管理経費の削減に努める。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88138</xdr:rowOff>
    </xdr:from>
    <xdr:to>
      <xdr:col>82</xdr:col>
      <xdr:colOff>107950</xdr:colOff>
      <xdr:row>21</xdr:row>
      <xdr:rowOff>170434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68858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83566</xdr:rowOff>
    </xdr:from>
    <xdr:to>
      <xdr:col>78</xdr:col>
      <xdr:colOff>69850</xdr:colOff>
      <xdr:row>21</xdr:row>
      <xdr:rowOff>88138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36840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25671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83566</xdr:rowOff>
    </xdr:from>
    <xdr:to>
      <xdr:col>73</xdr:col>
      <xdr:colOff>180975</xdr:colOff>
      <xdr:row>21</xdr:row>
      <xdr:rowOff>83566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6840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83566</xdr:rowOff>
    </xdr:from>
    <xdr:to>
      <xdr:col>69</xdr:col>
      <xdr:colOff>92075</xdr:colOff>
      <xdr:row>21</xdr:row>
      <xdr:rowOff>165862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36840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119634</xdr:rowOff>
    </xdr:from>
    <xdr:to>
      <xdr:col>82</xdr:col>
      <xdr:colOff>158750</xdr:colOff>
      <xdr:row>22</xdr:row>
      <xdr:rowOff>49784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72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21</xdr:row>
      <xdr:rowOff>28211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62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37338</xdr:rowOff>
    </xdr:from>
    <xdr:to>
      <xdr:col>78</xdr:col>
      <xdr:colOff>120650</xdr:colOff>
      <xdr:row>21</xdr:row>
      <xdr:rowOff>138938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63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123715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724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32766</xdr:rowOff>
    </xdr:from>
    <xdr:to>
      <xdr:col>74</xdr:col>
      <xdr:colOff>31750</xdr:colOff>
      <xdr:row>21</xdr:row>
      <xdr:rowOff>134366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63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119143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71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32766</xdr:rowOff>
    </xdr:from>
    <xdr:to>
      <xdr:col>69</xdr:col>
      <xdr:colOff>142875</xdr:colOff>
      <xdr:row>21</xdr:row>
      <xdr:rowOff>134366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63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119143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71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115062</xdr:rowOff>
    </xdr:from>
    <xdr:to>
      <xdr:col>65</xdr:col>
      <xdr:colOff>53975</xdr:colOff>
      <xdr:row>22</xdr:row>
      <xdr:rowOff>45212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71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22</xdr:row>
      <xdr:rowOff>29989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80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例年、扶助費に係る経常収支比率が類似団体平均に比べ上回る数値で推移している状態である。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少子高齢化の進展による社会保障経費の増加が見込まれることから、今後の数値に注意しながら必要に応じて事務事業の見直しを図っていく。</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766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56</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7282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88900</xdr:rowOff>
    </xdr:from>
    <xdr:to>
      <xdr:col>11</xdr:col>
      <xdr:colOff>9525</xdr:colOff>
      <xdr:row>57</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861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105427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38100</xdr:rowOff>
    </xdr:from>
    <xdr:to>
      <xdr:col>11</xdr:col>
      <xdr:colOff>60325</xdr:colOff>
      <xdr:row>57</xdr:row>
      <xdr:rowOff>139700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143527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例年、その他に係る経常収支比率は類似団体平均に比べ、若干下回る数値で推移していたが、令和３年度から上回る結果となり、今年度は、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一方で、上下水道に係る特別会計への経常的な繰出金が減となったものの、後年度の財政需要に備えるための積立金が大幅に増となったことにより、前年度との比較では、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56</xdr:row>
      <xdr:rowOff>66040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6520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24147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56</xdr:row>
      <xdr:rowOff>96520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652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81297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96520</xdr:rowOff>
    </xdr:from>
    <xdr:to>
      <xdr:col>73</xdr:col>
      <xdr:colOff>180975</xdr:colOff>
      <xdr:row>56</xdr:row>
      <xdr:rowOff>127000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697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153670</xdr:rowOff>
    </xdr:from>
    <xdr:to>
      <xdr:col>69</xdr:col>
      <xdr:colOff>92075</xdr:colOff>
      <xdr:row>56</xdr:row>
      <xdr:rowOff>127000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5834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21607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xdr:rowOff>
    </xdr:from>
    <xdr:to>
      <xdr:col>82</xdr:col>
      <xdr:colOff>158750</xdr:colOff>
      <xdr:row>56</xdr:row>
      <xdr:rowOff>116840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158767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58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86377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45720</xdr:rowOff>
    </xdr:from>
    <xdr:to>
      <xdr:col>74</xdr:col>
      <xdr:colOff>31750</xdr:colOff>
      <xdr:row>56</xdr:row>
      <xdr:rowOff>147320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157497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102870</xdr:rowOff>
    </xdr:from>
    <xdr:to>
      <xdr:col>65</xdr:col>
      <xdr:colOff>53975</xdr:colOff>
      <xdr:row>56</xdr:row>
      <xdr:rowOff>33020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43197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例年、補助費等に係る経常収支比率が類似団体平均に比べ下回る数値で推移している状態である。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今後は、各種団体等の補助金や負担金について、その目的や必要性、効果等を検証し、所期の目的を達成しているものは廃止や見直しを行うことで負担軽減に努める。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163576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28548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113284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285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117856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285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36</xdr:row>
      <xdr:rowOff>117856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2671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129303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67056</xdr:rowOff>
    </xdr:from>
    <xdr:to>
      <xdr:col>69</xdr:col>
      <xdr:colOff>142875</xdr:colOff>
      <xdr:row>36</xdr:row>
      <xdr:rowOff>168656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7383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例年、公債費に係る経常収支比率が類似団体平均に比べ下回る数値で推移している状態である。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今後とも後年度負担を十分に考慮し、極力新規起債発行の抑制に努め、やむを得ない発行においても有利な起債のみに絞ることとする。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146050</xdr:rowOff>
    </xdr:from>
    <xdr:to>
      <xdr:col>24</xdr:col>
      <xdr:colOff>25400</xdr:colOff>
      <xdr:row>73</xdr:row>
      <xdr:rowOff>157480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26619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157480</xdr:rowOff>
    </xdr:from>
    <xdr:to>
      <xdr:col>19</xdr:col>
      <xdr:colOff>187325</xdr:colOff>
      <xdr:row>73</xdr:row>
      <xdr:rowOff>157480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2673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157480</xdr:rowOff>
    </xdr:from>
    <xdr:to>
      <xdr:col>15</xdr:col>
      <xdr:colOff>98425</xdr:colOff>
      <xdr:row>73</xdr:row>
      <xdr:rowOff>165100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26733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120666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165100</xdr:rowOff>
    </xdr:from>
    <xdr:to>
      <xdr:col>11</xdr:col>
      <xdr:colOff>9525</xdr:colOff>
      <xdr:row>74</xdr:row>
      <xdr:rowOff>12700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2680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95250</xdr:rowOff>
    </xdr:from>
    <xdr:to>
      <xdr:col>24</xdr:col>
      <xdr:colOff>76200</xdr:colOff>
      <xdr:row>74</xdr:row>
      <xdr:rowOff>25400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3827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51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106680</xdr:rowOff>
    </xdr:from>
    <xdr:to>
      <xdr:col>20</xdr:col>
      <xdr:colOff>38100</xdr:colOff>
      <xdr:row>74</xdr:row>
      <xdr:rowOff>36830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62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47007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391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106680</xdr:rowOff>
    </xdr:from>
    <xdr:to>
      <xdr:col>15</xdr:col>
      <xdr:colOff>149225</xdr:colOff>
      <xdr:row>74</xdr:row>
      <xdr:rowOff>36830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62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47007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39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114300</xdr:rowOff>
    </xdr:from>
    <xdr:to>
      <xdr:col>11</xdr:col>
      <xdr:colOff>60325</xdr:colOff>
      <xdr:row>74</xdr:row>
      <xdr:rowOff>44450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63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54627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39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133350</xdr:rowOff>
    </xdr:from>
    <xdr:to>
      <xdr:col>6</xdr:col>
      <xdr:colOff>171450</xdr:colOff>
      <xdr:row>74</xdr:row>
      <xdr:rowOff>63500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73677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例年、公債費以外に係る経常収支比率が類似団体平均に比べて高い数値で推移している状態である。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直近では町税収入が増加となる見込みであるが、各経費の分析のとおり、公共施設の維持管理経費の削減や行政運営の効率化を図り経常経費の歳出規模を圧縮させていく必要がある。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81</xdr:row>
      <xdr:rowOff>62230</xdr:rowOff>
    </xdr:from>
    <xdr:to>
      <xdr:col>82</xdr:col>
      <xdr:colOff>107950</xdr:colOff>
      <xdr:row>82</xdr:row>
      <xdr:rowOff>5080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9496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54627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62230</xdr:rowOff>
    </xdr:from>
    <xdr:to>
      <xdr:col>78</xdr:col>
      <xdr:colOff>69850</xdr:colOff>
      <xdr:row>81</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949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43197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5080</xdr:rowOff>
    </xdr:from>
    <xdr:to>
      <xdr:col>73</xdr:col>
      <xdr:colOff>180975</xdr:colOff>
      <xdr:row>81</xdr:row>
      <xdr:rowOff>69850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8925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115570</xdr:rowOff>
    </xdr:from>
    <xdr:to>
      <xdr:col>69</xdr:col>
      <xdr:colOff>92075</xdr:colOff>
      <xdr:row>81</xdr:row>
      <xdr:rowOff>5080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8315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149877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125730</xdr:rowOff>
    </xdr:from>
    <xdr:to>
      <xdr:col>82</xdr:col>
      <xdr:colOff>158750</xdr:colOff>
      <xdr:row>82</xdr:row>
      <xdr:rowOff>55880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401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81</xdr:row>
      <xdr:rowOff>34307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11430</xdr:rowOff>
    </xdr:from>
    <xdr:to>
      <xdr:col>78</xdr:col>
      <xdr:colOff>120650</xdr:colOff>
      <xdr:row>81</xdr:row>
      <xdr:rowOff>113030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89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97807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98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19050</xdr:rowOff>
    </xdr:from>
    <xdr:to>
      <xdr:col>74</xdr:col>
      <xdr:colOff>31750</xdr:colOff>
      <xdr:row>81</xdr:row>
      <xdr:rowOff>120650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105427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125730</xdr:rowOff>
    </xdr:from>
    <xdr:to>
      <xdr:col>69</xdr:col>
      <xdr:colOff>142875</xdr:colOff>
      <xdr:row>81</xdr:row>
      <xdr:rowOff>55880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84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40657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92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64770</xdr:rowOff>
    </xdr:from>
    <xdr:to>
      <xdr:col>65</xdr:col>
      <xdr:colOff>53975</xdr:colOff>
      <xdr:row>80</xdr:row>
      <xdr:rowOff>166370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78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151147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86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福井県おおい町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111463</xdr:rowOff>
    </xdr:from>
    <xdr:to>
      <xdr:col>29</xdr:col>
      <xdr:colOff>127000</xdr:colOff>
      <xdr:row>13</xdr:row>
      <xdr:rowOff>117384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387938"/>
          <a:ext cx="647700" cy="5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43202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6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117384</xdr:rowOff>
    </xdr:from>
    <xdr:to>
      <xdr:col>26</xdr:col>
      <xdr:colOff>50800</xdr:colOff>
      <xdr:row>13</xdr:row>
      <xdr:rowOff>162517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393859"/>
          <a:ext cx="698500" cy="45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162517</xdr:rowOff>
    </xdr:from>
    <xdr:to>
      <xdr:col>22</xdr:col>
      <xdr:colOff>114300</xdr:colOff>
      <xdr:row>14</xdr:row>
      <xdr:rowOff>35971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438992"/>
          <a:ext cx="698500" cy="44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42074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35971</xdr:rowOff>
    </xdr:from>
    <xdr:to>
      <xdr:col>18</xdr:col>
      <xdr:colOff>177800</xdr:colOff>
      <xdr:row>14</xdr:row>
      <xdr:rowOff>102509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483896"/>
          <a:ext cx="698500" cy="66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36466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65468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60663</xdr:rowOff>
    </xdr:from>
    <xdr:to>
      <xdr:col>29</xdr:col>
      <xdr:colOff>177800</xdr:colOff>
      <xdr:row>13</xdr:row>
      <xdr:rowOff>162263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337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77190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18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66584</xdr:rowOff>
    </xdr:from>
    <xdr:to>
      <xdr:col>26</xdr:col>
      <xdr:colOff>101600</xdr:colOff>
      <xdr:row>13</xdr:row>
      <xdr:rowOff>168184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343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6911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111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111717</xdr:rowOff>
    </xdr:from>
    <xdr:to>
      <xdr:col>22</xdr:col>
      <xdr:colOff>165100</xdr:colOff>
      <xdr:row>14</xdr:row>
      <xdr:rowOff>41867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388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52044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15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156621</xdr:rowOff>
    </xdr:from>
    <xdr:to>
      <xdr:col>19</xdr:col>
      <xdr:colOff>38100</xdr:colOff>
      <xdr:row>14</xdr:row>
      <xdr:rowOff>86771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433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96948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20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51709</xdr:rowOff>
    </xdr:from>
    <xdr:to>
      <xdr:col>15</xdr:col>
      <xdr:colOff>101600</xdr:colOff>
      <xdr:row>14</xdr:row>
      <xdr:rowOff>153309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499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163486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26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48819</xdr:rowOff>
    </xdr:from>
    <xdr:to>
      <xdr:col>29</xdr:col>
      <xdr:colOff>127000</xdr:colOff>
      <xdr:row>38</xdr:row>
      <xdr:rowOff>57081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516419"/>
          <a:ext cx="647700" cy="8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239978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50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48819</xdr:rowOff>
    </xdr:from>
    <xdr:to>
      <xdr:col>26</xdr:col>
      <xdr:colOff>50800</xdr:colOff>
      <xdr:row>38</xdr:row>
      <xdr:rowOff>63400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516419"/>
          <a:ext cx="698500" cy="14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190149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00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50468</xdr:rowOff>
    </xdr:from>
    <xdr:to>
      <xdr:col>22</xdr:col>
      <xdr:colOff>114300</xdr:colOff>
      <xdr:row>38</xdr:row>
      <xdr:rowOff>63400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518068"/>
          <a:ext cx="698500" cy="12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204469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1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25012</xdr:rowOff>
    </xdr:from>
    <xdr:to>
      <xdr:col>18</xdr:col>
      <xdr:colOff>177800</xdr:colOff>
      <xdr:row>38</xdr:row>
      <xdr:rowOff>50468</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492612"/>
          <a:ext cx="698500" cy="25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206771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1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219899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6281</xdr:rowOff>
    </xdr:from>
    <xdr:to>
      <xdr:col>29</xdr:col>
      <xdr:colOff>177800</xdr:colOff>
      <xdr:row>38</xdr:row>
      <xdr:rowOff>107881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73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257758</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382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340919</xdr:rowOff>
    </xdr:from>
    <xdr:to>
      <xdr:col>26</xdr:col>
      <xdr:colOff>101600</xdr:colOff>
      <xdr:row>38</xdr:row>
      <xdr:rowOff>99619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65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84396</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51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12600</xdr:rowOff>
    </xdr:from>
    <xdr:to>
      <xdr:col>22</xdr:col>
      <xdr:colOff>165100</xdr:colOff>
      <xdr:row>38</xdr:row>
      <xdr:rowOff>114200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80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98977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342568</xdr:rowOff>
    </xdr:from>
    <xdr:to>
      <xdr:col>19</xdr:col>
      <xdr:colOff>38100</xdr:colOff>
      <xdr:row>38</xdr:row>
      <xdr:rowOff>101268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67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86045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53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317112</xdr:rowOff>
    </xdr:from>
    <xdr:to>
      <xdr:col>15</xdr:col>
      <xdr:colOff>101600</xdr:colOff>
      <xdr:row>38</xdr:row>
      <xdr:rowOff>75812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41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60589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2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福井県おおい町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7,906
7,835
212.19
11,346,344
10,857,215
445,462
4,398,245
1,235,307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94666</xdr:rowOff>
    </xdr:from>
    <xdr:to>
      <xdr:col>24</xdr:col>
      <xdr:colOff>63500</xdr:colOff>
      <xdr:row>33</xdr:row>
      <xdr:rowOff>103475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752516"/>
          <a:ext cx="838200" cy="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9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94666</xdr:rowOff>
    </xdr:from>
    <xdr:to>
      <xdr:col>19</xdr:col>
      <xdr:colOff>177800</xdr:colOff>
      <xdr:row>33</xdr:row>
      <xdr:rowOff>135852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52516"/>
          <a:ext cx="889000" cy="4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101579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0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135852</xdr:rowOff>
    </xdr:from>
    <xdr:to>
      <xdr:col>15</xdr:col>
      <xdr:colOff>50800</xdr:colOff>
      <xdr:row>34</xdr:row>
      <xdr:rowOff>139448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93702"/>
          <a:ext cx="889000" cy="17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137629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139448</xdr:rowOff>
    </xdr:from>
    <xdr:to>
      <xdr:col>10</xdr:col>
      <xdr:colOff>114300</xdr:colOff>
      <xdr:row>35</xdr:row>
      <xdr:rowOff>30421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68748"/>
          <a:ext cx="889000" cy="6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64584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52675</xdr:rowOff>
    </xdr:from>
    <xdr:to>
      <xdr:col>24</xdr:col>
      <xdr:colOff>114300</xdr:colOff>
      <xdr:row>33</xdr:row>
      <xdr:rowOff>154275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1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75552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61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43866</xdr:rowOff>
    </xdr:from>
    <xdr:to>
      <xdr:col>20</xdr:col>
      <xdr:colOff>38100</xdr:colOff>
      <xdr:row>33</xdr:row>
      <xdr:rowOff>145466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0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161993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476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85052</xdr:rowOff>
    </xdr:from>
    <xdr:to>
      <xdr:col>15</xdr:col>
      <xdr:colOff>101600</xdr:colOff>
      <xdr:row>34</xdr:row>
      <xdr:rowOff>15202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4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31729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518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88648</xdr:rowOff>
    </xdr:from>
    <xdr:to>
      <xdr:col>10</xdr:col>
      <xdr:colOff>165100</xdr:colOff>
      <xdr:row>35</xdr:row>
      <xdr:rowOff>18798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1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35325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693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151071</xdr:rowOff>
    </xdr:from>
    <xdr:to>
      <xdr:col>6</xdr:col>
      <xdr:colOff>38100</xdr:colOff>
      <xdr:row>35</xdr:row>
      <xdr:rowOff>81221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8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97748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5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127649</xdr:rowOff>
    </xdr:from>
    <xdr:to>
      <xdr:col>24</xdr:col>
      <xdr:colOff>63500</xdr:colOff>
      <xdr:row>56</xdr:row>
      <xdr:rowOff>27467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557399"/>
          <a:ext cx="838200" cy="7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31108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03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155127</xdr:rowOff>
    </xdr:from>
    <xdr:to>
      <xdr:col>19</xdr:col>
      <xdr:colOff>177800</xdr:colOff>
      <xdr:row>56</xdr:row>
      <xdr:rowOff>27467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584877"/>
          <a:ext cx="889000" cy="4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2319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94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155127</xdr:rowOff>
    </xdr:from>
    <xdr:to>
      <xdr:col>15</xdr:col>
      <xdr:colOff>50800</xdr:colOff>
      <xdr:row>56</xdr:row>
      <xdr:rowOff>19035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584877"/>
          <a:ext cx="889000" cy="3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10513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9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165197</xdr:rowOff>
    </xdr:from>
    <xdr:to>
      <xdr:col>10</xdr:col>
      <xdr:colOff>114300</xdr:colOff>
      <xdr:row>56</xdr:row>
      <xdr:rowOff>19035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594947"/>
          <a:ext cx="889000" cy="2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15942</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96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26171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97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76849</xdr:rowOff>
    </xdr:from>
    <xdr:to>
      <xdr:col>24</xdr:col>
      <xdr:colOff>114300</xdr:colOff>
      <xdr:row>56</xdr:row>
      <xdr:rowOff>6999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50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99726</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35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148117</xdr:rowOff>
    </xdr:from>
    <xdr:to>
      <xdr:col>20</xdr:col>
      <xdr:colOff>38100</xdr:colOff>
      <xdr:row>56</xdr:row>
      <xdr:rowOff>78267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57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94794</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353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104327</xdr:rowOff>
    </xdr:from>
    <xdr:to>
      <xdr:col>15</xdr:col>
      <xdr:colOff>101600</xdr:colOff>
      <xdr:row>56</xdr:row>
      <xdr:rowOff>34477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53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51004</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309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139685</xdr:rowOff>
    </xdr:from>
    <xdr:to>
      <xdr:col>10</xdr:col>
      <xdr:colOff>165100</xdr:colOff>
      <xdr:row>56</xdr:row>
      <xdr:rowOff>69835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56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86362</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34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114397</xdr:rowOff>
    </xdr:from>
    <xdr:to>
      <xdr:col>6</xdr:col>
      <xdr:colOff>38100</xdr:colOff>
      <xdr:row>56</xdr:row>
      <xdr:rowOff>44547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54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61074</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319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2598</xdr:rowOff>
    </xdr:from>
    <xdr:to>
      <xdr:col>24</xdr:col>
      <xdr:colOff>63500</xdr:colOff>
      <xdr:row>76</xdr:row>
      <xdr:rowOff>22237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2861348"/>
          <a:ext cx="838200" cy="19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88777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90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2598</xdr:rowOff>
    </xdr:from>
    <xdr:to>
      <xdr:col>19</xdr:col>
      <xdr:colOff>177800</xdr:colOff>
      <xdr:row>75</xdr:row>
      <xdr:rowOff>68282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2861348"/>
          <a:ext cx="889000" cy="6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37304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4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23761</xdr:rowOff>
    </xdr:from>
    <xdr:to>
      <xdr:col>15</xdr:col>
      <xdr:colOff>50800</xdr:colOff>
      <xdr:row>75</xdr:row>
      <xdr:rowOff>68282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2882511"/>
          <a:ext cx="889000" cy="4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62050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4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23761</xdr:rowOff>
    </xdr:from>
    <xdr:to>
      <xdr:col>10</xdr:col>
      <xdr:colOff>114300</xdr:colOff>
      <xdr:row>76</xdr:row>
      <xdr:rowOff>96628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2882511"/>
          <a:ext cx="889000" cy="24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89101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46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71271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44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142887</xdr:rowOff>
    </xdr:from>
    <xdr:to>
      <xdr:col>24</xdr:col>
      <xdr:colOff>114300</xdr:colOff>
      <xdr:row>76</xdr:row>
      <xdr:rowOff>73037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00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165764</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8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123248</xdr:rowOff>
    </xdr:from>
    <xdr:to>
      <xdr:col>20</xdr:col>
      <xdr:colOff>38100</xdr:colOff>
      <xdr:row>75</xdr:row>
      <xdr:rowOff>53398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81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69925</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58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17482</xdr:rowOff>
    </xdr:from>
    <xdr:to>
      <xdr:col>15</xdr:col>
      <xdr:colOff>101600</xdr:colOff>
      <xdr:row>75</xdr:row>
      <xdr:rowOff>119082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287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135609</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65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144411</xdr:rowOff>
    </xdr:from>
    <xdr:to>
      <xdr:col>10</xdr:col>
      <xdr:colOff>165100</xdr:colOff>
      <xdr:row>75</xdr:row>
      <xdr:rowOff>74561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283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91088</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60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45828</xdr:rowOff>
    </xdr:from>
    <xdr:to>
      <xdr:col>6</xdr:col>
      <xdr:colOff>38100</xdr:colOff>
      <xdr:row>76</xdr:row>
      <xdr:rowOff>147428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07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163955</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85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124678</xdr:rowOff>
    </xdr:from>
    <xdr:to>
      <xdr:col>24</xdr:col>
      <xdr:colOff>63500</xdr:colOff>
      <xdr:row>94</xdr:row>
      <xdr:rowOff>102253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069528"/>
          <a:ext cx="838200" cy="14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27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124678</xdr:rowOff>
    </xdr:from>
    <xdr:to>
      <xdr:col>19</xdr:col>
      <xdr:colOff>177800</xdr:colOff>
      <xdr:row>95</xdr:row>
      <xdr:rowOff>44341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069528"/>
          <a:ext cx="889000" cy="26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124651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41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35872</xdr:rowOff>
    </xdr:from>
    <xdr:to>
      <xdr:col>15</xdr:col>
      <xdr:colOff>50800</xdr:colOff>
      <xdr:row>95</xdr:row>
      <xdr:rowOff>44341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323622"/>
          <a:ext cx="889000" cy="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46166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35872</xdr:rowOff>
    </xdr:from>
    <xdr:to>
      <xdr:col>10</xdr:col>
      <xdr:colOff>114300</xdr:colOff>
      <xdr:row>95</xdr:row>
      <xdr:rowOff>76541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323622"/>
          <a:ext cx="889000" cy="4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45338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67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56267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6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51453</xdr:rowOff>
    </xdr:from>
    <xdr:to>
      <xdr:col>24</xdr:col>
      <xdr:colOff>114300</xdr:colOff>
      <xdr:row>94</xdr:row>
      <xdr:rowOff>153053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16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74330</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019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73878</xdr:rowOff>
    </xdr:from>
    <xdr:to>
      <xdr:col>20</xdr:col>
      <xdr:colOff>38100</xdr:colOff>
      <xdr:row>94</xdr:row>
      <xdr:rowOff>4028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01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20555</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579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164991</xdr:rowOff>
    </xdr:from>
    <xdr:to>
      <xdr:col>15</xdr:col>
      <xdr:colOff>101600</xdr:colOff>
      <xdr:row>95</xdr:row>
      <xdr:rowOff>95141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28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111668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05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156522</xdr:rowOff>
    </xdr:from>
    <xdr:to>
      <xdr:col>10</xdr:col>
      <xdr:colOff>165100</xdr:colOff>
      <xdr:row>95</xdr:row>
      <xdr:rowOff>86672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27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103199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04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25741</xdr:rowOff>
    </xdr:from>
    <xdr:to>
      <xdr:col>6</xdr:col>
      <xdr:colOff>38100</xdr:colOff>
      <xdr:row>95</xdr:row>
      <xdr:rowOff>127341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31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143868</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08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123473</xdr:rowOff>
    </xdr:from>
    <xdr:to>
      <xdr:col>55</xdr:col>
      <xdr:colOff>0</xdr:colOff>
      <xdr:row>36</xdr:row>
      <xdr:rowOff>136127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295673"/>
          <a:ext cx="838200" cy="1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92947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9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10848</xdr:rowOff>
    </xdr:from>
    <xdr:to>
      <xdr:col>50</xdr:col>
      <xdr:colOff>114300</xdr:colOff>
      <xdr:row>36</xdr:row>
      <xdr:rowOff>136127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840148"/>
          <a:ext cx="889000" cy="46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27358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37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10848</xdr:rowOff>
    </xdr:from>
    <xdr:to>
      <xdr:col>45</xdr:col>
      <xdr:colOff>177800</xdr:colOff>
      <xdr:row>36</xdr:row>
      <xdr:rowOff>161032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840148"/>
          <a:ext cx="889000" cy="49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60926</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606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143998</xdr:rowOff>
    </xdr:from>
    <xdr:to>
      <xdr:col>41</xdr:col>
      <xdr:colOff>50800</xdr:colOff>
      <xdr:row>36</xdr:row>
      <xdr:rowOff>161032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316198"/>
          <a:ext cx="889000" cy="1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110215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45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112489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45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72673</xdr:rowOff>
    </xdr:from>
    <xdr:to>
      <xdr:col>55</xdr:col>
      <xdr:colOff>50800</xdr:colOff>
      <xdr:row>37</xdr:row>
      <xdr:rowOff>2823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24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51100</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22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85327</xdr:rowOff>
    </xdr:from>
    <xdr:to>
      <xdr:col>50</xdr:col>
      <xdr:colOff>165100</xdr:colOff>
      <xdr:row>37</xdr:row>
      <xdr:rowOff>15477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25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32004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603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131498</xdr:rowOff>
    </xdr:from>
    <xdr:to>
      <xdr:col>46</xdr:col>
      <xdr:colOff>38100</xdr:colOff>
      <xdr:row>34</xdr:row>
      <xdr:rowOff>61648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78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78175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564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110232</xdr:rowOff>
    </xdr:from>
    <xdr:to>
      <xdr:col>41</xdr:col>
      <xdr:colOff>101600</xdr:colOff>
      <xdr:row>37</xdr:row>
      <xdr:rowOff>40382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28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56909</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61795" y="6057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93198</xdr:rowOff>
    </xdr:from>
    <xdr:to>
      <xdr:col>36</xdr:col>
      <xdr:colOff>165100</xdr:colOff>
      <xdr:row>37</xdr:row>
      <xdr:rowOff>23348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26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39875</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672795" y="6040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64559</xdr:rowOff>
    </xdr:from>
    <xdr:to>
      <xdr:col>55</xdr:col>
      <xdr:colOff>0</xdr:colOff>
      <xdr:row>57</xdr:row>
      <xdr:rowOff>15525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665759"/>
          <a:ext cx="838200" cy="12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129091</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901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64559</xdr:rowOff>
    </xdr:from>
    <xdr:to>
      <xdr:col>50</xdr:col>
      <xdr:colOff>114300</xdr:colOff>
      <xdr:row>57</xdr:row>
      <xdr:rowOff>43293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665759"/>
          <a:ext cx="889000" cy="15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82056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1002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146723</xdr:rowOff>
    </xdr:from>
    <xdr:to>
      <xdr:col>45</xdr:col>
      <xdr:colOff>177800</xdr:colOff>
      <xdr:row>57</xdr:row>
      <xdr:rowOff>43293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747923"/>
          <a:ext cx="889000" cy="6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98580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1004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122047</xdr:rowOff>
    </xdr:from>
    <xdr:to>
      <xdr:col>41</xdr:col>
      <xdr:colOff>50800</xdr:colOff>
      <xdr:row>56</xdr:row>
      <xdr:rowOff>146723</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723247"/>
          <a:ext cx="889000" cy="2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73500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1001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103587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1004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136175</xdr:rowOff>
    </xdr:from>
    <xdr:to>
      <xdr:col>55</xdr:col>
      <xdr:colOff>50800</xdr:colOff>
      <xdr:row>57</xdr:row>
      <xdr:rowOff>66325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73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159052</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58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13759</xdr:rowOff>
    </xdr:from>
    <xdr:to>
      <xdr:col>50</xdr:col>
      <xdr:colOff>165100</xdr:colOff>
      <xdr:row>56</xdr:row>
      <xdr:rowOff>115359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61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131886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39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163943</xdr:rowOff>
    </xdr:from>
    <xdr:to>
      <xdr:col>46</xdr:col>
      <xdr:colOff>38100</xdr:colOff>
      <xdr:row>57</xdr:row>
      <xdr:rowOff>94093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76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110620</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54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95923</xdr:rowOff>
    </xdr:from>
    <xdr:to>
      <xdr:col>41</xdr:col>
      <xdr:colOff>101600</xdr:colOff>
      <xdr:row>57</xdr:row>
      <xdr:rowOff>26073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69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42600</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472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71247</xdr:rowOff>
    </xdr:from>
    <xdr:to>
      <xdr:col>36</xdr:col>
      <xdr:colOff>165100</xdr:colOff>
      <xdr:row>57</xdr:row>
      <xdr:rowOff>1397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67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17924</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44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11539</xdr:rowOff>
    </xdr:from>
    <xdr:to>
      <xdr:col>55</xdr:col>
      <xdr:colOff>0</xdr:colOff>
      <xdr:row>78</xdr:row>
      <xdr:rowOff>1315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213189"/>
          <a:ext cx="838200" cy="16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72263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445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11539</xdr:rowOff>
    </xdr:from>
    <xdr:to>
      <xdr:col>50</xdr:col>
      <xdr:colOff>114300</xdr:colOff>
      <xdr:row>78</xdr:row>
      <xdr:rowOff>25169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213189"/>
          <a:ext cx="889000" cy="18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33298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57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25169</xdr:rowOff>
    </xdr:from>
    <xdr:to>
      <xdr:col>45</xdr:col>
      <xdr:colOff>177800</xdr:colOff>
      <xdr:row>78</xdr:row>
      <xdr:rowOff>41805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398269"/>
          <a:ext cx="889000" cy="1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36780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58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1152</xdr:rowOff>
    </xdr:from>
    <xdr:to>
      <xdr:col>41</xdr:col>
      <xdr:colOff>50800</xdr:colOff>
      <xdr:row>78</xdr:row>
      <xdr:rowOff>41805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374252"/>
          <a:ext cx="889000" cy="4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21869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5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34509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57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121965</xdr:rowOff>
    </xdr:from>
    <xdr:to>
      <xdr:col>55</xdr:col>
      <xdr:colOff>50800</xdr:colOff>
      <xdr:row>78</xdr:row>
      <xdr:rowOff>52115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144842</xdr:rowOff>
    </xdr:from>
    <xdr:ext cx="599010"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17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132189</xdr:rowOff>
    </xdr:from>
    <xdr:to>
      <xdr:col>50</xdr:col>
      <xdr:colOff>165100</xdr:colOff>
      <xdr:row>77</xdr:row>
      <xdr:rowOff>62339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16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78867</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39795" y="1293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145819</xdr:rowOff>
    </xdr:from>
    <xdr:to>
      <xdr:col>46</xdr:col>
      <xdr:colOff>38100</xdr:colOff>
      <xdr:row>78</xdr:row>
      <xdr:rowOff>75969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34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92496</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50795" y="13122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162455</xdr:rowOff>
    </xdr:from>
    <xdr:to>
      <xdr:col>41</xdr:col>
      <xdr:colOff>101600</xdr:colOff>
      <xdr:row>78</xdr:row>
      <xdr:rowOff>92605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36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109132</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61795" y="1313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121802</xdr:rowOff>
    </xdr:from>
    <xdr:to>
      <xdr:col>36</xdr:col>
      <xdr:colOff>165100</xdr:colOff>
      <xdr:row>78</xdr:row>
      <xdr:rowOff>51952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32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68479</xdr:rowOff>
    </xdr:from>
    <xdr:ext cx="599010"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672795" y="13098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158209</xdr:rowOff>
    </xdr:from>
    <xdr:to>
      <xdr:col>55</xdr:col>
      <xdr:colOff>0</xdr:colOff>
      <xdr:row>97</xdr:row>
      <xdr:rowOff>169075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788859"/>
          <a:ext cx="838200" cy="1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58289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1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159694</xdr:rowOff>
    </xdr:from>
    <xdr:to>
      <xdr:col>50</xdr:col>
      <xdr:colOff>114300</xdr:colOff>
      <xdr:row>97</xdr:row>
      <xdr:rowOff>158209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618894"/>
          <a:ext cx="889000" cy="16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153999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4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22310</xdr:rowOff>
    </xdr:from>
    <xdr:to>
      <xdr:col>45</xdr:col>
      <xdr:colOff>177800</xdr:colOff>
      <xdr:row>96</xdr:row>
      <xdr:rowOff>159694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481510"/>
          <a:ext cx="889000" cy="13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152305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78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22310</xdr:rowOff>
    </xdr:from>
    <xdr:to>
      <xdr:col>41</xdr:col>
      <xdr:colOff>50800</xdr:colOff>
      <xdr:row>96</xdr:row>
      <xdr:rowOff>49262</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481510"/>
          <a:ext cx="889000" cy="2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131205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76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5490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80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118275</xdr:rowOff>
    </xdr:from>
    <xdr:to>
      <xdr:col>55</xdr:col>
      <xdr:colOff>50800</xdr:colOff>
      <xdr:row>98</xdr:row>
      <xdr:rowOff>48425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7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96702</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2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107409</xdr:rowOff>
    </xdr:from>
    <xdr:to>
      <xdr:col>50</xdr:col>
      <xdr:colOff>165100</xdr:colOff>
      <xdr:row>98</xdr:row>
      <xdr:rowOff>37559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73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28686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83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108894</xdr:rowOff>
    </xdr:from>
    <xdr:to>
      <xdr:col>46</xdr:col>
      <xdr:colOff>38100</xdr:colOff>
      <xdr:row>97</xdr:row>
      <xdr:rowOff>39044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56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55571</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50795" y="1634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142960</xdr:rowOff>
    </xdr:from>
    <xdr:to>
      <xdr:col>41</xdr:col>
      <xdr:colOff>101600</xdr:colOff>
      <xdr:row>96</xdr:row>
      <xdr:rowOff>73110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4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89637</xdr:rowOff>
    </xdr:from>
    <xdr:ext cx="59901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61795" y="16205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169912</xdr:rowOff>
    </xdr:from>
    <xdr:to>
      <xdr:col>36</xdr:col>
      <xdr:colOff>165100</xdr:colOff>
      <xdr:row>96</xdr:row>
      <xdr:rowOff>100062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45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116589</xdr:rowOff>
    </xdr:from>
    <xdr:ext cx="599010"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672795" y="1623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112116</xdr:rowOff>
    </xdr:from>
    <xdr:to>
      <xdr:col>85</xdr:col>
      <xdr:colOff>127000</xdr:colOff>
      <xdr:row>38</xdr:row>
      <xdr:rowOff>154597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627216"/>
          <a:ext cx="838200" cy="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80022</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595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137970</xdr:rowOff>
    </xdr:from>
    <xdr:to>
      <xdr:col>81</xdr:col>
      <xdr:colOff>50800</xdr:colOff>
      <xdr:row>38</xdr:row>
      <xdr:rowOff>154597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653070"/>
          <a:ext cx="889000" cy="1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127356</xdr:rowOff>
    </xdr:from>
    <xdr:to>
      <xdr:col>76</xdr:col>
      <xdr:colOff>114300</xdr:colOff>
      <xdr:row>38</xdr:row>
      <xdr:rowOff>137970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642456"/>
          <a:ext cx="8890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11490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3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5672</xdr:rowOff>
    </xdr:from>
    <xdr:to>
      <xdr:col>71</xdr:col>
      <xdr:colOff>177800</xdr:colOff>
      <xdr:row>38</xdr:row>
      <xdr:rowOff>127356</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520772"/>
          <a:ext cx="889000" cy="12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15300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3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161640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66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61316</xdr:rowOff>
    </xdr:from>
    <xdr:to>
      <xdr:col>85</xdr:col>
      <xdr:colOff>177800</xdr:colOff>
      <xdr:row>38</xdr:row>
      <xdr:rowOff>162916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5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20693</xdr:rowOff>
    </xdr:from>
    <xdr:ext cx="534377"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36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103797</xdr:rowOff>
    </xdr:from>
    <xdr:to>
      <xdr:col>81</xdr:col>
      <xdr:colOff>101600</xdr:colOff>
      <xdr:row>39</xdr:row>
      <xdr:rowOff>33947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1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25074</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71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87170</xdr:rowOff>
    </xdr:from>
    <xdr:to>
      <xdr:col>76</xdr:col>
      <xdr:colOff>165100</xdr:colOff>
      <xdr:row>39</xdr:row>
      <xdr:rowOff>17320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0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8447</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25111" y="669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76556</xdr:rowOff>
    </xdr:from>
    <xdr:to>
      <xdr:col>72</xdr:col>
      <xdr:colOff>38100</xdr:colOff>
      <xdr:row>39</xdr:row>
      <xdr:rowOff>6706</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59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169283</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36111" y="668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126322</xdr:rowOff>
    </xdr:from>
    <xdr:to>
      <xdr:col>67</xdr:col>
      <xdr:colOff>101600</xdr:colOff>
      <xdr:row>38</xdr:row>
      <xdr:rowOff>56472</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46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72999</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47111" y="624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116977</xdr:rowOff>
    </xdr:from>
    <xdr:to>
      <xdr:col>85</xdr:col>
      <xdr:colOff>127000</xdr:colOff>
      <xdr:row>78</xdr:row>
      <xdr:rowOff>123771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490077"/>
          <a:ext cx="838200" cy="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27309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5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114719</xdr:rowOff>
    </xdr:from>
    <xdr:to>
      <xdr:col>81</xdr:col>
      <xdr:colOff>50800</xdr:colOff>
      <xdr:row>78</xdr:row>
      <xdr:rowOff>116977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487819"/>
          <a:ext cx="889000" cy="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134904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9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107962</xdr:rowOff>
    </xdr:from>
    <xdr:to>
      <xdr:col>76</xdr:col>
      <xdr:colOff>114300</xdr:colOff>
      <xdr:row>78</xdr:row>
      <xdr:rowOff>114719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481062"/>
          <a:ext cx="8890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6662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03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96163</xdr:rowOff>
    </xdr:from>
    <xdr:to>
      <xdr:col>71</xdr:col>
      <xdr:colOff>177800</xdr:colOff>
      <xdr:row>78</xdr:row>
      <xdr:rowOff>107962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469263"/>
          <a:ext cx="889000" cy="1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10374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0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168904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0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72971</xdr:rowOff>
    </xdr:from>
    <xdr:to>
      <xdr:col>85</xdr:col>
      <xdr:colOff>177800</xdr:colOff>
      <xdr:row>79</xdr:row>
      <xdr:rowOff>3121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44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159348</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6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66177</xdr:rowOff>
    </xdr:from>
    <xdr:to>
      <xdr:col>81</xdr:col>
      <xdr:colOff>101600</xdr:colOff>
      <xdr:row>78</xdr:row>
      <xdr:rowOff>167777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43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158904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53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63919</xdr:rowOff>
    </xdr:from>
    <xdr:to>
      <xdr:col>76</xdr:col>
      <xdr:colOff>165100</xdr:colOff>
      <xdr:row>78</xdr:row>
      <xdr:rowOff>165519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43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156646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52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57162</xdr:rowOff>
    </xdr:from>
    <xdr:to>
      <xdr:col>72</xdr:col>
      <xdr:colOff>38100</xdr:colOff>
      <xdr:row>78</xdr:row>
      <xdr:rowOff>158762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43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149889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52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45363</xdr:rowOff>
    </xdr:from>
    <xdr:to>
      <xdr:col>67</xdr:col>
      <xdr:colOff>101600</xdr:colOff>
      <xdr:row>78</xdr:row>
      <xdr:rowOff>146963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4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138090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51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87064</xdr:rowOff>
    </xdr:from>
    <xdr:to>
      <xdr:col>85</xdr:col>
      <xdr:colOff>127000</xdr:colOff>
      <xdr:row>98</xdr:row>
      <xdr:rowOff>76639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717714"/>
          <a:ext cx="838200" cy="16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2100</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80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76639</xdr:rowOff>
    </xdr:from>
    <xdr:to>
      <xdr:col>81</xdr:col>
      <xdr:colOff>50800</xdr:colOff>
      <xdr:row>98</xdr:row>
      <xdr:rowOff>151329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878739"/>
          <a:ext cx="889000" cy="7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130974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5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151329</xdr:rowOff>
    </xdr:from>
    <xdr:to>
      <xdr:col>76</xdr:col>
      <xdr:colOff>114300</xdr:colOff>
      <xdr:row>99</xdr:row>
      <xdr:rowOff>19833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953429"/>
          <a:ext cx="889000" cy="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13381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4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1445</xdr:rowOff>
    </xdr:from>
    <xdr:to>
      <xdr:col>71</xdr:col>
      <xdr:colOff>177800</xdr:colOff>
      <xdr:row>99</xdr:row>
      <xdr:rowOff>19833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74995"/>
          <a:ext cx="889000" cy="1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18149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18518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36264</xdr:rowOff>
    </xdr:from>
    <xdr:to>
      <xdr:col>85</xdr:col>
      <xdr:colOff>177800</xdr:colOff>
      <xdr:row>97</xdr:row>
      <xdr:rowOff>137864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66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59141</xdr:rowOff>
    </xdr:from>
    <xdr:ext cx="599010"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518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25839</xdr:rowOff>
    </xdr:from>
    <xdr:to>
      <xdr:col>81</xdr:col>
      <xdr:colOff>101600</xdr:colOff>
      <xdr:row>98</xdr:row>
      <xdr:rowOff>127439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2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118566</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92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100529</xdr:rowOff>
    </xdr:from>
    <xdr:to>
      <xdr:col>76</xdr:col>
      <xdr:colOff>165100</xdr:colOff>
      <xdr:row>99</xdr:row>
      <xdr:rowOff>30679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21806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99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140483</xdr:rowOff>
    </xdr:from>
    <xdr:to>
      <xdr:col>72</xdr:col>
      <xdr:colOff>38100</xdr:colOff>
      <xdr:row>99</xdr:row>
      <xdr:rowOff>70633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4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61760</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703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122095</xdr:rowOff>
    </xdr:from>
    <xdr:to>
      <xdr:col>67</xdr:col>
      <xdr:colOff>101600</xdr:colOff>
      <xdr:row>99</xdr:row>
      <xdr:rowOff>52245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2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43372</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701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133345</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1323300" y="6648445"/>
          <a:ext cx="8382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2270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82545</xdr:rowOff>
    </xdr:from>
    <xdr:to>
      <xdr:col>116</xdr:col>
      <xdr:colOff>114300</xdr:colOff>
      <xdr:row>39</xdr:row>
      <xdr:rowOff>12695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59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378565"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3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117146</xdr:rowOff>
    </xdr:from>
    <xdr:to>
      <xdr:col>116</xdr:col>
      <xdr:colOff>63500</xdr:colOff>
      <xdr:row>58</xdr:row>
      <xdr:rowOff>117277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61246"/>
          <a:ext cx="8382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117277</xdr:rowOff>
    </xdr:from>
    <xdr:to>
      <xdr:col>111</xdr:col>
      <xdr:colOff>177800</xdr:colOff>
      <xdr:row>58</xdr:row>
      <xdr:rowOff>117464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61377"/>
          <a:ext cx="889000" cy="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170821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1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117464</xdr:rowOff>
    </xdr:from>
    <xdr:to>
      <xdr:col>107</xdr:col>
      <xdr:colOff>50800</xdr:colOff>
      <xdr:row>58</xdr:row>
      <xdr:rowOff>117572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61564"/>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2144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1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117572</xdr:rowOff>
    </xdr:from>
    <xdr:to>
      <xdr:col>102</xdr:col>
      <xdr:colOff>114300</xdr:colOff>
      <xdr:row>58</xdr:row>
      <xdr:rowOff>117787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61672"/>
          <a:ext cx="8890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2650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4935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2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66346</xdr:rowOff>
    </xdr:from>
    <xdr:to>
      <xdr:col>116</xdr:col>
      <xdr:colOff>114300</xdr:colOff>
      <xdr:row>58</xdr:row>
      <xdr:rowOff>167946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1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8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66477</xdr:rowOff>
    </xdr:from>
    <xdr:to>
      <xdr:col>112</xdr:col>
      <xdr:colOff>38100</xdr:colOff>
      <xdr:row>58</xdr:row>
      <xdr:rowOff>168077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1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13154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9785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66664</xdr:rowOff>
    </xdr:from>
    <xdr:to>
      <xdr:col>107</xdr:col>
      <xdr:colOff>101600</xdr:colOff>
      <xdr:row>58</xdr:row>
      <xdr:rowOff>168264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1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13341</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78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66772</xdr:rowOff>
    </xdr:from>
    <xdr:to>
      <xdr:col>102</xdr:col>
      <xdr:colOff>165100</xdr:colOff>
      <xdr:row>58</xdr:row>
      <xdr:rowOff>168372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1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13449</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8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66987</xdr:rowOff>
    </xdr:from>
    <xdr:to>
      <xdr:col>98</xdr:col>
      <xdr:colOff>38100</xdr:colOff>
      <xdr:row>58</xdr:row>
      <xdr:rowOff>168587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1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13664</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78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116459</xdr:rowOff>
    </xdr:from>
    <xdr:to>
      <xdr:col>116</xdr:col>
      <xdr:colOff>62864</xdr:colOff>
      <xdr:row>78</xdr:row>
      <xdr:rowOff>56152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289409"/>
          <a:ext cx="1269" cy="1139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59979</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43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56152</xdr:rowOff>
    </xdr:from>
    <xdr:to>
      <xdr:col>116</xdr:col>
      <xdr:colOff>152400</xdr:colOff>
      <xdr:row>78</xdr:row>
      <xdr:rowOff>56152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42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63136</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206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116459</xdr:rowOff>
    </xdr:from>
    <xdr:to>
      <xdr:col>116</xdr:col>
      <xdr:colOff>152400</xdr:colOff>
      <xdr:row>71</xdr:row>
      <xdr:rowOff>116459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28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157019</xdr:rowOff>
    </xdr:from>
    <xdr:to>
      <xdr:col>116</xdr:col>
      <xdr:colOff>63500</xdr:colOff>
      <xdr:row>73</xdr:row>
      <xdr:rowOff>95798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1323300" y="12501419"/>
          <a:ext cx="838200" cy="11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78822</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766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100395</xdr:rowOff>
    </xdr:from>
    <xdr:to>
      <xdr:col>116</xdr:col>
      <xdr:colOff>114300</xdr:colOff>
      <xdr:row>75</xdr:row>
      <xdr:rowOff>30545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78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8778</xdr:rowOff>
    </xdr:from>
    <xdr:to>
      <xdr:col>111</xdr:col>
      <xdr:colOff>177800</xdr:colOff>
      <xdr:row>72</xdr:row>
      <xdr:rowOff>157019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0434300" y="12181728"/>
          <a:ext cx="889000" cy="31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117192</xdr:rowOff>
    </xdr:from>
    <xdr:to>
      <xdr:col>112</xdr:col>
      <xdr:colOff>38100</xdr:colOff>
      <xdr:row>75</xdr:row>
      <xdr:rowOff>47342</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80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38469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89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8778</xdr:rowOff>
    </xdr:from>
    <xdr:to>
      <xdr:col>107</xdr:col>
      <xdr:colOff>50800</xdr:colOff>
      <xdr:row>72</xdr:row>
      <xdr:rowOff>12316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2181728"/>
          <a:ext cx="889000" cy="17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84393</xdr:rowOff>
    </xdr:from>
    <xdr:to>
      <xdr:col>107</xdr:col>
      <xdr:colOff>101600</xdr:colOff>
      <xdr:row>75</xdr:row>
      <xdr:rowOff>14543</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77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5670</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86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12316</xdr:rowOff>
    </xdr:from>
    <xdr:to>
      <xdr:col>102</xdr:col>
      <xdr:colOff>114300</xdr:colOff>
      <xdr:row>72</xdr:row>
      <xdr:rowOff>135324</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2356716"/>
          <a:ext cx="889000" cy="12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69893</xdr:rowOff>
    </xdr:from>
    <xdr:to>
      <xdr:col>102</xdr:col>
      <xdr:colOff>165100</xdr:colOff>
      <xdr:row>75</xdr:row>
      <xdr:rowOff>43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75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162620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84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97924</xdr:rowOff>
    </xdr:from>
    <xdr:to>
      <xdr:col>98</xdr:col>
      <xdr:colOff>38100</xdr:colOff>
      <xdr:row>75</xdr:row>
      <xdr:rowOff>28074</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78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19201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87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44998</xdr:rowOff>
    </xdr:from>
    <xdr:to>
      <xdr:col>116</xdr:col>
      <xdr:colOff>114300</xdr:colOff>
      <xdr:row>73</xdr:row>
      <xdr:rowOff>146598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56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67875</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41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106219</xdr:rowOff>
    </xdr:from>
    <xdr:to>
      <xdr:col>112</xdr:col>
      <xdr:colOff>38100</xdr:colOff>
      <xdr:row>73</xdr:row>
      <xdr:rowOff>36369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52896</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23795" y="12225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129428</xdr:rowOff>
    </xdr:from>
    <xdr:to>
      <xdr:col>107</xdr:col>
      <xdr:colOff>101600</xdr:colOff>
      <xdr:row>71</xdr:row>
      <xdr:rowOff>59578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13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76105</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34795" y="1190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132966</xdr:rowOff>
    </xdr:from>
    <xdr:to>
      <xdr:col>102</xdr:col>
      <xdr:colOff>165100</xdr:colOff>
      <xdr:row>72</xdr:row>
      <xdr:rowOff>63116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30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79643</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45795" y="1208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84524</xdr:rowOff>
    </xdr:from>
    <xdr:to>
      <xdr:col>98</xdr:col>
      <xdr:colOff>38100</xdr:colOff>
      <xdr:row>73</xdr:row>
      <xdr:rowOff>14674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42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31201</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56795" y="122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1,373,288</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177,254</a:t>
          </a:r>
          <a:r>
            <a:rPr kumimoji="1" lang="ja-JP" altLang="en-US" sz="1300">
              <a:latin typeface="ＭＳ Ｐゴシック" panose="020B0600070205080204" pitchFamily="50" charset="-128"/>
              <a:ea typeface="ＭＳ Ｐゴシック" panose="020B0600070205080204" pitchFamily="50" charset="-128"/>
            </a:rPr>
            <a:t>円となり、前年度と比較しほぼ横ばいの状態である。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物件費は、住民一人当たり</a:t>
          </a:r>
          <a:r>
            <a:rPr kumimoji="1" lang="en-US" altLang="ja-JP" sz="1300">
              <a:latin typeface="ＭＳ Ｐゴシック" panose="020B0600070205080204" pitchFamily="50" charset="-128"/>
              <a:ea typeface="ＭＳ Ｐゴシック" panose="020B0600070205080204" pitchFamily="50" charset="-128"/>
            </a:rPr>
            <a:t>316,326</a:t>
          </a:r>
          <a:r>
            <a:rPr kumimoji="1" lang="ja-JP" altLang="en-US" sz="1300">
              <a:latin typeface="ＭＳ Ｐゴシック" panose="020B0600070205080204" pitchFamily="50" charset="-128"/>
              <a:ea typeface="ＭＳ Ｐゴシック" panose="020B0600070205080204" pitchFamily="50" charset="-128"/>
            </a:rPr>
            <a:t>円となっている。前年度と比較すると</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％増加している。増加の主な要因は、令和４年度に竣工した「</a:t>
          </a:r>
          <a:r>
            <a:rPr kumimoji="1" lang="en-US" altLang="ja-JP" sz="1300">
              <a:latin typeface="ＭＳ Ｐゴシック" panose="020B0600070205080204" pitchFamily="50" charset="-128"/>
              <a:ea typeface="ＭＳ Ｐゴシック" panose="020B0600070205080204" pitchFamily="50" charset="-128"/>
            </a:rPr>
            <a:t>SEE SEA PARK</a:t>
          </a:r>
          <a:r>
            <a:rPr kumimoji="1" lang="ja-JP" altLang="en-US" sz="1300">
              <a:latin typeface="ＭＳ Ｐゴシック" panose="020B0600070205080204" pitchFamily="50" charset="-128"/>
              <a:ea typeface="ＭＳ Ｐゴシック" panose="020B0600070205080204" pitchFamily="50" charset="-128"/>
            </a:rPr>
            <a:t>」の魅力向上システムの構築の増によるもので、類似団体と比較して依然、一人当たりのコストが高い状況は続いている。今後は、公共施設個別施設計画にに基づく、公共施設の適正な配置及び維持管理経費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福井県おおい町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7,906
7,835
212.19
11,346,344
10,857,215
445,462
4,398,245
1,235,307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158941</xdr:rowOff>
    </xdr:from>
    <xdr:to>
      <xdr:col>24</xdr:col>
      <xdr:colOff>63500</xdr:colOff>
      <xdr:row>32</xdr:row>
      <xdr:rowOff>151321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473891"/>
          <a:ext cx="8382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21988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151321</xdr:rowOff>
    </xdr:from>
    <xdr:to>
      <xdr:col>19</xdr:col>
      <xdr:colOff>177800</xdr:colOff>
      <xdr:row>32</xdr:row>
      <xdr:rowOff>155511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637721"/>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129811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20257</xdr:rowOff>
    </xdr:from>
    <xdr:to>
      <xdr:col>15</xdr:col>
      <xdr:colOff>50800</xdr:colOff>
      <xdr:row>32</xdr:row>
      <xdr:rowOff>155511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506657"/>
          <a:ext cx="889000" cy="13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141622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1968</xdr:rowOff>
    </xdr:from>
    <xdr:to>
      <xdr:col>10</xdr:col>
      <xdr:colOff>114300</xdr:colOff>
      <xdr:row>32</xdr:row>
      <xdr:rowOff>20257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48836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80281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77805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108141</xdr:rowOff>
    </xdr:from>
    <xdr:to>
      <xdr:col>24</xdr:col>
      <xdr:colOff>114300</xdr:colOff>
      <xdr:row>32</xdr:row>
      <xdr:rowOff>38291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42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131018</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27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100521</xdr:rowOff>
    </xdr:from>
    <xdr:to>
      <xdr:col>20</xdr:col>
      <xdr:colOff>38100</xdr:colOff>
      <xdr:row>33</xdr:row>
      <xdr:rowOff>30671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8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47198</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3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104711</xdr:rowOff>
    </xdr:from>
    <xdr:to>
      <xdr:col>15</xdr:col>
      <xdr:colOff>101600</xdr:colOff>
      <xdr:row>33</xdr:row>
      <xdr:rowOff>34861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9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51388</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36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140907</xdr:rowOff>
    </xdr:from>
    <xdr:to>
      <xdr:col>10</xdr:col>
      <xdr:colOff>165100</xdr:colOff>
      <xdr:row>32</xdr:row>
      <xdr:rowOff>71057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5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87584</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23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122618</xdr:rowOff>
    </xdr:from>
    <xdr:to>
      <xdr:col>6</xdr:col>
      <xdr:colOff>38100</xdr:colOff>
      <xdr:row>32</xdr:row>
      <xdr:rowOff>52768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43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69295</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21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127700</xdr:rowOff>
    </xdr:from>
    <xdr:to>
      <xdr:col>24</xdr:col>
      <xdr:colOff>63500</xdr:colOff>
      <xdr:row>58</xdr:row>
      <xdr:rowOff>10140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00350"/>
          <a:ext cx="838200" cy="5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04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130632</xdr:rowOff>
    </xdr:from>
    <xdr:to>
      <xdr:col>19</xdr:col>
      <xdr:colOff>177800</xdr:colOff>
      <xdr:row>58</xdr:row>
      <xdr:rowOff>10140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03282"/>
          <a:ext cx="889000" cy="5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88296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1003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130632</xdr:rowOff>
    </xdr:from>
    <xdr:to>
      <xdr:col>15</xdr:col>
      <xdr:colOff>50800</xdr:colOff>
      <xdr:row>58</xdr:row>
      <xdr:rowOff>67334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03282"/>
          <a:ext cx="889000" cy="10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38887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98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65840</xdr:rowOff>
    </xdr:from>
    <xdr:to>
      <xdr:col>10</xdr:col>
      <xdr:colOff>114300</xdr:colOff>
      <xdr:row>58</xdr:row>
      <xdr:rowOff>67334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09940"/>
          <a:ext cx="889000" cy="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130202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1007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132564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1007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76900</xdr:rowOff>
    </xdr:from>
    <xdr:to>
      <xdr:col>24</xdr:col>
      <xdr:colOff>114300</xdr:colOff>
      <xdr:row>58</xdr:row>
      <xdr:rowOff>7050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4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99777</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0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130790</xdr:rowOff>
    </xdr:from>
    <xdr:to>
      <xdr:col>20</xdr:col>
      <xdr:colOff>38100</xdr:colOff>
      <xdr:row>58</xdr:row>
      <xdr:rowOff>60940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0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77467</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7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79832</xdr:rowOff>
    </xdr:from>
    <xdr:to>
      <xdr:col>15</xdr:col>
      <xdr:colOff>101600</xdr:colOff>
      <xdr:row>58</xdr:row>
      <xdr:rowOff>9982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5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26509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2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16534</xdr:rowOff>
    </xdr:from>
    <xdr:to>
      <xdr:col>10</xdr:col>
      <xdr:colOff>165100</xdr:colOff>
      <xdr:row>58</xdr:row>
      <xdr:rowOff>118134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6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134661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73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15040</xdr:rowOff>
    </xdr:from>
    <xdr:to>
      <xdr:col>6</xdr:col>
      <xdr:colOff>38100</xdr:colOff>
      <xdr:row>58</xdr:row>
      <xdr:rowOff>116640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5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133167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734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46568</xdr:rowOff>
    </xdr:from>
    <xdr:to>
      <xdr:col>24</xdr:col>
      <xdr:colOff>63500</xdr:colOff>
      <xdr:row>74</xdr:row>
      <xdr:rowOff>90681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733868"/>
          <a:ext cx="838200" cy="4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95347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4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46568</xdr:rowOff>
    </xdr:from>
    <xdr:to>
      <xdr:col>19</xdr:col>
      <xdr:colOff>177800</xdr:colOff>
      <xdr:row>75</xdr:row>
      <xdr:rowOff>61774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733868"/>
          <a:ext cx="889000" cy="18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152778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37744</xdr:rowOff>
    </xdr:from>
    <xdr:to>
      <xdr:col>15</xdr:col>
      <xdr:colOff>50800</xdr:colOff>
      <xdr:row>75</xdr:row>
      <xdr:rowOff>61774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2896494"/>
          <a:ext cx="889000" cy="2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1379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37013</xdr:rowOff>
    </xdr:from>
    <xdr:to>
      <xdr:col>10</xdr:col>
      <xdr:colOff>114300</xdr:colOff>
      <xdr:row>75</xdr:row>
      <xdr:rowOff>37744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2895763"/>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24370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51416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39881</xdr:rowOff>
    </xdr:from>
    <xdr:to>
      <xdr:col>24</xdr:col>
      <xdr:colOff>114300</xdr:colOff>
      <xdr:row>74</xdr:row>
      <xdr:rowOff>141481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72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62758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578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167218</xdr:rowOff>
    </xdr:from>
    <xdr:to>
      <xdr:col>20</xdr:col>
      <xdr:colOff>38100</xdr:colOff>
      <xdr:row>74</xdr:row>
      <xdr:rowOff>97368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68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113895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458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10974</xdr:rowOff>
    </xdr:from>
    <xdr:to>
      <xdr:col>15</xdr:col>
      <xdr:colOff>101600</xdr:colOff>
      <xdr:row>75</xdr:row>
      <xdr:rowOff>112574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86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129101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44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158394</xdr:rowOff>
    </xdr:from>
    <xdr:to>
      <xdr:col>10</xdr:col>
      <xdr:colOff>165100</xdr:colOff>
      <xdr:row>75</xdr:row>
      <xdr:rowOff>88544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84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105071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62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157663</xdr:rowOff>
    </xdr:from>
    <xdr:to>
      <xdr:col>6</xdr:col>
      <xdr:colOff>38100</xdr:colOff>
      <xdr:row>75</xdr:row>
      <xdr:rowOff>87813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104340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62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79846</xdr:rowOff>
    </xdr:from>
    <xdr:to>
      <xdr:col>24</xdr:col>
      <xdr:colOff>63500</xdr:colOff>
      <xdr:row>98</xdr:row>
      <xdr:rowOff>87596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881946"/>
          <a:ext cx="838200" cy="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24444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826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33446</xdr:rowOff>
    </xdr:from>
    <xdr:to>
      <xdr:col>19</xdr:col>
      <xdr:colOff>177800</xdr:colOff>
      <xdr:row>98</xdr:row>
      <xdr:rowOff>79846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835546"/>
          <a:ext cx="889000" cy="4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148003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5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33446</xdr:rowOff>
    </xdr:from>
    <xdr:to>
      <xdr:col>15</xdr:col>
      <xdr:colOff>50800</xdr:colOff>
      <xdr:row>98</xdr:row>
      <xdr:rowOff>49378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35546"/>
          <a:ext cx="889000" cy="1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160337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6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44439</xdr:rowOff>
    </xdr:from>
    <xdr:to>
      <xdr:col>10</xdr:col>
      <xdr:colOff>114300</xdr:colOff>
      <xdr:row>98</xdr:row>
      <xdr:rowOff>49378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846539"/>
          <a:ext cx="889000" cy="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166149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6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159329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6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36796</xdr:rowOff>
    </xdr:from>
    <xdr:to>
      <xdr:col>24</xdr:col>
      <xdr:colOff>114300</xdr:colOff>
      <xdr:row>98</xdr:row>
      <xdr:rowOff>138396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3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167623</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2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29046</xdr:rowOff>
    </xdr:from>
    <xdr:to>
      <xdr:col>20</xdr:col>
      <xdr:colOff>38100</xdr:colOff>
      <xdr:row>98</xdr:row>
      <xdr:rowOff>130646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3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147173</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606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154096</xdr:rowOff>
    </xdr:from>
    <xdr:to>
      <xdr:col>15</xdr:col>
      <xdr:colOff>101600</xdr:colOff>
      <xdr:row>98</xdr:row>
      <xdr:rowOff>84246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8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100773</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5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170028</xdr:rowOff>
    </xdr:from>
    <xdr:to>
      <xdr:col>10</xdr:col>
      <xdr:colOff>165100</xdr:colOff>
      <xdr:row>98</xdr:row>
      <xdr:rowOff>100178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0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116705</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575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165089</xdr:rowOff>
    </xdr:from>
    <xdr:to>
      <xdr:col>6</xdr:col>
      <xdr:colOff>38100</xdr:colOff>
      <xdr:row>98</xdr:row>
      <xdr:rowOff>95239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9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111766</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570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30612</xdr:rowOff>
    </xdr:from>
    <xdr:to>
      <xdr:col>55</xdr:col>
      <xdr:colOff>0</xdr:colOff>
      <xdr:row>37</xdr:row>
      <xdr:rowOff>32944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374262"/>
          <a:ext cx="8382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21150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36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30612</xdr:rowOff>
    </xdr:from>
    <xdr:to>
      <xdr:col>50</xdr:col>
      <xdr:colOff>114300</xdr:colOff>
      <xdr:row>37</xdr:row>
      <xdr:rowOff>32624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374262"/>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143725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658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32624</xdr:rowOff>
    </xdr:from>
    <xdr:to>
      <xdr:col>45</xdr:col>
      <xdr:colOff>177800</xdr:colOff>
      <xdr:row>37</xdr:row>
      <xdr:rowOff>35596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376274"/>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134261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64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35596</xdr:rowOff>
    </xdr:from>
    <xdr:to>
      <xdr:col>41</xdr:col>
      <xdr:colOff>50800</xdr:colOff>
      <xdr:row>37</xdr:row>
      <xdr:rowOff>38247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379246"/>
          <a:ext cx="8890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126946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64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125620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64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153594</xdr:rowOff>
    </xdr:from>
    <xdr:to>
      <xdr:col>55</xdr:col>
      <xdr:colOff>50800</xdr:colOff>
      <xdr:row>37</xdr:row>
      <xdr:rowOff>83744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32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5021</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17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151262</xdr:rowOff>
    </xdr:from>
    <xdr:to>
      <xdr:col>50</xdr:col>
      <xdr:colOff>165100</xdr:colOff>
      <xdr:row>37</xdr:row>
      <xdr:rowOff>81412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32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97939</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6098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153274</xdr:rowOff>
    </xdr:from>
    <xdr:to>
      <xdr:col>46</xdr:col>
      <xdr:colOff>38100</xdr:colOff>
      <xdr:row>37</xdr:row>
      <xdr:rowOff>83424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32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99951</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610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156246</xdr:rowOff>
    </xdr:from>
    <xdr:to>
      <xdr:col>41</xdr:col>
      <xdr:colOff>101600</xdr:colOff>
      <xdr:row>37</xdr:row>
      <xdr:rowOff>86396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32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102923</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610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158897</xdr:rowOff>
    </xdr:from>
    <xdr:to>
      <xdr:col>36</xdr:col>
      <xdr:colOff>165100</xdr:colOff>
      <xdr:row>37</xdr:row>
      <xdr:rowOff>89047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33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105574</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610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45315</xdr:rowOff>
    </xdr:from>
    <xdr:to>
      <xdr:col>55</xdr:col>
      <xdr:colOff>0</xdr:colOff>
      <xdr:row>55</xdr:row>
      <xdr:rowOff>117385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475065"/>
          <a:ext cx="838200" cy="7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133453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06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22</xdr:rowOff>
    </xdr:from>
    <xdr:to>
      <xdr:col>50</xdr:col>
      <xdr:colOff>114300</xdr:colOff>
      <xdr:row>55</xdr:row>
      <xdr:rowOff>45315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429772"/>
          <a:ext cx="889000" cy="4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64466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1000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22</xdr:rowOff>
    </xdr:from>
    <xdr:to>
      <xdr:col>45</xdr:col>
      <xdr:colOff>177800</xdr:colOff>
      <xdr:row>55</xdr:row>
      <xdr:rowOff>25320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429772"/>
          <a:ext cx="889000" cy="2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87730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1003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83114</xdr:rowOff>
    </xdr:from>
    <xdr:to>
      <xdr:col>41</xdr:col>
      <xdr:colOff>50800</xdr:colOff>
      <xdr:row>55</xdr:row>
      <xdr:rowOff>25320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341414"/>
          <a:ext cx="889000" cy="11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78391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02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85866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1002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66585</xdr:rowOff>
    </xdr:from>
    <xdr:to>
      <xdr:col>55</xdr:col>
      <xdr:colOff>50800</xdr:colOff>
      <xdr:row>55</xdr:row>
      <xdr:rowOff>168185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49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89462</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34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165965</xdr:rowOff>
    </xdr:from>
    <xdr:to>
      <xdr:col>50</xdr:col>
      <xdr:colOff>165100</xdr:colOff>
      <xdr:row>55</xdr:row>
      <xdr:rowOff>96115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42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112642</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199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120672</xdr:rowOff>
    </xdr:from>
    <xdr:to>
      <xdr:col>46</xdr:col>
      <xdr:colOff>38100</xdr:colOff>
      <xdr:row>55</xdr:row>
      <xdr:rowOff>50822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37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67349</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154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145970</xdr:rowOff>
    </xdr:from>
    <xdr:to>
      <xdr:col>41</xdr:col>
      <xdr:colOff>101600</xdr:colOff>
      <xdr:row>55</xdr:row>
      <xdr:rowOff>76120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40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92647</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17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32314</xdr:rowOff>
    </xdr:from>
    <xdr:to>
      <xdr:col>36</xdr:col>
      <xdr:colOff>165100</xdr:colOff>
      <xdr:row>54</xdr:row>
      <xdr:rowOff>133914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29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150441</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06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73692</xdr:rowOff>
    </xdr:from>
    <xdr:to>
      <xdr:col>55</xdr:col>
      <xdr:colOff>0</xdr:colOff>
      <xdr:row>75</xdr:row>
      <xdr:rowOff>52481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2760992"/>
          <a:ext cx="838200" cy="15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140662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342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73692</xdr:rowOff>
    </xdr:from>
    <xdr:to>
      <xdr:col>50</xdr:col>
      <xdr:colOff>114300</xdr:colOff>
      <xdr:row>77</xdr:row>
      <xdr:rowOff>36925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2760992"/>
          <a:ext cx="889000" cy="47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103686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7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28304</xdr:rowOff>
    </xdr:from>
    <xdr:to>
      <xdr:col>45</xdr:col>
      <xdr:colOff>177800</xdr:colOff>
      <xdr:row>77</xdr:row>
      <xdr:rowOff>36925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229954"/>
          <a:ext cx="889000" cy="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106828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7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28304</xdr:rowOff>
    </xdr:from>
    <xdr:to>
      <xdr:col>41</xdr:col>
      <xdr:colOff>50800</xdr:colOff>
      <xdr:row>77</xdr:row>
      <xdr:rowOff>92993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229954"/>
          <a:ext cx="889000" cy="6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119989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9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146313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5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1681</xdr:rowOff>
    </xdr:from>
    <xdr:to>
      <xdr:col>55</xdr:col>
      <xdr:colOff>50800</xdr:colOff>
      <xdr:row>75</xdr:row>
      <xdr:rowOff>103281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86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24558</xdr:rowOff>
    </xdr:from>
    <xdr:ext cx="599010"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711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22892</xdr:rowOff>
    </xdr:from>
    <xdr:to>
      <xdr:col>50</xdr:col>
      <xdr:colOff>165100</xdr:colOff>
      <xdr:row>74</xdr:row>
      <xdr:rowOff>124492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71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141019</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39795" y="12485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157575</xdr:rowOff>
    </xdr:from>
    <xdr:to>
      <xdr:col>46</xdr:col>
      <xdr:colOff>38100</xdr:colOff>
      <xdr:row>77</xdr:row>
      <xdr:rowOff>87725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18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104252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96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148954</xdr:rowOff>
    </xdr:from>
    <xdr:to>
      <xdr:col>41</xdr:col>
      <xdr:colOff>101600</xdr:colOff>
      <xdr:row>77</xdr:row>
      <xdr:rowOff>79104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17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95630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95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42193</xdr:rowOff>
    </xdr:from>
    <xdr:to>
      <xdr:col>36</xdr:col>
      <xdr:colOff>165100</xdr:colOff>
      <xdr:row>77</xdr:row>
      <xdr:rowOff>143793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2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160320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01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167315</xdr:rowOff>
    </xdr:from>
    <xdr:to>
      <xdr:col>55</xdr:col>
      <xdr:colOff>0</xdr:colOff>
      <xdr:row>95</xdr:row>
      <xdr:rowOff>98200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283615"/>
          <a:ext cx="838200" cy="10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35447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94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97363</xdr:rowOff>
    </xdr:from>
    <xdr:to>
      <xdr:col>50</xdr:col>
      <xdr:colOff>114300</xdr:colOff>
      <xdr:row>94</xdr:row>
      <xdr:rowOff>167315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213663"/>
          <a:ext cx="889000" cy="6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146121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60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97363</xdr:rowOff>
    </xdr:from>
    <xdr:to>
      <xdr:col>45</xdr:col>
      <xdr:colOff>177800</xdr:colOff>
      <xdr:row>95</xdr:row>
      <xdr:rowOff>170273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213663"/>
          <a:ext cx="889000" cy="24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166371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62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160192</xdr:rowOff>
    </xdr:from>
    <xdr:to>
      <xdr:col>41</xdr:col>
      <xdr:colOff>50800</xdr:colOff>
      <xdr:row>95</xdr:row>
      <xdr:rowOff>170273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447942"/>
          <a:ext cx="889000" cy="1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106455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6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156266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6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47400</xdr:rowOff>
    </xdr:from>
    <xdr:to>
      <xdr:col>55</xdr:col>
      <xdr:colOff>50800</xdr:colOff>
      <xdr:row>95</xdr:row>
      <xdr:rowOff>149000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33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70277</xdr:rowOff>
    </xdr:from>
    <xdr:ext cx="599010"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186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116515</xdr:rowOff>
    </xdr:from>
    <xdr:to>
      <xdr:col>50</xdr:col>
      <xdr:colOff>165100</xdr:colOff>
      <xdr:row>95</xdr:row>
      <xdr:rowOff>46665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2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63192</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39795" y="16008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46563</xdr:rowOff>
    </xdr:from>
    <xdr:to>
      <xdr:col>46</xdr:col>
      <xdr:colOff>38100</xdr:colOff>
      <xdr:row>94</xdr:row>
      <xdr:rowOff>148163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16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164690</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50795" y="15938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119473</xdr:rowOff>
    </xdr:from>
    <xdr:to>
      <xdr:col>41</xdr:col>
      <xdr:colOff>101600</xdr:colOff>
      <xdr:row>96</xdr:row>
      <xdr:rowOff>49623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40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66150</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61795" y="16182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109392</xdr:rowOff>
    </xdr:from>
    <xdr:to>
      <xdr:col>36</xdr:col>
      <xdr:colOff>165100</xdr:colOff>
      <xdr:row>96</xdr:row>
      <xdr:rowOff>39542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3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56069</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672795" y="16172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154368</xdr:rowOff>
    </xdr:from>
    <xdr:to>
      <xdr:col>85</xdr:col>
      <xdr:colOff>127000</xdr:colOff>
      <xdr:row>36</xdr:row>
      <xdr:rowOff>147911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155118"/>
          <a:ext cx="838200" cy="16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130440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302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107753</xdr:rowOff>
    </xdr:from>
    <xdr:to>
      <xdr:col>81</xdr:col>
      <xdr:colOff>50800</xdr:colOff>
      <xdr:row>36</xdr:row>
      <xdr:rowOff>147911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279953"/>
          <a:ext cx="889000" cy="4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88244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4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24695</xdr:rowOff>
    </xdr:from>
    <xdr:to>
      <xdr:col>76</xdr:col>
      <xdr:colOff>114300</xdr:colOff>
      <xdr:row>36</xdr:row>
      <xdr:rowOff>107753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5853995"/>
          <a:ext cx="889000" cy="42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64374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40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82455</xdr:rowOff>
    </xdr:from>
    <xdr:to>
      <xdr:col>71</xdr:col>
      <xdr:colOff>177800</xdr:colOff>
      <xdr:row>34</xdr:row>
      <xdr:rowOff>24695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5740305"/>
          <a:ext cx="889000" cy="1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112761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4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148176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103568</xdr:rowOff>
    </xdr:from>
    <xdr:to>
      <xdr:col>85</xdr:col>
      <xdr:colOff>177800</xdr:colOff>
      <xdr:row>36</xdr:row>
      <xdr:rowOff>33718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10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126445</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595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97111</xdr:rowOff>
    </xdr:from>
    <xdr:to>
      <xdr:col>81</xdr:col>
      <xdr:colOff>101600</xdr:colOff>
      <xdr:row>37</xdr:row>
      <xdr:rowOff>27261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26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43788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04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56953</xdr:rowOff>
    </xdr:from>
    <xdr:to>
      <xdr:col>76</xdr:col>
      <xdr:colOff>165100</xdr:colOff>
      <xdr:row>36</xdr:row>
      <xdr:rowOff>158553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22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3630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00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145345</xdr:rowOff>
    </xdr:from>
    <xdr:to>
      <xdr:col>72</xdr:col>
      <xdr:colOff>38100</xdr:colOff>
      <xdr:row>34</xdr:row>
      <xdr:rowOff>75495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580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92022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57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31655</xdr:rowOff>
    </xdr:from>
    <xdr:to>
      <xdr:col>67</xdr:col>
      <xdr:colOff>101600</xdr:colOff>
      <xdr:row>33</xdr:row>
      <xdr:rowOff>133255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568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149782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46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56002</xdr:rowOff>
    </xdr:from>
    <xdr:to>
      <xdr:col>85</xdr:col>
      <xdr:colOff>127000</xdr:colOff>
      <xdr:row>56</xdr:row>
      <xdr:rowOff>87068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657202"/>
          <a:ext cx="838200" cy="3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146457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47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157596</xdr:rowOff>
    </xdr:from>
    <xdr:to>
      <xdr:col>81</xdr:col>
      <xdr:colOff>50800</xdr:colOff>
      <xdr:row>56</xdr:row>
      <xdr:rowOff>87068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587346"/>
          <a:ext cx="889000" cy="10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121760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8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109293</xdr:rowOff>
    </xdr:from>
    <xdr:to>
      <xdr:col>76</xdr:col>
      <xdr:colOff>114300</xdr:colOff>
      <xdr:row>55</xdr:row>
      <xdr:rowOff>157596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539043"/>
          <a:ext cx="889000" cy="4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102672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87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109293</xdr:rowOff>
    </xdr:from>
    <xdr:to>
      <xdr:col>71</xdr:col>
      <xdr:colOff>177800</xdr:colOff>
      <xdr:row>55</xdr:row>
      <xdr:rowOff>168721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539043"/>
          <a:ext cx="889000" cy="5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108821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8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159449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5202</xdr:rowOff>
    </xdr:from>
    <xdr:to>
      <xdr:col>85</xdr:col>
      <xdr:colOff>177800</xdr:colOff>
      <xdr:row>56</xdr:row>
      <xdr:rowOff>106802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60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28079</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45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36268</xdr:rowOff>
    </xdr:from>
    <xdr:to>
      <xdr:col>81</xdr:col>
      <xdr:colOff>101600</xdr:colOff>
      <xdr:row>56</xdr:row>
      <xdr:rowOff>137868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63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154395</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412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106796</xdr:rowOff>
    </xdr:from>
    <xdr:to>
      <xdr:col>76</xdr:col>
      <xdr:colOff>165100</xdr:colOff>
      <xdr:row>56</xdr:row>
      <xdr:rowOff>36946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53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53473</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31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58493</xdr:rowOff>
    </xdr:from>
    <xdr:to>
      <xdr:col>72</xdr:col>
      <xdr:colOff>38100</xdr:colOff>
      <xdr:row>55</xdr:row>
      <xdr:rowOff>160093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48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5170</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26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117921</xdr:rowOff>
    </xdr:from>
    <xdr:to>
      <xdr:col>67</xdr:col>
      <xdr:colOff>101600</xdr:colOff>
      <xdr:row>56</xdr:row>
      <xdr:rowOff>48071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54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64598</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932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112116</xdr:rowOff>
    </xdr:from>
    <xdr:to>
      <xdr:col>85</xdr:col>
      <xdr:colOff>127000</xdr:colOff>
      <xdr:row>78</xdr:row>
      <xdr:rowOff>154597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485216"/>
          <a:ext cx="838200" cy="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80022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453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137970</xdr:rowOff>
    </xdr:from>
    <xdr:to>
      <xdr:col>81</xdr:col>
      <xdr:colOff>50800</xdr:colOff>
      <xdr:row>78</xdr:row>
      <xdr:rowOff>154597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11070"/>
          <a:ext cx="889000" cy="1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127355</xdr:rowOff>
    </xdr:from>
    <xdr:to>
      <xdr:col>76</xdr:col>
      <xdr:colOff>114300</xdr:colOff>
      <xdr:row>78</xdr:row>
      <xdr:rowOff>137970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00455"/>
          <a:ext cx="889000" cy="1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11490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21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5673</xdr:rowOff>
    </xdr:from>
    <xdr:to>
      <xdr:col>71</xdr:col>
      <xdr:colOff>177800</xdr:colOff>
      <xdr:row>78</xdr:row>
      <xdr:rowOff>127355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378773"/>
          <a:ext cx="889000" cy="12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15301</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2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161579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53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61316</xdr:rowOff>
    </xdr:from>
    <xdr:to>
      <xdr:col>85</xdr:col>
      <xdr:colOff>177800</xdr:colOff>
      <xdr:row>78</xdr:row>
      <xdr:rowOff>162916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43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20693</xdr:rowOff>
    </xdr:from>
    <xdr:ext cx="534377"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22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103797</xdr:rowOff>
    </xdr:from>
    <xdr:to>
      <xdr:col>81</xdr:col>
      <xdr:colOff>101600</xdr:colOff>
      <xdr:row>79</xdr:row>
      <xdr:rowOff>33947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47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25074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56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87170</xdr:rowOff>
    </xdr:from>
    <xdr:to>
      <xdr:col>76</xdr:col>
      <xdr:colOff>165100</xdr:colOff>
      <xdr:row>79</xdr:row>
      <xdr:rowOff>17320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46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8447</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25111" y="135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76555</xdr:rowOff>
    </xdr:from>
    <xdr:to>
      <xdr:col>72</xdr:col>
      <xdr:colOff>38100</xdr:colOff>
      <xdr:row>79</xdr:row>
      <xdr:rowOff>6705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4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169282</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36111" y="1354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126323</xdr:rowOff>
    </xdr:from>
    <xdr:to>
      <xdr:col>67</xdr:col>
      <xdr:colOff>101600</xdr:colOff>
      <xdr:row>78</xdr:row>
      <xdr:rowOff>56473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32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73000</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47111" y="1310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116977</xdr:rowOff>
    </xdr:from>
    <xdr:to>
      <xdr:col>85</xdr:col>
      <xdr:colOff>127000</xdr:colOff>
      <xdr:row>98</xdr:row>
      <xdr:rowOff>123771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919077"/>
          <a:ext cx="838200" cy="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27309</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86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114719</xdr:rowOff>
    </xdr:from>
    <xdr:to>
      <xdr:col>81</xdr:col>
      <xdr:colOff>50800</xdr:colOff>
      <xdr:row>98</xdr:row>
      <xdr:rowOff>116977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916819"/>
          <a:ext cx="889000" cy="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134904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4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107962</xdr:rowOff>
    </xdr:from>
    <xdr:to>
      <xdr:col>76</xdr:col>
      <xdr:colOff>114300</xdr:colOff>
      <xdr:row>98</xdr:row>
      <xdr:rowOff>114719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910062"/>
          <a:ext cx="8890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6662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46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96163</xdr:rowOff>
    </xdr:from>
    <xdr:to>
      <xdr:col>71</xdr:col>
      <xdr:colOff>177800</xdr:colOff>
      <xdr:row>98</xdr:row>
      <xdr:rowOff>107962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898263"/>
          <a:ext cx="889000" cy="1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10374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4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168904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45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72971</xdr:rowOff>
    </xdr:from>
    <xdr:to>
      <xdr:col>85</xdr:col>
      <xdr:colOff>177800</xdr:colOff>
      <xdr:row>99</xdr:row>
      <xdr:rowOff>3121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87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159348</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78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66177</xdr:rowOff>
    </xdr:from>
    <xdr:to>
      <xdr:col>81</xdr:col>
      <xdr:colOff>101600</xdr:colOff>
      <xdr:row>98</xdr:row>
      <xdr:rowOff>167777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86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158904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96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63919</xdr:rowOff>
    </xdr:from>
    <xdr:to>
      <xdr:col>76</xdr:col>
      <xdr:colOff>165100</xdr:colOff>
      <xdr:row>98</xdr:row>
      <xdr:rowOff>165519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86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156646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95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57162</xdr:rowOff>
    </xdr:from>
    <xdr:to>
      <xdr:col>72</xdr:col>
      <xdr:colOff>38100</xdr:colOff>
      <xdr:row>98</xdr:row>
      <xdr:rowOff>158762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85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149889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95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45363</xdr:rowOff>
    </xdr:from>
    <xdr:to>
      <xdr:col>67</xdr:col>
      <xdr:colOff>101600</xdr:colOff>
      <xdr:row>98</xdr:row>
      <xdr:rowOff>146963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84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138090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94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177,892</a:t>
          </a:r>
          <a:r>
            <a:rPr kumimoji="1" lang="ja-JP" altLang="en-US" sz="1300">
              <a:latin typeface="ＭＳ Ｐゴシック" panose="020B0600070205080204" pitchFamily="50" charset="-128"/>
              <a:ea typeface="ＭＳ Ｐゴシック" panose="020B0600070205080204" pitchFamily="50" charset="-128"/>
            </a:rPr>
            <a:t>円となっており、類似団体の中で高い状況である。この要因として、</a:t>
          </a:r>
          <a:r>
            <a:rPr kumimoji="1" lang="en-US" altLang="ja-JP" sz="1300">
              <a:latin typeface="ＭＳ Ｐゴシック" panose="020B0600070205080204" pitchFamily="50" charset="-128"/>
              <a:ea typeface="ＭＳ Ｐゴシック" panose="020B0600070205080204" pitchFamily="50" charset="-128"/>
            </a:rPr>
            <a:t>SEE SEA PARK</a:t>
          </a:r>
          <a:r>
            <a:rPr kumimoji="1" lang="ja-JP" altLang="en-US" sz="1300">
              <a:latin typeface="ＭＳ Ｐゴシック" panose="020B0600070205080204" pitchFamily="50" charset="-128"/>
              <a:ea typeface="ＭＳ Ｐゴシック" panose="020B0600070205080204" pitchFamily="50" charset="-128"/>
            </a:rPr>
            <a:t>の竣工に伴う工事費の減はあったが、商工会館の整備費補助や新型コロナウイルス感染症の５類移行に伴い、これまで休止となっていたイベント等が復活したことで、観光振興に取り組んだことによる。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農林水産業費は、住民一人当たり</a:t>
          </a:r>
          <a:r>
            <a:rPr kumimoji="1" lang="en-US" altLang="ja-JP" sz="1300">
              <a:latin typeface="ＭＳ Ｐゴシック" panose="020B0600070205080204" pitchFamily="50" charset="-128"/>
              <a:ea typeface="ＭＳ Ｐゴシック" panose="020B0600070205080204" pitchFamily="50" charset="-128"/>
            </a:rPr>
            <a:t>160,857</a:t>
          </a:r>
          <a:r>
            <a:rPr kumimoji="1" lang="ja-JP" altLang="en-US" sz="1300">
              <a:latin typeface="ＭＳ Ｐゴシック" panose="020B0600070205080204" pitchFamily="50" charset="-128"/>
              <a:ea typeface="ＭＳ Ｐゴシック" panose="020B0600070205080204" pitchFamily="50" charset="-128"/>
            </a:rPr>
            <a:t>円となっており、類似団体の中で高い状況である。この要因は、漁港施設における防波堤工事を令和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年度までの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か年をかけて整備するためであり、漁港施設内の安全性の向上を図るとともに波浪から船舶等を防護し、漁港環境の向上に取り組んでいることによるものである。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福井県おおい町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財政調整基金残高は、決算剰余などの積立により、前年度と比較して増加した。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実質収支額における標準財政規模比が増となったのは、歳出面において、普通建設事業費で「</a:t>
          </a:r>
          <a:r>
            <a:rPr kumimoji="1" lang="en-US" altLang="ja-JP" sz="1400">
              <a:latin typeface="ＭＳ ゴシック" pitchFamily="49" charset="-128"/>
              <a:ea typeface="ＭＳ ゴシック" pitchFamily="49" charset="-128"/>
            </a:rPr>
            <a:t>SEE SEA PARK</a:t>
          </a:r>
          <a:r>
            <a:rPr kumimoji="1" lang="ja-JP" altLang="en-US" sz="1400">
              <a:latin typeface="ＭＳ ゴシック" pitchFamily="49" charset="-128"/>
              <a:ea typeface="ＭＳ ゴシック" pitchFamily="49" charset="-128"/>
            </a:rPr>
            <a:t>」の建設費用が減少したことや扶助費で臨時特別給付金給付事業の減などにより、実質収支が増加したことによる。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今後とも将来に少しでも財源が残せるよう経常経費の削減に努めたい。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福井県おおい町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全ての会計において、黒字となっており、赤字額はない。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今後とも黒字決算となるよう健全経営に努める。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CK72" sqref="CK72"/>
    </sheetView>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11346344</v>
      </c>
      <c r="BO4" s="415"/>
      <c r="BP4" s="415"/>
      <c r="BQ4" s="415"/>
      <c r="BR4" s="415"/>
      <c r="BS4" s="415"/>
      <c r="BT4" s="415"/>
      <c r="BU4" s="416"/>
      <c r="BV4" s="414">
        <v>12109352</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10.1</v>
      </c>
      <c r="CU4" s="589"/>
      <c r="CV4" s="589"/>
      <c r="CW4" s="589"/>
      <c r="CX4" s="589"/>
      <c r="CY4" s="589"/>
      <c r="CZ4" s="589"/>
      <c r="DA4" s="590"/>
      <c r="DB4" s="588">
        <v>9.4</v>
      </c>
      <c r="DC4" s="589"/>
      <c r="DD4" s="589"/>
      <c r="DE4" s="589"/>
      <c r="DF4" s="589"/>
      <c r="DG4" s="589"/>
      <c r="DH4" s="589"/>
      <c r="DI4" s="590"/>
    </row>
    <row r="5" spans="1:119" ht="18.75" customHeight="1" x14ac:dyDescent="0.2">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10857215</v>
      </c>
      <c r="BO5" s="420"/>
      <c r="BP5" s="420"/>
      <c r="BQ5" s="420"/>
      <c r="BR5" s="420"/>
      <c r="BS5" s="420"/>
      <c r="BT5" s="420"/>
      <c r="BU5" s="421"/>
      <c r="BV5" s="419">
        <v>11142276</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94.8</v>
      </c>
      <c r="CU5" s="390"/>
      <c r="CV5" s="390"/>
      <c r="CW5" s="390"/>
      <c r="CX5" s="390"/>
      <c r="CY5" s="390"/>
      <c r="CZ5" s="390"/>
      <c r="DA5" s="391"/>
      <c r="DB5" s="389">
        <v>92.1</v>
      </c>
      <c r="DC5" s="390"/>
      <c r="DD5" s="390"/>
      <c r="DE5" s="390"/>
      <c r="DF5" s="390"/>
      <c r="DG5" s="390"/>
      <c r="DH5" s="390"/>
      <c r="DI5" s="391"/>
    </row>
    <row r="6" spans="1:119" ht="18.75" customHeight="1" x14ac:dyDescent="0.2">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104</v>
      </c>
      <c r="AV6" s="467"/>
      <c r="AW6" s="467"/>
      <c r="AX6" s="467"/>
      <c r="AY6" s="399" t="s">
        <v>105</v>
      </c>
      <c r="AZ6" s="400"/>
      <c r="BA6" s="400"/>
      <c r="BB6" s="400"/>
      <c r="BC6" s="400"/>
      <c r="BD6" s="400"/>
      <c r="BE6" s="400"/>
      <c r="BF6" s="400"/>
      <c r="BG6" s="400"/>
      <c r="BH6" s="400"/>
      <c r="BI6" s="400"/>
      <c r="BJ6" s="400"/>
      <c r="BK6" s="400"/>
      <c r="BL6" s="400"/>
      <c r="BM6" s="401"/>
      <c r="BN6" s="419">
        <v>489129</v>
      </c>
      <c r="BO6" s="420"/>
      <c r="BP6" s="420"/>
      <c r="BQ6" s="420"/>
      <c r="BR6" s="420"/>
      <c r="BS6" s="420"/>
      <c r="BT6" s="420"/>
      <c r="BU6" s="421"/>
      <c r="BV6" s="419">
        <v>967076</v>
      </c>
      <c r="BW6" s="420"/>
      <c r="BX6" s="420"/>
      <c r="BY6" s="420"/>
      <c r="BZ6" s="420"/>
      <c r="CA6" s="420"/>
      <c r="CB6" s="420"/>
      <c r="CC6" s="421"/>
      <c r="CD6" s="428" t="s">
        <v>106</v>
      </c>
      <c r="CE6" s="373"/>
      <c r="CF6" s="373"/>
      <c r="CG6" s="373"/>
      <c r="CH6" s="373"/>
      <c r="CI6" s="373"/>
      <c r="CJ6" s="373"/>
      <c r="CK6" s="373"/>
      <c r="CL6" s="373"/>
      <c r="CM6" s="373"/>
      <c r="CN6" s="373"/>
      <c r="CO6" s="373"/>
      <c r="CP6" s="373"/>
      <c r="CQ6" s="373"/>
      <c r="CR6" s="373"/>
      <c r="CS6" s="429"/>
      <c r="CT6" s="562">
        <v>94.8</v>
      </c>
      <c r="CU6" s="563"/>
      <c r="CV6" s="563"/>
      <c r="CW6" s="563"/>
      <c r="CX6" s="563"/>
      <c r="CY6" s="563"/>
      <c r="CZ6" s="563"/>
      <c r="DA6" s="564"/>
      <c r="DB6" s="562">
        <v>92.1</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107</v>
      </c>
      <c r="AN7" s="393"/>
      <c r="AO7" s="393"/>
      <c r="AP7" s="393"/>
      <c r="AQ7" s="393"/>
      <c r="AR7" s="393"/>
      <c r="AS7" s="393"/>
      <c r="AT7" s="394"/>
      <c r="AU7" s="466" t="s">
        <v>96</v>
      </c>
      <c r="AV7" s="467"/>
      <c r="AW7" s="467"/>
      <c r="AX7" s="467"/>
      <c r="AY7" s="399" t="s">
        <v>108</v>
      </c>
      <c r="AZ7" s="400"/>
      <c r="BA7" s="400"/>
      <c r="BB7" s="400"/>
      <c r="BC7" s="400"/>
      <c r="BD7" s="400"/>
      <c r="BE7" s="400"/>
      <c r="BF7" s="400"/>
      <c r="BG7" s="400"/>
      <c r="BH7" s="400"/>
      <c r="BI7" s="400"/>
      <c r="BJ7" s="400"/>
      <c r="BK7" s="400"/>
      <c r="BL7" s="400"/>
      <c r="BM7" s="401"/>
      <c r="BN7" s="419">
        <v>43667</v>
      </c>
      <c r="BO7" s="420"/>
      <c r="BP7" s="420"/>
      <c r="BQ7" s="420"/>
      <c r="BR7" s="420"/>
      <c r="BS7" s="420"/>
      <c r="BT7" s="420"/>
      <c r="BU7" s="421"/>
      <c r="BV7" s="419">
        <v>541758</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4398245</v>
      </c>
      <c r="CU7" s="420"/>
      <c r="CV7" s="420"/>
      <c r="CW7" s="420"/>
      <c r="CX7" s="420"/>
      <c r="CY7" s="420"/>
      <c r="CZ7" s="420"/>
      <c r="DA7" s="421"/>
      <c r="DB7" s="419">
        <v>4534603</v>
      </c>
      <c r="DC7" s="420"/>
      <c r="DD7" s="420"/>
      <c r="DE7" s="420"/>
      <c r="DF7" s="420"/>
      <c r="DG7" s="420"/>
      <c r="DH7" s="420"/>
      <c r="DI7" s="421"/>
    </row>
    <row r="8" spans="1:119" ht="18.75" customHeight="1" thickBot="1" x14ac:dyDescent="0.25">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110</v>
      </c>
      <c r="AN8" s="393"/>
      <c r="AO8" s="393"/>
      <c r="AP8" s="393"/>
      <c r="AQ8" s="393"/>
      <c r="AR8" s="393"/>
      <c r="AS8" s="393"/>
      <c r="AT8" s="394"/>
      <c r="AU8" s="466" t="s">
        <v>111</v>
      </c>
      <c r="AV8" s="467"/>
      <c r="AW8" s="467"/>
      <c r="AX8" s="467"/>
      <c r="AY8" s="399" t="s">
        <v>112</v>
      </c>
      <c r="AZ8" s="400"/>
      <c r="BA8" s="400"/>
      <c r="BB8" s="400"/>
      <c r="BC8" s="400"/>
      <c r="BD8" s="400"/>
      <c r="BE8" s="400"/>
      <c r="BF8" s="400"/>
      <c r="BG8" s="400"/>
      <c r="BH8" s="400"/>
      <c r="BI8" s="400"/>
      <c r="BJ8" s="400"/>
      <c r="BK8" s="400"/>
      <c r="BL8" s="400"/>
      <c r="BM8" s="401"/>
      <c r="BN8" s="419">
        <v>445462</v>
      </c>
      <c r="BO8" s="420"/>
      <c r="BP8" s="420"/>
      <c r="BQ8" s="420"/>
      <c r="BR8" s="420"/>
      <c r="BS8" s="420"/>
      <c r="BT8" s="420"/>
      <c r="BU8" s="421"/>
      <c r="BV8" s="419">
        <v>425318</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2">
        <v>0.95</v>
      </c>
      <c r="CU8" s="523"/>
      <c r="CV8" s="523"/>
      <c r="CW8" s="523"/>
      <c r="CX8" s="523"/>
      <c r="CY8" s="523"/>
      <c r="CZ8" s="523"/>
      <c r="DA8" s="524"/>
      <c r="DB8" s="522">
        <v>0.99</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2"/>
      <c r="L9" s="553" t="s">
        <v>115</v>
      </c>
      <c r="M9" s="554"/>
      <c r="N9" s="554"/>
      <c r="O9" s="554"/>
      <c r="P9" s="554"/>
      <c r="Q9" s="555"/>
      <c r="R9" s="556">
        <v>7910</v>
      </c>
      <c r="S9" s="557"/>
      <c r="T9" s="557"/>
      <c r="U9" s="557"/>
      <c r="V9" s="558"/>
      <c r="W9" s="488" t="s">
        <v>116</v>
      </c>
      <c r="X9" s="489"/>
      <c r="Y9" s="489"/>
      <c r="Z9" s="489"/>
      <c r="AA9" s="489"/>
      <c r="AB9" s="489"/>
      <c r="AC9" s="489"/>
      <c r="AD9" s="489"/>
      <c r="AE9" s="489"/>
      <c r="AF9" s="489"/>
      <c r="AG9" s="489"/>
      <c r="AH9" s="489"/>
      <c r="AI9" s="489"/>
      <c r="AJ9" s="489"/>
      <c r="AK9" s="489"/>
      <c r="AL9" s="559"/>
      <c r="AM9" s="478" t="s">
        <v>117</v>
      </c>
      <c r="AN9" s="393"/>
      <c r="AO9" s="393"/>
      <c r="AP9" s="393"/>
      <c r="AQ9" s="393"/>
      <c r="AR9" s="393"/>
      <c r="AS9" s="393"/>
      <c r="AT9" s="394"/>
      <c r="AU9" s="466" t="s">
        <v>96</v>
      </c>
      <c r="AV9" s="467"/>
      <c r="AW9" s="467"/>
      <c r="AX9" s="467"/>
      <c r="AY9" s="399" t="s">
        <v>118</v>
      </c>
      <c r="AZ9" s="400"/>
      <c r="BA9" s="400"/>
      <c r="BB9" s="400"/>
      <c r="BC9" s="400"/>
      <c r="BD9" s="400"/>
      <c r="BE9" s="400"/>
      <c r="BF9" s="400"/>
      <c r="BG9" s="400"/>
      <c r="BH9" s="400"/>
      <c r="BI9" s="400"/>
      <c r="BJ9" s="400"/>
      <c r="BK9" s="400"/>
      <c r="BL9" s="400"/>
      <c r="BM9" s="401"/>
      <c r="BN9" s="419">
        <v>20144</v>
      </c>
      <c r="BO9" s="420"/>
      <c r="BP9" s="420"/>
      <c r="BQ9" s="420"/>
      <c r="BR9" s="420"/>
      <c r="BS9" s="420"/>
      <c r="BT9" s="420"/>
      <c r="BU9" s="421"/>
      <c r="BV9" s="419">
        <v>9278</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2</v>
      </c>
      <c r="CU9" s="390"/>
      <c r="CV9" s="390"/>
      <c r="CW9" s="390"/>
      <c r="CX9" s="390"/>
      <c r="CY9" s="390"/>
      <c r="CZ9" s="390"/>
      <c r="DA9" s="391"/>
      <c r="DB9" s="389">
        <v>2.2999999999999998</v>
      </c>
      <c r="DC9" s="390"/>
      <c r="DD9" s="390"/>
      <c r="DE9" s="390"/>
      <c r="DF9" s="390"/>
      <c r="DG9" s="390"/>
      <c r="DH9" s="390"/>
      <c r="DI9" s="391"/>
    </row>
    <row r="10" spans="1:119" ht="18.75" customHeight="1" thickBot="1" x14ac:dyDescent="0.25">
      <c r="A10" s="181"/>
      <c r="B10" s="551"/>
      <c r="C10" s="552"/>
      <c r="D10" s="552"/>
      <c r="E10" s="552"/>
      <c r="F10" s="552"/>
      <c r="G10" s="552"/>
      <c r="H10" s="552"/>
      <c r="I10" s="552"/>
      <c r="J10" s="552"/>
      <c r="K10" s="472"/>
      <c r="L10" s="392" t="s">
        <v>120</v>
      </c>
      <c r="M10" s="393"/>
      <c r="N10" s="393"/>
      <c r="O10" s="393"/>
      <c r="P10" s="393"/>
      <c r="Q10" s="394"/>
      <c r="R10" s="395">
        <v>8325</v>
      </c>
      <c r="S10" s="396"/>
      <c r="T10" s="396"/>
      <c r="U10" s="396"/>
      <c r="V10" s="398"/>
      <c r="W10" s="560"/>
      <c r="X10" s="370"/>
      <c r="Y10" s="370"/>
      <c r="Z10" s="370"/>
      <c r="AA10" s="370"/>
      <c r="AB10" s="370"/>
      <c r="AC10" s="370"/>
      <c r="AD10" s="370"/>
      <c r="AE10" s="370"/>
      <c r="AF10" s="370"/>
      <c r="AG10" s="370"/>
      <c r="AH10" s="370"/>
      <c r="AI10" s="370"/>
      <c r="AJ10" s="370"/>
      <c r="AK10" s="370"/>
      <c r="AL10" s="561"/>
      <c r="AM10" s="478" t="s">
        <v>121</v>
      </c>
      <c r="AN10" s="393"/>
      <c r="AO10" s="393"/>
      <c r="AP10" s="393"/>
      <c r="AQ10" s="393"/>
      <c r="AR10" s="393"/>
      <c r="AS10" s="393"/>
      <c r="AT10" s="394"/>
      <c r="AU10" s="466" t="s">
        <v>96</v>
      </c>
      <c r="AV10" s="467"/>
      <c r="AW10" s="467"/>
      <c r="AX10" s="467"/>
      <c r="AY10" s="399" t="s">
        <v>122</v>
      </c>
      <c r="AZ10" s="400"/>
      <c r="BA10" s="400"/>
      <c r="BB10" s="400"/>
      <c r="BC10" s="400"/>
      <c r="BD10" s="400"/>
      <c r="BE10" s="400"/>
      <c r="BF10" s="400"/>
      <c r="BG10" s="400"/>
      <c r="BH10" s="400"/>
      <c r="BI10" s="400"/>
      <c r="BJ10" s="400"/>
      <c r="BK10" s="400"/>
      <c r="BL10" s="400"/>
      <c r="BM10" s="401"/>
      <c r="BN10" s="419">
        <v>6082</v>
      </c>
      <c r="BO10" s="420"/>
      <c r="BP10" s="420"/>
      <c r="BQ10" s="420"/>
      <c r="BR10" s="420"/>
      <c r="BS10" s="420"/>
      <c r="BT10" s="420"/>
      <c r="BU10" s="421"/>
      <c r="BV10" s="419">
        <v>6388</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2"/>
      <c r="L11" s="374" t="s">
        <v>124</v>
      </c>
      <c r="M11" s="375"/>
      <c r="N11" s="375"/>
      <c r="O11" s="375"/>
      <c r="P11" s="375"/>
      <c r="Q11" s="376"/>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8" t="s">
        <v>126</v>
      </c>
      <c r="AN11" s="393"/>
      <c r="AO11" s="393"/>
      <c r="AP11" s="393"/>
      <c r="AQ11" s="393"/>
      <c r="AR11" s="393"/>
      <c r="AS11" s="393"/>
      <c r="AT11" s="394"/>
      <c r="AU11" s="466" t="s">
        <v>127</v>
      </c>
      <c r="AV11" s="467"/>
      <c r="AW11" s="467"/>
      <c r="AX11" s="467"/>
      <c r="AY11" s="399" t="s">
        <v>128</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129</v>
      </c>
      <c r="CE11" s="373"/>
      <c r="CF11" s="373"/>
      <c r="CG11" s="373"/>
      <c r="CH11" s="373"/>
      <c r="CI11" s="373"/>
      <c r="CJ11" s="373"/>
      <c r="CK11" s="373"/>
      <c r="CL11" s="373"/>
      <c r="CM11" s="373"/>
      <c r="CN11" s="373"/>
      <c r="CO11" s="373"/>
      <c r="CP11" s="373"/>
      <c r="CQ11" s="373"/>
      <c r="CR11" s="373"/>
      <c r="CS11" s="429"/>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2">
      <c r="A12" s="181"/>
      <c r="B12" s="525" t="s">
        <v>132</v>
      </c>
      <c r="C12" s="526"/>
      <c r="D12" s="526"/>
      <c r="E12" s="526"/>
      <c r="F12" s="526"/>
      <c r="G12" s="526"/>
      <c r="H12" s="526"/>
      <c r="I12" s="526"/>
      <c r="J12" s="526"/>
      <c r="K12" s="527"/>
      <c r="L12" s="534" t="s">
        <v>133</v>
      </c>
      <c r="M12" s="535"/>
      <c r="N12" s="535"/>
      <c r="O12" s="535"/>
      <c r="P12" s="535"/>
      <c r="Q12" s="536"/>
      <c r="R12" s="537">
        <v>7906</v>
      </c>
      <c r="S12" s="538"/>
      <c r="T12" s="538"/>
      <c r="U12" s="538"/>
      <c r="V12" s="539"/>
      <c r="W12" s="540" t="s">
        <v>1</v>
      </c>
      <c r="X12" s="467"/>
      <c r="Y12" s="467"/>
      <c r="Z12" s="467"/>
      <c r="AA12" s="467"/>
      <c r="AB12" s="541"/>
      <c r="AC12" s="542" t="s">
        <v>134</v>
      </c>
      <c r="AD12" s="543"/>
      <c r="AE12" s="543"/>
      <c r="AF12" s="543"/>
      <c r="AG12" s="544"/>
      <c r="AH12" s="542" t="s">
        <v>135</v>
      </c>
      <c r="AI12" s="543"/>
      <c r="AJ12" s="543"/>
      <c r="AK12" s="543"/>
      <c r="AL12" s="545"/>
      <c r="AM12" s="478" t="s">
        <v>136</v>
      </c>
      <c r="AN12" s="393"/>
      <c r="AO12" s="393"/>
      <c r="AP12" s="393"/>
      <c r="AQ12" s="393"/>
      <c r="AR12" s="393"/>
      <c r="AS12" s="393"/>
      <c r="AT12" s="394"/>
      <c r="AU12" s="466" t="s">
        <v>137</v>
      </c>
      <c r="AV12" s="467"/>
      <c r="AW12" s="467"/>
      <c r="AX12" s="467"/>
      <c r="AY12" s="399" t="s">
        <v>138</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139</v>
      </c>
      <c r="CE12" s="373"/>
      <c r="CF12" s="373"/>
      <c r="CG12" s="373"/>
      <c r="CH12" s="373"/>
      <c r="CI12" s="373"/>
      <c r="CJ12" s="373"/>
      <c r="CK12" s="373"/>
      <c r="CL12" s="373"/>
      <c r="CM12" s="373"/>
      <c r="CN12" s="373"/>
      <c r="CO12" s="373"/>
      <c r="CP12" s="373"/>
      <c r="CQ12" s="373"/>
      <c r="CR12" s="373"/>
      <c r="CS12" s="429"/>
      <c r="CT12" s="522" t="s">
        <v>140</v>
      </c>
      <c r="CU12" s="523"/>
      <c r="CV12" s="523"/>
      <c r="CW12" s="523"/>
      <c r="CX12" s="523"/>
      <c r="CY12" s="523"/>
      <c r="CZ12" s="523"/>
      <c r="DA12" s="524"/>
      <c r="DB12" s="522" t="s">
        <v>140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9" t="s">
        <v>141</v>
      </c>
      <c r="N13" s="510"/>
      <c r="O13" s="510"/>
      <c r="P13" s="510"/>
      <c r="Q13" s="511"/>
      <c r="R13" s="512">
        <v>7835</v>
      </c>
      <c r="S13" s="513"/>
      <c r="T13" s="513"/>
      <c r="U13" s="513"/>
      <c r="V13" s="514"/>
      <c r="W13" s="500" t="s">
        <v>142</v>
      </c>
      <c r="X13" s="442"/>
      <c r="Y13" s="442"/>
      <c r="Z13" s="442"/>
      <c r="AA13" s="442"/>
      <c r="AB13" s="443"/>
      <c r="AC13" s="395">
        <v>366</v>
      </c>
      <c r="AD13" s="396"/>
      <c r="AE13" s="396"/>
      <c r="AF13" s="396"/>
      <c r="AG13" s="397"/>
      <c r="AH13" s="395">
        <v>370</v>
      </c>
      <c r="AI13" s="396"/>
      <c r="AJ13" s="396"/>
      <c r="AK13" s="396"/>
      <c r="AL13" s="398"/>
      <c r="AM13" s="478" t="s">
        <v>143</v>
      </c>
      <c r="AN13" s="393"/>
      <c r="AO13" s="393"/>
      <c r="AP13" s="393"/>
      <c r="AQ13" s="393"/>
      <c r="AR13" s="393"/>
      <c r="AS13" s="393"/>
      <c r="AT13" s="394"/>
      <c r="AU13" s="466" t="s">
        <v>144</v>
      </c>
      <c r="AV13" s="467"/>
      <c r="AW13" s="467"/>
      <c r="AX13" s="467"/>
      <c r="AY13" s="399" t="s">
        <v>145</v>
      </c>
      <c r="AZ13" s="400"/>
      <c r="BA13" s="400"/>
      <c r="BB13" s="400"/>
      <c r="BC13" s="400"/>
      <c r="BD13" s="400"/>
      <c r="BE13" s="400"/>
      <c r="BF13" s="400"/>
      <c r="BG13" s="400"/>
      <c r="BH13" s="400"/>
      <c r="BI13" s="400"/>
      <c r="BJ13" s="400"/>
      <c r="BK13" s="400"/>
      <c r="BL13" s="400"/>
      <c r="BM13" s="401"/>
      <c r="BN13" s="419">
        <v>26226</v>
      </c>
      <c r="BO13" s="420"/>
      <c r="BP13" s="420"/>
      <c r="BQ13" s="420"/>
      <c r="BR13" s="420"/>
      <c r="BS13" s="420"/>
      <c r="BT13" s="420"/>
      <c r="BU13" s="421"/>
      <c r="BV13" s="419">
        <v>15666</v>
      </c>
      <c r="BW13" s="420"/>
      <c r="BX13" s="420"/>
      <c r="BY13" s="420"/>
      <c r="BZ13" s="420"/>
      <c r="CA13" s="420"/>
      <c r="CB13" s="420"/>
      <c r="CC13" s="421"/>
      <c r="CD13" s="428" t="s">
        <v>146</v>
      </c>
      <c r="CE13" s="373"/>
      <c r="CF13" s="373"/>
      <c r="CG13" s="373"/>
      <c r="CH13" s="373"/>
      <c r="CI13" s="373"/>
      <c r="CJ13" s="373"/>
      <c r="CK13" s="373"/>
      <c r="CL13" s="373"/>
      <c r="CM13" s="373"/>
      <c r="CN13" s="373"/>
      <c r="CO13" s="373"/>
      <c r="CP13" s="373"/>
      <c r="CQ13" s="373"/>
      <c r="CR13" s="373"/>
      <c r="CS13" s="429"/>
      <c r="CT13" s="389">
        <v>1</v>
      </c>
      <c r="CU13" s="390"/>
      <c r="CV13" s="390"/>
      <c r="CW13" s="390"/>
      <c r="CX13" s="390"/>
      <c r="CY13" s="390"/>
      <c r="CZ13" s="390"/>
      <c r="DA13" s="391"/>
      <c r="DB13" s="389">
        <v>1</v>
      </c>
      <c r="DC13" s="390"/>
      <c r="DD13" s="390"/>
      <c r="DE13" s="390"/>
      <c r="DF13" s="390"/>
      <c r="DG13" s="390"/>
      <c r="DH13" s="390"/>
      <c r="DI13" s="391"/>
    </row>
    <row r="14" spans="1:119" ht="18.75" customHeight="1" thickBot="1" x14ac:dyDescent="0.25">
      <c r="A14" s="181"/>
      <c r="B14" s="528"/>
      <c r="C14" s="529"/>
      <c r="D14" s="529"/>
      <c r="E14" s="529"/>
      <c r="F14" s="529"/>
      <c r="G14" s="529"/>
      <c r="H14" s="529"/>
      <c r="I14" s="529"/>
      <c r="J14" s="529"/>
      <c r="K14" s="530"/>
      <c r="L14" s="502" t="s">
        <v>147</v>
      </c>
      <c r="M14" s="546"/>
      <c r="N14" s="546"/>
      <c r="O14" s="546"/>
      <c r="P14" s="546"/>
      <c r="Q14" s="547"/>
      <c r="R14" s="512">
        <v>8105</v>
      </c>
      <c r="S14" s="513"/>
      <c r="T14" s="513"/>
      <c r="U14" s="513"/>
      <c r="V14" s="514"/>
      <c r="W14" s="515"/>
      <c r="X14" s="445"/>
      <c r="Y14" s="445"/>
      <c r="Z14" s="445"/>
      <c r="AA14" s="445"/>
      <c r="AB14" s="446"/>
      <c r="AC14" s="505">
        <v>8.8000000000000007</v>
      </c>
      <c r="AD14" s="506"/>
      <c r="AE14" s="506"/>
      <c r="AF14" s="506"/>
      <c r="AG14" s="507"/>
      <c r="AH14" s="505">
        <v>8.5</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148</v>
      </c>
      <c r="CE14" s="426"/>
      <c r="CF14" s="426"/>
      <c r="CG14" s="426"/>
      <c r="CH14" s="426"/>
      <c r="CI14" s="426"/>
      <c r="CJ14" s="426"/>
      <c r="CK14" s="426"/>
      <c r="CL14" s="426"/>
      <c r="CM14" s="426"/>
      <c r="CN14" s="426"/>
      <c r="CO14" s="426"/>
      <c r="CP14" s="426"/>
      <c r="CQ14" s="426"/>
      <c r="CR14" s="426"/>
      <c r="CS14" s="427"/>
      <c r="CT14" s="516" t="s">
        <v>149</v>
      </c>
      <c r="CU14" s="517"/>
      <c r="CV14" s="517"/>
      <c r="CW14" s="517"/>
      <c r="CX14" s="517"/>
      <c r="CY14" s="517"/>
      <c r="CZ14" s="517"/>
      <c r="DA14" s="518"/>
      <c r="DB14" s="516" t="s">
        <v>149</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9" t="s">
        <v>141</v>
      </c>
      <c r="N15" s="510"/>
      <c r="O15" s="510"/>
      <c r="P15" s="510"/>
      <c r="Q15" s="511"/>
      <c r="R15" s="512">
        <v>8034</v>
      </c>
      <c r="S15" s="513"/>
      <c r="T15" s="513"/>
      <c r="U15" s="513"/>
      <c r="V15" s="514"/>
      <c r="W15" s="500" t="s">
        <v>150</v>
      </c>
      <c r="X15" s="442"/>
      <c r="Y15" s="442"/>
      <c r="Z15" s="442"/>
      <c r="AA15" s="442"/>
      <c r="AB15" s="443"/>
      <c r="AC15" s="395">
        <v>1051</v>
      </c>
      <c r="AD15" s="396"/>
      <c r="AE15" s="396"/>
      <c r="AF15" s="396"/>
      <c r="AG15" s="397"/>
      <c r="AH15" s="395">
        <v>1057</v>
      </c>
      <c r="AI15" s="396"/>
      <c r="AJ15" s="396"/>
      <c r="AK15" s="396"/>
      <c r="AL15" s="398"/>
      <c r="AM15" s="478"/>
      <c r="AN15" s="393"/>
      <c r="AO15" s="393"/>
      <c r="AP15" s="393"/>
      <c r="AQ15" s="393"/>
      <c r="AR15" s="393"/>
      <c r="AS15" s="393"/>
      <c r="AT15" s="394"/>
      <c r="AU15" s="466"/>
      <c r="AV15" s="467"/>
      <c r="AW15" s="467"/>
      <c r="AX15" s="467"/>
      <c r="AY15" s="411" t="s">
        <v>151</v>
      </c>
      <c r="AZ15" s="412"/>
      <c r="BA15" s="412"/>
      <c r="BB15" s="412"/>
      <c r="BC15" s="412"/>
      <c r="BD15" s="412"/>
      <c r="BE15" s="412"/>
      <c r="BF15" s="412"/>
      <c r="BG15" s="412"/>
      <c r="BH15" s="412"/>
      <c r="BI15" s="412"/>
      <c r="BJ15" s="412"/>
      <c r="BK15" s="412"/>
      <c r="BL15" s="412"/>
      <c r="BM15" s="413"/>
      <c r="BN15" s="414">
        <v>3114805</v>
      </c>
      <c r="BO15" s="415"/>
      <c r="BP15" s="415"/>
      <c r="BQ15" s="415"/>
      <c r="BR15" s="415"/>
      <c r="BS15" s="415"/>
      <c r="BT15" s="415"/>
      <c r="BU15" s="416"/>
      <c r="BV15" s="414">
        <v>3169737</v>
      </c>
      <c r="BW15" s="415"/>
      <c r="BX15" s="415"/>
      <c r="BY15" s="415"/>
      <c r="BZ15" s="415"/>
      <c r="CA15" s="415"/>
      <c r="CB15" s="415"/>
      <c r="CC15" s="416"/>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502" t="s">
        <v>153</v>
      </c>
      <c r="M16" s="503"/>
      <c r="N16" s="503"/>
      <c r="O16" s="503"/>
      <c r="P16" s="503"/>
      <c r="Q16" s="504"/>
      <c r="R16" s="497" t="s">
        <v>154</v>
      </c>
      <c r="S16" s="498"/>
      <c r="T16" s="498"/>
      <c r="U16" s="498"/>
      <c r="V16" s="499"/>
      <c r="W16" s="515"/>
      <c r="X16" s="445"/>
      <c r="Y16" s="445"/>
      <c r="Z16" s="445"/>
      <c r="AA16" s="445"/>
      <c r="AB16" s="446"/>
      <c r="AC16" s="505">
        <v>25.2</v>
      </c>
      <c r="AD16" s="506"/>
      <c r="AE16" s="506"/>
      <c r="AF16" s="506"/>
      <c r="AG16" s="507"/>
      <c r="AH16" s="505">
        <v>24.3</v>
      </c>
      <c r="AI16" s="506"/>
      <c r="AJ16" s="506"/>
      <c r="AK16" s="506"/>
      <c r="AL16" s="508"/>
      <c r="AM16" s="478"/>
      <c r="AN16" s="393"/>
      <c r="AO16" s="393"/>
      <c r="AP16" s="393"/>
      <c r="AQ16" s="393"/>
      <c r="AR16" s="393"/>
      <c r="AS16" s="393"/>
      <c r="AT16" s="394"/>
      <c r="AU16" s="466"/>
      <c r="AV16" s="467"/>
      <c r="AW16" s="467"/>
      <c r="AX16" s="467"/>
      <c r="AY16" s="399" t="s">
        <v>155</v>
      </c>
      <c r="AZ16" s="400"/>
      <c r="BA16" s="400"/>
      <c r="BB16" s="400"/>
      <c r="BC16" s="400"/>
      <c r="BD16" s="400"/>
      <c r="BE16" s="400"/>
      <c r="BF16" s="400"/>
      <c r="BG16" s="400"/>
      <c r="BH16" s="400"/>
      <c r="BI16" s="400"/>
      <c r="BJ16" s="400"/>
      <c r="BK16" s="400"/>
      <c r="BL16" s="400"/>
      <c r="BM16" s="401"/>
      <c r="BN16" s="419">
        <v>3370134</v>
      </c>
      <c r="BO16" s="420"/>
      <c r="BP16" s="420"/>
      <c r="BQ16" s="420"/>
      <c r="BR16" s="420"/>
      <c r="BS16" s="420"/>
      <c r="BT16" s="420"/>
      <c r="BU16" s="421"/>
      <c r="BV16" s="419">
        <v>3351920</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5">
      <c r="A17" s="181"/>
      <c r="B17" s="531"/>
      <c r="C17" s="532"/>
      <c r="D17" s="532"/>
      <c r="E17" s="532"/>
      <c r="F17" s="532"/>
      <c r="G17" s="532"/>
      <c r="H17" s="532"/>
      <c r="I17" s="532"/>
      <c r="J17" s="532"/>
      <c r="K17" s="533"/>
      <c r="L17" s="195"/>
      <c r="M17" s="494" t="s">
        <v>156</v>
      </c>
      <c r="N17" s="495"/>
      <c r="O17" s="495"/>
      <c r="P17" s="495"/>
      <c r="Q17" s="496"/>
      <c r="R17" s="497" t="s">
        <v>154</v>
      </c>
      <c r="S17" s="498"/>
      <c r="T17" s="498"/>
      <c r="U17" s="498"/>
      <c r="V17" s="499"/>
      <c r="W17" s="500" t="s">
        <v>157</v>
      </c>
      <c r="X17" s="442"/>
      <c r="Y17" s="442"/>
      <c r="Z17" s="442"/>
      <c r="AA17" s="442"/>
      <c r="AB17" s="443"/>
      <c r="AC17" s="395">
        <v>2758</v>
      </c>
      <c r="AD17" s="396"/>
      <c r="AE17" s="396"/>
      <c r="AF17" s="396"/>
      <c r="AG17" s="397"/>
      <c r="AH17" s="395">
        <v>2917</v>
      </c>
      <c r="AI17" s="396"/>
      <c r="AJ17" s="396"/>
      <c r="AK17" s="396"/>
      <c r="AL17" s="398"/>
      <c r="AM17" s="478"/>
      <c r="AN17" s="393"/>
      <c r="AO17" s="393"/>
      <c r="AP17" s="393"/>
      <c r="AQ17" s="393"/>
      <c r="AR17" s="393"/>
      <c r="AS17" s="393"/>
      <c r="AT17" s="394"/>
      <c r="AU17" s="466"/>
      <c r="AV17" s="467"/>
      <c r="AW17" s="467"/>
      <c r="AX17" s="467"/>
      <c r="AY17" s="399" t="s">
        <v>158</v>
      </c>
      <c r="AZ17" s="400"/>
      <c r="BA17" s="400"/>
      <c r="BB17" s="400"/>
      <c r="BC17" s="400"/>
      <c r="BD17" s="400"/>
      <c r="BE17" s="400"/>
      <c r="BF17" s="400"/>
      <c r="BG17" s="400"/>
      <c r="BH17" s="400"/>
      <c r="BI17" s="400"/>
      <c r="BJ17" s="400"/>
      <c r="BK17" s="400"/>
      <c r="BL17" s="400"/>
      <c r="BM17" s="401"/>
      <c r="BN17" s="419">
        <v>4060356</v>
      </c>
      <c r="BO17" s="420"/>
      <c r="BP17" s="420"/>
      <c r="BQ17" s="420"/>
      <c r="BR17" s="420"/>
      <c r="BS17" s="420"/>
      <c r="BT17" s="420"/>
      <c r="BU17" s="421"/>
      <c r="BV17" s="419">
        <v>4136713</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5">
      <c r="A18" s="181"/>
      <c r="B18" s="471" t="s">
        <v>159</v>
      </c>
      <c r="C18" s="472"/>
      <c r="D18" s="472"/>
      <c r="E18" s="473"/>
      <c r="F18" s="473"/>
      <c r="G18" s="473"/>
      <c r="H18" s="473"/>
      <c r="I18" s="473"/>
      <c r="J18" s="473"/>
      <c r="K18" s="473"/>
      <c r="L18" s="474">
        <v>212.19</v>
      </c>
      <c r="M18" s="474"/>
      <c r="N18" s="474"/>
      <c r="O18" s="474"/>
      <c r="P18" s="474"/>
      <c r="Q18" s="474"/>
      <c r="R18" s="475"/>
      <c r="S18" s="475"/>
      <c r="T18" s="475"/>
      <c r="U18" s="475"/>
      <c r="V18" s="476"/>
      <c r="W18" s="490"/>
      <c r="X18" s="491"/>
      <c r="Y18" s="491"/>
      <c r="Z18" s="491"/>
      <c r="AA18" s="491"/>
      <c r="AB18" s="501"/>
      <c r="AC18" s="383">
        <v>66.099999999999994</v>
      </c>
      <c r="AD18" s="384"/>
      <c r="AE18" s="384"/>
      <c r="AF18" s="384"/>
      <c r="AG18" s="477"/>
      <c r="AH18" s="383">
        <v>67.2</v>
      </c>
      <c r="AI18" s="384"/>
      <c r="AJ18" s="384"/>
      <c r="AK18" s="384"/>
      <c r="AL18" s="385"/>
      <c r="AM18" s="478"/>
      <c r="AN18" s="393"/>
      <c r="AO18" s="393"/>
      <c r="AP18" s="393"/>
      <c r="AQ18" s="393"/>
      <c r="AR18" s="393"/>
      <c r="AS18" s="393"/>
      <c r="AT18" s="394"/>
      <c r="AU18" s="466"/>
      <c r="AV18" s="467"/>
      <c r="AW18" s="467"/>
      <c r="AX18" s="467"/>
      <c r="AY18" s="399" t="s">
        <v>160</v>
      </c>
      <c r="AZ18" s="400"/>
      <c r="BA18" s="400"/>
      <c r="BB18" s="400"/>
      <c r="BC18" s="400"/>
      <c r="BD18" s="400"/>
      <c r="BE18" s="400"/>
      <c r="BF18" s="400"/>
      <c r="BG18" s="400"/>
      <c r="BH18" s="400"/>
      <c r="BI18" s="400"/>
      <c r="BJ18" s="400"/>
      <c r="BK18" s="400"/>
      <c r="BL18" s="400"/>
      <c r="BM18" s="401"/>
      <c r="BN18" s="419">
        <v>4279590</v>
      </c>
      <c r="BO18" s="420"/>
      <c r="BP18" s="420"/>
      <c r="BQ18" s="420"/>
      <c r="BR18" s="420"/>
      <c r="BS18" s="420"/>
      <c r="BT18" s="420"/>
      <c r="BU18" s="421"/>
      <c r="BV18" s="419">
        <v>4298102</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5">
      <c r="A19" s="181"/>
      <c r="B19" s="471" t="s">
        <v>161</v>
      </c>
      <c r="C19" s="472"/>
      <c r="D19" s="472"/>
      <c r="E19" s="473"/>
      <c r="F19" s="473"/>
      <c r="G19" s="473"/>
      <c r="H19" s="473"/>
      <c r="I19" s="473"/>
      <c r="J19" s="473"/>
      <c r="K19" s="473"/>
      <c r="L19" s="479">
        <v>37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162</v>
      </c>
      <c r="AZ19" s="400"/>
      <c r="BA19" s="400"/>
      <c r="BB19" s="400"/>
      <c r="BC19" s="400"/>
      <c r="BD19" s="400"/>
      <c r="BE19" s="400"/>
      <c r="BF19" s="400"/>
      <c r="BG19" s="400"/>
      <c r="BH19" s="400"/>
      <c r="BI19" s="400"/>
      <c r="BJ19" s="400"/>
      <c r="BK19" s="400"/>
      <c r="BL19" s="400"/>
      <c r="BM19" s="401"/>
      <c r="BN19" s="419">
        <v>8782874</v>
      </c>
      <c r="BO19" s="420"/>
      <c r="BP19" s="420"/>
      <c r="BQ19" s="420"/>
      <c r="BR19" s="420"/>
      <c r="BS19" s="420"/>
      <c r="BT19" s="420"/>
      <c r="BU19" s="421"/>
      <c r="BV19" s="419">
        <v>8804387</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5">
      <c r="A20" s="181"/>
      <c r="B20" s="471" t="s">
        <v>163</v>
      </c>
      <c r="C20" s="472"/>
      <c r="D20" s="472"/>
      <c r="E20" s="473"/>
      <c r="F20" s="473"/>
      <c r="G20" s="473"/>
      <c r="H20" s="473"/>
      <c r="I20" s="473"/>
      <c r="J20" s="473"/>
      <c r="K20" s="473"/>
      <c r="L20" s="479">
        <v>3165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5">
      <c r="A21" s="181"/>
      <c r="B21" s="468" t="s">
        <v>164</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2">
      <c r="A22" s="181"/>
      <c r="B22" s="432" t="s">
        <v>165</v>
      </c>
      <c r="C22" s="433"/>
      <c r="D22" s="434"/>
      <c r="E22" s="441" t="s">
        <v>1</v>
      </c>
      <c r="F22" s="442"/>
      <c r="G22" s="442"/>
      <c r="H22" s="442"/>
      <c r="I22" s="442"/>
      <c r="J22" s="442"/>
      <c r="K22" s="443"/>
      <c r="L22" s="441" t="s">
        <v>166</v>
      </c>
      <c r="M22" s="442"/>
      <c r="N22" s="442"/>
      <c r="O22" s="442"/>
      <c r="P22" s="443"/>
      <c r="Q22" s="447" t="s">
        <v>167</v>
      </c>
      <c r="R22" s="448"/>
      <c r="S22" s="448"/>
      <c r="T22" s="448"/>
      <c r="U22" s="448"/>
      <c r="V22" s="449"/>
      <c r="W22" s="453" t="s">
        <v>168</v>
      </c>
      <c r="X22" s="433"/>
      <c r="Y22" s="434"/>
      <c r="Z22" s="441" t="s">
        <v>1</v>
      </c>
      <c r="AA22" s="442"/>
      <c r="AB22" s="442"/>
      <c r="AC22" s="442"/>
      <c r="AD22" s="442"/>
      <c r="AE22" s="442"/>
      <c r="AF22" s="442"/>
      <c r="AG22" s="443"/>
      <c r="AH22" s="458" t="s">
        <v>169</v>
      </c>
      <c r="AI22" s="442"/>
      <c r="AJ22" s="442"/>
      <c r="AK22" s="442"/>
      <c r="AL22" s="443"/>
      <c r="AM22" s="458" t="s">
        <v>170</v>
      </c>
      <c r="AN22" s="459"/>
      <c r="AO22" s="459"/>
      <c r="AP22" s="459"/>
      <c r="AQ22" s="459"/>
      <c r="AR22" s="460"/>
      <c r="AS22" s="447" t="s">
        <v>167</v>
      </c>
      <c r="AT22" s="448"/>
      <c r="AU22" s="448"/>
      <c r="AV22" s="448"/>
      <c r="AW22" s="448"/>
      <c r="AX22" s="464"/>
      <c r="AY22" s="411" t="s">
        <v>171</v>
      </c>
      <c r="AZ22" s="412"/>
      <c r="BA22" s="412"/>
      <c r="BB22" s="412"/>
      <c r="BC22" s="412"/>
      <c r="BD22" s="412"/>
      <c r="BE22" s="412"/>
      <c r="BF22" s="412"/>
      <c r="BG22" s="412"/>
      <c r="BH22" s="412"/>
      <c r="BI22" s="412"/>
      <c r="BJ22" s="412"/>
      <c r="BK22" s="412"/>
      <c r="BL22" s="412"/>
      <c r="BM22" s="413"/>
      <c r="BN22" s="414">
        <v>1235307</v>
      </c>
      <c r="BO22" s="415"/>
      <c r="BP22" s="415"/>
      <c r="BQ22" s="415"/>
      <c r="BR22" s="415"/>
      <c r="BS22" s="415"/>
      <c r="BT22" s="415"/>
      <c r="BU22" s="416"/>
      <c r="BV22" s="414">
        <v>1402173</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2">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172</v>
      </c>
      <c r="AZ23" s="400"/>
      <c r="BA23" s="400"/>
      <c r="BB23" s="400"/>
      <c r="BC23" s="400"/>
      <c r="BD23" s="400"/>
      <c r="BE23" s="400"/>
      <c r="BF23" s="400"/>
      <c r="BG23" s="400"/>
      <c r="BH23" s="400"/>
      <c r="BI23" s="400"/>
      <c r="BJ23" s="400"/>
      <c r="BK23" s="400"/>
      <c r="BL23" s="400"/>
      <c r="BM23" s="401"/>
      <c r="BN23" s="419">
        <v>1225660</v>
      </c>
      <c r="BO23" s="420"/>
      <c r="BP23" s="420"/>
      <c r="BQ23" s="420"/>
      <c r="BR23" s="420"/>
      <c r="BS23" s="420"/>
      <c r="BT23" s="420"/>
      <c r="BU23" s="421"/>
      <c r="BV23" s="419">
        <v>1387610</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5">
      <c r="A24" s="181"/>
      <c r="B24" s="435"/>
      <c r="C24" s="436"/>
      <c r="D24" s="437"/>
      <c r="E24" s="392" t="s">
        <v>173</v>
      </c>
      <c r="F24" s="393"/>
      <c r="G24" s="393"/>
      <c r="H24" s="393"/>
      <c r="I24" s="393"/>
      <c r="J24" s="393"/>
      <c r="K24" s="394"/>
      <c r="L24" s="395">
        <v>1</v>
      </c>
      <c r="M24" s="396"/>
      <c r="N24" s="396"/>
      <c r="O24" s="396"/>
      <c r="P24" s="397"/>
      <c r="Q24" s="395">
        <v>8500</v>
      </c>
      <c r="R24" s="396"/>
      <c r="S24" s="396"/>
      <c r="T24" s="396"/>
      <c r="U24" s="396"/>
      <c r="V24" s="397"/>
      <c r="W24" s="454"/>
      <c r="X24" s="436"/>
      <c r="Y24" s="437"/>
      <c r="Z24" s="392" t="s">
        <v>174</v>
      </c>
      <c r="AA24" s="393"/>
      <c r="AB24" s="393"/>
      <c r="AC24" s="393"/>
      <c r="AD24" s="393"/>
      <c r="AE24" s="393"/>
      <c r="AF24" s="393"/>
      <c r="AG24" s="394"/>
      <c r="AH24" s="395">
        <v>153</v>
      </c>
      <c r="AI24" s="396"/>
      <c r="AJ24" s="396"/>
      <c r="AK24" s="396"/>
      <c r="AL24" s="397"/>
      <c r="AM24" s="395">
        <v>453951</v>
      </c>
      <c r="AN24" s="396"/>
      <c r="AO24" s="396"/>
      <c r="AP24" s="396"/>
      <c r="AQ24" s="396"/>
      <c r="AR24" s="397"/>
      <c r="AS24" s="395">
        <v>2967</v>
      </c>
      <c r="AT24" s="396"/>
      <c r="AU24" s="396"/>
      <c r="AV24" s="396"/>
      <c r="AW24" s="396"/>
      <c r="AX24" s="398"/>
      <c r="AY24" s="386" t="s">
        <v>175</v>
      </c>
      <c r="AZ24" s="387"/>
      <c r="BA24" s="387"/>
      <c r="BB24" s="387"/>
      <c r="BC24" s="387"/>
      <c r="BD24" s="387"/>
      <c r="BE24" s="387"/>
      <c r="BF24" s="387"/>
      <c r="BG24" s="387"/>
      <c r="BH24" s="387"/>
      <c r="BI24" s="387"/>
      <c r="BJ24" s="387"/>
      <c r="BK24" s="387"/>
      <c r="BL24" s="387"/>
      <c r="BM24" s="388"/>
      <c r="BN24" s="419">
        <v>863741</v>
      </c>
      <c r="BO24" s="420"/>
      <c r="BP24" s="420"/>
      <c r="BQ24" s="420"/>
      <c r="BR24" s="420"/>
      <c r="BS24" s="420"/>
      <c r="BT24" s="420"/>
      <c r="BU24" s="421"/>
      <c r="BV24" s="419">
        <v>923930</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2">
      <c r="A25" s="181"/>
      <c r="B25" s="435"/>
      <c r="C25" s="436"/>
      <c r="D25" s="437"/>
      <c r="E25" s="392" t="s">
        <v>176</v>
      </c>
      <c r="F25" s="393"/>
      <c r="G25" s="393"/>
      <c r="H25" s="393"/>
      <c r="I25" s="393"/>
      <c r="J25" s="393"/>
      <c r="K25" s="394"/>
      <c r="L25" s="395">
        <v>1</v>
      </c>
      <c r="M25" s="396"/>
      <c r="N25" s="396"/>
      <c r="O25" s="396"/>
      <c r="P25" s="397"/>
      <c r="Q25" s="395">
        <v>6700</v>
      </c>
      <c r="R25" s="396"/>
      <c r="S25" s="396"/>
      <c r="T25" s="396"/>
      <c r="U25" s="396"/>
      <c r="V25" s="397"/>
      <c r="W25" s="454"/>
      <c r="X25" s="436"/>
      <c r="Y25" s="437"/>
      <c r="Z25" s="392" t="s">
        <v>177</v>
      </c>
      <c r="AA25" s="393"/>
      <c r="AB25" s="393"/>
      <c r="AC25" s="393"/>
      <c r="AD25" s="393"/>
      <c r="AE25" s="393"/>
      <c r="AF25" s="393"/>
      <c r="AG25" s="394"/>
      <c r="AH25" s="395" t="s">
        <v>149</v>
      </c>
      <c r="AI25" s="396"/>
      <c r="AJ25" s="396"/>
      <c r="AK25" s="396"/>
      <c r="AL25" s="397"/>
      <c r="AM25" s="395" t="s">
        <v>178</v>
      </c>
      <c r="AN25" s="396"/>
      <c r="AO25" s="396"/>
      <c r="AP25" s="396"/>
      <c r="AQ25" s="396"/>
      <c r="AR25" s="397"/>
      <c r="AS25" s="395" t="s">
        <v>149</v>
      </c>
      <c r="AT25" s="396"/>
      <c r="AU25" s="396"/>
      <c r="AV25" s="396"/>
      <c r="AW25" s="396"/>
      <c r="AX25" s="398"/>
      <c r="AY25" s="411" t="s">
        <v>179</v>
      </c>
      <c r="AZ25" s="412"/>
      <c r="BA25" s="412"/>
      <c r="BB25" s="412"/>
      <c r="BC25" s="412"/>
      <c r="BD25" s="412"/>
      <c r="BE25" s="412"/>
      <c r="BF25" s="412"/>
      <c r="BG25" s="412"/>
      <c r="BH25" s="412"/>
      <c r="BI25" s="412"/>
      <c r="BJ25" s="412"/>
      <c r="BK25" s="412"/>
      <c r="BL25" s="412"/>
      <c r="BM25" s="413"/>
      <c r="BN25" s="414">
        <v>6292562</v>
      </c>
      <c r="BO25" s="415"/>
      <c r="BP25" s="415"/>
      <c r="BQ25" s="415"/>
      <c r="BR25" s="415"/>
      <c r="BS25" s="415"/>
      <c r="BT25" s="415"/>
      <c r="BU25" s="416"/>
      <c r="BV25" s="414">
        <v>1013816</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2">
      <c r="A26" s="181"/>
      <c r="B26" s="435"/>
      <c r="C26" s="436"/>
      <c r="D26" s="437"/>
      <c r="E26" s="392" t="s">
        <v>180</v>
      </c>
      <c r="F26" s="393"/>
      <c r="G26" s="393"/>
      <c r="H26" s="393"/>
      <c r="I26" s="393"/>
      <c r="J26" s="393"/>
      <c r="K26" s="394"/>
      <c r="L26" s="395">
        <v>1</v>
      </c>
      <c r="M26" s="396"/>
      <c r="N26" s="396"/>
      <c r="O26" s="396"/>
      <c r="P26" s="397"/>
      <c r="Q26" s="395">
        <v>5600</v>
      </c>
      <c r="R26" s="396"/>
      <c r="S26" s="396"/>
      <c r="T26" s="396"/>
      <c r="U26" s="396"/>
      <c r="V26" s="397"/>
      <c r="W26" s="454"/>
      <c r="X26" s="436"/>
      <c r="Y26" s="437"/>
      <c r="Z26" s="392" t="s">
        <v>181</v>
      </c>
      <c r="AA26" s="430"/>
      <c r="AB26" s="430"/>
      <c r="AC26" s="430"/>
      <c r="AD26" s="430"/>
      <c r="AE26" s="430"/>
      <c r="AF26" s="430"/>
      <c r="AG26" s="431"/>
      <c r="AH26" s="395">
        <v>3</v>
      </c>
      <c r="AI26" s="396"/>
      <c r="AJ26" s="396"/>
      <c r="AK26" s="396"/>
      <c r="AL26" s="397"/>
      <c r="AM26" s="395">
        <v>7023</v>
      </c>
      <c r="AN26" s="396"/>
      <c r="AO26" s="396"/>
      <c r="AP26" s="396"/>
      <c r="AQ26" s="396"/>
      <c r="AR26" s="397"/>
      <c r="AS26" s="395">
        <v>2341</v>
      </c>
      <c r="AT26" s="396"/>
      <c r="AU26" s="396"/>
      <c r="AV26" s="396"/>
      <c r="AW26" s="396"/>
      <c r="AX26" s="398"/>
      <c r="AY26" s="428" t="s">
        <v>182</v>
      </c>
      <c r="AZ26" s="373"/>
      <c r="BA26" s="373"/>
      <c r="BB26" s="373"/>
      <c r="BC26" s="373"/>
      <c r="BD26" s="373"/>
      <c r="BE26" s="373"/>
      <c r="BF26" s="373"/>
      <c r="BG26" s="373"/>
      <c r="BH26" s="373"/>
      <c r="BI26" s="373"/>
      <c r="BJ26" s="373"/>
      <c r="BK26" s="373"/>
      <c r="BL26" s="373"/>
      <c r="BM26" s="429"/>
      <c r="BN26" s="419" t="s">
        <v>178</v>
      </c>
      <c r="BO26" s="420"/>
      <c r="BP26" s="420"/>
      <c r="BQ26" s="420"/>
      <c r="BR26" s="420"/>
      <c r="BS26" s="420"/>
      <c r="BT26" s="420"/>
      <c r="BU26" s="421"/>
      <c r="BV26" s="419" t="s">
        <v>178</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5">
      <c r="A27" s="181"/>
      <c r="B27" s="435"/>
      <c r="C27" s="436"/>
      <c r="D27" s="437"/>
      <c r="E27" s="392" t="s">
        <v>183</v>
      </c>
      <c r="F27" s="393"/>
      <c r="G27" s="393"/>
      <c r="H27" s="393"/>
      <c r="I27" s="393"/>
      <c r="J27" s="393"/>
      <c r="K27" s="394"/>
      <c r="L27" s="395">
        <v>1</v>
      </c>
      <c r="M27" s="396"/>
      <c r="N27" s="396"/>
      <c r="O27" s="396"/>
      <c r="P27" s="397"/>
      <c r="Q27" s="395">
        <v>3000</v>
      </c>
      <c r="R27" s="396"/>
      <c r="S27" s="396"/>
      <c r="T27" s="396"/>
      <c r="U27" s="396"/>
      <c r="V27" s="397"/>
      <c r="W27" s="454"/>
      <c r="X27" s="436"/>
      <c r="Y27" s="437"/>
      <c r="Z27" s="392" t="s">
        <v>184</v>
      </c>
      <c r="AA27" s="393"/>
      <c r="AB27" s="393"/>
      <c r="AC27" s="393"/>
      <c r="AD27" s="393"/>
      <c r="AE27" s="393"/>
      <c r="AF27" s="393"/>
      <c r="AG27" s="394"/>
      <c r="AH27" s="395" t="s">
        <v>149</v>
      </c>
      <c r="AI27" s="396"/>
      <c r="AJ27" s="396"/>
      <c r="AK27" s="396"/>
      <c r="AL27" s="397"/>
      <c r="AM27" s="395" t="s">
        <v>149</v>
      </c>
      <c r="AN27" s="396"/>
      <c r="AO27" s="396"/>
      <c r="AP27" s="396"/>
      <c r="AQ27" s="396"/>
      <c r="AR27" s="397"/>
      <c r="AS27" s="395" t="s">
        <v>149</v>
      </c>
      <c r="AT27" s="396"/>
      <c r="AU27" s="396"/>
      <c r="AV27" s="396"/>
      <c r="AW27" s="396"/>
      <c r="AX27" s="398"/>
      <c r="AY27" s="425" t="s">
        <v>185</v>
      </c>
      <c r="AZ27" s="426"/>
      <c r="BA27" s="426"/>
      <c r="BB27" s="426"/>
      <c r="BC27" s="426"/>
      <c r="BD27" s="426"/>
      <c r="BE27" s="426"/>
      <c r="BF27" s="426"/>
      <c r="BG27" s="426"/>
      <c r="BH27" s="426"/>
      <c r="BI27" s="426"/>
      <c r="BJ27" s="426"/>
      <c r="BK27" s="426"/>
      <c r="BL27" s="426"/>
      <c r="BM27" s="427"/>
      <c r="BN27" s="422">
        <v>500000</v>
      </c>
      <c r="BO27" s="423"/>
      <c r="BP27" s="423"/>
      <c r="BQ27" s="423"/>
      <c r="BR27" s="423"/>
      <c r="BS27" s="423"/>
      <c r="BT27" s="423"/>
      <c r="BU27" s="424"/>
      <c r="BV27" s="422">
        <v>500000</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2">
      <c r="A28" s="181"/>
      <c r="B28" s="435"/>
      <c r="C28" s="436"/>
      <c r="D28" s="437"/>
      <c r="E28" s="392" t="s">
        <v>186</v>
      </c>
      <c r="F28" s="393"/>
      <c r="G28" s="393"/>
      <c r="H28" s="393"/>
      <c r="I28" s="393"/>
      <c r="J28" s="393"/>
      <c r="K28" s="394"/>
      <c r="L28" s="395">
        <v>1</v>
      </c>
      <c r="M28" s="396"/>
      <c r="N28" s="396"/>
      <c r="O28" s="396"/>
      <c r="P28" s="397"/>
      <c r="Q28" s="395">
        <v>2450</v>
      </c>
      <c r="R28" s="396"/>
      <c r="S28" s="396"/>
      <c r="T28" s="396"/>
      <c r="U28" s="396"/>
      <c r="V28" s="397"/>
      <c r="W28" s="454"/>
      <c r="X28" s="436"/>
      <c r="Y28" s="437"/>
      <c r="Z28" s="392" t="s">
        <v>187</v>
      </c>
      <c r="AA28" s="393"/>
      <c r="AB28" s="393"/>
      <c r="AC28" s="393"/>
      <c r="AD28" s="393"/>
      <c r="AE28" s="393"/>
      <c r="AF28" s="393"/>
      <c r="AG28" s="394"/>
      <c r="AH28" s="395" t="s">
        <v>149</v>
      </c>
      <c r="AI28" s="396"/>
      <c r="AJ28" s="396"/>
      <c r="AK28" s="396"/>
      <c r="AL28" s="397"/>
      <c r="AM28" s="395" t="s">
        <v>149</v>
      </c>
      <c r="AN28" s="396"/>
      <c r="AO28" s="396"/>
      <c r="AP28" s="396"/>
      <c r="AQ28" s="396"/>
      <c r="AR28" s="397"/>
      <c r="AS28" s="395" t="s">
        <v>149</v>
      </c>
      <c r="AT28" s="396"/>
      <c r="AU28" s="396"/>
      <c r="AV28" s="396"/>
      <c r="AW28" s="396"/>
      <c r="AX28" s="398"/>
      <c r="AY28" s="402" t="s">
        <v>188</v>
      </c>
      <c r="AZ28" s="403"/>
      <c r="BA28" s="403"/>
      <c r="BB28" s="404"/>
      <c r="BC28" s="411" t="s">
        <v>50</v>
      </c>
      <c r="BD28" s="412"/>
      <c r="BE28" s="412"/>
      <c r="BF28" s="412"/>
      <c r="BG28" s="412"/>
      <c r="BH28" s="412"/>
      <c r="BI28" s="412"/>
      <c r="BJ28" s="412"/>
      <c r="BK28" s="412"/>
      <c r="BL28" s="412"/>
      <c r="BM28" s="413"/>
      <c r="BN28" s="414">
        <v>6962329</v>
      </c>
      <c r="BO28" s="415"/>
      <c r="BP28" s="415"/>
      <c r="BQ28" s="415"/>
      <c r="BR28" s="415"/>
      <c r="BS28" s="415"/>
      <c r="BT28" s="415"/>
      <c r="BU28" s="416"/>
      <c r="BV28" s="414">
        <v>6743247</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2">
      <c r="A29" s="181"/>
      <c r="B29" s="435"/>
      <c r="C29" s="436"/>
      <c r="D29" s="437"/>
      <c r="E29" s="392" t="s">
        <v>189</v>
      </c>
      <c r="F29" s="393"/>
      <c r="G29" s="393"/>
      <c r="H29" s="393"/>
      <c r="I29" s="393"/>
      <c r="J29" s="393"/>
      <c r="K29" s="394"/>
      <c r="L29" s="395">
        <v>12</v>
      </c>
      <c r="M29" s="396"/>
      <c r="N29" s="396"/>
      <c r="O29" s="396"/>
      <c r="P29" s="397"/>
      <c r="Q29" s="395">
        <v>2350</v>
      </c>
      <c r="R29" s="396"/>
      <c r="S29" s="396"/>
      <c r="T29" s="396"/>
      <c r="U29" s="396"/>
      <c r="V29" s="397"/>
      <c r="W29" s="455"/>
      <c r="X29" s="456"/>
      <c r="Y29" s="457"/>
      <c r="Z29" s="392" t="s">
        <v>190</v>
      </c>
      <c r="AA29" s="393"/>
      <c r="AB29" s="393"/>
      <c r="AC29" s="393"/>
      <c r="AD29" s="393"/>
      <c r="AE29" s="393"/>
      <c r="AF29" s="393"/>
      <c r="AG29" s="394"/>
      <c r="AH29" s="395">
        <v>153</v>
      </c>
      <c r="AI29" s="396"/>
      <c r="AJ29" s="396"/>
      <c r="AK29" s="396"/>
      <c r="AL29" s="397"/>
      <c r="AM29" s="395">
        <v>453951</v>
      </c>
      <c r="AN29" s="396"/>
      <c r="AO29" s="396"/>
      <c r="AP29" s="396"/>
      <c r="AQ29" s="396"/>
      <c r="AR29" s="397"/>
      <c r="AS29" s="395">
        <v>2967</v>
      </c>
      <c r="AT29" s="396"/>
      <c r="AU29" s="396"/>
      <c r="AV29" s="396"/>
      <c r="AW29" s="396"/>
      <c r="AX29" s="398"/>
      <c r="AY29" s="405"/>
      <c r="AZ29" s="406"/>
      <c r="BA29" s="406"/>
      <c r="BB29" s="407"/>
      <c r="BC29" s="399" t="s">
        <v>191</v>
      </c>
      <c r="BD29" s="400"/>
      <c r="BE29" s="400"/>
      <c r="BF29" s="400"/>
      <c r="BG29" s="400"/>
      <c r="BH29" s="400"/>
      <c r="BI29" s="400"/>
      <c r="BJ29" s="400"/>
      <c r="BK29" s="400"/>
      <c r="BL29" s="400"/>
      <c r="BM29" s="401"/>
      <c r="BN29" s="419">
        <v>2049918</v>
      </c>
      <c r="BO29" s="420"/>
      <c r="BP29" s="420"/>
      <c r="BQ29" s="420"/>
      <c r="BR29" s="420"/>
      <c r="BS29" s="420"/>
      <c r="BT29" s="420"/>
      <c r="BU29" s="421"/>
      <c r="BV29" s="419">
        <v>2149295</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5">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192</v>
      </c>
      <c r="X30" s="381"/>
      <c r="Y30" s="381"/>
      <c r="Z30" s="381"/>
      <c r="AA30" s="381"/>
      <c r="AB30" s="381"/>
      <c r="AC30" s="381"/>
      <c r="AD30" s="381"/>
      <c r="AE30" s="381"/>
      <c r="AF30" s="381"/>
      <c r="AG30" s="382"/>
      <c r="AH30" s="383">
        <v>92.8</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6177358</v>
      </c>
      <c r="BO30" s="423"/>
      <c r="BP30" s="423"/>
      <c r="BQ30" s="423"/>
      <c r="BR30" s="423"/>
      <c r="BS30" s="423"/>
      <c r="BT30" s="423"/>
      <c r="BU30" s="424"/>
      <c r="BV30" s="422">
        <v>5358081</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2" t="s">
        <v>193</v>
      </c>
      <c r="D32" s="372"/>
      <c r="E32" s="372"/>
      <c r="F32" s="372"/>
      <c r="G32" s="372"/>
      <c r="H32" s="372"/>
      <c r="I32" s="372"/>
      <c r="J32" s="372"/>
      <c r="K32" s="372"/>
      <c r="L32" s="372"/>
      <c r="M32" s="372"/>
      <c r="N32" s="372"/>
      <c r="O32" s="372"/>
      <c r="P32" s="372"/>
      <c r="Q32" s="372"/>
      <c r="R32" s="372"/>
      <c r="S32" s="372"/>
      <c r="U32" s="373" t="s">
        <v>194</v>
      </c>
      <c r="V32" s="373"/>
      <c r="W32" s="373"/>
      <c r="X32" s="373"/>
      <c r="Y32" s="373"/>
      <c r="Z32" s="373"/>
      <c r="AA32" s="373"/>
      <c r="AB32" s="373"/>
      <c r="AC32" s="373"/>
      <c r="AD32" s="373"/>
      <c r="AE32" s="373"/>
      <c r="AF32" s="373"/>
      <c r="AG32" s="373"/>
      <c r="AH32" s="373"/>
      <c r="AI32" s="373"/>
      <c r="AJ32" s="373"/>
      <c r="AK32" s="373"/>
      <c r="AM32" s="373" t="s">
        <v>195</v>
      </c>
      <c r="AN32" s="373"/>
      <c r="AO32" s="373"/>
      <c r="AP32" s="373"/>
      <c r="AQ32" s="373"/>
      <c r="AR32" s="373"/>
      <c r="AS32" s="373"/>
      <c r="AT32" s="373"/>
      <c r="AU32" s="373"/>
      <c r="AV32" s="373"/>
      <c r="AW32" s="373"/>
      <c r="AX32" s="373"/>
      <c r="AY32" s="373"/>
      <c r="AZ32" s="373"/>
      <c r="BA32" s="373"/>
      <c r="BB32" s="373"/>
      <c r="BC32" s="373"/>
      <c r="BE32" s="373" t="s">
        <v>196</v>
      </c>
      <c r="BF32" s="373"/>
      <c r="BG32" s="373"/>
      <c r="BH32" s="373"/>
      <c r="BI32" s="373"/>
      <c r="BJ32" s="373"/>
      <c r="BK32" s="373"/>
      <c r="BL32" s="373"/>
      <c r="BM32" s="373"/>
      <c r="BN32" s="373"/>
      <c r="BO32" s="373"/>
      <c r="BP32" s="373"/>
      <c r="BQ32" s="373"/>
      <c r="BR32" s="373"/>
      <c r="BS32" s="373"/>
      <c r="BT32" s="373"/>
      <c r="BU32" s="373"/>
      <c r="BW32" s="373" t="s">
        <v>197</v>
      </c>
      <c r="BX32" s="373"/>
      <c r="BY32" s="373"/>
      <c r="BZ32" s="373"/>
      <c r="CA32" s="373"/>
      <c r="CB32" s="373"/>
      <c r="CC32" s="373"/>
      <c r="CD32" s="373"/>
      <c r="CE32" s="373"/>
      <c r="CF32" s="373"/>
      <c r="CG32" s="373"/>
      <c r="CH32" s="373"/>
      <c r="CI32" s="373"/>
      <c r="CJ32" s="373"/>
      <c r="CK32" s="373"/>
      <c r="CL32" s="373"/>
      <c r="CM32" s="373"/>
      <c r="CO32" s="373" t="s">
        <v>198</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2">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200</v>
      </c>
      <c r="X33" s="370"/>
      <c r="Y33" s="370"/>
      <c r="Z33" s="370"/>
      <c r="AA33" s="370"/>
      <c r="AB33" s="370"/>
      <c r="AC33" s="370"/>
      <c r="AD33" s="370"/>
      <c r="AE33" s="370"/>
      <c r="AF33" s="370"/>
      <c r="AG33" s="370"/>
      <c r="AH33" s="370"/>
      <c r="AI33" s="370"/>
      <c r="AJ33" s="370"/>
      <c r="AK33" s="370"/>
      <c r="AL33" s="206"/>
      <c r="AM33" s="371" t="s">
        <v>199</v>
      </c>
      <c r="AN33" s="371"/>
      <c r="AO33" s="370" t="s">
        <v>200</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199</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後期高齢者医療事業特別会計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IF('各会計、関係団体の財政状況及び健全化判断比率'!B33="","",'各会計、関係団体の財政状況及び健全化判断比率'!B33)</f>
        <v>簡易水道事業特別会計</v>
      </c>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公立小浜病院組合</v>
      </c>
      <c r="BZ34" s="368"/>
      <c r="CA34" s="368"/>
      <c r="CB34" s="368"/>
      <c r="CC34" s="368"/>
      <c r="CD34" s="368"/>
      <c r="CE34" s="368"/>
      <c r="CF34" s="368"/>
      <c r="CG34" s="368"/>
      <c r="CH34" s="368"/>
      <c r="CI34" s="368"/>
      <c r="CJ34" s="368"/>
      <c r="CK34" s="368"/>
      <c r="CL34" s="368"/>
      <c r="CM34" s="368"/>
      <c r="CN34" s="181"/>
      <c r="CO34" s="367">
        <f>IF(CQ34="","",MAX(C34:D43,U34:V43,AM34:AN43,BE34:BF43,BW34:BX43)+1)</f>
        <v>19</v>
      </c>
      <c r="CP34" s="367"/>
      <c r="CQ34" s="368" t="str">
        <f>IF('各会計、関係団体の財政状況及び健全化判断比率'!BS7="","",'各会計、関係団体の財政状況及び健全化判断比率'!BS7)</f>
        <v>グリーン大飯農業公社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国民健康保険事業特別会計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8</v>
      </c>
      <c r="BF35" s="367"/>
      <c r="BG35" s="368" t="str">
        <f>IF('各会計、関係団体の財政状況及び健全化判断比率'!B34="","",'各会計、関係団体の財政状況及び健全化判断比率'!B34)</f>
        <v>特定環境保全公共下水道事業特別会計</v>
      </c>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若狭消防組合</v>
      </c>
      <c r="BZ35" s="368"/>
      <c r="CA35" s="368"/>
      <c r="CB35" s="368"/>
      <c r="CC35" s="368"/>
      <c r="CD35" s="368"/>
      <c r="CE35" s="368"/>
      <c r="CF35" s="368"/>
      <c r="CG35" s="368"/>
      <c r="CH35" s="368"/>
      <c r="CI35" s="368"/>
      <c r="CJ35" s="368"/>
      <c r="CK35" s="368"/>
      <c r="CL35" s="368"/>
      <c r="CM35" s="368"/>
      <c r="CN35" s="181"/>
      <c r="CO35" s="367">
        <f t="shared" ref="CO35:CO43" si="3">IF(CQ35="","",CO34+1)</f>
        <v>20</v>
      </c>
      <c r="CP35" s="367"/>
      <c r="CQ35" s="368" t="str">
        <f>IF('各会計、関係団体の財政状況及び健全化判断比率'!BS8="","",'各会計、関係団体の財政状況及び健全化判断比率'!BS8)</f>
        <v>おおい町土地開発公社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国民健康保険診療事業特別会計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9</v>
      </c>
      <c r="BF36" s="367"/>
      <c r="BG36" s="368" t="str">
        <f>IF('各会計、関係団体の財政状況及び健全化判断比率'!B35="","",'各会計、関係団体の財政状況及び健全化判断比率'!B35)</f>
        <v>農業集落排水事業特別会計</v>
      </c>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福井県自治会館組合</v>
      </c>
      <c r="BZ36" s="368"/>
      <c r="CA36" s="368"/>
      <c r="CB36" s="368"/>
      <c r="CC36" s="368"/>
      <c r="CD36" s="368"/>
      <c r="CE36" s="368"/>
      <c r="CF36" s="368"/>
      <c r="CG36" s="368"/>
      <c r="CH36" s="368"/>
      <c r="CI36" s="368"/>
      <c r="CJ36" s="368"/>
      <c r="CK36" s="368"/>
      <c r="CL36" s="368"/>
      <c r="CM36" s="368"/>
      <c r="CN36" s="181"/>
      <c r="CO36" s="367">
        <f t="shared" si="3"/>
        <v>21</v>
      </c>
      <c r="CP36" s="367"/>
      <c r="CQ36" s="368" t="str">
        <f>IF('各会計、関係団体の財政状況及び健全化判断比率'!BS9="","",'各会計、関係団体の財政状況及び健全化判断比率'!BS9)</f>
        <v>わかさ大飯マリンワールド</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介護保険事業特別会計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嶺南広域行政組合</v>
      </c>
      <c r="BZ37" s="368"/>
      <c r="CA37" s="368"/>
      <c r="CB37" s="368"/>
      <c r="CC37" s="368"/>
      <c r="CD37" s="368"/>
      <c r="CE37" s="368"/>
      <c r="CF37" s="368"/>
      <c r="CG37" s="368"/>
      <c r="CH37" s="368"/>
      <c r="CI37" s="368"/>
      <c r="CJ37" s="368"/>
      <c r="CK37" s="368"/>
      <c r="CL37" s="368"/>
      <c r="CM37" s="368"/>
      <c r="CN37" s="181"/>
      <c r="CO37" s="367">
        <f t="shared" si="3"/>
        <v>22</v>
      </c>
      <c r="CP37" s="367"/>
      <c r="CQ37" s="368" t="str">
        <f>IF('各会計、関係団体の財政状況及び健全化判断比率'!BS10="","",'各会計、関係団体の財政状況及び健全化判断比率'!BS10)</f>
        <v>名田庄商会</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f t="shared" si="4"/>
        <v>6</v>
      </c>
      <c r="V38" s="367"/>
      <c r="W38" s="368" t="str">
        <f>IF('各会計、関係団体の財政状況及び健全化判断比率'!B32="","",'各会計、関係団体の財政状況及び健全化判断比率'!B32)</f>
        <v>介護サービス事業特別会計</v>
      </c>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福井県後期高齢者医療広域連合（普通会計）</v>
      </c>
      <c r="BZ38" s="368"/>
      <c r="CA38" s="368"/>
      <c r="CB38" s="368"/>
      <c r="CC38" s="368"/>
      <c r="CD38" s="368"/>
      <c r="CE38" s="368"/>
      <c r="CF38" s="368"/>
      <c r="CG38" s="368"/>
      <c r="CH38" s="368"/>
      <c r="CI38" s="368"/>
      <c r="CJ38" s="368"/>
      <c r="CK38" s="368"/>
      <c r="CL38" s="368"/>
      <c r="CM38" s="368"/>
      <c r="CN38" s="181"/>
      <c r="CO38" s="367">
        <f t="shared" si="3"/>
        <v>23</v>
      </c>
      <c r="CP38" s="367"/>
      <c r="CQ38" s="368" t="str">
        <f>IF('各会計、関係団体の財政状況及び健全化判断比率'!BS11="","",'各会計、関係団体の財政状況及び健全化判断比率'!BS11)</f>
        <v>名田庄ウッディーセンター</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福井県後期高齢者医療広域連合（事業会計）</v>
      </c>
      <c r="BZ39" s="368"/>
      <c r="CA39" s="368"/>
      <c r="CB39" s="368"/>
      <c r="CC39" s="368"/>
      <c r="CD39" s="368"/>
      <c r="CE39" s="368"/>
      <c r="CF39" s="368"/>
      <c r="CG39" s="368"/>
      <c r="CH39" s="368"/>
      <c r="CI39" s="368"/>
      <c r="CJ39" s="368"/>
      <c r="CK39" s="368"/>
      <c r="CL39" s="368"/>
      <c r="CM39" s="368"/>
      <c r="CN39" s="181"/>
      <c r="CO39" s="367">
        <f t="shared" si="3"/>
        <v>24</v>
      </c>
      <c r="CP39" s="367"/>
      <c r="CQ39" s="368" t="str">
        <f>IF('各会計、関係団体の財政状況及び健全化判断比率'!BS12="","",'各会計、関係団体の財政状況及び健全化判断比率'!BS12)</f>
        <v>おおい</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16</v>
      </c>
      <c r="BX40" s="367"/>
      <c r="BY40" s="368" t="str">
        <f>IF('各会計、関係団体の財政状況及び健全化判断比率'!B74="","",'各会計、関係団体の財政状況及び健全化判断比率'!B74)</f>
        <v>福井県市町総合事務組合（普通会計）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17</v>
      </c>
      <c r="BX41" s="367"/>
      <c r="BY41" s="368" t="str">
        <f>IF('各会計、関係団体の財政状況及び健全化判断比率'!B75="","",'各会計、関係団体の財政状況及び健全化判断比率'!B75)</f>
        <v>福井県市町総合事務組合（事業会計）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18</v>
      </c>
      <c r="BX42" s="367"/>
      <c r="BY42" s="368" t="str">
        <f>IF('各会計、関係団体の財政状況及び健全化判断比率'!B76="","",'各会計、関係団体の財政状況及び健全化判断比率'!B76)</f>
        <v>若狭広域行政事務組合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e87a9JLXf/CFw5qcDRZpnzNa/WJLVYy6kAfM3na8C2Adt/sWuA+0UVFi1VIM9b6wYIhs0umZQGGadUkbnS15Wg==" saltValue="FqqAVAyHEvAQ+es6VMHud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1" zoomScale="80" zoomScaleNormal="80" zoomScaleSheetLayoutView="100" workbookViewId="0">
      <selection activeCell="CK72" sqref="CK72"/>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2">
      <c r="A34" s="22"/>
      <c r="B34" s="31"/>
      <c r="C34" s="1151" t="s">
        <v>574</v>
      </c>
      <c r="D34" s="1151"/>
      <c r="E34" s="1152"/>
      <c r="F34" s="32">
        <v>7.37</v>
      </c>
      <c r="G34" s="33">
        <v>7.49</v>
      </c>
      <c r="H34" s="33">
        <v>9.4</v>
      </c>
      <c r="I34" s="33">
        <v>9.3699999999999992</v>
      </c>
      <c r="J34" s="34">
        <v>10.119999999999999</v>
      </c>
      <c r="K34" s="22"/>
      <c r="L34" s="22"/>
      <c r="M34" s="22"/>
      <c r="N34" s="22"/>
      <c r="O34" s="22"/>
      <c r="P34" s="22"/>
    </row>
    <row r="35" spans="1:16" ht="39" customHeight="1" x14ac:dyDescent="0.2">
      <c r="A35" s="22"/>
      <c r="B35" s="35"/>
      <c r="C35" s="1145" t="s">
        <v>575</v>
      </c>
      <c r="D35" s="1146"/>
      <c r="E35" s="1147"/>
      <c r="F35" s="36">
        <v>0.53</v>
      </c>
      <c r="G35" s="37">
        <v>0.16</v>
      </c>
      <c r="H35" s="37">
        <v>0.01</v>
      </c>
      <c r="I35" s="37">
        <v>0.72</v>
      </c>
      <c r="J35" s="38">
        <v>1.39</v>
      </c>
      <c r="K35" s="22"/>
      <c r="L35" s="22"/>
      <c r="M35" s="22"/>
      <c r="N35" s="22"/>
      <c r="O35" s="22"/>
      <c r="P35" s="22"/>
    </row>
    <row r="36" spans="1:16" ht="39" customHeight="1" x14ac:dyDescent="0.2">
      <c r="A36" s="22"/>
      <c r="B36" s="35"/>
      <c r="C36" s="1145" t="s">
        <v>576</v>
      </c>
      <c r="D36" s="1146"/>
      <c r="E36" s="1147"/>
      <c r="F36" s="36">
        <v>0.09</v>
      </c>
      <c r="G36" s="37">
        <v>0.06</v>
      </c>
      <c r="H36" s="37">
        <v>0</v>
      </c>
      <c r="I36" s="37">
        <v>0.12</v>
      </c>
      <c r="J36" s="38">
        <v>0.1</v>
      </c>
      <c r="K36" s="22"/>
      <c r="L36" s="22"/>
      <c r="M36" s="22"/>
      <c r="N36" s="22"/>
      <c r="O36" s="22"/>
      <c r="P36" s="22"/>
    </row>
    <row r="37" spans="1:16" ht="39" customHeight="1" x14ac:dyDescent="0.2">
      <c r="A37" s="22"/>
      <c r="B37" s="35"/>
      <c r="C37" s="1145" t="s">
        <v>577</v>
      </c>
      <c r="D37" s="1146"/>
      <c r="E37" s="1147"/>
      <c r="F37" s="36">
        <v>0</v>
      </c>
      <c r="G37" s="37">
        <v>0</v>
      </c>
      <c r="H37" s="37">
        <v>0</v>
      </c>
      <c r="I37" s="37">
        <v>0.16</v>
      </c>
      <c r="J37" s="38">
        <v>0.03</v>
      </c>
      <c r="K37" s="22"/>
      <c r="L37" s="22"/>
      <c r="M37" s="22"/>
      <c r="N37" s="22"/>
      <c r="O37" s="22"/>
      <c r="P37" s="22"/>
    </row>
    <row r="38" spans="1:16" ht="39" customHeight="1" x14ac:dyDescent="0.2">
      <c r="A38" s="22"/>
      <c r="B38" s="35"/>
      <c r="C38" s="1145" t="s">
        <v>578</v>
      </c>
      <c r="D38" s="1146"/>
      <c r="E38" s="1147"/>
      <c r="F38" s="36">
        <v>0</v>
      </c>
      <c r="G38" s="37">
        <v>0</v>
      </c>
      <c r="H38" s="37">
        <v>0</v>
      </c>
      <c r="I38" s="37">
        <v>0</v>
      </c>
      <c r="J38" s="38">
        <v>0</v>
      </c>
      <c r="K38" s="22"/>
      <c r="L38" s="22"/>
      <c r="M38" s="22"/>
      <c r="N38" s="22"/>
      <c r="O38" s="22"/>
      <c r="P38" s="22"/>
    </row>
    <row r="39" spans="1:16" ht="39" customHeight="1" x14ac:dyDescent="0.2">
      <c r="A39" s="22"/>
      <c r="B39" s="35"/>
      <c r="C39" s="1145" t="s">
        <v>579</v>
      </c>
      <c r="D39" s="1146"/>
      <c r="E39" s="1147"/>
      <c r="F39" s="36">
        <v>0</v>
      </c>
      <c r="G39" s="37">
        <v>0</v>
      </c>
      <c r="H39" s="37">
        <v>0</v>
      </c>
      <c r="I39" s="37">
        <v>0</v>
      </c>
      <c r="J39" s="38">
        <v>0</v>
      </c>
      <c r="K39" s="22"/>
      <c r="L39" s="22"/>
      <c r="M39" s="22"/>
      <c r="N39" s="22"/>
      <c r="O39" s="22"/>
      <c r="P39" s="22"/>
    </row>
    <row r="40" spans="1:16" ht="39" customHeight="1" x14ac:dyDescent="0.2">
      <c r="A40" s="22"/>
      <c r="B40" s="35"/>
      <c r="C40" s="1145" t="s">
        <v>580</v>
      </c>
      <c r="D40" s="1146"/>
      <c r="E40" s="1147"/>
      <c r="F40" s="36">
        <v>0</v>
      </c>
      <c r="G40" s="37">
        <v>0</v>
      </c>
      <c r="H40" s="37">
        <v>0</v>
      </c>
      <c r="I40" s="37">
        <v>0</v>
      </c>
      <c r="J40" s="38">
        <v>0</v>
      </c>
      <c r="K40" s="22"/>
      <c r="L40" s="22"/>
      <c r="M40" s="22"/>
      <c r="N40" s="22"/>
      <c r="O40" s="22"/>
      <c r="P40" s="22"/>
    </row>
    <row r="41" spans="1:16" ht="39" customHeight="1" x14ac:dyDescent="0.2">
      <c r="A41" s="22"/>
      <c r="B41" s="35"/>
      <c r="C41" s="1145" t="s">
        <v>581</v>
      </c>
      <c r="D41" s="1146"/>
      <c r="E41" s="1147"/>
      <c r="F41" s="36">
        <v>0</v>
      </c>
      <c r="G41" s="37">
        <v>0</v>
      </c>
      <c r="H41" s="37">
        <v>0</v>
      </c>
      <c r="I41" s="37">
        <v>0</v>
      </c>
      <c r="J41" s="38">
        <v>0</v>
      </c>
      <c r="K41" s="22"/>
      <c r="L41" s="22"/>
      <c r="M41" s="22"/>
      <c r="N41" s="22"/>
      <c r="O41" s="22"/>
      <c r="P41" s="22"/>
    </row>
    <row r="42" spans="1:16" ht="39" customHeight="1" x14ac:dyDescent="0.2">
      <c r="A42" s="22"/>
      <c r="B42" s="39"/>
      <c r="C42" s="1145" t="s">
        <v>582</v>
      </c>
      <c r="D42" s="1146"/>
      <c r="E42" s="1147"/>
      <c r="F42" s="36" t="s">
        <v>525</v>
      </c>
      <c r="G42" s="37" t="s">
        <v>525</v>
      </c>
      <c r="H42" s="37" t="s">
        <v>525</v>
      </c>
      <c r="I42" s="37" t="s">
        <v>525</v>
      </c>
      <c r="J42" s="38" t="s">
        <v>525</v>
      </c>
      <c r="K42" s="22"/>
      <c r="L42" s="22"/>
      <c r="M42" s="22"/>
      <c r="N42" s="22"/>
      <c r="O42" s="22"/>
      <c r="P42" s="22"/>
    </row>
    <row r="43" spans="1:16" ht="39" customHeight="1" thickBot="1" x14ac:dyDescent="0.25">
      <c r="A43" s="22"/>
      <c r="B43" s="40"/>
      <c r="C43" s="1148" t="s">
        <v>583</v>
      </c>
      <c r="D43" s="1149"/>
      <c r="E43" s="1150"/>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Zx1FV3GgKGM+KDsLq0VYpibWyjfcycnMkpioxpcpDDfvE01Hyd2p9/CMuuSJQulE7xfVspgexPqQxfYn97lnFA==" saltValue="RoOCJJmKSZo4cKlZ36oe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49" zoomScale="80" zoomScaleNormal="80" zoomScaleSheetLayoutView="55" workbookViewId="0">
      <selection activeCell="CK72" sqref="CK72"/>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261</v>
      </c>
      <c r="L45" s="60">
        <v>233</v>
      </c>
      <c r="M45" s="60">
        <v>217</v>
      </c>
      <c r="N45" s="60">
        <v>210</v>
      </c>
      <c r="O45" s="61">
        <v>191</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525</v>
      </c>
      <c r="L46" s="64" t="s">
        <v>525</v>
      </c>
      <c r="M46" s="64" t="s">
        <v>525</v>
      </c>
      <c r="N46" s="64" t="s">
        <v>525</v>
      </c>
      <c r="O46" s="65" t="s">
        <v>525</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525</v>
      </c>
      <c r="L47" s="64" t="s">
        <v>525</v>
      </c>
      <c r="M47" s="64" t="s">
        <v>525</v>
      </c>
      <c r="N47" s="64" t="s">
        <v>525</v>
      </c>
      <c r="O47" s="65" t="s">
        <v>525</v>
      </c>
      <c r="P47" s="48"/>
      <c r="Q47" s="48"/>
      <c r="R47" s="48"/>
      <c r="S47" s="48"/>
      <c r="T47" s="48"/>
      <c r="U47" s="48"/>
    </row>
    <row r="48" spans="1:21" ht="30.75" customHeight="1" x14ac:dyDescent="0.2">
      <c r="A48" s="48"/>
      <c r="B48" s="1178"/>
      <c r="C48" s="1179"/>
      <c r="D48" s="62"/>
      <c r="E48" s="1155" t="s">
        <v>15</v>
      </c>
      <c r="F48" s="1155"/>
      <c r="G48" s="1155"/>
      <c r="H48" s="1155"/>
      <c r="I48" s="1155"/>
      <c r="J48" s="1156"/>
      <c r="K48" s="63">
        <v>180</v>
      </c>
      <c r="L48" s="64">
        <v>169</v>
      </c>
      <c r="M48" s="64">
        <v>161</v>
      </c>
      <c r="N48" s="64">
        <v>153</v>
      </c>
      <c r="O48" s="65">
        <v>150</v>
      </c>
      <c r="P48" s="48"/>
      <c r="Q48" s="48"/>
      <c r="R48" s="48"/>
      <c r="S48" s="48"/>
      <c r="T48" s="48"/>
      <c r="U48" s="48"/>
    </row>
    <row r="49" spans="1:21" ht="30.75" customHeight="1" x14ac:dyDescent="0.2">
      <c r="A49" s="48"/>
      <c r="B49" s="1178"/>
      <c r="C49" s="1179"/>
      <c r="D49" s="62"/>
      <c r="E49" s="1155" t="s">
        <v>16</v>
      </c>
      <c r="F49" s="1155"/>
      <c r="G49" s="1155"/>
      <c r="H49" s="1155"/>
      <c r="I49" s="1155"/>
      <c r="J49" s="1156"/>
      <c r="K49" s="63">
        <v>39</v>
      </c>
      <c r="L49" s="64">
        <v>46</v>
      </c>
      <c r="M49" s="64">
        <v>41</v>
      </c>
      <c r="N49" s="64">
        <v>42</v>
      </c>
      <c r="O49" s="65">
        <v>42</v>
      </c>
      <c r="P49" s="48"/>
      <c r="Q49" s="48"/>
      <c r="R49" s="48"/>
      <c r="S49" s="48"/>
      <c r="T49" s="48"/>
      <c r="U49" s="48"/>
    </row>
    <row r="50" spans="1:21" ht="30.75" customHeight="1" x14ac:dyDescent="0.2">
      <c r="A50" s="48"/>
      <c r="B50" s="1178"/>
      <c r="C50" s="1179"/>
      <c r="D50" s="62"/>
      <c r="E50" s="1155" t="s">
        <v>17</v>
      </c>
      <c r="F50" s="1155"/>
      <c r="G50" s="1155"/>
      <c r="H50" s="1155"/>
      <c r="I50" s="1155"/>
      <c r="J50" s="1156"/>
      <c r="K50" s="63">
        <v>13</v>
      </c>
      <c r="L50" s="64" t="s">
        <v>525</v>
      </c>
      <c r="M50" s="64" t="s">
        <v>525</v>
      </c>
      <c r="N50" s="64" t="s">
        <v>525</v>
      </c>
      <c r="O50" s="65" t="s">
        <v>525</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525</v>
      </c>
      <c r="L51" s="64" t="s">
        <v>525</v>
      </c>
      <c r="M51" s="64" t="s">
        <v>525</v>
      </c>
      <c r="N51" s="64" t="s">
        <v>525</v>
      </c>
      <c r="O51" s="65" t="s">
        <v>525</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433</v>
      </c>
      <c r="L52" s="64">
        <v>400</v>
      </c>
      <c r="M52" s="64">
        <v>378</v>
      </c>
      <c r="N52" s="64">
        <v>359</v>
      </c>
      <c r="O52" s="65">
        <v>340</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60</v>
      </c>
      <c r="L53" s="69">
        <v>48</v>
      </c>
      <c r="M53" s="69">
        <v>41</v>
      </c>
      <c r="N53" s="69">
        <v>46</v>
      </c>
      <c r="O53" s="70">
        <v>43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584</v>
      </c>
      <c r="P56" s="48"/>
      <c r="Q56" s="48"/>
      <c r="R56" s="48"/>
      <c r="S56" s="48"/>
      <c r="T56" s="48"/>
      <c r="U56" s="48"/>
    </row>
    <row r="57" spans="1:21" ht="31.5" customHeight="1" thickBot="1" x14ac:dyDescent="0.25">
      <c r="A57" s="48"/>
      <c r="B57" s="76"/>
      <c r="C57" s="77"/>
      <c r="D57" s="77"/>
      <c r="E57" s="78"/>
      <c r="F57" s="78"/>
      <c r="G57" s="78"/>
      <c r="H57" s="78"/>
      <c r="I57" s="78"/>
      <c r="J57" s="79" t="s">
        <v>2</v>
      </c>
      <c r="K57" s="80" t="s">
        <v>585</v>
      </c>
      <c r="L57" s="81" t="s">
        <v>586</v>
      </c>
      <c r="M57" s="81" t="s">
        <v>587</v>
      </c>
      <c r="N57" s="81" t="s">
        <v>588</v>
      </c>
      <c r="O57" s="82" t="s">
        <v>589</v>
      </c>
      <c r="P57" s="48"/>
      <c r="Q57" s="48"/>
      <c r="R57" s="48"/>
      <c r="S57" s="48"/>
      <c r="T57" s="48"/>
      <c r="U57" s="48"/>
    </row>
    <row r="58" spans="1:21" ht="31.5" customHeight="1" x14ac:dyDescent="0.2">
      <c r="B58" s="1161" t="s">
        <v>26</v>
      </c>
      <c r="C58" s="1162"/>
      <c r="D58" s="1167" t="s">
        <v>27</v>
      </c>
      <c r="E58" s="1168"/>
      <c r="F58" s="1168"/>
      <c r="G58" s="1168"/>
      <c r="H58" s="1168"/>
      <c r="I58" s="1168"/>
      <c r="J58" s="1169"/>
      <c r="K58" s="83" t="s">
        <v>606</v>
      </c>
      <c r="L58" s="84" t="s">
        <v>525</v>
      </c>
      <c r="M58" s="84" t="s">
        <v>525</v>
      </c>
      <c r="N58" s="84" t="s">
        <v>525</v>
      </c>
      <c r="O58" s="85" t="str">
        <f>O59</f>
        <v>-</v>
      </c>
    </row>
    <row r="59" spans="1:21" ht="31.5" customHeight="1" x14ac:dyDescent="0.2">
      <c r="B59" s="1163"/>
      <c r="C59" s="1164"/>
      <c r="D59" s="1170" t="s">
        <v>28</v>
      </c>
      <c r="E59" s="1171"/>
      <c r="F59" s="1171"/>
      <c r="G59" s="1171"/>
      <c r="H59" s="1171"/>
      <c r="I59" s="1171"/>
      <c r="J59" s="1172"/>
      <c r="K59" s="86" t="s">
        <v>606</v>
      </c>
      <c r="L59" s="87" t="s">
        <v>525</v>
      </c>
      <c r="M59" s="87" t="s">
        <v>525</v>
      </c>
      <c r="N59" s="87" t="s">
        <v>525</v>
      </c>
      <c r="O59" s="88" t="s">
        <v>525</v>
      </c>
    </row>
    <row r="60" spans="1:21" ht="31.5" customHeight="1" thickBot="1" x14ac:dyDescent="0.25">
      <c r="B60" s="1165"/>
      <c r="C60" s="1166"/>
      <c r="D60" s="1173" t="s">
        <v>29</v>
      </c>
      <c r="E60" s="1174"/>
      <c r="F60" s="1174"/>
      <c r="G60" s="1174"/>
      <c r="H60" s="1174"/>
      <c r="I60" s="1174"/>
      <c r="J60" s="1175"/>
      <c r="K60" s="89" t="s">
        <v>606</v>
      </c>
      <c r="L60" s="90" t="s">
        <v>525</v>
      </c>
      <c r="M60" s="90" t="s">
        <v>525</v>
      </c>
      <c r="N60" s="90" t="s">
        <v>525</v>
      </c>
      <c r="O60" s="91" t="s">
        <v>525</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q40wXvk81xJq4dPyKtrOk9nbNXm9B4IoXiLGFApBVErY1Womns0wD0ZqGMfvvuLi7DSL0l7FXOLuY7xJxVDQPw==" saltValue="LVWUSunq2PS1Jb3VwD2fO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7" zoomScale="80" zoomScaleNormal="80" zoomScaleSheetLayoutView="100" workbookViewId="0">
      <selection activeCell="CK72" sqref="CK72"/>
    </sheetView>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567</v>
      </c>
      <c r="J40" s="103" t="s">
        <v>568</v>
      </c>
      <c r="K40" s="103" t="s">
        <v>569</v>
      </c>
      <c r="L40" s="103" t="s">
        <v>570</v>
      </c>
      <c r="M40" s="104" t="s">
        <v>571</v>
      </c>
    </row>
    <row r="41" spans="2:13" ht="27.75" customHeight="1" x14ac:dyDescent="0.2">
      <c r="B41" s="1196" t="s">
        <v>32</v>
      </c>
      <c r="C41" s="1197"/>
      <c r="D41" s="105"/>
      <c r="E41" s="1198" t="s">
        <v>33</v>
      </c>
      <c r="F41" s="1198"/>
      <c r="G41" s="1198"/>
      <c r="H41" s="1199"/>
      <c r="I41" s="355">
        <v>1979</v>
      </c>
      <c r="J41" s="356">
        <v>1777</v>
      </c>
      <c r="K41" s="356">
        <v>1587</v>
      </c>
      <c r="L41" s="356">
        <v>1402</v>
      </c>
      <c r="M41" s="357">
        <v>1235</v>
      </c>
    </row>
    <row r="42" spans="2:13" ht="27.75" customHeight="1" x14ac:dyDescent="0.2">
      <c r="B42" s="1186"/>
      <c r="C42" s="1187"/>
      <c r="D42" s="106"/>
      <c r="E42" s="1190" t="s">
        <v>34</v>
      </c>
      <c r="F42" s="1190"/>
      <c r="G42" s="1190"/>
      <c r="H42" s="1191"/>
      <c r="I42" s="358" t="s">
        <v>525</v>
      </c>
      <c r="J42" s="359" t="s">
        <v>525</v>
      </c>
      <c r="K42" s="359" t="s">
        <v>525</v>
      </c>
      <c r="L42" s="359" t="s">
        <v>525</v>
      </c>
      <c r="M42" s="360" t="s">
        <v>525</v>
      </c>
    </row>
    <row r="43" spans="2:13" ht="27.75" customHeight="1" x14ac:dyDescent="0.2">
      <c r="B43" s="1186"/>
      <c r="C43" s="1187"/>
      <c r="D43" s="106"/>
      <c r="E43" s="1190" t="s">
        <v>35</v>
      </c>
      <c r="F43" s="1190"/>
      <c r="G43" s="1190"/>
      <c r="H43" s="1191"/>
      <c r="I43" s="358">
        <v>1378</v>
      </c>
      <c r="J43" s="359">
        <v>1289</v>
      </c>
      <c r="K43" s="359">
        <v>1172</v>
      </c>
      <c r="L43" s="359">
        <v>1035</v>
      </c>
      <c r="M43" s="360">
        <v>903</v>
      </c>
    </row>
    <row r="44" spans="2:13" ht="27.75" customHeight="1" x14ac:dyDescent="0.2">
      <c r="B44" s="1186"/>
      <c r="C44" s="1187"/>
      <c r="D44" s="106"/>
      <c r="E44" s="1190" t="s">
        <v>36</v>
      </c>
      <c r="F44" s="1190"/>
      <c r="G44" s="1190"/>
      <c r="H44" s="1191"/>
      <c r="I44" s="358">
        <v>251</v>
      </c>
      <c r="J44" s="359">
        <v>224</v>
      </c>
      <c r="K44" s="359">
        <v>223</v>
      </c>
      <c r="L44" s="359">
        <v>418</v>
      </c>
      <c r="M44" s="360">
        <v>1020</v>
      </c>
    </row>
    <row r="45" spans="2:13" ht="27.75" customHeight="1" x14ac:dyDescent="0.2">
      <c r="B45" s="1186"/>
      <c r="C45" s="1187"/>
      <c r="D45" s="106"/>
      <c r="E45" s="1190" t="s">
        <v>37</v>
      </c>
      <c r="F45" s="1190"/>
      <c r="G45" s="1190"/>
      <c r="H45" s="1191"/>
      <c r="I45" s="358">
        <v>1145</v>
      </c>
      <c r="J45" s="359">
        <v>1107</v>
      </c>
      <c r="K45" s="359">
        <v>1346</v>
      </c>
      <c r="L45" s="359">
        <v>1047</v>
      </c>
      <c r="M45" s="360">
        <v>1048</v>
      </c>
    </row>
    <row r="46" spans="2:13" ht="27.75" customHeight="1" x14ac:dyDescent="0.2">
      <c r="B46" s="1186"/>
      <c r="C46" s="1187"/>
      <c r="D46" s="107"/>
      <c r="E46" s="1190" t="s">
        <v>38</v>
      </c>
      <c r="F46" s="1190"/>
      <c r="G46" s="1190"/>
      <c r="H46" s="1191"/>
      <c r="I46" s="358" t="s">
        <v>525</v>
      </c>
      <c r="J46" s="359" t="s">
        <v>525</v>
      </c>
      <c r="K46" s="359" t="s">
        <v>525</v>
      </c>
      <c r="L46" s="359" t="s">
        <v>525</v>
      </c>
      <c r="M46" s="360" t="s">
        <v>525</v>
      </c>
    </row>
    <row r="47" spans="2:13" ht="27.75" customHeight="1" x14ac:dyDescent="0.2">
      <c r="B47" s="1186"/>
      <c r="C47" s="1187"/>
      <c r="D47" s="108"/>
      <c r="E47" s="1200" t="s">
        <v>39</v>
      </c>
      <c r="F47" s="1201"/>
      <c r="G47" s="1201"/>
      <c r="H47" s="1202"/>
      <c r="I47" s="358" t="s">
        <v>525</v>
      </c>
      <c r="J47" s="359" t="s">
        <v>525</v>
      </c>
      <c r="K47" s="359" t="s">
        <v>525</v>
      </c>
      <c r="L47" s="359" t="s">
        <v>525</v>
      </c>
      <c r="M47" s="360" t="s">
        <v>525</v>
      </c>
    </row>
    <row r="48" spans="2:13" ht="27.75" customHeight="1" x14ac:dyDescent="0.2">
      <c r="B48" s="1186"/>
      <c r="C48" s="1187"/>
      <c r="D48" s="106"/>
      <c r="E48" s="1190" t="s">
        <v>40</v>
      </c>
      <c r="F48" s="1190"/>
      <c r="G48" s="1190"/>
      <c r="H48" s="1191"/>
      <c r="I48" s="358" t="s">
        <v>525</v>
      </c>
      <c r="J48" s="359" t="s">
        <v>525</v>
      </c>
      <c r="K48" s="359" t="s">
        <v>525</v>
      </c>
      <c r="L48" s="359" t="s">
        <v>525</v>
      </c>
      <c r="M48" s="360" t="s">
        <v>525</v>
      </c>
    </row>
    <row r="49" spans="2:13" ht="27.75" customHeight="1" x14ac:dyDescent="0.2">
      <c r="B49" s="1188"/>
      <c r="C49" s="1189"/>
      <c r="D49" s="106"/>
      <c r="E49" s="1190" t="s">
        <v>41</v>
      </c>
      <c r="F49" s="1190"/>
      <c r="G49" s="1190"/>
      <c r="H49" s="1191"/>
      <c r="I49" s="358" t="s">
        <v>525</v>
      </c>
      <c r="J49" s="359">
        <v>20</v>
      </c>
      <c r="K49" s="359" t="s">
        <v>525</v>
      </c>
      <c r="L49" s="359" t="s">
        <v>525</v>
      </c>
      <c r="M49" s="360" t="s">
        <v>525</v>
      </c>
    </row>
    <row r="50" spans="2:13" ht="27.75" customHeight="1" x14ac:dyDescent="0.2">
      <c r="B50" s="1184" t="s">
        <v>42</v>
      </c>
      <c r="C50" s="1185"/>
      <c r="D50" s="109"/>
      <c r="E50" s="1190" t="s">
        <v>43</v>
      </c>
      <c r="F50" s="1190"/>
      <c r="G50" s="1190"/>
      <c r="H50" s="1191"/>
      <c r="I50" s="358">
        <v>12997</v>
      </c>
      <c r="J50" s="359">
        <v>12999</v>
      </c>
      <c r="K50" s="359">
        <v>12637</v>
      </c>
      <c r="L50" s="359">
        <v>12292</v>
      </c>
      <c r="M50" s="360">
        <v>12613</v>
      </c>
    </row>
    <row r="51" spans="2:13" ht="27.75" customHeight="1" x14ac:dyDescent="0.2">
      <c r="B51" s="1186"/>
      <c r="C51" s="1187"/>
      <c r="D51" s="106"/>
      <c r="E51" s="1190" t="s">
        <v>44</v>
      </c>
      <c r="F51" s="1190"/>
      <c r="G51" s="1190"/>
      <c r="H51" s="1191"/>
      <c r="I51" s="358">
        <v>56</v>
      </c>
      <c r="J51" s="359">
        <v>34</v>
      </c>
      <c r="K51" s="359">
        <v>32</v>
      </c>
      <c r="L51" s="359">
        <v>28</v>
      </c>
      <c r="M51" s="360">
        <v>22</v>
      </c>
    </row>
    <row r="52" spans="2:13" ht="27.75" customHeight="1" x14ac:dyDescent="0.2">
      <c r="B52" s="1188"/>
      <c r="C52" s="1189"/>
      <c r="D52" s="106"/>
      <c r="E52" s="1190" t="s">
        <v>45</v>
      </c>
      <c r="F52" s="1190"/>
      <c r="G52" s="1190"/>
      <c r="H52" s="1191"/>
      <c r="I52" s="358">
        <v>3160</v>
      </c>
      <c r="J52" s="359">
        <v>2871</v>
      </c>
      <c r="K52" s="359">
        <v>2568</v>
      </c>
      <c r="L52" s="359">
        <v>2491</v>
      </c>
      <c r="M52" s="360">
        <v>2505</v>
      </c>
    </row>
    <row r="53" spans="2:13" ht="27.75" customHeight="1" thickBot="1" x14ac:dyDescent="0.25">
      <c r="B53" s="1192" t="s">
        <v>46</v>
      </c>
      <c r="C53" s="1193"/>
      <c r="D53" s="110"/>
      <c r="E53" s="1194" t="s">
        <v>47</v>
      </c>
      <c r="F53" s="1194"/>
      <c r="G53" s="1194"/>
      <c r="H53" s="1195"/>
      <c r="I53" s="361">
        <v>-11459</v>
      </c>
      <c r="J53" s="362">
        <v>-11489</v>
      </c>
      <c r="K53" s="362">
        <v>-10909</v>
      </c>
      <c r="L53" s="362">
        <v>-10909</v>
      </c>
      <c r="M53" s="363">
        <v>-10935</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muCXxRyQ6ZDfqRgnEezpCazDpTsWnMpw6RlUPLF2xakJAp/We0889KyStc7R6TZSEK3rBfXH5k2brEuuidUJHQ==" saltValue="j0DWyFSdVihZKou8adKLO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0" zoomScaleNormal="50" zoomScaleSheetLayoutView="100" workbookViewId="0">
      <selection activeCell="CK72" sqref="CK72"/>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569</v>
      </c>
      <c r="G54" s="119" t="s">
        <v>570</v>
      </c>
      <c r="H54" s="120" t="s">
        <v>571</v>
      </c>
    </row>
    <row r="55" spans="2:8" ht="52.5" customHeight="1" x14ac:dyDescent="0.2">
      <c r="B55" s="121"/>
      <c r="C55" s="1211" t="s">
        <v>50</v>
      </c>
      <c r="D55" s="1211"/>
      <c r="E55" s="1212"/>
      <c r="F55" s="122">
        <v>6528</v>
      </c>
      <c r="G55" s="122">
        <v>6743</v>
      </c>
      <c r="H55" s="123">
        <v>6962</v>
      </c>
    </row>
    <row r="56" spans="2:8" ht="52.5" customHeight="1" x14ac:dyDescent="0.2">
      <c r="B56" s="124"/>
      <c r="C56" s="1213" t="s">
        <v>51</v>
      </c>
      <c r="D56" s="1213"/>
      <c r="E56" s="1214"/>
      <c r="F56" s="125">
        <v>2329</v>
      </c>
      <c r="G56" s="125">
        <v>2149</v>
      </c>
      <c r="H56" s="126">
        <v>2050</v>
      </c>
    </row>
    <row r="57" spans="2:8" ht="53.25" customHeight="1" x14ac:dyDescent="0.2">
      <c r="B57" s="124"/>
      <c r="C57" s="1215" t="s">
        <v>52</v>
      </c>
      <c r="D57" s="1215"/>
      <c r="E57" s="1216"/>
      <c r="F57" s="127">
        <v>5376</v>
      </c>
      <c r="G57" s="127">
        <v>5358</v>
      </c>
      <c r="H57" s="128">
        <v>6177</v>
      </c>
    </row>
    <row r="58" spans="2:8" ht="45.75" customHeight="1" x14ac:dyDescent="0.2">
      <c r="B58" s="129"/>
      <c r="C58" s="1203" t="s">
        <v>607</v>
      </c>
      <c r="D58" s="1204"/>
      <c r="E58" s="1205"/>
      <c r="F58" s="130">
        <v>3116</v>
      </c>
      <c r="G58" s="130">
        <v>3161</v>
      </c>
      <c r="H58" s="131">
        <v>3889</v>
      </c>
    </row>
    <row r="59" spans="2:8" ht="45.75" customHeight="1" x14ac:dyDescent="0.2">
      <c r="B59" s="129"/>
      <c r="C59" s="1203" t="s">
        <v>608</v>
      </c>
      <c r="D59" s="1204"/>
      <c r="E59" s="1205"/>
      <c r="F59" s="130">
        <v>472</v>
      </c>
      <c r="G59" s="130">
        <v>795</v>
      </c>
      <c r="H59" s="131">
        <v>1174</v>
      </c>
    </row>
    <row r="60" spans="2:8" ht="45.75" customHeight="1" x14ac:dyDescent="0.2">
      <c r="B60" s="129"/>
      <c r="C60" s="1203" t="s">
        <v>611</v>
      </c>
      <c r="D60" s="1204"/>
      <c r="E60" s="1205"/>
      <c r="F60" s="130">
        <v>494</v>
      </c>
      <c r="G60" s="130">
        <v>429</v>
      </c>
      <c r="H60" s="131">
        <v>432</v>
      </c>
    </row>
    <row r="61" spans="2:8" ht="45.75" customHeight="1" x14ac:dyDescent="0.2">
      <c r="B61" s="129"/>
      <c r="C61" s="1203" t="s">
        <v>609</v>
      </c>
      <c r="D61" s="1204"/>
      <c r="E61" s="1205"/>
      <c r="F61" s="130">
        <v>604</v>
      </c>
      <c r="G61" s="130">
        <v>424</v>
      </c>
      <c r="H61" s="131">
        <v>275</v>
      </c>
    </row>
    <row r="62" spans="2:8" ht="45.75" customHeight="1" thickBot="1" x14ac:dyDescent="0.25">
      <c r="B62" s="132"/>
      <c r="C62" s="1206" t="s">
        <v>610</v>
      </c>
      <c r="D62" s="1207"/>
      <c r="E62" s="1208"/>
      <c r="F62" s="133">
        <v>148</v>
      </c>
      <c r="G62" s="133">
        <v>148</v>
      </c>
      <c r="H62" s="134">
        <v>148</v>
      </c>
    </row>
    <row r="63" spans="2:8" ht="52.5" customHeight="1" thickBot="1" x14ac:dyDescent="0.25">
      <c r="B63" s="135"/>
      <c r="C63" s="1209" t="s">
        <v>53</v>
      </c>
      <c r="D63" s="1209"/>
      <c r="E63" s="1210"/>
      <c r="F63" s="136">
        <v>14232</v>
      </c>
      <c r="G63" s="136">
        <v>14251</v>
      </c>
      <c r="H63" s="137">
        <v>15190</v>
      </c>
    </row>
    <row r="64" spans="2:8" ht="13.2" x14ac:dyDescent="0.2"/>
  </sheetData>
  <sheetProtection algorithmName="SHA-512" hashValue="7UOrI4yllPQKt1IqXxCDEEhofi3VsV7CyKmKV/auXLiJURuWQ7aAU4sCj1grbCriHRLJdBKpQ34TPPEM+GrvNg==" saltValue="QWeVV3y+SN3TZ6CjzGZb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564</v>
      </c>
      <c r="G2" s="151"/>
      <c r="H2" s="152"/>
    </row>
    <row r="3" spans="1:8" x14ac:dyDescent="0.2">
      <c r="A3" s="148" t="s">
        <v>557</v>
      </c>
      <c r="B3" s="153"/>
      <c r="C3" s="154"/>
      <c r="D3" s="155">
        <v>343900</v>
      </c>
      <c r="E3" s="156"/>
      <c r="F3" s="157">
        <v>121449</v>
      </c>
      <c r="G3" s="158"/>
      <c r="H3" s="159"/>
    </row>
    <row r="4" spans="1:8" x14ac:dyDescent="0.2">
      <c r="A4" s="160"/>
      <c r="B4" s="161"/>
      <c r="C4" s="162"/>
      <c r="D4" s="163">
        <v>286531</v>
      </c>
      <c r="E4" s="164"/>
      <c r="F4" s="165">
        <v>62922</v>
      </c>
      <c r="G4" s="166"/>
      <c r="H4" s="167"/>
    </row>
    <row r="5" spans="1:8" x14ac:dyDescent="0.2">
      <c r="A5" s="148" t="s">
        <v>559</v>
      </c>
      <c r="B5" s="153"/>
      <c r="C5" s="154"/>
      <c r="D5" s="155">
        <v>324470</v>
      </c>
      <c r="E5" s="156"/>
      <c r="F5" s="157">
        <v>145139</v>
      </c>
      <c r="G5" s="158"/>
      <c r="H5" s="159"/>
    </row>
    <row r="6" spans="1:8" x14ac:dyDescent="0.2">
      <c r="A6" s="160"/>
      <c r="B6" s="161"/>
      <c r="C6" s="162"/>
      <c r="D6" s="163">
        <v>241367</v>
      </c>
      <c r="E6" s="164"/>
      <c r="F6" s="165">
        <v>83762</v>
      </c>
      <c r="G6" s="166"/>
      <c r="H6" s="167"/>
    </row>
    <row r="7" spans="1:8" x14ac:dyDescent="0.2">
      <c r="A7" s="148" t="s">
        <v>560</v>
      </c>
      <c r="B7" s="153"/>
      <c r="C7" s="154"/>
      <c r="D7" s="155">
        <v>270911</v>
      </c>
      <c r="E7" s="156"/>
      <c r="F7" s="157">
        <v>125391</v>
      </c>
      <c r="G7" s="158"/>
      <c r="H7" s="159"/>
    </row>
    <row r="8" spans="1:8" x14ac:dyDescent="0.2">
      <c r="A8" s="160"/>
      <c r="B8" s="161"/>
      <c r="C8" s="162"/>
      <c r="D8" s="163">
        <v>212747</v>
      </c>
      <c r="E8" s="164"/>
      <c r="F8" s="165">
        <v>68516</v>
      </c>
      <c r="G8" s="166"/>
      <c r="H8" s="167"/>
    </row>
    <row r="9" spans="1:8" x14ac:dyDescent="0.2">
      <c r="A9" s="148" t="s">
        <v>561</v>
      </c>
      <c r="B9" s="153"/>
      <c r="C9" s="154"/>
      <c r="D9" s="155">
        <v>389166</v>
      </c>
      <c r="E9" s="156"/>
      <c r="F9" s="157">
        <v>138402</v>
      </c>
      <c r="G9" s="158"/>
      <c r="H9" s="159"/>
    </row>
    <row r="10" spans="1:8" x14ac:dyDescent="0.2">
      <c r="A10" s="160"/>
      <c r="B10" s="161"/>
      <c r="C10" s="162"/>
      <c r="D10" s="163">
        <v>320448</v>
      </c>
      <c r="E10" s="164"/>
      <c r="F10" s="165">
        <v>70652</v>
      </c>
      <c r="G10" s="166"/>
      <c r="H10" s="167"/>
    </row>
    <row r="11" spans="1:8" x14ac:dyDescent="0.2">
      <c r="A11" s="148" t="s">
        <v>562</v>
      </c>
      <c r="B11" s="153"/>
      <c r="C11" s="154"/>
      <c r="D11" s="155">
        <v>292775</v>
      </c>
      <c r="E11" s="156"/>
      <c r="F11" s="157">
        <v>146367</v>
      </c>
      <c r="G11" s="158"/>
      <c r="H11" s="159"/>
    </row>
    <row r="12" spans="1:8" x14ac:dyDescent="0.2">
      <c r="A12" s="160"/>
      <c r="B12" s="161"/>
      <c r="C12" s="168"/>
      <c r="D12" s="163">
        <v>240942</v>
      </c>
      <c r="E12" s="164"/>
      <c r="F12" s="165">
        <v>79441</v>
      </c>
      <c r="G12" s="166"/>
      <c r="H12" s="167"/>
    </row>
    <row r="13" spans="1:8" x14ac:dyDescent="0.2">
      <c r="A13" s="148"/>
      <c r="B13" s="153"/>
      <c r="C13" s="169"/>
      <c r="D13" s="170">
        <v>324244</v>
      </c>
      <c r="E13" s="171"/>
      <c r="F13" s="172">
        <v>135350</v>
      </c>
      <c r="G13" s="173"/>
      <c r="H13" s="159"/>
    </row>
    <row r="14" spans="1:8" x14ac:dyDescent="0.2">
      <c r="A14" s="160"/>
      <c r="B14" s="161"/>
      <c r="C14" s="162"/>
      <c r="D14" s="163">
        <v>260407</v>
      </c>
      <c r="E14" s="164"/>
      <c r="F14" s="165">
        <v>73059</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7.12</v>
      </c>
      <c r="C19" s="174">
        <f>ROUND(VALUE(SUBSTITUTE(実質収支比率等に係る経年分析!G$48,"▲","-")),2)</f>
        <v>7.49</v>
      </c>
      <c r="D19" s="174">
        <f>ROUND(VALUE(SUBSTITUTE(実質収支比率等に係る経年分析!H$48,"▲","-")),2)</f>
        <v>9.4</v>
      </c>
      <c r="E19" s="174">
        <f>ROUND(VALUE(SUBSTITUTE(実質収支比率等に係る経年分析!I$48,"▲","-")),2)</f>
        <v>9.3800000000000008</v>
      </c>
      <c r="F19" s="174">
        <f>ROUND(VALUE(SUBSTITUTE(実質収支比率等に係る経年分析!J$48,"▲","-")),2)</f>
        <v>10.130000000000001</v>
      </c>
    </row>
    <row r="20" spans="1:11" x14ac:dyDescent="0.2">
      <c r="A20" s="174" t="s">
        <v>57</v>
      </c>
      <c r="B20" s="174">
        <f>ROUND(VALUE(SUBSTITUTE(実質収支比率等に係る経年分析!F$47,"▲","-")),2)</f>
        <v>136.44</v>
      </c>
      <c r="C20" s="174">
        <f>ROUND(VALUE(SUBSTITUTE(実質収支比率等に係る経年分析!G$47,"▲","-")),2)</f>
        <v>143.27000000000001</v>
      </c>
      <c r="D20" s="174">
        <f>ROUND(VALUE(SUBSTITUTE(実質収支比率等に係る経年分析!H$47,"▲","-")),2)</f>
        <v>147.52000000000001</v>
      </c>
      <c r="E20" s="174">
        <f>ROUND(VALUE(SUBSTITUTE(実質収支比率等に係る経年分析!I$47,"▲","-")),2)</f>
        <v>148.71</v>
      </c>
      <c r="F20" s="174">
        <f>ROUND(VALUE(SUBSTITUTE(実質収支比率等に係る経年分析!J$47,"▲","-")),2)</f>
        <v>158.30000000000001</v>
      </c>
    </row>
    <row r="21" spans="1:11" x14ac:dyDescent="0.2">
      <c r="A21" s="174" t="s">
        <v>58</v>
      </c>
      <c r="B21" s="174">
        <f>IF(ISNUMBER(VALUE(SUBSTITUTE(実質収支比率等に係る経年分析!F$49,"▲","-"))),ROUND(VALUE(SUBSTITUTE(実質収支比率等に係る経年分析!F$49,"▲","-")),2),NA())</f>
        <v>0.85</v>
      </c>
      <c r="C21" s="174">
        <f>IF(ISNUMBER(VALUE(SUBSTITUTE(実質収支比率等に係る経年分析!G$49,"▲","-"))),ROUND(VALUE(SUBSTITUTE(実質収支比率等に係る経年分析!G$49,"▲","-")),2),NA())</f>
        <v>-0.14000000000000001</v>
      </c>
      <c r="D21" s="174">
        <f>IF(ISNUMBER(VALUE(SUBSTITUTE(実質収支比率等に係る経年分析!H$49,"▲","-"))),ROUND(VALUE(SUBSTITUTE(実質収支比率等に係る経年分析!H$49,"▲","-")),2),NA())</f>
        <v>-2.5099999999999998</v>
      </c>
      <c r="E21" s="174">
        <f>IF(ISNUMBER(VALUE(SUBSTITUTE(実質収支比率等に係る経年分析!I$49,"▲","-"))),ROUND(VALUE(SUBSTITUTE(実質収支比率等に係る経年分析!I$49,"▲","-")),2),NA())</f>
        <v>0.35</v>
      </c>
      <c r="F21" s="174">
        <f>IF(ISNUMBER(VALUE(SUBSTITUTE(実質収支比率等に係る経年分析!J$49,"▲","-"))),ROUND(VALUE(SUBSTITUTE(実質収支比率等に係る経年分析!J$49,"▲","-")),2),NA())</f>
        <v>0.6</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特定環境保全公共下水道事業特別会計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簡易水道事業特別会計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介護サービス事業特別会計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後期高齢者医療事業特別会計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2">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0.03</v>
      </c>
    </row>
    <row r="34" spans="1:16" x14ac:dyDescent="0.2">
      <c r="A34" s="175" t="str">
        <f>IF(連結実質赤字比率に係る赤字・黒字の構成分析!C$36="",NA(),連結実質赤字比率に係る赤字・黒字の構成分析!C$36)</f>
        <v>国民健康保険診療事業特別会計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0.09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0.06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0.12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0.1</v>
      </c>
    </row>
    <row r="35" spans="1:16" x14ac:dyDescent="0.2">
      <c r="A35" s="175" t="str">
        <f>IF(連結実質赤字比率に係る赤字・黒字の構成分析!C$35="",NA(),連結実質赤字比率に係る赤字・黒字の構成分析!C$35)</f>
        <v>介護保険事業特別会計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0.53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0.16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0.01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0.72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1.39</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7.37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7.49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9.3699999999999992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10.119999999999999</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433</v>
      </c>
      <c r="E42" s="176"/>
      <c r="F42" s="176"/>
      <c r="G42" s="176">
        <f>'実質公債費比率（分子）の構造'!L$52</f>
        <v>400</v>
      </c>
      <c r="H42" s="176"/>
      <c r="I42" s="176"/>
      <c r="J42" s="176">
        <f>'実質公債費比率（分子）の構造'!M$52</f>
        <v>378</v>
      </c>
      <c r="K42" s="176"/>
      <c r="L42" s="176"/>
      <c r="M42" s="176">
        <f>'実質公債費比率（分子）の構造'!N$52</f>
        <v>359</v>
      </c>
      <c r="N42" s="176"/>
      <c r="O42" s="176"/>
      <c r="P42" s="176">
        <f>'実質公債費比率（分子）の構造'!O$52</f>
        <v>340</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13</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39</v>
      </c>
      <c r="C45" s="176"/>
      <c r="D45" s="176"/>
      <c r="E45" s="176">
        <f>'実質公債費比率（分子）の構造'!L$49</f>
        <v>46</v>
      </c>
      <c r="F45" s="176"/>
      <c r="G45" s="176"/>
      <c r="H45" s="176">
        <f>'実質公債費比率（分子）の構造'!M$49</f>
        <v>41</v>
      </c>
      <c r="I45" s="176"/>
      <c r="J45" s="176"/>
      <c r="K45" s="176">
        <f>'実質公債費比率（分子）の構造'!N$49</f>
        <v>42</v>
      </c>
      <c r="L45" s="176"/>
      <c r="M45" s="176"/>
      <c r="N45" s="176">
        <f>'実質公債費比率（分子）の構造'!O$49</f>
        <v>42</v>
      </c>
      <c r="O45" s="176"/>
      <c r="P45" s="176"/>
    </row>
    <row r="46" spans="1:16" x14ac:dyDescent="0.2">
      <c r="A46" s="176" t="s">
        <v>69</v>
      </c>
      <c r="B46" s="176">
        <f>'実質公債費比率（分子）の構造'!K$48</f>
        <v>180</v>
      </c>
      <c r="C46" s="176"/>
      <c r="D46" s="176"/>
      <c r="E46" s="176">
        <f>'実質公債費比率（分子）の構造'!L$48</f>
        <v>169</v>
      </c>
      <c r="F46" s="176"/>
      <c r="G46" s="176"/>
      <c r="H46" s="176">
        <f>'実質公債費比率（分子）の構造'!M$48</f>
        <v>161</v>
      </c>
      <c r="I46" s="176"/>
      <c r="J46" s="176"/>
      <c r="K46" s="176">
        <f>'実質公債費比率（分子）の構造'!N$48</f>
        <v>153</v>
      </c>
      <c r="L46" s="176"/>
      <c r="M46" s="176"/>
      <c r="N46" s="176">
        <f>'実質公債費比率（分子）の構造'!O$48</f>
        <v>150</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261</v>
      </c>
      <c r="C49" s="176"/>
      <c r="D49" s="176"/>
      <c r="E49" s="176">
        <f>'実質公債費比率（分子）の構造'!L$45</f>
        <v>233</v>
      </c>
      <c r="F49" s="176"/>
      <c r="G49" s="176"/>
      <c r="H49" s="176">
        <f>'実質公債費比率（分子）の構造'!M$45</f>
        <v>217</v>
      </c>
      <c r="I49" s="176"/>
      <c r="J49" s="176"/>
      <c r="K49" s="176">
        <f>'実質公債費比率（分子）の構造'!N$45</f>
        <v>210</v>
      </c>
      <c r="L49" s="176"/>
      <c r="M49" s="176"/>
      <c r="N49" s="176">
        <f>'実質公債費比率（分子）の構造'!O$45</f>
        <v>191</v>
      </c>
      <c r="O49" s="176"/>
      <c r="P49" s="176"/>
    </row>
    <row r="50" spans="1:16" x14ac:dyDescent="0.2">
      <c r="A50" s="176" t="s">
        <v>73</v>
      </c>
      <c r="B50" s="176" t="e">
        <f>NA()</f>
        <v>#N/A</v>
      </c>
      <c r="C50" s="176">
        <f>IF(ISNUMBER('実質公債費比率（分子）の構造'!K$53),'実質公債費比率（分子）の構造'!K$53,NA())</f>
        <v>60</v>
      </c>
      <c r="D50" s="176" t="e">
        <f>NA()</f>
        <v>#N/A</v>
      </c>
      <c r="E50" s="176" t="e">
        <f>NA()</f>
        <v>#N/A</v>
      </c>
      <c r="F50" s="176">
        <f>IF(ISNUMBER('実質公債費比率（分子）の構造'!L$53),'実質公債費比率（分子）の構造'!L$53,NA())</f>
        <v>48</v>
      </c>
      <c r="G50" s="176" t="e">
        <f>NA()</f>
        <v>#N/A</v>
      </c>
      <c r="H50" s="176" t="e">
        <f>NA()</f>
        <v>#N/A</v>
      </c>
      <c r="I50" s="176">
        <f>IF(ISNUMBER('実質公債費比率（分子）の構造'!M$53),'実質公債費比率（分子）の構造'!M$53,NA())</f>
        <v>41</v>
      </c>
      <c r="J50" s="176" t="e">
        <f>NA()</f>
        <v>#N/A</v>
      </c>
      <c r="K50" s="176" t="e">
        <f>NA()</f>
        <v>#N/A</v>
      </c>
      <c r="L50" s="176">
        <f>IF(ISNUMBER('実質公債費比率（分子）の構造'!N$53),'実質公債費比率（分子）の構造'!N$53,NA())</f>
        <v>46</v>
      </c>
      <c r="M50" s="176" t="e">
        <f>NA()</f>
        <v>#N/A</v>
      </c>
      <c r="N50" s="176" t="e">
        <f>NA()</f>
        <v>#N/A</v>
      </c>
      <c r="O50" s="176">
        <f>IF(ISNUMBER('実質公債費比率（分子）の構造'!O$53),'実質公債費比率（分子）の構造'!O$53,NA())</f>
        <v>43</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3160</v>
      </c>
      <c r="E56" s="175"/>
      <c r="F56" s="175"/>
      <c r="G56" s="175">
        <f>'将来負担比率（分子）の構造'!J$52</f>
        <v>2871</v>
      </c>
      <c r="H56" s="175"/>
      <c r="I56" s="175"/>
      <c r="J56" s="175">
        <f>'将来負担比率（分子）の構造'!K$52</f>
        <v>2568</v>
      </c>
      <c r="K56" s="175"/>
      <c r="L56" s="175"/>
      <c r="M56" s="175">
        <f>'将来負担比率（分子）の構造'!L$52</f>
        <v>2491</v>
      </c>
      <c r="N56" s="175"/>
      <c r="O56" s="175"/>
      <c r="P56" s="175">
        <f>'将来負担比率（分子）の構造'!M$52</f>
        <v>2505</v>
      </c>
    </row>
    <row r="57" spans="1:16" x14ac:dyDescent="0.2">
      <c r="A57" s="175" t="s">
        <v>44</v>
      </c>
      <c r="B57" s="175"/>
      <c r="C57" s="175"/>
      <c r="D57" s="175">
        <f>'将来負担比率（分子）の構造'!I$51</f>
        <v>56</v>
      </c>
      <c r="E57" s="175"/>
      <c r="F57" s="175"/>
      <c r="G57" s="175">
        <f>'将来負担比率（分子）の構造'!J$51</f>
        <v>34</v>
      </c>
      <c r="H57" s="175"/>
      <c r="I57" s="175"/>
      <c r="J57" s="175">
        <f>'将来負担比率（分子）の構造'!K$51</f>
        <v>32</v>
      </c>
      <c r="K57" s="175"/>
      <c r="L57" s="175"/>
      <c r="M57" s="175">
        <f>'将来負担比率（分子）の構造'!L$51</f>
        <v>28</v>
      </c>
      <c r="N57" s="175"/>
      <c r="O57" s="175"/>
      <c r="P57" s="175">
        <f>'将来負担比率（分子）の構造'!M$51</f>
        <v>22</v>
      </c>
    </row>
    <row r="58" spans="1:16" x14ac:dyDescent="0.2">
      <c r="A58" s="175" t="s">
        <v>43</v>
      </c>
      <c r="B58" s="175"/>
      <c r="C58" s="175"/>
      <c r="D58" s="175">
        <f>'将来負担比率（分子）の構造'!I$50</f>
        <v>12997</v>
      </c>
      <c r="E58" s="175"/>
      <c r="F58" s="175"/>
      <c r="G58" s="175">
        <f>'将来負担比率（分子）の構造'!J$50</f>
        <v>12999</v>
      </c>
      <c r="H58" s="175"/>
      <c r="I58" s="175"/>
      <c r="J58" s="175">
        <f>'将来負担比率（分子）の構造'!K$50</f>
        <v>12637</v>
      </c>
      <c r="K58" s="175"/>
      <c r="L58" s="175"/>
      <c r="M58" s="175">
        <f>'将来負担比率（分子）の構造'!L$50</f>
        <v>12292</v>
      </c>
      <c r="N58" s="175"/>
      <c r="O58" s="175"/>
      <c r="P58" s="175">
        <f>'将来負担比率（分子）の構造'!M$50</f>
        <v>12613</v>
      </c>
    </row>
    <row r="59" spans="1:16" x14ac:dyDescent="0.2">
      <c r="A59" s="175" t="s">
        <v>41</v>
      </c>
      <c r="B59" s="175" t="str">
        <f>'将来負担比率（分子）の構造'!I$49</f>
        <v>-</v>
      </c>
      <c r="C59" s="175"/>
      <c r="D59" s="175"/>
      <c r="E59" s="175">
        <f>'将来負担比率（分子）の構造'!J$49</f>
        <v>20</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1145</v>
      </c>
      <c r="C62" s="175"/>
      <c r="D62" s="175"/>
      <c r="E62" s="175">
        <f>'将来負担比率（分子）の構造'!J$45</f>
        <v>1107</v>
      </c>
      <c r="F62" s="175"/>
      <c r="G62" s="175"/>
      <c r="H62" s="175">
        <f>'将来負担比率（分子）の構造'!K$45</f>
        <v>1346</v>
      </c>
      <c r="I62" s="175"/>
      <c r="J62" s="175"/>
      <c r="K62" s="175">
        <f>'将来負担比率（分子）の構造'!L$45</f>
        <v>1047</v>
      </c>
      <c r="L62" s="175"/>
      <c r="M62" s="175"/>
      <c r="N62" s="175">
        <f>'将来負担比率（分子）の構造'!M$45</f>
        <v>1048</v>
      </c>
      <c r="O62" s="175"/>
      <c r="P62" s="175"/>
    </row>
    <row r="63" spans="1:16" x14ac:dyDescent="0.2">
      <c r="A63" s="175" t="s">
        <v>36</v>
      </c>
      <c r="B63" s="175">
        <f>'将来負担比率（分子）の構造'!I$44</f>
        <v>251</v>
      </c>
      <c r="C63" s="175"/>
      <c r="D63" s="175"/>
      <c r="E63" s="175">
        <f>'将来負担比率（分子）の構造'!J$44</f>
        <v>224</v>
      </c>
      <c r="F63" s="175"/>
      <c r="G63" s="175"/>
      <c r="H63" s="175">
        <f>'将来負担比率（分子）の構造'!K$44</f>
        <v>223</v>
      </c>
      <c r="I63" s="175"/>
      <c r="J63" s="175"/>
      <c r="K63" s="175">
        <f>'将来負担比率（分子）の構造'!L$44</f>
        <v>418</v>
      </c>
      <c r="L63" s="175"/>
      <c r="M63" s="175"/>
      <c r="N63" s="175">
        <f>'将来負担比率（分子）の構造'!M$44</f>
        <v>1020</v>
      </c>
      <c r="O63" s="175"/>
      <c r="P63" s="175"/>
    </row>
    <row r="64" spans="1:16" x14ac:dyDescent="0.2">
      <c r="A64" s="175" t="s">
        <v>35</v>
      </c>
      <c r="B64" s="175">
        <f>'将来負担比率（分子）の構造'!I$43</f>
        <v>1378</v>
      </c>
      <c r="C64" s="175"/>
      <c r="D64" s="175"/>
      <c r="E64" s="175">
        <f>'将来負担比率（分子）の構造'!J$43</f>
        <v>1289</v>
      </c>
      <c r="F64" s="175"/>
      <c r="G64" s="175"/>
      <c r="H64" s="175">
        <f>'将来負担比率（分子）の構造'!K$43</f>
        <v>1172</v>
      </c>
      <c r="I64" s="175"/>
      <c r="J64" s="175"/>
      <c r="K64" s="175">
        <f>'将来負担比率（分子）の構造'!L$43</f>
        <v>1035</v>
      </c>
      <c r="L64" s="175"/>
      <c r="M64" s="175"/>
      <c r="N64" s="175">
        <f>'将来負担比率（分子）の構造'!M$43</f>
        <v>903</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1979</v>
      </c>
      <c r="C66" s="175"/>
      <c r="D66" s="175"/>
      <c r="E66" s="175">
        <f>'将来負担比率（分子）の構造'!J$41</f>
        <v>1777</v>
      </c>
      <c r="F66" s="175"/>
      <c r="G66" s="175"/>
      <c r="H66" s="175">
        <f>'将来負担比率（分子）の構造'!K$41</f>
        <v>1587</v>
      </c>
      <c r="I66" s="175"/>
      <c r="J66" s="175"/>
      <c r="K66" s="175">
        <f>'将来負担比率（分子）の構造'!L$41</f>
        <v>1402</v>
      </c>
      <c r="L66" s="175"/>
      <c r="M66" s="175"/>
      <c r="N66" s="175">
        <f>'将来負担比率（分子）の構造'!M$41</f>
        <v>1235</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6528</v>
      </c>
      <c r="C72" s="179">
        <f>基金残高に係る経年分析!G55</f>
        <v>6743</v>
      </c>
      <c r="D72" s="179">
        <f>基金残高に係る経年分析!H55</f>
        <v>6962</v>
      </c>
    </row>
    <row r="73" spans="1:16" x14ac:dyDescent="0.2">
      <c r="A73" s="178" t="s">
        <v>80</v>
      </c>
      <c r="B73" s="179">
        <f>基金残高に係る経年分析!F56</f>
        <v>2329</v>
      </c>
      <c r="C73" s="179">
        <f>基金残高に係る経年分析!G56</f>
        <v>2149</v>
      </c>
      <c r="D73" s="179">
        <f>基金残高に係る経年分析!H56</f>
        <v>2050</v>
      </c>
    </row>
    <row r="74" spans="1:16" x14ac:dyDescent="0.2">
      <c r="A74" s="178" t="s">
        <v>81</v>
      </c>
      <c r="B74" s="179">
        <f>基金残高に係る経年分析!F57</f>
        <v>5376</v>
      </c>
      <c r="C74" s="179">
        <f>基金残高に係る経年分析!G57</f>
        <v>5358</v>
      </c>
      <c r="D74" s="179">
        <f>基金残高に係る経年分析!H57</f>
        <v>6177</v>
      </c>
    </row>
  </sheetData>
  <sheetProtection algorithmName="SHA-512" hashValue="J96ZaOlP6h14/kuffS8vHcX9eRiF9vOXzcBlBfd2p6UAO7QcXM1pgmMCVkTjqP021CauPXjikYE9XvUsjHtKcA==" saltValue="KNkmQKcX+Duzhiu76N4O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25" workbookViewId="0">
      <selection activeCell="CK72" sqref="CK72"/>
    </sheetView>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219</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220</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221</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222</v>
      </c>
      <c r="S4" s="680"/>
      <c r="T4" s="680"/>
      <c r="U4" s="680"/>
      <c r="V4" s="680"/>
      <c r="W4" s="680"/>
      <c r="X4" s="680"/>
      <c r="Y4" s="681"/>
      <c r="Z4" s="679" t="s">
        <v>223</v>
      </c>
      <c r="AA4" s="680"/>
      <c r="AB4" s="680"/>
      <c r="AC4" s="681"/>
      <c r="AD4" s="679" t="s">
        <v>224</v>
      </c>
      <c r="AE4" s="680"/>
      <c r="AF4" s="680"/>
      <c r="AG4" s="680"/>
      <c r="AH4" s="680"/>
      <c r="AI4" s="680"/>
      <c r="AJ4" s="680"/>
      <c r="AK4" s="681"/>
      <c r="AL4" s="679" t="s">
        <v>223</v>
      </c>
      <c r="AM4" s="680"/>
      <c r="AN4" s="680"/>
      <c r="AO4" s="681"/>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9" t="s">
        <v>228</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229</v>
      </c>
      <c r="C5" s="677"/>
      <c r="D5" s="677"/>
      <c r="E5" s="677"/>
      <c r="F5" s="677"/>
      <c r="G5" s="677"/>
      <c r="H5" s="677"/>
      <c r="I5" s="677"/>
      <c r="J5" s="677"/>
      <c r="K5" s="677"/>
      <c r="L5" s="677"/>
      <c r="M5" s="677"/>
      <c r="N5" s="677"/>
      <c r="O5" s="677"/>
      <c r="P5" s="677"/>
      <c r="Q5" s="678"/>
      <c r="R5" s="673">
        <v>3896113</v>
      </c>
      <c r="S5" s="674"/>
      <c r="T5" s="674"/>
      <c r="U5" s="674"/>
      <c r="V5" s="674"/>
      <c r="W5" s="674"/>
      <c r="X5" s="674"/>
      <c r="Y5" s="702"/>
      <c r="Z5" s="715">
        <v>34.299999999999997</v>
      </c>
      <c r="AA5" s="715"/>
      <c r="AB5" s="715"/>
      <c r="AC5" s="715"/>
      <c r="AD5" s="716">
        <v>3896113</v>
      </c>
      <c r="AE5" s="716"/>
      <c r="AF5" s="716"/>
      <c r="AG5" s="716"/>
      <c r="AH5" s="716"/>
      <c r="AI5" s="716"/>
      <c r="AJ5" s="716"/>
      <c r="AK5" s="716"/>
      <c r="AL5" s="703">
        <v>86.3</v>
      </c>
      <c r="AM5" s="686"/>
      <c r="AN5" s="686"/>
      <c r="AO5" s="704"/>
      <c r="AP5" s="676" t="s">
        <v>230</v>
      </c>
      <c r="AQ5" s="677"/>
      <c r="AR5" s="677"/>
      <c r="AS5" s="677"/>
      <c r="AT5" s="677"/>
      <c r="AU5" s="677"/>
      <c r="AV5" s="677"/>
      <c r="AW5" s="677"/>
      <c r="AX5" s="677"/>
      <c r="AY5" s="677"/>
      <c r="AZ5" s="677"/>
      <c r="BA5" s="677"/>
      <c r="BB5" s="677"/>
      <c r="BC5" s="677"/>
      <c r="BD5" s="677"/>
      <c r="BE5" s="677"/>
      <c r="BF5" s="678"/>
      <c r="BG5" s="627">
        <v>3896113</v>
      </c>
      <c r="BH5" s="628"/>
      <c r="BI5" s="628"/>
      <c r="BJ5" s="628"/>
      <c r="BK5" s="628"/>
      <c r="BL5" s="628"/>
      <c r="BM5" s="628"/>
      <c r="BN5" s="629"/>
      <c r="BO5" s="663">
        <v>100</v>
      </c>
      <c r="BP5" s="663"/>
      <c r="BQ5" s="663"/>
      <c r="BR5" s="663"/>
      <c r="BS5" s="664">
        <v>244966</v>
      </c>
      <c r="BT5" s="664"/>
      <c r="BU5" s="664"/>
      <c r="BV5" s="664"/>
      <c r="BW5" s="664"/>
      <c r="BX5" s="664"/>
      <c r="BY5" s="664"/>
      <c r="BZ5" s="664"/>
      <c r="CA5" s="664"/>
      <c r="CB5" s="695"/>
      <c r="CD5" s="679" t="s">
        <v>225</v>
      </c>
      <c r="CE5" s="680"/>
      <c r="CF5" s="680"/>
      <c r="CG5" s="680"/>
      <c r="CH5" s="680"/>
      <c r="CI5" s="680"/>
      <c r="CJ5" s="680"/>
      <c r="CK5" s="680"/>
      <c r="CL5" s="680"/>
      <c r="CM5" s="680"/>
      <c r="CN5" s="680"/>
      <c r="CO5" s="680"/>
      <c r="CP5" s="680"/>
      <c r="CQ5" s="681"/>
      <c r="CR5" s="679" t="s">
        <v>231</v>
      </c>
      <c r="CS5" s="680"/>
      <c r="CT5" s="680"/>
      <c r="CU5" s="680"/>
      <c r="CV5" s="680"/>
      <c r="CW5" s="680"/>
      <c r="CX5" s="680"/>
      <c r="CY5" s="681"/>
      <c r="CZ5" s="679" t="s">
        <v>223</v>
      </c>
      <c r="DA5" s="680"/>
      <c r="DB5" s="680"/>
      <c r="DC5" s="681"/>
      <c r="DD5" s="679" t="s">
        <v>232</v>
      </c>
      <c r="DE5" s="680"/>
      <c r="DF5" s="680"/>
      <c r="DG5" s="680"/>
      <c r="DH5" s="680"/>
      <c r="DI5" s="680"/>
      <c r="DJ5" s="680"/>
      <c r="DK5" s="680"/>
      <c r="DL5" s="680"/>
      <c r="DM5" s="680"/>
      <c r="DN5" s="680"/>
      <c r="DO5" s="680"/>
      <c r="DP5" s="681"/>
      <c r="DQ5" s="679" t="s">
        <v>233</v>
      </c>
      <c r="DR5" s="680"/>
      <c r="DS5" s="680"/>
      <c r="DT5" s="680"/>
      <c r="DU5" s="680"/>
      <c r="DV5" s="680"/>
      <c r="DW5" s="680"/>
      <c r="DX5" s="680"/>
      <c r="DY5" s="680"/>
      <c r="DZ5" s="680"/>
      <c r="EA5" s="680"/>
      <c r="EB5" s="680"/>
      <c r="EC5" s="681"/>
    </row>
    <row r="6" spans="2:143" ht="11.25" customHeight="1" x14ac:dyDescent="0.2">
      <c r="B6" s="624" t="s">
        <v>234</v>
      </c>
      <c r="C6" s="625"/>
      <c r="D6" s="625"/>
      <c r="E6" s="625"/>
      <c r="F6" s="625"/>
      <c r="G6" s="625"/>
      <c r="H6" s="625"/>
      <c r="I6" s="625"/>
      <c r="J6" s="625"/>
      <c r="K6" s="625"/>
      <c r="L6" s="625"/>
      <c r="M6" s="625"/>
      <c r="N6" s="625"/>
      <c r="O6" s="625"/>
      <c r="P6" s="625"/>
      <c r="Q6" s="626"/>
      <c r="R6" s="627">
        <v>91527</v>
      </c>
      <c r="S6" s="628"/>
      <c r="T6" s="628"/>
      <c r="U6" s="628"/>
      <c r="V6" s="628"/>
      <c r="W6" s="628"/>
      <c r="X6" s="628"/>
      <c r="Y6" s="629"/>
      <c r="Z6" s="663">
        <v>0.8</v>
      </c>
      <c r="AA6" s="663"/>
      <c r="AB6" s="663"/>
      <c r="AC6" s="663"/>
      <c r="AD6" s="664">
        <v>91527</v>
      </c>
      <c r="AE6" s="664"/>
      <c r="AF6" s="664"/>
      <c r="AG6" s="664"/>
      <c r="AH6" s="664"/>
      <c r="AI6" s="664"/>
      <c r="AJ6" s="664"/>
      <c r="AK6" s="664"/>
      <c r="AL6" s="630">
        <v>2</v>
      </c>
      <c r="AM6" s="631"/>
      <c r="AN6" s="631"/>
      <c r="AO6" s="665"/>
      <c r="AP6" s="624" t="s">
        <v>235</v>
      </c>
      <c r="AQ6" s="625"/>
      <c r="AR6" s="625"/>
      <c r="AS6" s="625"/>
      <c r="AT6" s="625"/>
      <c r="AU6" s="625"/>
      <c r="AV6" s="625"/>
      <c r="AW6" s="625"/>
      <c r="AX6" s="625"/>
      <c r="AY6" s="625"/>
      <c r="AZ6" s="625"/>
      <c r="BA6" s="625"/>
      <c r="BB6" s="625"/>
      <c r="BC6" s="625"/>
      <c r="BD6" s="625"/>
      <c r="BE6" s="625"/>
      <c r="BF6" s="626"/>
      <c r="BG6" s="627">
        <v>3896113</v>
      </c>
      <c r="BH6" s="628"/>
      <c r="BI6" s="628"/>
      <c r="BJ6" s="628"/>
      <c r="BK6" s="628"/>
      <c r="BL6" s="628"/>
      <c r="BM6" s="628"/>
      <c r="BN6" s="629"/>
      <c r="BO6" s="663">
        <v>100</v>
      </c>
      <c r="BP6" s="663"/>
      <c r="BQ6" s="663"/>
      <c r="BR6" s="663"/>
      <c r="BS6" s="664">
        <v>244966</v>
      </c>
      <c r="BT6" s="664"/>
      <c r="BU6" s="664"/>
      <c r="BV6" s="664"/>
      <c r="BW6" s="664"/>
      <c r="BX6" s="664"/>
      <c r="BY6" s="664"/>
      <c r="BZ6" s="664"/>
      <c r="CA6" s="664"/>
      <c r="CB6" s="695"/>
      <c r="CD6" s="676" t="s">
        <v>236</v>
      </c>
      <c r="CE6" s="677"/>
      <c r="CF6" s="677"/>
      <c r="CG6" s="677"/>
      <c r="CH6" s="677"/>
      <c r="CI6" s="677"/>
      <c r="CJ6" s="677"/>
      <c r="CK6" s="677"/>
      <c r="CL6" s="677"/>
      <c r="CM6" s="677"/>
      <c r="CN6" s="677"/>
      <c r="CO6" s="677"/>
      <c r="CP6" s="677"/>
      <c r="CQ6" s="678"/>
      <c r="CR6" s="627">
        <v>99604</v>
      </c>
      <c r="CS6" s="628"/>
      <c r="CT6" s="628"/>
      <c r="CU6" s="628"/>
      <c r="CV6" s="628"/>
      <c r="CW6" s="628"/>
      <c r="CX6" s="628"/>
      <c r="CY6" s="629"/>
      <c r="CZ6" s="703">
        <v>0.9</v>
      </c>
      <c r="DA6" s="686"/>
      <c r="DB6" s="686"/>
      <c r="DC6" s="705"/>
      <c r="DD6" s="633" t="s">
        <v>237</v>
      </c>
      <c r="DE6" s="628"/>
      <c r="DF6" s="628"/>
      <c r="DG6" s="628"/>
      <c r="DH6" s="628"/>
      <c r="DI6" s="628"/>
      <c r="DJ6" s="628"/>
      <c r="DK6" s="628"/>
      <c r="DL6" s="628"/>
      <c r="DM6" s="628"/>
      <c r="DN6" s="628"/>
      <c r="DO6" s="628"/>
      <c r="DP6" s="629"/>
      <c r="DQ6" s="633">
        <v>99524</v>
      </c>
      <c r="DR6" s="628"/>
      <c r="DS6" s="628"/>
      <c r="DT6" s="628"/>
      <c r="DU6" s="628"/>
      <c r="DV6" s="628"/>
      <c r="DW6" s="628"/>
      <c r="DX6" s="628"/>
      <c r="DY6" s="628"/>
      <c r="DZ6" s="628"/>
      <c r="EA6" s="628"/>
      <c r="EB6" s="628"/>
      <c r="EC6" s="662"/>
    </row>
    <row r="7" spans="2:143" ht="11.25" customHeight="1" x14ac:dyDescent="0.2">
      <c r="B7" s="624" t="s">
        <v>238</v>
      </c>
      <c r="C7" s="625"/>
      <c r="D7" s="625"/>
      <c r="E7" s="625"/>
      <c r="F7" s="625"/>
      <c r="G7" s="625"/>
      <c r="H7" s="625"/>
      <c r="I7" s="625"/>
      <c r="J7" s="625"/>
      <c r="K7" s="625"/>
      <c r="L7" s="625"/>
      <c r="M7" s="625"/>
      <c r="N7" s="625"/>
      <c r="O7" s="625"/>
      <c r="P7" s="625"/>
      <c r="Q7" s="626"/>
      <c r="R7" s="627">
        <v>447</v>
      </c>
      <c r="S7" s="628"/>
      <c r="T7" s="628"/>
      <c r="U7" s="628"/>
      <c r="V7" s="628"/>
      <c r="W7" s="628"/>
      <c r="X7" s="628"/>
      <c r="Y7" s="629"/>
      <c r="Z7" s="663">
        <v>0</v>
      </c>
      <c r="AA7" s="663"/>
      <c r="AB7" s="663"/>
      <c r="AC7" s="663"/>
      <c r="AD7" s="664">
        <v>447</v>
      </c>
      <c r="AE7" s="664"/>
      <c r="AF7" s="664"/>
      <c r="AG7" s="664"/>
      <c r="AH7" s="664"/>
      <c r="AI7" s="664"/>
      <c r="AJ7" s="664"/>
      <c r="AK7" s="664"/>
      <c r="AL7" s="630">
        <v>0</v>
      </c>
      <c r="AM7" s="631"/>
      <c r="AN7" s="631"/>
      <c r="AO7" s="665"/>
      <c r="AP7" s="624" t="s">
        <v>239</v>
      </c>
      <c r="AQ7" s="625"/>
      <c r="AR7" s="625"/>
      <c r="AS7" s="625"/>
      <c r="AT7" s="625"/>
      <c r="AU7" s="625"/>
      <c r="AV7" s="625"/>
      <c r="AW7" s="625"/>
      <c r="AX7" s="625"/>
      <c r="AY7" s="625"/>
      <c r="AZ7" s="625"/>
      <c r="BA7" s="625"/>
      <c r="BB7" s="625"/>
      <c r="BC7" s="625"/>
      <c r="BD7" s="625"/>
      <c r="BE7" s="625"/>
      <c r="BF7" s="626"/>
      <c r="BG7" s="627">
        <v>499007</v>
      </c>
      <c r="BH7" s="628"/>
      <c r="BI7" s="628"/>
      <c r="BJ7" s="628"/>
      <c r="BK7" s="628"/>
      <c r="BL7" s="628"/>
      <c r="BM7" s="628"/>
      <c r="BN7" s="629"/>
      <c r="BO7" s="663">
        <v>12.8</v>
      </c>
      <c r="BP7" s="663"/>
      <c r="BQ7" s="663"/>
      <c r="BR7" s="663"/>
      <c r="BS7" s="664">
        <v>22428</v>
      </c>
      <c r="BT7" s="664"/>
      <c r="BU7" s="664"/>
      <c r="BV7" s="664"/>
      <c r="BW7" s="664"/>
      <c r="BX7" s="664"/>
      <c r="BY7" s="664"/>
      <c r="BZ7" s="664"/>
      <c r="CA7" s="664"/>
      <c r="CB7" s="695"/>
      <c r="CD7" s="624" t="s">
        <v>240</v>
      </c>
      <c r="CE7" s="625"/>
      <c r="CF7" s="625"/>
      <c r="CG7" s="625"/>
      <c r="CH7" s="625"/>
      <c r="CI7" s="625"/>
      <c r="CJ7" s="625"/>
      <c r="CK7" s="625"/>
      <c r="CL7" s="625"/>
      <c r="CM7" s="625"/>
      <c r="CN7" s="625"/>
      <c r="CO7" s="625"/>
      <c r="CP7" s="625"/>
      <c r="CQ7" s="626"/>
      <c r="CR7" s="627">
        <v>2693952</v>
      </c>
      <c r="CS7" s="628"/>
      <c r="CT7" s="628"/>
      <c r="CU7" s="628"/>
      <c r="CV7" s="628"/>
      <c r="CW7" s="628"/>
      <c r="CX7" s="628"/>
      <c r="CY7" s="629"/>
      <c r="CZ7" s="663">
        <v>24.8</v>
      </c>
      <c r="DA7" s="663"/>
      <c r="DB7" s="663"/>
      <c r="DC7" s="663"/>
      <c r="DD7" s="633">
        <v>212378</v>
      </c>
      <c r="DE7" s="628"/>
      <c r="DF7" s="628"/>
      <c r="DG7" s="628"/>
      <c r="DH7" s="628"/>
      <c r="DI7" s="628"/>
      <c r="DJ7" s="628"/>
      <c r="DK7" s="628"/>
      <c r="DL7" s="628"/>
      <c r="DM7" s="628"/>
      <c r="DN7" s="628"/>
      <c r="DO7" s="628"/>
      <c r="DP7" s="629"/>
      <c r="DQ7" s="633">
        <v>2468106</v>
      </c>
      <c r="DR7" s="628"/>
      <c r="DS7" s="628"/>
      <c r="DT7" s="628"/>
      <c r="DU7" s="628"/>
      <c r="DV7" s="628"/>
      <c r="DW7" s="628"/>
      <c r="DX7" s="628"/>
      <c r="DY7" s="628"/>
      <c r="DZ7" s="628"/>
      <c r="EA7" s="628"/>
      <c r="EB7" s="628"/>
      <c r="EC7" s="662"/>
    </row>
    <row r="8" spans="2:143" ht="11.25" customHeight="1" x14ac:dyDescent="0.2">
      <c r="B8" s="624" t="s">
        <v>241</v>
      </c>
      <c r="C8" s="625"/>
      <c r="D8" s="625"/>
      <c r="E8" s="625"/>
      <c r="F8" s="625"/>
      <c r="G8" s="625"/>
      <c r="H8" s="625"/>
      <c r="I8" s="625"/>
      <c r="J8" s="625"/>
      <c r="K8" s="625"/>
      <c r="L8" s="625"/>
      <c r="M8" s="625"/>
      <c r="N8" s="625"/>
      <c r="O8" s="625"/>
      <c r="P8" s="625"/>
      <c r="Q8" s="626"/>
      <c r="R8" s="627">
        <v>7243</v>
      </c>
      <c r="S8" s="628"/>
      <c r="T8" s="628"/>
      <c r="U8" s="628"/>
      <c r="V8" s="628"/>
      <c r="W8" s="628"/>
      <c r="X8" s="628"/>
      <c r="Y8" s="629"/>
      <c r="Z8" s="663">
        <v>0.1</v>
      </c>
      <c r="AA8" s="663"/>
      <c r="AB8" s="663"/>
      <c r="AC8" s="663"/>
      <c r="AD8" s="664">
        <v>7243</v>
      </c>
      <c r="AE8" s="664"/>
      <c r="AF8" s="664"/>
      <c r="AG8" s="664"/>
      <c r="AH8" s="664"/>
      <c r="AI8" s="664"/>
      <c r="AJ8" s="664"/>
      <c r="AK8" s="664"/>
      <c r="AL8" s="630">
        <v>0.2</v>
      </c>
      <c r="AM8" s="631"/>
      <c r="AN8" s="631"/>
      <c r="AO8" s="665"/>
      <c r="AP8" s="624" t="s">
        <v>242</v>
      </c>
      <c r="AQ8" s="625"/>
      <c r="AR8" s="625"/>
      <c r="AS8" s="625"/>
      <c r="AT8" s="625"/>
      <c r="AU8" s="625"/>
      <c r="AV8" s="625"/>
      <c r="AW8" s="625"/>
      <c r="AX8" s="625"/>
      <c r="AY8" s="625"/>
      <c r="AZ8" s="625"/>
      <c r="BA8" s="625"/>
      <c r="BB8" s="625"/>
      <c r="BC8" s="625"/>
      <c r="BD8" s="625"/>
      <c r="BE8" s="625"/>
      <c r="BF8" s="626"/>
      <c r="BG8" s="627">
        <v>14657</v>
      </c>
      <c r="BH8" s="628"/>
      <c r="BI8" s="628"/>
      <c r="BJ8" s="628"/>
      <c r="BK8" s="628"/>
      <c r="BL8" s="628"/>
      <c r="BM8" s="628"/>
      <c r="BN8" s="629"/>
      <c r="BO8" s="663">
        <v>0.4</v>
      </c>
      <c r="BP8" s="663"/>
      <c r="BQ8" s="663"/>
      <c r="BR8" s="663"/>
      <c r="BS8" s="664" t="s">
        <v>178</v>
      </c>
      <c r="BT8" s="664"/>
      <c r="BU8" s="664"/>
      <c r="BV8" s="664"/>
      <c r="BW8" s="664"/>
      <c r="BX8" s="664"/>
      <c r="BY8" s="664"/>
      <c r="BZ8" s="664"/>
      <c r="CA8" s="664"/>
      <c r="CB8" s="695"/>
      <c r="CD8" s="624" t="s">
        <v>243</v>
      </c>
      <c r="CE8" s="625"/>
      <c r="CF8" s="625"/>
      <c r="CG8" s="625"/>
      <c r="CH8" s="625"/>
      <c r="CI8" s="625"/>
      <c r="CJ8" s="625"/>
      <c r="CK8" s="625"/>
      <c r="CL8" s="625"/>
      <c r="CM8" s="625"/>
      <c r="CN8" s="625"/>
      <c r="CO8" s="625"/>
      <c r="CP8" s="625"/>
      <c r="CQ8" s="626"/>
      <c r="CR8" s="627">
        <v>1838188</v>
      </c>
      <c r="CS8" s="628"/>
      <c r="CT8" s="628"/>
      <c r="CU8" s="628"/>
      <c r="CV8" s="628"/>
      <c r="CW8" s="628"/>
      <c r="CX8" s="628"/>
      <c r="CY8" s="629"/>
      <c r="CZ8" s="663">
        <v>16.899999999999999</v>
      </c>
      <c r="DA8" s="663"/>
      <c r="DB8" s="663"/>
      <c r="DC8" s="663"/>
      <c r="DD8" s="633">
        <v>21240</v>
      </c>
      <c r="DE8" s="628"/>
      <c r="DF8" s="628"/>
      <c r="DG8" s="628"/>
      <c r="DH8" s="628"/>
      <c r="DI8" s="628"/>
      <c r="DJ8" s="628"/>
      <c r="DK8" s="628"/>
      <c r="DL8" s="628"/>
      <c r="DM8" s="628"/>
      <c r="DN8" s="628"/>
      <c r="DO8" s="628"/>
      <c r="DP8" s="629"/>
      <c r="DQ8" s="633">
        <v>1121208</v>
      </c>
      <c r="DR8" s="628"/>
      <c r="DS8" s="628"/>
      <c r="DT8" s="628"/>
      <c r="DU8" s="628"/>
      <c r="DV8" s="628"/>
      <c r="DW8" s="628"/>
      <c r="DX8" s="628"/>
      <c r="DY8" s="628"/>
      <c r="DZ8" s="628"/>
      <c r="EA8" s="628"/>
      <c r="EB8" s="628"/>
      <c r="EC8" s="662"/>
    </row>
    <row r="9" spans="2:143" ht="11.25" customHeight="1" x14ac:dyDescent="0.2">
      <c r="B9" s="624" t="s">
        <v>244</v>
      </c>
      <c r="C9" s="625"/>
      <c r="D9" s="625"/>
      <c r="E9" s="625"/>
      <c r="F9" s="625"/>
      <c r="G9" s="625"/>
      <c r="H9" s="625"/>
      <c r="I9" s="625"/>
      <c r="J9" s="625"/>
      <c r="K9" s="625"/>
      <c r="L9" s="625"/>
      <c r="M9" s="625"/>
      <c r="N9" s="625"/>
      <c r="O9" s="625"/>
      <c r="P9" s="625"/>
      <c r="Q9" s="626"/>
      <c r="R9" s="627">
        <v>6383</v>
      </c>
      <c r="S9" s="628"/>
      <c r="T9" s="628"/>
      <c r="U9" s="628"/>
      <c r="V9" s="628"/>
      <c r="W9" s="628"/>
      <c r="X9" s="628"/>
      <c r="Y9" s="629"/>
      <c r="Z9" s="663">
        <v>0.1</v>
      </c>
      <c r="AA9" s="663"/>
      <c r="AB9" s="663"/>
      <c r="AC9" s="663"/>
      <c r="AD9" s="664">
        <v>6383</v>
      </c>
      <c r="AE9" s="664"/>
      <c r="AF9" s="664"/>
      <c r="AG9" s="664"/>
      <c r="AH9" s="664"/>
      <c r="AI9" s="664"/>
      <c r="AJ9" s="664"/>
      <c r="AK9" s="664"/>
      <c r="AL9" s="630">
        <v>0.1</v>
      </c>
      <c r="AM9" s="631"/>
      <c r="AN9" s="631"/>
      <c r="AO9" s="665"/>
      <c r="AP9" s="624" t="s">
        <v>245</v>
      </c>
      <c r="AQ9" s="625"/>
      <c r="AR9" s="625"/>
      <c r="AS9" s="625"/>
      <c r="AT9" s="625"/>
      <c r="AU9" s="625"/>
      <c r="AV9" s="625"/>
      <c r="AW9" s="625"/>
      <c r="AX9" s="625"/>
      <c r="AY9" s="625"/>
      <c r="AZ9" s="625"/>
      <c r="BA9" s="625"/>
      <c r="BB9" s="625"/>
      <c r="BC9" s="625"/>
      <c r="BD9" s="625"/>
      <c r="BE9" s="625"/>
      <c r="BF9" s="626"/>
      <c r="BG9" s="627">
        <v>386696</v>
      </c>
      <c r="BH9" s="628"/>
      <c r="BI9" s="628"/>
      <c r="BJ9" s="628"/>
      <c r="BK9" s="628"/>
      <c r="BL9" s="628"/>
      <c r="BM9" s="628"/>
      <c r="BN9" s="629"/>
      <c r="BO9" s="663">
        <v>9.9</v>
      </c>
      <c r="BP9" s="663"/>
      <c r="BQ9" s="663"/>
      <c r="BR9" s="663"/>
      <c r="BS9" s="664" t="s">
        <v>237</v>
      </c>
      <c r="BT9" s="664"/>
      <c r="BU9" s="664"/>
      <c r="BV9" s="664"/>
      <c r="BW9" s="664"/>
      <c r="BX9" s="664"/>
      <c r="BY9" s="664"/>
      <c r="BZ9" s="664"/>
      <c r="CA9" s="664"/>
      <c r="CB9" s="695"/>
      <c r="CD9" s="624" t="s">
        <v>246</v>
      </c>
      <c r="CE9" s="625"/>
      <c r="CF9" s="625"/>
      <c r="CG9" s="625"/>
      <c r="CH9" s="625"/>
      <c r="CI9" s="625"/>
      <c r="CJ9" s="625"/>
      <c r="CK9" s="625"/>
      <c r="CL9" s="625"/>
      <c r="CM9" s="625"/>
      <c r="CN9" s="625"/>
      <c r="CO9" s="625"/>
      <c r="CP9" s="625"/>
      <c r="CQ9" s="626"/>
      <c r="CR9" s="627">
        <v>798718</v>
      </c>
      <c r="CS9" s="628"/>
      <c r="CT9" s="628"/>
      <c r="CU9" s="628"/>
      <c r="CV9" s="628"/>
      <c r="CW9" s="628"/>
      <c r="CX9" s="628"/>
      <c r="CY9" s="629"/>
      <c r="CZ9" s="663">
        <v>7.4</v>
      </c>
      <c r="DA9" s="663"/>
      <c r="DB9" s="663"/>
      <c r="DC9" s="663"/>
      <c r="DD9" s="633">
        <v>127280</v>
      </c>
      <c r="DE9" s="628"/>
      <c r="DF9" s="628"/>
      <c r="DG9" s="628"/>
      <c r="DH9" s="628"/>
      <c r="DI9" s="628"/>
      <c r="DJ9" s="628"/>
      <c r="DK9" s="628"/>
      <c r="DL9" s="628"/>
      <c r="DM9" s="628"/>
      <c r="DN9" s="628"/>
      <c r="DO9" s="628"/>
      <c r="DP9" s="629"/>
      <c r="DQ9" s="633">
        <v>716000</v>
      </c>
      <c r="DR9" s="628"/>
      <c r="DS9" s="628"/>
      <c r="DT9" s="628"/>
      <c r="DU9" s="628"/>
      <c r="DV9" s="628"/>
      <c r="DW9" s="628"/>
      <c r="DX9" s="628"/>
      <c r="DY9" s="628"/>
      <c r="DZ9" s="628"/>
      <c r="EA9" s="628"/>
      <c r="EB9" s="628"/>
      <c r="EC9" s="662"/>
    </row>
    <row r="10" spans="2:143" ht="11.25" customHeight="1" x14ac:dyDescent="0.2">
      <c r="B10" s="624" t="s">
        <v>247</v>
      </c>
      <c r="C10" s="625"/>
      <c r="D10" s="625"/>
      <c r="E10" s="625"/>
      <c r="F10" s="625"/>
      <c r="G10" s="625"/>
      <c r="H10" s="625"/>
      <c r="I10" s="625"/>
      <c r="J10" s="625"/>
      <c r="K10" s="625"/>
      <c r="L10" s="625"/>
      <c r="M10" s="625"/>
      <c r="N10" s="625"/>
      <c r="O10" s="625"/>
      <c r="P10" s="625"/>
      <c r="Q10" s="626"/>
      <c r="R10" s="627" t="s">
        <v>178</v>
      </c>
      <c r="S10" s="628"/>
      <c r="T10" s="628"/>
      <c r="U10" s="628"/>
      <c r="V10" s="628"/>
      <c r="W10" s="628"/>
      <c r="X10" s="628"/>
      <c r="Y10" s="629"/>
      <c r="Z10" s="663" t="s">
        <v>178</v>
      </c>
      <c r="AA10" s="663"/>
      <c r="AB10" s="663"/>
      <c r="AC10" s="663"/>
      <c r="AD10" s="664" t="s">
        <v>178</v>
      </c>
      <c r="AE10" s="664"/>
      <c r="AF10" s="664"/>
      <c r="AG10" s="664"/>
      <c r="AH10" s="664"/>
      <c r="AI10" s="664"/>
      <c r="AJ10" s="664"/>
      <c r="AK10" s="664"/>
      <c r="AL10" s="630" t="s">
        <v>178</v>
      </c>
      <c r="AM10" s="631"/>
      <c r="AN10" s="631"/>
      <c r="AO10" s="665"/>
      <c r="AP10" s="624" t="s">
        <v>248</v>
      </c>
      <c r="AQ10" s="625"/>
      <c r="AR10" s="625"/>
      <c r="AS10" s="625"/>
      <c r="AT10" s="625"/>
      <c r="AU10" s="625"/>
      <c r="AV10" s="625"/>
      <c r="AW10" s="625"/>
      <c r="AX10" s="625"/>
      <c r="AY10" s="625"/>
      <c r="AZ10" s="625"/>
      <c r="BA10" s="625"/>
      <c r="BB10" s="625"/>
      <c r="BC10" s="625"/>
      <c r="BD10" s="625"/>
      <c r="BE10" s="625"/>
      <c r="BF10" s="626"/>
      <c r="BG10" s="627">
        <v>45970</v>
      </c>
      <c r="BH10" s="628"/>
      <c r="BI10" s="628"/>
      <c r="BJ10" s="628"/>
      <c r="BK10" s="628"/>
      <c r="BL10" s="628"/>
      <c r="BM10" s="628"/>
      <c r="BN10" s="629"/>
      <c r="BO10" s="663">
        <v>1.2</v>
      </c>
      <c r="BP10" s="663"/>
      <c r="BQ10" s="663"/>
      <c r="BR10" s="663"/>
      <c r="BS10" s="664">
        <v>7661</v>
      </c>
      <c r="BT10" s="664"/>
      <c r="BU10" s="664"/>
      <c r="BV10" s="664"/>
      <c r="BW10" s="664"/>
      <c r="BX10" s="664"/>
      <c r="BY10" s="664"/>
      <c r="BZ10" s="664"/>
      <c r="CA10" s="664"/>
      <c r="CB10" s="695"/>
      <c r="CD10" s="624" t="s">
        <v>249</v>
      </c>
      <c r="CE10" s="625"/>
      <c r="CF10" s="625"/>
      <c r="CG10" s="625"/>
      <c r="CH10" s="625"/>
      <c r="CI10" s="625"/>
      <c r="CJ10" s="625"/>
      <c r="CK10" s="625"/>
      <c r="CL10" s="625"/>
      <c r="CM10" s="625"/>
      <c r="CN10" s="625"/>
      <c r="CO10" s="625"/>
      <c r="CP10" s="625"/>
      <c r="CQ10" s="626"/>
      <c r="CR10" s="627">
        <v>48109</v>
      </c>
      <c r="CS10" s="628"/>
      <c r="CT10" s="628"/>
      <c r="CU10" s="628"/>
      <c r="CV10" s="628"/>
      <c r="CW10" s="628"/>
      <c r="CX10" s="628"/>
      <c r="CY10" s="629"/>
      <c r="CZ10" s="663">
        <v>0.4</v>
      </c>
      <c r="DA10" s="663"/>
      <c r="DB10" s="663"/>
      <c r="DC10" s="663"/>
      <c r="DD10" s="633" t="s">
        <v>178</v>
      </c>
      <c r="DE10" s="628"/>
      <c r="DF10" s="628"/>
      <c r="DG10" s="628"/>
      <c r="DH10" s="628"/>
      <c r="DI10" s="628"/>
      <c r="DJ10" s="628"/>
      <c r="DK10" s="628"/>
      <c r="DL10" s="628"/>
      <c r="DM10" s="628"/>
      <c r="DN10" s="628"/>
      <c r="DO10" s="628"/>
      <c r="DP10" s="629"/>
      <c r="DQ10" s="633">
        <v>96</v>
      </c>
      <c r="DR10" s="628"/>
      <c r="DS10" s="628"/>
      <c r="DT10" s="628"/>
      <c r="DU10" s="628"/>
      <c r="DV10" s="628"/>
      <c r="DW10" s="628"/>
      <c r="DX10" s="628"/>
      <c r="DY10" s="628"/>
      <c r="DZ10" s="628"/>
      <c r="EA10" s="628"/>
      <c r="EB10" s="628"/>
      <c r="EC10" s="662"/>
    </row>
    <row r="11" spans="2:143" ht="11.25" customHeight="1" x14ac:dyDescent="0.2">
      <c r="B11" s="624" t="s">
        <v>250</v>
      </c>
      <c r="C11" s="625"/>
      <c r="D11" s="625"/>
      <c r="E11" s="625"/>
      <c r="F11" s="625"/>
      <c r="G11" s="625"/>
      <c r="H11" s="625"/>
      <c r="I11" s="625"/>
      <c r="J11" s="625"/>
      <c r="K11" s="625"/>
      <c r="L11" s="625"/>
      <c r="M11" s="625"/>
      <c r="N11" s="625"/>
      <c r="O11" s="625"/>
      <c r="P11" s="625"/>
      <c r="Q11" s="626"/>
      <c r="R11" s="627">
        <v>206573</v>
      </c>
      <c r="S11" s="628"/>
      <c r="T11" s="628"/>
      <c r="U11" s="628"/>
      <c r="V11" s="628"/>
      <c r="W11" s="628"/>
      <c r="X11" s="628"/>
      <c r="Y11" s="629"/>
      <c r="Z11" s="630">
        <v>1.8</v>
      </c>
      <c r="AA11" s="631"/>
      <c r="AB11" s="631"/>
      <c r="AC11" s="632"/>
      <c r="AD11" s="633">
        <v>206573</v>
      </c>
      <c r="AE11" s="628"/>
      <c r="AF11" s="628"/>
      <c r="AG11" s="628"/>
      <c r="AH11" s="628"/>
      <c r="AI11" s="628"/>
      <c r="AJ11" s="628"/>
      <c r="AK11" s="629"/>
      <c r="AL11" s="630">
        <v>4.5999999999999996</v>
      </c>
      <c r="AM11" s="631"/>
      <c r="AN11" s="631"/>
      <c r="AO11" s="665"/>
      <c r="AP11" s="624" t="s">
        <v>251</v>
      </c>
      <c r="AQ11" s="625"/>
      <c r="AR11" s="625"/>
      <c r="AS11" s="625"/>
      <c r="AT11" s="625"/>
      <c r="AU11" s="625"/>
      <c r="AV11" s="625"/>
      <c r="AW11" s="625"/>
      <c r="AX11" s="625"/>
      <c r="AY11" s="625"/>
      <c r="AZ11" s="625"/>
      <c r="BA11" s="625"/>
      <c r="BB11" s="625"/>
      <c r="BC11" s="625"/>
      <c r="BD11" s="625"/>
      <c r="BE11" s="625"/>
      <c r="BF11" s="626"/>
      <c r="BG11" s="627">
        <v>51684</v>
      </c>
      <c r="BH11" s="628"/>
      <c r="BI11" s="628"/>
      <c r="BJ11" s="628"/>
      <c r="BK11" s="628"/>
      <c r="BL11" s="628"/>
      <c r="BM11" s="628"/>
      <c r="BN11" s="629"/>
      <c r="BO11" s="663">
        <v>1.3</v>
      </c>
      <c r="BP11" s="663"/>
      <c r="BQ11" s="663"/>
      <c r="BR11" s="663"/>
      <c r="BS11" s="664">
        <v>14767</v>
      </c>
      <c r="BT11" s="664"/>
      <c r="BU11" s="664"/>
      <c r="BV11" s="664"/>
      <c r="BW11" s="664"/>
      <c r="BX11" s="664"/>
      <c r="BY11" s="664"/>
      <c r="BZ11" s="664"/>
      <c r="CA11" s="664"/>
      <c r="CB11" s="695"/>
      <c r="CD11" s="624" t="s">
        <v>252</v>
      </c>
      <c r="CE11" s="625"/>
      <c r="CF11" s="625"/>
      <c r="CG11" s="625"/>
      <c r="CH11" s="625"/>
      <c r="CI11" s="625"/>
      <c r="CJ11" s="625"/>
      <c r="CK11" s="625"/>
      <c r="CL11" s="625"/>
      <c r="CM11" s="625"/>
      <c r="CN11" s="625"/>
      <c r="CO11" s="625"/>
      <c r="CP11" s="625"/>
      <c r="CQ11" s="626"/>
      <c r="CR11" s="627">
        <v>1271737</v>
      </c>
      <c r="CS11" s="628"/>
      <c r="CT11" s="628"/>
      <c r="CU11" s="628"/>
      <c r="CV11" s="628"/>
      <c r="CW11" s="628"/>
      <c r="CX11" s="628"/>
      <c r="CY11" s="629"/>
      <c r="CZ11" s="663">
        <v>11.7</v>
      </c>
      <c r="DA11" s="663"/>
      <c r="DB11" s="663"/>
      <c r="DC11" s="663"/>
      <c r="DD11" s="633">
        <v>464830</v>
      </c>
      <c r="DE11" s="628"/>
      <c r="DF11" s="628"/>
      <c r="DG11" s="628"/>
      <c r="DH11" s="628"/>
      <c r="DI11" s="628"/>
      <c r="DJ11" s="628"/>
      <c r="DK11" s="628"/>
      <c r="DL11" s="628"/>
      <c r="DM11" s="628"/>
      <c r="DN11" s="628"/>
      <c r="DO11" s="628"/>
      <c r="DP11" s="629"/>
      <c r="DQ11" s="633">
        <v>1034289</v>
      </c>
      <c r="DR11" s="628"/>
      <c r="DS11" s="628"/>
      <c r="DT11" s="628"/>
      <c r="DU11" s="628"/>
      <c r="DV11" s="628"/>
      <c r="DW11" s="628"/>
      <c r="DX11" s="628"/>
      <c r="DY11" s="628"/>
      <c r="DZ11" s="628"/>
      <c r="EA11" s="628"/>
      <c r="EB11" s="628"/>
      <c r="EC11" s="662"/>
    </row>
    <row r="12" spans="2:143" ht="11.25" customHeight="1" x14ac:dyDescent="0.2">
      <c r="B12" s="624" t="s">
        <v>253</v>
      </c>
      <c r="C12" s="625"/>
      <c r="D12" s="625"/>
      <c r="E12" s="625"/>
      <c r="F12" s="625"/>
      <c r="G12" s="625"/>
      <c r="H12" s="625"/>
      <c r="I12" s="625"/>
      <c r="J12" s="625"/>
      <c r="K12" s="625"/>
      <c r="L12" s="625"/>
      <c r="M12" s="625"/>
      <c r="N12" s="625"/>
      <c r="O12" s="625"/>
      <c r="P12" s="625"/>
      <c r="Q12" s="626"/>
      <c r="R12" s="627" t="s">
        <v>237</v>
      </c>
      <c r="S12" s="628"/>
      <c r="T12" s="628"/>
      <c r="U12" s="628"/>
      <c r="V12" s="628"/>
      <c r="W12" s="628"/>
      <c r="X12" s="628"/>
      <c r="Y12" s="629"/>
      <c r="Z12" s="663" t="s">
        <v>237</v>
      </c>
      <c r="AA12" s="663"/>
      <c r="AB12" s="663"/>
      <c r="AC12" s="663"/>
      <c r="AD12" s="664" t="s">
        <v>237</v>
      </c>
      <c r="AE12" s="664"/>
      <c r="AF12" s="664"/>
      <c r="AG12" s="664"/>
      <c r="AH12" s="664"/>
      <c r="AI12" s="664"/>
      <c r="AJ12" s="664"/>
      <c r="AK12" s="664"/>
      <c r="AL12" s="630" t="s">
        <v>178</v>
      </c>
      <c r="AM12" s="631"/>
      <c r="AN12" s="631"/>
      <c r="AO12" s="665"/>
      <c r="AP12" s="624" t="s">
        <v>254</v>
      </c>
      <c r="AQ12" s="625"/>
      <c r="AR12" s="625"/>
      <c r="AS12" s="625"/>
      <c r="AT12" s="625"/>
      <c r="AU12" s="625"/>
      <c r="AV12" s="625"/>
      <c r="AW12" s="625"/>
      <c r="AX12" s="625"/>
      <c r="AY12" s="625"/>
      <c r="AZ12" s="625"/>
      <c r="BA12" s="625"/>
      <c r="BB12" s="625"/>
      <c r="BC12" s="625"/>
      <c r="BD12" s="625"/>
      <c r="BE12" s="625"/>
      <c r="BF12" s="626"/>
      <c r="BG12" s="627">
        <v>3322569</v>
      </c>
      <c r="BH12" s="628"/>
      <c r="BI12" s="628"/>
      <c r="BJ12" s="628"/>
      <c r="BK12" s="628"/>
      <c r="BL12" s="628"/>
      <c r="BM12" s="628"/>
      <c r="BN12" s="629"/>
      <c r="BO12" s="663">
        <v>85.3</v>
      </c>
      <c r="BP12" s="663"/>
      <c r="BQ12" s="663"/>
      <c r="BR12" s="663"/>
      <c r="BS12" s="664">
        <v>222538</v>
      </c>
      <c r="BT12" s="664"/>
      <c r="BU12" s="664"/>
      <c r="BV12" s="664"/>
      <c r="BW12" s="664"/>
      <c r="BX12" s="664"/>
      <c r="BY12" s="664"/>
      <c r="BZ12" s="664"/>
      <c r="CA12" s="664"/>
      <c r="CB12" s="695"/>
      <c r="CD12" s="624" t="s">
        <v>255</v>
      </c>
      <c r="CE12" s="625"/>
      <c r="CF12" s="625"/>
      <c r="CG12" s="625"/>
      <c r="CH12" s="625"/>
      <c r="CI12" s="625"/>
      <c r="CJ12" s="625"/>
      <c r="CK12" s="625"/>
      <c r="CL12" s="625"/>
      <c r="CM12" s="625"/>
      <c r="CN12" s="625"/>
      <c r="CO12" s="625"/>
      <c r="CP12" s="625"/>
      <c r="CQ12" s="626"/>
      <c r="CR12" s="627">
        <v>1406414</v>
      </c>
      <c r="CS12" s="628"/>
      <c r="CT12" s="628"/>
      <c r="CU12" s="628"/>
      <c r="CV12" s="628"/>
      <c r="CW12" s="628"/>
      <c r="CX12" s="628"/>
      <c r="CY12" s="629"/>
      <c r="CZ12" s="663">
        <v>13</v>
      </c>
      <c r="DA12" s="663"/>
      <c r="DB12" s="663"/>
      <c r="DC12" s="663"/>
      <c r="DD12" s="633">
        <v>842933</v>
      </c>
      <c r="DE12" s="628"/>
      <c r="DF12" s="628"/>
      <c r="DG12" s="628"/>
      <c r="DH12" s="628"/>
      <c r="DI12" s="628"/>
      <c r="DJ12" s="628"/>
      <c r="DK12" s="628"/>
      <c r="DL12" s="628"/>
      <c r="DM12" s="628"/>
      <c r="DN12" s="628"/>
      <c r="DO12" s="628"/>
      <c r="DP12" s="629"/>
      <c r="DQ12" s="633">
        <v>627570</v>
      </c>
      <c r="DR12" s="628"/>
      <c r="DS12" s="628"/>
      <c r="DT12" s="628"/>
      <c r="DU12" s="628"/>
      <c r="DV12" s="628"/>
      <c r="DW12" s="628"/>
      <c r="DX12" s="628"/>
      <c r="DY12" s="628"/>
      <c r="DZ12" s="628"/>
      <c r="EA12" s="628"/>
      <c r="EB12" s="628"/>
      <c r="EC12" s="662"/>
    </row>
    <row r="13" spans="2:143" ht="11.25" customHeight="1" x14ac:dyDescent="0.2">
      <c r="B13" s="624" t="s">
        <v>256</v>
      </c>
      <c r="C13" s="625"/>
      <c r="D13" s="625"/>
      <c r="E13" s="625"/>
      <c r="F13" s="625"/>
      <c r="G13" s="625"/>
      <c r="H13" s="625"/>
      <c r="I13" s="625"/>
      <c r="J13" s="625"/>
      <c r="K13" s="625"/>
      <c r="L13" s="625"/>
      <c r="M13" s="625"/>
      <c r="N13" s="625"/>
      <c r="O13" s="625"/>
      <c r="P13" s="625"/>
      <c r="Q13" s="626"/>
      <c r="R13" s="627" t="s">
        <v>237</v>
      </c>
      <c r="S13" s="628"/>
      <c r="T13" s="628"/>
      <c r="U13" s="628"/>
      <c r="V13" s="628"/>
      <c r="W13" s="628"/>
      <c r="X13" s="628"/>
      <c r="Y13" s="629"/>
      <c r="Z13" s="663" t="s">
        <v>178</v>
      </c>
      <c r="AA13" s="663"/>
      <c r="AB13" s="663"/>
      <c r="AC13" s="663"/>
      <c r="AD13" s="664" t="s">
        <v>237</v>
      </c>
      <c r="AE13" s="664"/>
      <c r="AF13" s="664"/>
      <c r="AG13" s="664"/>
      <c r="AH13" s="664"/>
      <c r="AI13" s="664"/>
      <c r="AJ13" s="664"/>
      <c r="AK13" s="664"/>
      <c r="AL13" s="630" t="s">
        <v>178</v>
      </c>
      <c r="AM13" s="631"/>
      <c r="AN13" s="631"/>
      <c r="AO13" s="665"/>
      <c r="AP13" s="624" t="s">
        <v>257</v>
      </c>
      <c r="AQ13" s="625"/>
      <c r="AR13" s="625"/>
      <c r="AS13" s="625"/>
      <c r="AT13" s="625"/>
      <c r="AU13" s="625"/>
      <c r="AV13" s="625"/>
      <c r="AW13" s="625"/>
      <c r="AX13" s="625"/>
      <c r="AY13" s="625"/>
      <c r="AZ13" s="625"/>
      <c r="BA13" s="625"/>
      <c r="BB13" s="625"/>
      <c r="BC13" s="625"/>
      <c r="BD13" s="625"/>
      <c r="BE13" s="625"/>
      <c r="BF13" s="626"/>
      <c r="BG13" s="627">
        <v>3319900</v>
      </c>
      <c r="BH13" s="628"/>
      <c r="BI13" s="628"/>
      <c r="BJ13" s="628"/>
      <c r="BK13" s="628"/>
      <c r="BL13" s="628"/>
      <c r="BM13" s="628"/>
      <c r="BN13" s="629"/>
      <c r="BO13" s="663">
        <v>85.2</v>
      </c>
      <c r="BP13" s="663"/>
      <c r="BQ13" s="663"/>
      <c r="BR13" s="663"/>
      <c r="BS13" s="664">
        <v>222538</v>
      </c>
      <c r="BT13" s="664"/>
      <c r="BU13" s="664"/>
      <c r="BV13" s="664"/>
      <c r="BW13" s="664"/>
      <c r="BX13" s="664"/>
      <c r="BY13" s="664"/>
      <c r="BZ13" s="664"/>
      <c r="CA13" s="664"/>
      <c r="CB13" s="695"/>
      <c r="CD13" s="624" t="s">
        <v>258</v>
      </c>
      <c r="CE13" s="625"/>
      <c r="CF13" s="625"/>
      <c r="CG13" s="625"/>
      <c r="CH13" s="625"/>
      <c r="CI13" s="625"/>
      <c r="CJ13" s="625"/>
      <c r="CK13" s="625"/>
      <c r="CL13" s="625"/>
      <c r="CM13" s="625"/>
      <c r="CN13" s="625"/>
      <c r="CO13" s="625"/>
      <c r="CP13" s="625"/>
      <c r="CQ13" s="626"/>
      <c r="CR13" s="627">
        <v>961185</v>
      </c>
      <c r="CS13" s="628"/>
      <c r="CT13" s="628"/>
      <c r="CU13" s="628"/>
      <c r="CV13" s="628"/>
      <c r="CW13" s="628"/>
      <c r="CX13" s="628"/>
      <c r="CY13" s="629"/>
      <c r="CZ13" s="663">
        <v>8.9</v>
      </c>
      <c r="DA13" s="663"/>
      <c r="DB13" s="663"/>
      <c r="DC13" s="663"/>
      <c r="DD13" s="633">
        <v>393025</v>
      </c>
      <c r="DE13" s="628"/>
      <c r="DF13" s="628"/>
      <c r="DG13" s="628"/>
      <c r="DH13" s="628"/>
      <c r="DI13" s="628"/>
      <c r="DJ13" s="628"/>
      <c r="DK13" s="628"/>
      <c r="DL13" s="628"/>
      <c r="DM13" s="628"/>
      <c r="DN13" s="628"/>
      <c r="DO13" s="628"/>
      <c r="DP13" s="629"/>
      <c r="DQ13" s="633">
        <v>683509</v>
      </c>
      <c r="DR13" s="628"/>
      <c r="DS13" s="628"/>
      <c r="DT13" s="628"/>
      <c r="DU13" s="628"/>
      <c r="DV13" s="628"/>
      <c r="DW13" s="628"/>
      <c r="DX13" s="628"/>
      <c r="DY13" s="628"/>
      <c r="DZ13" s="628"/>
      <c r="EA13" s="628"/>
      <c r="EB13" s="628"/>
      <c r="EC13" s="662"/>
    </row>
    <row r="14" spans="2:143" ht="11.25" customHeight="1" x14ac:dyDescent="0.2">
      <c r="B14" s="624" t="s">
        <v>259</v>
      </c>
      <c r="C14" s="625"/>
      <c r="D14" s="625"/>
      <c r="E14" s="625"/>
      <c r="F14" s="625"/>
      <c r="G14" s="625"/>
      <c r="H14" s="625"/>
      <c r="I14" s="625"/>
      <c r="J14" s="625"/>
      <c r="K14" s="625"/>
      <c r="L14" s="625"/>
      <c r="M14" s="625"/>
      <c r="N14" s="625"/>
      <c r="O14" s="625"/>
      <c r="P14" s="625"/>
      <c r="Q14" s="626"/>
      <c r="R14" s="627">
        <v>65</v>
      </c>
      <c r="S14" s="628"/>
      <c r="T14" s="628"/>
      <c r="U14" s="628"/>
      <c r="V14" s="628"/>
      <c r="W14" s="628"/>
      <c r="X14" s="628"/>
      <c r="Y14" s="629"/>
      <c r="Z14" s="663">
        <v>0</v>
      </c>
      <c r="AA14" s="663"/>
      <c r="AB14" s="663"/>
      <c r="AC14" s="663"/>
      <c r="AD14" s="664">
        <v>65</v>
      </c>
      <c r="AE14" s="664"/>
      <c r="AF14" s="664"/>
      <c r="AG14" s="664"/>
      <c r="AH14" s="664"/>
      <c r="AI14" s="664"/>
      <c r="AJ14" s="664"/>
      <c r="AK14" s="664"/>
      <c r="AL14" s="630">
        <v>0</v>
      </c>
      <c r="AM14" s="631"/>
      <c r="AN14" s="631"/>
      <c r="AO14" s="665"/>
      <c r="AP14" s="624" t="s">
        <v>260</v>
      </c>
      <c r="AQ14" s="625"/>
      <c r="AR14" s="625"/>
      <c r="AS14" s="625"/>
      <c r="AT14" s="625"/>
      <c r="AU14" s="625"/>
      <c r="AV14" s="625"/>
      <c r="AW14" s="625"/>
      <c r="AX14" s="625"/>
      <c r="AY14" s="625"/>
      <c r="AZ14" s="625"/>
      <c r="BA14" s="625"/>
      <c r="BB14" s="625"/>
      <c r="BC14" s="625"/>
      <c r="BD14" s="625"/>
      <c r="BE14" s="625"/>
      <c r="BF14" s="626"/>
      <c r="BG14" s="627">
        <v>31674</v>
      </c>
      <c r="BH14" s="628"/>
      <c r="BI14" s="628"/>
      <c r="BJ14" s="628"/>
      <c r="BK14" s="628"/>
      <c r="BL14" s="628"/>
      <c r="BM14" s="628"/>
      <c r="BN14" s="629"/>
      <c r="BO14" s="663">
        <v>0.8</v>
      </c>
      <c r="BP14" s="663"/>
      <c r="BQ14" s="663"/>
      <c r="BR14" s="663"/>
      <c r="BS14" s="664" t="s">
        <v>237</v>
      </c>
      <c r="BT14" s="664"/>
      <c r="BU14" s="664"/>
      <c r="BV14" s="664"/>
      <c r="BW14" s="664"/>
      <c r="BX14" s="664"/>
      <c r="BY14" s="664"/>
      <c r="BZ14" s="664"/>
      <c r="CA14" s="664"/>
      <c r="CB14" s="695"/>
      <c r="CD14" s="624" t="s">
        <v>261</v>
      </c>
      <c r="CE14" s="625"/>
      <c r="CF14" s="625"/>
      <c r="CG14" s="625"/>
      <c r="CH14" s="625"/>
      <c r="CI14" s="625"/>
      <c r="CJ14" s="625"/>
      <c r="CK14" s="625"/>
      <c r="CL14" s="625"/>
      <c r="CM14" s="625"/>
      <c r="CN14" s="625"/>
      <c r="CO14" s="625"/>
      <c r="CP14" s="625"/>
      <c r="CQ14" s="626"/>
      <c r="CR14" s="627">
        <v>397115</v>
      </c>
      <c r="CS14" s="628"/>
      <c r="CT14" s="628"/>
      <c r="CU14" s="628"/>
      <c r="CV14" s="628"/>
      <c r="CW14" s="628"/>
      <c r="CX14" s="628"/>
      <c r="CY14" s="629"/>
      <c r="CZ14" s="663">
        <v>3.7</v>
      </c>
      <c r="DA14" s="663"/>
      <c r="DB14" s="663"/>
      <c r="DC14" s="663"/>
      <c r="DD14" s="633">
        <v>89423</v>
      </c>
      <c r="DE14" s="628"/>
      <c r="DF14" s="628"/>
      <c r="DG14" s="628"/>
      <c r="DH14" s="628"/>
      <c r="DI14" s="628"/>
      <c r="DJ14" s="628"/>
      <c r="DK14" s="628"/>
      <c r="DL14" s="628"/>
      <c r="DM14" s="628"/>
      <c r="DN14" s="628"/>
      <c r="DO14" s="628"/>
      <c r="DP14" s="629"/>
      <c r="DQ14" s="633">
        <v>363087</v>
      </c>
      <c r="DR14" s="628"/>
      <c r="DS14" s="628"/>
      <c r="DT14" s="628"/>
      <c r="DU14" s="628"/>
      <c r="DV14" s="628"/>
      <c r="DW14" s="628"/>
      <c r="DX14" s="628"/>
      <c r="DY14" s="628"/>
      <c r="DZ14" s="628"/>
      <c r="EA14" s="628"/>
      <c r="EB14" s="628"/>
      <c r="EC14" s="662"/>
    </row>
    <row r="15" spans="2:143" ht="11.25" customHeight="1" x14ac:dyDescent="0.2">
      <c r="B15" s="624" t="s">
        <v>262</v>
      </c>
      <c r="C15" s="625"/>
      <c r="D15" s="625"/>
      <c r="E15" s="625"/>
      <c r="F15" s="625"/>
      <c r="G15" s="625"/>
      <c r="H15" s="625"/>
      <c r="I15" s="625"/>
      <c r="J15" s="625"/>
      <c r="K15" s="625"/>
      <c r="L15" s="625"/>
      <c r="M15" s="625"/>
      <c r="N15" s="625"/>
      <c r="O15" s="625"/>
      <c r="P15" s="625"/>
      <c r="Q15" s="626"/>
      <c r="R15" s="627" t="s">
        <v>237</v>
      </c>
      <c r="S15" s="628"/>
      <c r="T15" s="628"/>
      <c r="U15" s="628"/>
      <c r="V15" s="628"/>
      <c r="W15" s="628"/>
      <c r="X15" s="628"/>
      <c r="Y15" s="629"/>
      <c r="Z15" s="663" t="s">
        <v>237</v>
      </c>
      <c r="AA15" s="663"/>
      <c r="AB15" s="663"/>
      <c r="AC15" s="663"/>
      <c r="AD15" s="664" t="s">
        <v>237</v>
      </c>
      <c r="AE15" s="664"/>
      <c r="AF15" s="664"/>
      <c r="AG15" s="664"/>
      <c r="AH15" s="664"/>
      <c r="AI15" s="664"/>
      <c r="AJ15" s="664"/>
      <c r="AK15" s="664"/>
      <c r="AL15" s="630" t="s">
        <v>237</v>
      </c>
      <c r="AM15" s="631"/>
      <c r="AN15" s="631"/>
      <c r="AO15" s="665"/>
      <c r="AP15" s="624" t="s">
        <v>263</v>
      </c>
      <c r="AQ15" s="625"/>
      <c r="AR15" s="625"/>
      <c r="AS15" s="625"/>
      <c r="AT15" s="625"/>
      <c r="AU15" s="625"/>
      <c r="AV15" s="625"/>
      <c r="AW15" s="625"/>
      <c r="AX15" s="625"/>
      <c r="AY15" s="625"/>
      <c r="AZ15" s="625"/>
      <c r="BA15" s="625"/>
      <c r="BB15" s="625"/>
      <c r="BC15" s="625"/>
      <c r="BD15" s="625"/>
      <c r="BE15" s="625"/>
      <c r="BF15" s="626"/>
      <c r="BG15" s="627">
        <v>42863</v>
      </c>
      <c r="BH15" s="628"/>
      <c r="BI15" s="628"/>
      <c r="BJ15" s="628"/>
      <c r="BK15" s="628"/>
      <c r="BL15" s="628"/>
      <c r="BM15" s="628"/>
      <c r="BN15" s="629"/>
      <c r="BO15" s="663">
        <v>1.1000000000000001</v>
      </c>
      <c r="BP15" s="663"/>
      <c r="BQ15" s="663"/>
      <c r="BR15" s="663"/>
      <c r="BS15" s="664" t="s">
        <v>149</v>
      </c>
      <c r="BT15" s="664"/>
      <c r="BU15" s="664"/>
      <c r="BV15" s="664"/>
      <c r="BW15" s="664"/>
      <c r="BX15" s="664"/>
      <c r="BY15" s="664"/>
      <c r="BZ15" s="664"/>
      <c r="CA15" s="664"/>
      <c r="CB15" s="695"/>
      <c r="CD15" s="624" t="s">
        <v>264</v>
      </c>
      <c r="CE15" s="625"/>
      <c r="CF15" s="625"/>
      <c r="CG15" s="625"/>
      <c r="CH15" s="625"/>
      <c r="CI15" s="625"/>
      <c r="CJ15" s="625"/>
      <c r="CK15" s="625"/>
      <c r="CL15" s="625"/>
      <c r="CM15" s="625"/>
      <c r="CN15" s="625"/>
      <c r="CO15" s="625"/>
      <c r="CP15" s="625"/>
      <c r="CQ15" s="626"/>
      <c r="CR15" s="627">
        <v>1043341</v>
      </c>
      <c r="CS15" s="628"/>
      <c r="CT15" s="628"/>
      <c r="CU15" s="628"/>
      <c r="CV15" s="628"/>
      <c r="CW15" s="628"/>
      <c r="CX15" s="628"/>
      <c r="CY15" s="629"/>
      <c r="CZ15" s="663">
        <v>9.6</v>
      </c>
      <c r="DA15" s="663"/>
      <c r="DB15" s="663"/>
      <c r="DC15" s="663"/>
      <c r="DD15" s="633">
        <v>163569</v>
      </c>
      <c r="DE15" s="628"/>
      <c r="DF15" s="628"/>
      <c r="DG15" s="628"/>
      <c r="DH15" s="628"/>
      <c r="DI15" s="628"/>
      <c r="DJ15" s="628"/>
      <c r="DK15" s="628"/>
      <c r="DL15" s="628"/>
      <c r="DM15" s="628"/>
      <c r="DN15" s="628"/>
      <c r="DO15" s="628"/>
      <c r="DP15" s="629"/>
      <c r="DQ15" s="633">
        <v>930634</v>
      </c>
      <c r="DR15" s="628"/>
      <c r="DS15" s="628"/>
      <c r="DT15" s="628"/>
      <c r="DU15" s="628"/>
      <c r="DV15" s="628"/>
      <c r="DW15" s="628"/>
      <c r="DX15" s="628"/>
      <c r="DY15" s="628"/>
      <c r="DZ15" s="628"/>
      <c r="EA15" s="628"/>
      <c r="EB15" s="628"/>
      <c r="EC15" s="662"/>
    </row>
    <row r="16" spans="2:143" ht="11.25" customHeight="1" x14ac:dyDescent="0.2">
      <c r="B16" s="624" t="s">
        <v>265</v>
      </c>
      <c r="C16" s="625"/>
      <c r="D16" s="625"/>
      <c r="E16" s="625"/>
      <c r="F16" s="625"/>
      <c r="G16" s="625"/>
      <c r="H16" s="625"/>
      <c r="I16" s="625"/>
      <c r="J16" s="625"/>
      <c r="K16" s="625"/>
      <c r="L16" s="625"/>
      <c r="M16" s="625"/>
      <c r="N16" s="625"/>
      <c r="O16" s="625"/>
      <c r="P16" s="625"/>
      <c r="Q16" s="626"/>
      <c r="R16" s="627">
        <v>6701</v>
      </c>
      <c r="S16" s="628"/>
      <c r="T16" s="628"/>
      <c r="U16" s="628"/>
      <c r="V16" s="628"/>
      <c r="W16" s="628"/>
      <c r="X16" s="628"/>
      <c r="Y16" s="629"/>
      <c r="Z16" s="663">
        <v>0.1</v>
      </c>
      <c r="AA16" s="663"/>
      <c r="AB16" s="663"/>
      <c r="AC16" s="663"/>
      <c r="AD16" s="664">
        <v>6701</v>
      </c>
      <c r="AE16" s="664"/>
      <c r="AF16" s="664"/>
      <c r="AG16" s="664"/>
      <c r="AH16" s="664"/>
      <c r="AI16" s="664"/>
      <c r="AJ16" s="664"/>
      <c r="AK16" s="664"/>
      <c r="AL16" s="630">
        <v>0.1</v>
      </c>
      <c r="AM16" s="631"/>
      <c r="AN16" s="631"/>
      <c r="AO16" s="665"/>
      <c r="AP16" s="624" t="s">
        <v>266</v>
      </c>
      <c r="AQ16" s="625"/>
      <c r="AR16" s="625"/>
      <c r="AS16" s="625"/>
      <c r="AT16" s="625"/>
      <c r="AU16" s="625"/>
      <c r="AV16" s="625"/>
      <c r="AW16" s="625"/>
      <c r="AX16" s="625"/>
      <c r="AY16" s="625"/>
      <c r="AZ16" s="625"/>
      <c r="BA16" s="625"/>
      <c r="BB16" s="625"/>
      <c r="BC16" s="625"/>
      <c r="BD16" s="625"/>
      <c r="BE16" s="625"/>
      <c r="BF16" s="626"/>
      <c r="BG16" s="627" t="s">
        <v>237</v>
      </c>
      <c r="BH16" s="628"/>
      <c r="BI16" s="628"/>
      <c r="BJ16" s="628"/>
      <c r="BK16" s="628"/>
      <c r="BL16" s="628"/>
      <c r="BM16" s="628"/>
      <c r="BN16" s="629"/>
      <c r="BO16" s="663" t="s">
        <v>237</v>
      </c>
      <c r="BP16" s="663"/>
      <c r="BQ16" s="663"/>
      <c r="BR16" s="663"/>
      <c r="BS16" s="664" t="s">
        <v>237</v>
      </c>
      <c r="BT16" s="664"/>
      <c r="BU16" s="664"/>
      <c r="BV16" s="664"/>
      <c r="BW16" s="664"/>
      <c r="BX16" s="664"/>
      <c r="BY16" s="664"/>
      <c r="BZ16" s="664"/>
      <c r="CA16" s="664"/>
      <c r="CB16" s="695"/>
      <c r="CD16" s="624" t="s">
        <v>267</v>
      </c>
      <c r="CE16" s="625"/>
      <c r="CF16" s="625"/>
      <c r="CG16" s="625"/>
      <c r="CH16" s="625"/>
      <c r="CI16" s="625"/>
      <c r="CJ16" s="625"/>
      <c r="CK16" s="625"/>
      <c r="CL16" s="625"/>
      <c r="CM16" s="625"/>
      <c r="CN16" s="625"/>
      <c r="CO16" s="625"/>
      <c r="CP16" s="625"/>
      <c r="CQ16" s="626"/>
      <c r="CR16" s="627">
        <v>107679</v>
      </c>
      <c r="CS16" s="628"/>
      <c r="CT16" s="628"/>
      <c r="CU16" s="628"/>
      <c r="CV16" s="628"/>
      <c r="CW16" s="628"/>
      <c r="CX16" s="628"/>
      <c r="CY16" s="629"/>
      <c r="CZ16" s="663">
        <v>1</v>
      </c>
      <c r="DA16" s="663"/>
      <c r="DB16" s="663"/>
      <c r="DC16" s="663"/>
      <c r="DD16" s="633" t="s">
        <v>237</v>
      </c>
      <c r="DE16" s="628"/>
      <c r="DF16" s="628"/>
      <c r="DG16" s="628"/>
      <c r="DH16" s="628"/>
      <c r="DI16" s="628"/>
      <c r="DJ16" s="628"/>
      <c r="DK16" s="628"/>
      <c r="DL16" s="628"/>
      <c r="DM16" s="628"/>
      <c r="DN16" s="628"/>
      <c r="DO16" s="628"/>
      <c r="DP16" s="629"/>
      <c r="DQ16" s="633">
        <v>70029</v>
      </c>
      <c r="DR16" s="628"/>
      <c r="DS16" s="628"/>
      <c r="DT16" s="628"/>
      <c r="DU16" s="628"/>
      <c r="DV16" s="628"/>
      <c r="DW16" s="628"/>
      <c r="DX16" s="628"/>
      <c r="DY16" s="628"/>
      <c r="DZ16" s="628"/>
      <c r="EA16" s="628"/>
      <c r="EB16" s="628"/>
      <c r="EC16" s="662"/>
    </row>
    <row r="17" spans="2:133" ht="11.25" customHeight="1" x14ac:dyDescent="0.2">
      <c r="B17" s="624" t="s">
        <v>268</v>
      </c>
      <c r="C17" s="625"/>
      <c r="D17" s="625"/>
      <c r="E17" s="625"/>
      <c r="F17" s="625"/>
      <c r="G17" s="625"/>
      <c r="H17" s="625"/>
      <c r="I17" s="625"/>
      <c r="J17" s="625"/>
      <c r="K17" s="625"/>
      <c r="L17" s="625"/>
      <c r="M17" s="625"/>
      <c r="N17" s="625"/>
      <c r="O17" s="625"/>
      <c r="P17" s="625"/>
      <c r="Q17" s="626"/>
      <c r="R17" s="627">
        <v>32100</v>
      </c>
      <c r="S17" s="628"/>
      <c r="T17" s="628"/>
      <c r="U17" s="628"/>
      <c r="V17" s="628"/>
      <c r="W17" s="628"/>
      <c r="X17" s="628"/>
      <c r="Y17" s="629"/>
      <c r="Z17" s="663">
        <v>0.3</v>
      </c>
      <c r="AA17" s="663"/>
      <c r="AB17" s="663"/>
      <c r="AC17" s="663"/>
      <c r="AD17" s="664">
        <v>32100</v>
      </c>
      <c r="AE17" s="664"/>
      <c r="AF17" s="664"/>
      <c r="AG17" s="664"/>
      <c r="AH17" s="664"/>
      <c r="AI17" s="664"/>
      <c r="AJ17" s="664"/>
      <c r="AK17" s="664"/>
      <c r="AL17" s="630">
        <v>0.7</v>
      </c>
      <c r="AM17" s="631"/>
      <c r="AN17" s="631"/>
      <c r="AO17" s="665"/>
      <c r="AP17" s="624" t="s">
        <v>269</v>
      </c>
      <c r="AQ17" s="625"/>
      <c r="AR17" s="625"/>
      <c r="AS17" s="625"/>
      <c r="AT17" s="625"/>
      <c r="AU17" s="625"/>
      <c r="AV17" s="625"/>
      <c r="AW17" s="625"/>
      <c r="AX17" s="625"/>
      <c r="AY17" s="625"/>
      <c r="AZ17" s="625"/>
      <c r="BA17" s="625"/>
      <c r="BB17" s="625"/>
      <c r="BC17" s="625"/>
      <c r="BD17" s="625"/>
      <c r="BE17" s="625"/>
      <c r="BF17" s="626"/>
      <c r="BG17" s="627" t="s">
        <v>237</v>
      </c>
      <c r="BH17" s="628"/>
      <c r="BI17" s="628"/>
      <c r="BJ17" s="628"/>
      <c r="BK17" s="628"/>
      <c r="BL17" s="628"/>
      <c r="BM17" s="628"/>
      <c r="BN17" s="629"/>
      <c r="BO17" s="663" t="s">
        <v>178</v>
      </c>
      <c r="BP17" s="663"/>
      <c r="BQ17" s="663"/>
      <c r="BR17" s="663"/>
      <c r="BS17" s="664" t="s">
        <v>237</v>
      </c>
      <c r="BT17" s="664"/>
      <c r="BU17" s="664"/>
      <c r="BV17" s="664"/>
      <c r="BW17" s="664"/>
      <c r="BX17" s="664"/>
      <c r="BY17" s="664"/>
      <c r="BZ17" s="664"/>
      <c r="CA17" s="664"/>
      <c r="CB17" s="695"/>
      <c r="CD17" s="624" t="s">
        <v>270</v>
      </c>
      <c r="CE17" s="625"/>
      <c r="CF17" s="625"/>
      <c r="CG17" s="625"/>
      <c r="CH17" s="625"/>
      <c r="CI17" s="625"/>
      <c r="CJ17" s="625"/>
      <c r="CK17" s="625"/>
      <c r="CL17" s="625"/>
      <c r="CM17" s="625"/>
      <c r="CN17" s="625"/>
      <c r="CO17" s="625"/>
      <c r="CP17" s="625"/>
      <c r="CQ17" s="626"/>
      <c r="CR17" s="627">
        <v>191173</v>
      </c>
      <c r="CS17" s="628"/>
      <c r="CT17" s="628"/>
      <c r="CU17" s="628"/>
      <c r="CV17" s="628"/>
      <c r="CW17" s="628"/>
      <c r="CX17" s="628"/>
      <c r="CY17" s="629"/>
      <c r="CZ17" s="663">
        <v>1.8</v>
      </c>
      <c r="DA17" s="663"/>
      <c r="DB17" s="663"/>
      <c r="DC17" s="663"/>
      <c r="DD17" s="633" t="s">
        <v>149</v>
      </c>
      <c r="DE17" s="628"/>
      <c r="DF17" s="628"/>
      <c r="DG17" s="628"/>
      <c r="DH17" s="628"/>
      <c r="DI17" s="628"/>
      <c r="DJ17" s="628"/>
      <c r="DK17" s="628"/>
      <c r="DL17" s="628"/>
      <c r="DM17" s="628"/>
      <c r="DN17" s="628"/>
      <c r="DO17" s="628"/>
      <c r="DP17" s="629"/>
      <c r="DQ17" s="633">
        <v>179693</v>
      </c>
      <c r="DR17" s="628"/>
      <c r="DS17" s="628"/>
      <c r="DT17" s="628"/>
      <c r="DU17" s="628"/>
      <c r="DV17" s="628"/>
      <c r="DW17" s="628"/>
      <c r="DX17" s="628"/>
      <c r="DY17" s="628"/>
      <c r="DZ17" s="628"/>
      <c r="EA17" s="628"/>
      <c r="EB17" s="628"/>
      <c r="EC17" s="662"/>
    </row>
    <row r="18" spans="2:133" ht="11.25" customHeight="1" x14ac:dyDescent="0.2">
      <c r="B18" s="624" t="s">
        <v>271</v>
      </c>
      <c r="C18" s="625"/>
      <c r="D18" s="625"/>
      <c r="E18" s="625"/>
      <c r="F18" s="625"/>
      <c r="G18" s="625"/>
      <c r="H18" s="625"/>
      <c r="I18" s="625"/>
      <c r="J18" s="625"/>
      <c r="K18" s="625"/>
      <c r="L18" s="625"/>
      <c r="M18" s="625"/>
      <c r="N18" s="625"/>
      <c r="O18" s="625"/>
      <c r="P18" s="625"/>
      <c r="Q18" s="626"/>
      <c r="R18" s="627">
        <v>6653</v>
      </c>
      <c r="S18" s="628"/>
      <c r="T18" s="628"/>
      <c r="U18" s="628"/>
      <c r="V18" s="628"/>
      <c r="W18" s="628"/>
      <c r="X18" s="628"/>
      <c r="Y18" s="629"/>
      <c r="Z18" s="663">
        <v>0.1</v>
      </c>
      <c r="AA18" s="663"/>
      <c r="AB18" s="663"/>
      <c r="AC18" s="663"/>
      <c r="AD18" s="664">
        <v>6653</v>
      </c>
      <c r="AE18" s="664"/>
      <c r="AF18" s="664"/>
      <c r="AG18" s="664"/>
      <c r="AH18" s="664"/>
      <c r="AI18" s="664"/>
      <c r="AJ18" s="664"/>
      <c r="AK18" s="664"/>
      <c r="AL18" s="630">
        <v>0.1</v>
      </c>
      <c r="AM18" s="631"/>
      <c r="AN18" s="631"/>
      <c r="AO18" s="665"/>
      <c r="AP18" s="624" t="s">
        <v>272</v>
      </c>
      <c r="AQ18" s="625"/>
      <c r="AR18" s="625"/>
      <c r="AS18" s="625"/>
      <c r="AT18" s="625"/>
      <c r="AU18" s="625"/>
      <c r="AV18" s="625"/>
      <c r="AW18" s="625"/>
      <c r="AX18" s="625"/>
      <c r="AY18" s="625"/>
      <c r="AZ18" s="625"/>
      <c r="BA18" s="625"/>
      <c r="BB18" s="625"/>
      <c r="BC18" s="625"/>
      <c r="BD18" s="625"/>
      <c r="BE18" s="625"/>
      <c r="BF18" s="626"/>
      <c r="BG18" s="627" t="s">
        <v>178</v>
      </c>
      <c r="BH18" s="628"/>
      <c r="BI18" s="628"/>
      <c r="BJ18" s="628"/>
      <c r="BK18" s="628"/>
      <c r="BL18" s="628"/>
      <c r="BM18" s="628"/>
      <c r="BN18" s="629"/>
      <c r="BO18" s="663" t="s">
        <v>149</v>
      </c>
      <c r="BP18" s="663"/>
      <c r="BQ18" s="663"/>
      <c r="BR18" s="663"/>
      <c r="BS18" s="664" t="s">
        <v>178</v>
      </c>
      <c r="BT18" s="664"/>
      <c r="BU18" s="664"/>
      <c r="BV18" s="664"/>
      <c r="BW18" s="664"/>
      <c r="BX18" s="664"/>
      <c r="BY18" s="664"/>
      <c r="BZ18" s="664"/>
      <c r="CA18" s="664"/>
      <c r="CB18" s="695"/>
      <c r="CD18" s="624" t="s">
        <v>273</v>
      </c>
      <c r="CE18" s="625"/>
      <c r="CF18" s="625"/>
      <c r="CG18" s="625"/>
      <c r="CH18" s="625"/>
      <c r="CI18" s="625"/>
      <c r="CJ18" s="625"/>
      <c r="CK18" s="625"/>
      <c r="CL18" s="625"/>
      <c r="CM18" s="625"/>
      <c r="CN18" s="625"/>
      <c r="CO18" s="625"/>
      <c r="CP18" s="625"/>
      <c r="CQ18" s="626"/>
      <c r="CR18" s="627" t="s">
        <v>237</v>
      </c>
      <c r="CS18" s="628"/>
      <c r="CT18" s="628"/>
      <c r="CU18" s="628"/>
      <c r="CV18" s="628"/>
      <c r="CW18" s="628"/>
      <c r="CX18" s="628"/>
      <c r="CY18" s="629"/>
      <c r="CZ18" s="663" t="s">
        <v>178</v>
      </c>
      <c r="DA18" s="663"/>
      <c r="DB18" s="663"/>
      <c r="DC18" s="663"/>
      <c r="DD18" s="633" t="s">
        <v>237</v>
      </c>
      <c r="DE18" s="628"/>
      <c r="DF18" s="628"/>
      <c r="DG18" s="628"/>
      <c r="DH18" s="628"/>
      <c r="DI18" s="628"/>
      <c r="DJ18" s="628"/>
      <c r="DK18" s="628"/>
      <c r="DL18" s="628"/>
      <c r="DM18" s="628"/>
      <c r="DN18" s="628"/>
      <c r="DO18" s="628"/>
      <c r="DP18" s="629"/>
      <c r="DQ18" s="633" t="s">
        <v>178</v>
      </c>
      <c r="DR18" s="628"/>
      <c r="DS18" s="628"/>
      <c r="DT18" s="628"/>
      <c r="DU18" s="628"/>
      <c r="DV18" s="628"/>
      <c r="DW18" s="628"/>
      <c r="DX18" s="628"/>
      <c r="DY18" s="628"/>
      <c r="DZ18" s="628"/>
      <c r="EA18" s="628"/>
      <c r="EB18" s="628"/>
      <c r="EC18" s="662"/>
    </row>
    <row r="19" spans="2:133" ht="11.25" customHeight="1" x14ac:dyDescent="0.2">
      <c r="B19" s="624" t="s">
        <v>274</v>
      </c>
      <c r="C19" s="625"/>
      <c r="D19" s="625"/>
      <c r="E19" s="625"/>
      <c r="F19" s="625"/>
      <c r="G19" s="625"/>
      <c r="H19" s="625"/>
      <c r="I19" s="625"/>
      <c r="J19" s="625"/>
      <c r="K19" s="625"/>
      <c r="L19" s="625"/>
      <c r="M19" s="625"/>
      <c r="N19" s="625"/>
      <c r="O19" s="625"/>
      <c r="P19" s="625"/>
      <c r="Q19" s="626"/>
      <c r="R19" s="627">
        <v>6653</v>
      </c>
      <c r="S19" s="628"/>
      <c r="T19" s="628"/>
      <c r="U19" s="628"/>
      <c r="V19" s="628"/>
      <c r="W19" s="628"/>
      <c r="X19" s="628"/>
      <c r="Y19" s="629"/>
      <c r="Z19" s="663">
        <v>0.1</v>
      </c>
      <c r="AA19" s="663"/>
      <c r="AB19" s="663"/>
      <c r="AC19" s="663"/>
      <c r="AD19" s="664">
        <v>6653</v>
      </c>
      <c r="AE19" s="664"/>
      <c r="AF19" s="664"/>
      <c r="AG19" s="664"/>
      <c r="AH19" s="664"/>
      <c r="AI19" s="664"/>
      <c r="AJ19" s="664"/>
      <c r="AK19" s="664"/>
      <c r="AL19" s="630">
        <v>0.1</v>
      </c>
      <c r="AM19" s="631"/>
      <c r="AN19" s="631"/>
      <c r="AO19" s="665"/>
      <c r="AP19" s="624" t="s">
        <v>275</v>
      </c>
      <c r="AQ19" s="625"/>
      <c r="AR19" s="625"/>
      <c r="AS19" s="625"/>
      <c r="AT19" s="625"/>
      <c r="AU19" s="625"/>
      <c r="AV19" s="625"/>
      <c r="AW19" s="625"/>
      <c r="AX19" s="625"/>
      <c r="AY19" s="625"/>
      <c r="AZ19" s="625"/>
      <c r="BA19" s="625"/>
      <c r="BB19" s="625"/>
      <c r="BC19" s="625"/>
      <c r="BD19" s="625"/>
      <c r="BE19" s="625"/>
      <c r="BF19" s="626"/>
      <c r="BG19" s="627" t="s">
        <v>237</v>
      </c>
      <c r="BH19" s="628"/>
      <c r="BI19" s="628"/>
      <c r="BJ19" s="628"/>
      <c r="BK19" s="628"/>
      <c r="BL19" s="628"/>
      <c r="BM19" s="628"/>
      <c r="BN19" s="629"/>
      <c r="BO19" s="663" t="s">
        <v>178</v>
      </c>
      <c r="BP19" s="663"/>
      <c r="BQ19" s="663"/>
      <c r="BR19" s="663"/>
      <c r="BS19" s="664" t="s">
        <v>178</v>
      </c>
      <c r="BT19" s="664"/>
      <c r="BU19" s="664"/>
      <c r="BV19" s="664"/>
      <c r="BW19" s="664"/>
      <c r="BX19" s="664"/>
      <c r="BY19" s="664"/>
      <c r="BZ19" s="664"/>
      <c r="CA19" s="664"/>
      <c r="CB19" s="695"/>
      <c r="CD19" s="624" t="s">
        <v>276</v>
      </c>
      <c r="CE19" s="625"/>
      <c r="CF19" s="625"/>
      <c r="CG19" s="625"/>
      <c r="CH19" s="625"/>
      <c r="CI19" s="625"/>
      <c r="CJ19" s="625"/>
      <c r="CK19" s="625"/>
      <c r="CL19" s="625"/>
      <c r="CM19" s="625"/>
      <c r="CN19" s="625"/>
      <c r="CO19" s="625"/>
      <c r="CP19" s="625"/>
      <c r="CQ19" s="626"/>
      <c r="CR19" s="627" t="s">
        <v>237</v>
      </c>
      <c r="CS19" s="628"/>
      <c r="CT19" s="628"/>
      <c r="CU19" s="628"/>
      <c r="CV19" s="628"/>
      <c r="CW19" s="628"/>
      <c r="CX19" s="628"/>
      <c r="CY19" s="629"/>
      <c r="CZ19" s="663" t="s">
        <v>178</v>
      </c>
      <c r="DA19" s="663"/>
      <c r="DB19" s="663"/>
      <c r="DC19" s="663"/>
      <c r="DD19" s="633" t="s">
        <v>178</v>
      </c>
      <c r="DE19" s="628"/>
      <c r="DF19" s="628"/>
      <c r="DG19" s="628"/>
      <c r="DH19" s="628"/>
      <c r="DI19" s="628"/>
      <c r="DJ19" s="628"/>
      <c r="DK19" s="628"/>
      <c r="DL19" s="628"/>
      <c r="DM19" s="628"/>
      <c r="DN19" s="628"/>
      <c r="DO19" s="628"/>
      <c r="DP19" s="629"/>
      <c r="DQ19" s="633" t="s">
        <v>237</v>
      </c>
      <c r="DR19" s="628"/>
      <c r="DS19" s="628"/>
      <c r="DT19" s="628"/>
      <c r="DU19" s="628"/>
      <c r="DV19" s="628"/>
      <c r="DW19" s="628"/>
      <c r="DX19" s="628"/>
      <c r="DY19" s="628"/>
      <c r="DZ19" s="628"/>
      <c r="EA19" s="628"/>
      <c r="EB19" s="628"/>
      <c r="EC19" s="662"/>
    </row>
    <row r="20" spans="2:133" ht="11.25" customHeight="1" x14ac:dyDescent="0.2">
      <c r="B20" s="696" t="s">
        <v>277</v>
      </c>
      <c r="C20" s="697"/>
      <c r="D20" s="697"/>
      <c r="E20" s="697"/>
      <c r="F20" s="697"/>
      <c r="G20" s="697"/>
      <c r="H20" s="697"/>
      <c r="I20" s="697"/>
      <c r="J20" s="697"/>
      <c r="K20" s="697"/>
      <c r="L20" s="697"/>
      <c r="M20" s="697"/>
      <c r="N20" s="697"/>
      <c r="O20" s="697"/>
      <c r="P20" s="697"/>
      <c r="Q20" s="698"/>
      <c r="R20" s="627" t="s">
        <v>237</v>
      </c>
      <c r="S20" s="628"/>
      <c r="T20" s="628"/>
      <c r="U20" s="628"/>
      <c r="V20" s="628"/>
      <c r="W20" s="628"/>
      <c r="X20" s="628"/>
      <c r="Y20" s="629"/>
      <c r="Z20" s="663" t="s">
        <v>237</v>
      </c>
      <c r="AA20" s="663"/>
      <c r="AB20" s="663"/>
      <c r="AC20" s="663"/>
      <c r="AD20" s="664" t="s">
        <v>178</v>
      </c>
      <c r="AE20" s="664"/>
      <c r="AF20" s="664"/>
      <c r="AG20" s="664"/>
      <c r="AH20" s="664"/>
      <c r="AI20" s="664"/>
      <c r="AJ20" s="664"/>
      <c r="AK20" s="664"/>
      <c r="AL20" s="630" t="s">
        <v>178</v>
      </c>
      <c r="AM20" s="631"/>
      <c r="AN20" s="631"/>
      <c r="AO20" s="665"/>
      <c r="AP20" s="624" t="s">
        <v>278</v>
      </c>
      <c r="AQ20" s="625"/>
      <c r="AR20" s="625"/>
      <c r="AS20" s="625"/>
      <c r="AT20" s="625"/>
      <c r="AU20" s="625"/>
      <c r="AV20" s="625"/>
      <c r="AW20" s="625"/>
      <c r="AX20" s="625"/>
      <c r="AY20" s="625"/>
      <c r="AZ20" s="625"/>
      <c r="BA20" s="625"/>
      <c r="BB20" s="625"/>
      <c r="BC20" s="625"/>
      <c r="BD20" s="625"/>
      <c r="BE20" s="625"/>
      <c r="BF20" s="626"/>
      <c r="BG20" s="627" t="s">
        <v>178</v>
      </c>
      <c r="BH20" s="628"/>
      <c r="BI20" s="628"/>
      <c r="BJ20" s="628"/>
      <c r="BK20" s="628"/>
      <c r="BL20" s="628"/>
      <c r="BM20" s="628"/>
      <c r="BN20" s="629"/>
      <c r="BO20" s="663" t="s">
        <v>178</v>
      </c>
      <c r="BP20" s="663"/>
      <c r="BQ20" s="663"/>
      <c r="BR20" s="663"/>
      <c r="BS20" s="664" t="s">
        <v>237</v>
      </c>
      <c r="BT20" s="664"/>
      <c r="BU20" s="664"/>
      <c r="BV20" s="664"/>
      <c r="BW20" s="664"/>
      <c r="BX20" s="664"/>
      <c r="BY20" s="664"/>
      <c r="BZ20" s="664"/>
      <c r="CA20" s="664"/>
      <c r="CB20" s="695"/>
      <c r="CD20" s="624" t="s">
        <v>279</v>
      </c>
      <c r="CE20" s="625"/>
      <c r="CF20" s="625"/>
      <c r="CG20" s="625"/>
      <c r="CH20" s="625"/>
      <c r="CI20" s="625"/>
      <c r="CJ20" s="625"/>
      <c r="CK20" s="625"/>
      <c r="CL20" s="625"/>
      <c r="CM20" s="625"/>
      <c r="CN20" s="625"/>
      <c r="CO20" s="625"/>
      <c r="CP20" s="625"/>
      <c r="CQ20" s="626"/>
      <c r="CR20" s="627">
        <v>10857215</v>
      </c>
      <c r="CS20" s="628"/>
      <c r="CT20" s="628"/>
      <c r="CU20" s="628"/>
      <c r="CV20" s="628"/>
      <c r="CW20" s="628"/>
      <c r="CX20" s="628"/>
      <c r="CY20" s="629"/>
      <c r="CZ20" s="663">
        <v>100</v>
      </c>
      <c r="DA20" s="663"/>
      <c r="DB20" s="663"/>
      <c r="DC20" s="663"/>
      <c r="DD20" s="633">
        <v>2314678</v>
      </c>
      <c r="DE20" s="628"/>
      <c r="DF20" s="628"/>
      <c r="DG20" s="628"/>
      <c r="DH20" s="628"/>
      <c r="DI20" s="628"/>
      <c r="DJ20" s="628"/>
      <c r="DK20" s="628"/>
      <c r="DL20" s="628"/>
      <c r="DM20" s="628"/>
      <c r="DN20" s="628"/>
      <c r="DO20" s="628"/>
      <c r="DP20" s="629"/>
      <c r="DQ20" s="633">
        <v>8293745</v>
      </c>
      <c r="DR20" s="628"/>
      <c r="DS20" s="628"/>
      <c r="DT20" s="628"/>
      <c r="DU20" s="628"/>
      <c r="DV20" s="628"/>
      <c r="DW20" s="628"/>
      <c r="DX20" s="628"/>
      <c r="DY20" s="628"/>
      <c r="DZ20" s="628"/>
      <c r="EA20" s="628"/>
      <c r="EB20" s="628"/>
      <c r="EC20" s="662"/>
    </row>
    <row r="21" spans="2:133" ht="11.25" customHeight="1" x14ac:dyDescent="0.2">
      <c r="B21" s="624" t="s">
        <v>280</v>
      </c>
      <c r="C21" s="625"/>
      <c r="D21" s="625"/>
      <c r="E21" s="625"/>
      <c r="F21" s="625"/>
      <c r="G21" s="625"/>
      <c r="H21" s="625"/>
      <c r="I21" s="625"/>
      <c r="J21" s="625"/>
      <c r="K21" s="625"/>
      <c r="L21" s="625"/>
      <c r="M21" s="625"/>
      <c r="N21" s="625"/>
      <c r="O21" s="625"/>
      <c r="P21" s="625"/>
      <c r="Q21" s="626"/>
      <c r="R21" s="627">
        <v>482741</v>
      </c>
      <c r="S21" s="628"/>
      <c r="T21" s="628"/>
      <c r="U21" s="628"/>
      <c r="V21" s="628"/>
      <c r="W21" s="628"/>
      <c r="X21" s="628"/>
      <c r="Y21" s="629"/>
      <c r="Z21" s="663">
        <v>4.3</v>
      </c>
      <c r="AA21" s="663"/>
      <c r="AB21" s="663"/>
      <c r="AC21" s="663"/>
      <c r="AD21" s="664">
        <v>258408</v>
      </c>
      <c r="AE21" s="664"/>
      <c r="AF21" s="664"/>
      <c r="AG21" s="664"/>
      <c r="AH21" s="664"/>
      <c r="AI21" s="664"/>
      <c r="AJ21" s="664"/>
      <c r="AK21" s="664"/>
      <c r="AL21" s="630">
        <v>5.7</v>
      </c>
      <c r="AM21" s="631"/>
      <c r="AN21" s="631"/>
      <c r="AO21" s="665"/>
      <c r="AP21" s="624" t="s">
        <v>281</v>
      </c>
      <c r="AQ21" s="699"/>
      <c r="AR21" s="699"/>
      <c r="AS21" s="699"/>
      <c r="AT21" s="699"/>
      <c r="AU21" s="699"/>
      <c r="AV21" s="699"/>
      <c r="AW21" s="699"/>
      <c r="AX21" s="699"/>
      <c r="AY21" s="699"/>
      <c r="AZ21" s="699"/>
      <c r="BA21" s="699"/>
      <c r="BB21" s="699"/>
      <c r="BC21" s="699"/>
      <c r="BD21" s="699"/>
      <c r="BE21" s="699"/>
      <c r="BF21" s="700"/>
      <c r="BG21" s="627" t="s">
        <v>237</v>
      </c>
      <c r="BH21" s="628"/>
      <c r="BI21" s="628"/>
      <c r="BJ21" s="628"/>
      <c r="BK21" s="628"/>
      <c r="BL21" s="628"/>
      <c r="BM21" s="628"/>
      <c r="BN21" s="629"/>
      <c r="BO21" s="663" t="s">
        <v>149</v>
      </c>
      <c r="BP21" s="663"/>
      <c r="BQ21" s="663"/>
      <c r="BR21" s="663"/>
      <c r="BS21" s="664" t="s">
        <v>237</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24" t="s">
        <v>282</v>
      </c>
      <c r="C22" s="625"/>
      <c r="D22" s="625"/>
      <c r="E22" s="625"/>
      <c r="F22" s="625"/>
      <c r="G22" s="625"/>
      <c r="H22" s="625"/>
      <c r="I22" s="625"/>
      <c r="J22" s="625"/>
      <c r="K22" s="625"/>
      <c r="L22" s="625"/>
      <c r="M22" s="625"/>
      <c r="N22" s="625"/>
      <c r="O22" s="625"/>
      <c r="P22" s="625"/>
      <c r="Q22" s="626"/>
      <c r="R22" s="627">
        <v>258408</v>
      </c>
      <c r="S22" s="628"/>
      <c r="T22" s="628"/>
      <c r="U22" s="628"/>
      <c r="V22" s="628"/>
      <c r="W22" s="628"/>
      <c r="X22" s="628"/>
      <c r="Y22" s="629"/>
      <c r="Z22" s="663">
        <v>2.2999999999999998</v>
      </c>
      <c r="AA22" s="663"/>
      <c r="AB22" s="663"/>
      <c r="AC22" s="663"/>
      <c r="AD22" s="664">
        <v>258408</v>
      </c>
      <c r="AE22" s="664"/>
      <c r="AF22" s="664"/>
      <c r="AG22" s="664"/>
      <c r="AH22" s="664"/>
      <c r="AI22" s="664"/>
      <c r="AJ22" s="664"/>
      <c r="AK22" s="664"/>
      <c r="AL22" s="630">
        <v>5.7</v>
      </c>
      <c r="AM22" s="631"/>
      <c r="AN22" s="631"/>
      <c r="AO22" s="665"/>
      <c r="AP22" s="624" t="s">
        <v>283</v>
      </c>
      <c r="AQ22" s="699"/>
      <c r="AR22" s="699"/>
      <c r="AS22" s="699"/>
      <c r="AT22" s="699"/>
      <c r="AU22" s="699"/>
      <c r="AV22" s="699"/>
      <c r="AW22" s="699"/>
      <c r="AX22" s="699"/>
      <c r="AY22" s="699"/>
      <c r="AZ22" s="699"/>
      <c r="BA22" s="699"/>
      <c r="BB22" s="699"/>
      <c r="BC22" s="699"/>
      <c r="BD22" s="699"/>
      <c r="BE22" s="699"/>
      <c r="BF22" s="700"/>
      <c r="BG22" s="627" t="s">
        <v>237</v>
      </c>
      <c r="BH22" s="628"/>
      <c r="BI22" s="628"/>
      <c r="BJ22" s="628"/>
      <c r="BK22" s="628"/>
      <c r="BL22" s="628"/>
      <c r="BM22" s="628"/>
      <c r="BN22" s="629"/>
      <c r="BO22" s="663" t="s">
        <v>178</v>
      </c>
      <c r="BP22" s="663"/>
      <c r="BQ22" s="663"/>
      <c r="BR22" s="663"/>
      <c r="BS22" s="664" t="s">
        <v>178</v>
      </c>
      <c r="BT22" s="664"/>
      <c r="BU22" s="664"/>
      <c r="BV22" s="664"/>
      <c r="BW22" s="664"/>
      <c r="BX22" s="664"/>
      <c r="BY22" s="664"/>
      <c r="BZ22" s="664"/>
      <c r="CA22" s="664"/>
      <c r="CB22" s="695"/>
      <c r="CD22" s="679" t="s">
        <v>284</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24" t="s">
        <v>285</v>
      </c>
      <c r="C23" s="625"/>
      <c r="D23" s="625"/>
      <c r="E23" s="625"/>
      <c r="F23" s="625"/>
      <c r="G23" s="625"/>
      <c r="H23" s="625"/>
      <c r="I23" s="625"/>
      <c r="J23" s="625"/>
      <c r="K23" s="625"/>
      <c r="L23" s="625"/>
      <c r="M23" s="625"/>
      <c r="N23" s="625"/>
      <c r="O23" s="625"/>
      <c r="P23" s="625"/>
      <c r="Q23" s="626"/>
      <c r="R23" s="627">
        <v>224333</v>
      </c>
      <c r="S23" s="628"/>
      <c r="T23" s="628"/>
      <c r="U23" s="628"/>
      <c r="V23" s="628"/>
      <c r="W23" s="628"/>
      <c r="X23" s="628"/>
      <c r="Y23" s="629"/>
      <c r="Z23" s="663">
        <v>2</v>
      </c>
      <c r="AA23" s="663"/>
      <c r="AB23" s="663"/>
      <c r="AC23" s="663"/>
      <c r="AD23" s="664" t="s">
        <v>178</v>
      </c>
      <c r="AE23" s="664"/>
      <c r="AF23" s="664"/>
      <c r="AG23" s="664"/>
      <c r="AH23" s="664"/>
      <c r="AI23" s="664"/>
      <c r="AJ23" s="664"/>
      <c r="AK23" s="664"/>
      <c r="AL23" s="630" t="s">
        <v>237</v>
      </c>
      <c r="AM23" s="631"/>
      <c r="AN23" s="631"/>
      <c r="AO23" s="665"/>
      <c r="AP23" s="624" t="s">
        <v>286</v>
      </c>
      <c r="AQ23" s="699"/>
      <c r="AR23" s="699"/>
      <c r="AS23" s="699"/>
      <c r="AT23" s="699"/>
      <c r="AU23" s="699"/>
      <c r="AV23" s="699"/>
      <c r="AW23" s="699"/>
      <c r="AX23" s="699"/>
      <c r="AY23" s="699"/>
      <c r="AZ23" s="699"/>
      <c r="BA23" s="699"/>
      <c r="BB23" s="699"/>
      <c r="BC23" s="699"/>
      <c r="BD23" s="699"/>
      <c r="BE23" s="699"/>
      <c r="BF23" s="700"/>
      <c r="BG23" s="627" t="s">
        <v>178</v>
      </c>
      <c r="BH23" s="628"/>
      <c r="BI23" s="628"/>
      <c r="BJ23" s="628"/>
      <c r="BK23" s="628"/>
      <c r="BL23" s="628"/>
      <c r="BM23" s="628"/>
      <c r="BN23" s="629"/>
      <c r="BO23" s="663" t="s">
        <v>237</v>
      </c>
      <c r="BP23" s="663"/>
      <c r="BQ23" s="663"/>
      <c r="BR23" s="663"/>
      <c r="BS23" s="664" t="s">
        <v>178</v>
      </c>
      <c r="BT23" s="664"/>
      <c r="BU23" s="664"/>
      <c r="BV23" s="664"/>
      <c r="BW23" s="664"/>
      <c r="BX23" s="664"/>
      <c r="BY23" s="664"/>
      <c r="BZ23" s="664"/>
      <c r="CA23" s="664"/>
      <c r="CB23" s="695"/>
      <c r="CD23" s="679" t="s">
        <v>225</v>
      </c>
      <c r="CE23" s="680"/>
      <c r="CF23" s="680"/>
      <c r="CG23" s="680"/>
      <c r="CH23" s="680"/>
      <c r="CI23" s="680"/>
      <c r="CJ23" s="680"/>
      <c r="CK23" s="680"/>
      <c r="CL23" s="680"/>
      <c r="CM23" s="680"/>
      <c r="CN23" s="680"/>
      <c r="CO23" s="680"/>
      <c r="CP23" s="680"/>
      <c r="CQ23" s="681"/>
      <c r="CR23" s="679" t="s">
        <v>287</v>
      </c>
      <c r="CS23" s="680"/>
      <c r="CT23" s="680"/>
      <c r="CU23" s="680"/>
      <c r="CV23" s="680"/>
      <c r="CW23" s="680"/>
      <c r="CX23" s="680"/>
      <c r="CY23" s="681"/>
      <c r="CZ23" s="679" t="s">
        <v>288</v>
      </c>
      <c r="DA23" s="680"/>
      <c r="DB23" s="680"/>
      <c r="DC23" s="681"/>
      <c r="DD23" s="679" t="s">
        <v>289</v>
      </c>
      <c r="DE23" s="680"/>
      <c r="DF23" s="680"/>
      <c r="DG23" s="680"/>
      <c r="DH23" s="680"/>
      <c r="DI23" s="680"/>
      <c r="DJ23" s="680"/>
      <c r="DK23" s="681"/>
      <c r="DL23" s="711" t="s">
        <v>290</v>
      </c>
      <c r="DM23" s="712"/>
      <c r="DN23" s="712"/>
      <c r="DO23" s="712"/>
      <c r="DP23" s="712"/>
      <c r="DQ23" s="712"/>
      <c r="DR23" s="712"/>
      <c r="DS23" s="712"/>
      <c r="DT23" s="712"/>
      <c r="DU23" s="712"/>
      <c r="DV23" s="713"/>
      <c r="DW23" s="679" t="s">
        <v>291</v>
      </c>
      <c r="DX23" s="680"/>
      <c r="DY23" s="680"/>
      <c r="DZ23" s="680"/>
      <c r="EA23" s="680"/>
      <c r="EB23" s="680"/>
      <c r="EC23" s="681"/>
    </row>
    <row r="24" spans="2:133" ht="11.25" customHeight="1" x14ac:dyDescent="0.2">
      <c r="B24" s="624" t="s">
        <v>292</v>
      </c>
      <c r="C24" s="625"/>
      <c r="D24" s="625"/>
      <c r="E24" s="625"/>
      <c r="F24" s="625"/>
      <c r="G24" s="625"/>
      <c r="H24" s="625"/>
      <c r="I24" s="625"/>
      <c r="J24" s="625"/>
      <c r="K24" s="625"/>
      <c r="L24" s="625"/>
      <c r="M24" s="625"/>
      <c r="N24" s="625"/>
      <c r="O24" s="625"/>
      <c r="P24" s="625"/>
      <c r="Q24" s="626"/>
      <c r="R24" s="627" t="s">
        <v>178</v>
      </c>
      <c r="S24" s="628"/>
      <c r="T24" s="628"/>
      <c r="U24" s="628"/>
      <c r="V24" s="628"/>
      <c r="W24" s="628"/>
      <c r="X24" s="628"/>
      <c r="Y24" s="629"/>
      <c r="Z24" s="663" t="s">
        <v>178</v>
      </c>
      <c r="AA24" s="663"/>
      <c r="AB24" s="663"/>
      <c r="AC24" s="663"/>
      <c r="AD24" s="664" t="s">
        <v>178</v>
      </c>
      <c r="AE24" s="664"/>
      <c r="AF24" s="664"/>
      <c r="AG24" s="664"/>
      <c r="AH24" s="664"/>
      <c r="AI24" s="664"/>
      <c r="AJ24" s="664"/>
      <c r="AK24" s="664"/>
      <c r="AL24" s="630" t="s">
        <v>237</v>
      </c>
      <c r="AM24" s="631"/>
      <c r="AN24" s="631"/>
      <c r="AO24" s="665"/>
      <c r="AP24" s="624" t="s">
        <v>293</v>
      </c>
      <c r="AQ24" s="699"/>
      <c r="AR24" s="699"/>
      <c r="AS24" s="699"/>
      <c r="AT24" s="699"/>
      <c r="AU24" s="699"/>
      <c r="AV24" s="699"/>
      <c r="AW24" s="699"/>
      <c r="AX24" s="699"/>
      <c r="AY24" s="699"/>
      <c r="AZ24" s="699"/>
      <c r="BA24" s="699"/>
      <c r="BB24" s="699"/>
      <c r="BC24" s="699"/>
      <c r="BD24" s="699"/>
      <c r="BE24" s="699"/>
      <c r="BF24" s="700"/>
      <c r="BG24" s="627" t="s">
        <v>237</v>
      </c>
      <c r="BH24" s="628"/>
      <c r="BI24" s="628"/>
      <c r="BJ24" s="628"/>
      <c r="BK24" s="628"/>
      <c r="BL24" s="628"/>
      <c r="BM24" s="628"/>
      <c r="BN24" s="629"/>
      <c r="BO24" s="663" t="s">
        <v>237</v>
      </c>
      <c r="BP24" s="663"/>
      <c r="BQ24" s="663"/>
      <c r="BR24" s="663"/>
      <c r="BS24" s="664" t="s">
        <v>237</v>
      </c>
      <c r="BT24" s="664"/>
      <c r="BU24" s="664"/>
      <c r="BV24" s="664"/>
      <c r="BW24" s="664"/>
      <c r="BX24" s="664"/>
      <c r="BY24" s="664"/>
      <c r="BZ24" s="664"/>
      <c r="CA24" s="664"/>
      <c r="CB24" s="695"/>
      <c r="CD24" s="676" t="s">
        <v>294</v>
      </c>
      <c r="CE24" s="677"/>
      <c r="CF24" s="677"/>
      <c r="CG24" s="677"/>
      <c r="CH24" s="677"/>
      <c r="CI24" s="677"/>
      <c r="CJ24" s="677"/>
      <c r="CK24" s="677"/>
      <c r="CL24" s="677"/>
      <c r="CM24" s="677"/>
      <c r="CN24" s="677"/>
      <c r="CO24" s="677"/>
      <c r="CP24" s="677"/>
      <c r="CQ24" s="678"/>
      <c r="CR24" s="673">
        <v>2449871</v>
      </c>
      <c r="CS24" s="674"/>
      <c r="CT24" s="674"/>
      <c r="CU24" s="674"/>
      <c r="CV24" s="674"/>
      <c r="CW24" s="674"/>
      <c r="CX24" s="674"/>
      <c r="CY24" s="702"/>
      <c r="CZ24" s="703">
        <v>22.6</v>
      </c>
      <c r="DA24" s="686"/>
      <c r="DB24" s="686"/>
      <c r="DC24" s="705"/>
      <c r="DD24" s="701">
        <v>1758613</v>
      </c>
      <c r="DE24" s="674"/>
      <c r="DF24" s="674"/>
      <c r="DG24" s="674"/>
      <c r="DH24" s="674"/>
      <c r="DI24" s="674"/>
      <c r="DJ24" s="674"/>
      <c r="DK24" s="702"/>
      <c r="DL24" s="701">
        <v>1653746</v>
      </c>
      <c r="DM24" s="674"/>
      <c r="DN24" s="674"/>
      <c r="DO24" s="674"/>
      <c r="DP24" s="674"/>
      <c r="DQ24" s="674"/>
      <c r="DR24" s="674"/>
      <c r="DS24" s="674"/>
      <c r="DT24" s="674"/>
      <c r="DU24" s="674"/>
      <c r="DV24" s="702"/>
      <c r="DW24" s="703">
        <v>36.6</v>
      </c>
      <c r="DX24" s="686"/>
      <c r="DY24" s="686"/>
      <c r="DZ24" s="686"/>
      <c r="EA24" s="686"/>
      <c r="EB24" s="686"/>
      <c r="EC24" s="704"/>
    </row>
    <row r="25" spans="2:133" ht="11.25" customHeight="1" x14ac:dyDescent="0.2">
      <c r="B25" s="624" t="s">
        <v>295</v>
      </c>
      <c r="C25" s="625"/>
      <c r="D25" s="625"/>
      <c r="E25" s="625"/>
      <c r="F25" s="625"/>
      <c r="G25" s="625"/>
      <c r="H25" s="625"/>
      <c r="I25" s="625"/>
      <c r="J25" s="625"/>
      <c r="K25" s="625"/>
      <c r="L25" s="625"/>
      <c r="M25" s="625"/>
      <c r="N25" s="625"/>
      <c r="O25" s="625"/>
      <c r="P25" s="625"/>
      <c r="Q25" s="626"/>
      <c r="R25" s="627">
        <v>4736546</v>
      </c>
      <c r="S25" s="628"/>
      <c r="T25" s="628"/>
      <c r="U25" s="628"/>
      <c r="V25" s="628"/>
      <c r="W25" s="628"/>
      <c r="X25" s="628"/>
      <c r="Y25" s="629"/>
      <c r="Z25" s="663">
        <v>41.7</v>
      </c>
      <c r="AA25" s="663"/>
      <c r="AB25" s="663"/>
      <c r="AC25" s="663"/>
      <c r="AD25" s="664">
        <v>4512213</v>
      </c>
      <c r="AE25" s="664"/>
      <c r="AF25" s="664"/>
      <c r="AG25" s="664"/>
      <c r="AH25" s="664"/>
      <c r="AI25" s="664"/>
      <c r="AJ25" s="664"/>
      <c r="AK25" s="664"/>
      <c r="AL25" s="630">
        <v>99.9</v>
      </c>
      <c r="AM25" s="631"/>
      <c r="AN25" s="631"/>
      <c r="AO25" s="665"/>
      <c r="AP25" s="624" t="s">
        <v>296</v>
      </c>
      <c r="AQ25" s="699"/>
      <c r="AR25" s="699"/>
      <c r="AS25" s="699"/>
      <c r="AT25" s="699"/>
      <c r="AU25" s="699"/>
      <c r="AV25" s="699"/>
      <c r="AW25" s="699"/>
      <c r="AX25" s="699"/>
      <c r="AY25" s="699"/>
      <c r="AZ25" s="699"/>
      <c r="BA25" s="699"/>
      <c r="BB25" s="699"/>
      <c r="BC25" s="699"/>
      <c r="BD25" s="699"/>
      <c r="BE25" s="699"/>
      <c r="BF25" s="700"/>
      <c r="BG25" s="627" t="s">
        <v>237</v>
      </c>
      <c r="BH25" s="628"/>
      <c r="BI25" s="628"/>
      <c r="BJ25" s="628"/>
      <c r="BK25" s="628"/>
      <c r="BL25" s="628"/>
      <c r="BM25" s="628"/>
      <c r="BN25" s="629"/>
      <c r="BO25" s="663" t="s">
        <v>178</v>
      </c>
      <c r="BP25" s="663"/>
      <c r="BQ25" s="663"/>
      <c r="BR25" s="663"/>
      <c r="BS25" s="664" t="s">
        <v>237</v>
      </c>
      <c r="BT25" s="664"/>
      <c r="BU25" s="664"/>
      <c r="BV25" s="664"/>
      <c r="BW25" s="664"/>
      <c r="BX25" s="664"/>
      <c r="BY25" s="664"/>
      <c r="BZ25" s="664"/>
      <c r="CA25" s="664"/>
      <c r="CB25" s="695"/>
      <c r="CD25" s="624" t="s">
        <v>297</v>
      </c>
      <c r="CE25" s="625"/>
      <c r="CF25" s="625"/>
      <c r="CG25" s="625"/>
      <c r="CH25" s="625"/>
      <c r="CI25" s="625"/>
      <c r="CJ25" s="625"/>
      <c r="CK25" s="625"/>
      <c r="CL25" s="625"/>
      <c r="CM25" s="625"/>
      <c r="CN25" s="625"/>
      <c r="CO25" s="625"/>
      <c r="CP25" s="625"/>
      <c r="CQ25" s="626"/>
      <c r="CR25" s="627">
        <v>1401369</v>
      </c>
      <c r="CS25" s="636"/>
      <c r="CT25" s="636"/>
      <c r="CU25" s="636"/>
      <c r="CV25" s="636"/>
      <c r="CW25" s="636"/>
      <c r="CX25" s="636"/>
      <c r="CY25" s="637"/>
      <c r="CZ25" s="630">
        <v>12.9</v>
      </c>
      <c r="DA25" s="638"/>
      <c r="DB25" s="638"/>
      <c r="DC25" s="639"/>
      <c r="DD25" s="633">
        <v>1276483</v>
      </c>
      <c r="DE25" s="636"/>
      <c r="DF25" s="636"/>
      <c r="DG25" s="636"/>
      <c r="DH25" s="636"/>
      <c r="DI25" s="636"/>
      <c r="DJ25" s="636"/>
      <c r="DK25" s="637"/>
      <c r="DL25" s="633">
        <v>1215997</v>
      </c>
      <c r="DM25" s="636"/>
      <c r="DN25" s="636"/>
      <c r="DO25" s="636"/>
      <c r="DP25" s="636"/>
      <c r="DQ25" s="636"/>
      <c r="DR25" s="636"/>
      <c r="DS25" s="636"/>
      <c r="DT25" s="636"/>
      <c r="DU25" s="636"/>
      <c r="DV25" s="637"/>
      <c r="DW25" s="630">
        <v>26.9</v>
      </c>
      <c r="DX25" s="638"/>
      <c r="DY25" s="638"/>
      <c r="DZ25" s="638"/>
      <c r="EA25" s="638"/>
      <c r="EB25" s="638"/>
      <c r="EC25" s="652"/>
    </row>
    <row r="26" spans="2:133" ht="11.25" customHeight="1" x14ac:dyDescent="0.2">
      <c r="B26" s="624" t="s">
        <v>298</v>
      </c>
      <c r="C26" s="625"/>
      <c r="D26" s="625"/>
      <c r="E26" s="625"/>
      <c r="F26" s="625"/>
      <c r="G26" s="625"/>
      <c r="H26" s="625"/>
      <c r="I26" s="625"/>
      <c r="J26" s="625"/>
      <c r="K26" s="625"/>
      <c r="L26" s="625"/>
      <c r="M26" s="625"/>
      <c r="N26" s="625"/>
      <c r="O26" s="625"/>
      <c r="P26" s="625"/>
      <c r="Q26" s="626"/>
      <c r="R26" s="627">
        <v>861</v>
      </c>
      <c r="S26" s="628"/>
      <c r="T26" s="628"/>
      <c r="U26" s="628"/>
      <c r="V26" s="628"/>
      <c r="W26" s="628"/>
      <c r="X26" s="628"/>
      <c r="Y26" s="629"/>
      <c r="Z26" s="663">
        <v>0</v>
      </c>
      <c r="AA26" s="663"/>
      <c r="AB26" s="663"/>
      <c r="AC26" s="663"/>
      <c r="AD26" s="664">
        <v>861</v>
      </c>
      <c r="AE26" s="664"/>
      <c r="AF26" s="664"/>
      <c r="AG26" s="664"/>
      <c r="AH26" s="664"/>
      <c r="AI26" s="664"/>
      <c r="AJ26" s="664"/>
      <c r="AK26" s="664"/>
      <c r="AL26" s="630">
        <v>0</v>
      </c>
      <c r="AM26" s="631"/>
      <c r="AN26" s="631"/>
      <c r="AO26" s="665"/>
      <c r="AP26" s="624" t="s">
        <v>299</v>
      </c>
      <c r="AQ26" s="699"/>
      <c r="AR26" s="699"/>
      <c r="AS26" s="699"/>
      <c r="AT26" s="699"/>
      <c r="AU26" s="699"/>
      <c r="AV26" s="699"/>
      <c r="AW26" s="699"/>
      <c r="AX26" s="699"/>
      <c r="AY26" s="699"/>
      <c r="AZ26" s="699"/>
      <c r="BA26" s="699"/>
      <c r="BB26" s="699"/>
      <c r="BC26" s="699"/>
      <c r="BD26" s="699"/>
      <c r="BE26" s="699"/>
      <c r="BF26" s="700"/>
      <c r="BG26" s="627" t="s">
        <v>237</v>
      </c>
      <c r="BH26" s="628"/>
      <c r="BI26" s="628"/>
      <c r="BJ26" s="628"/>
      <c r="BK26" s="628"/>
      <c r="BL26" s="628"/>
      <c r="BM26" s="628"/>
      <c r="BN26" s="629"/>
      <c r="BO26" s="663" t="s">
        <v>178</v>
      </c>
      <c r="BP26" s="663"/>
      <c r="BQ26" s="663"/>
      <c r="BR26" s="663"/>
      <c r="BS26" s="664" t="s">
        <v>237</v>
      </c>
      <c r="BT26" s="664"/>
      <c r="BU26" s="664"/>
      <c r="BV26" s="664"/>
      <c r="BW26" s="664"/>
      <c r="BX26" s="664"/>
      <c r="BY26" s="664"/>
      <c r="BZ26" s="664"/>
      <c r="CA26" s="664"/>
      <c r="CB26" s="695"/>
      <c r="CD26" s="624" t="s">
        <v>300</v>
      </c>
      <c r="CE26" s="625"/>
      <c r="CF26" s="625"/>
      <c r="CG26" s="625"/>
      <c r="CH26" s="625"/>
      <c r="CI26" s="625"/>
      <c r="CJ26" s="625"/>
      <c r="CK26" s="625"/>
      <c r="CL26" s="625"/>
      <c r="CM26" s="625"/>
      <c r="CN26" s="625"/>
      <c r="CO26" s="625"/>
      <c r="CP26" s="625"/>
      <c r="CQ26" s="626"/>
      <c r="CR26" s="627">
        <v>829842</v>
      </c>
      <c r="CS26" s="628"/>
      <c r="CT26" s="628"/>
      <c r="CU26" s="628"/>
      <c r="CV26" s="628"/>
      <c r="CW26" s="628"/>
      <c r="CX26" s="628"/>
      <c r="CY26" s="629"/>
      <c r="CZ26" s="630">
        <v>7.6</v>
      </c>
      <c r="DA26" s="638"/>
      <c r="DB26" s="638"/>
      <c r="DC26" s="639"/>
      <c r="DD26" s="633">
        <v>737590</v>
      </c>
      <c r="DE26" s="628"/>
      <c r="DF26" s="628"/>
      <c r="DG26" s="628"/>
      <c r="DH26" s="628"/>
      <c r="DI26" s="628"/>
      <c r="DJ26" s="628"/>
      <c r="DK26" s="629"/>
      <c r="DL26" s="633" t="s">
        <v>237</v>
      </c>
      <c r="DM26" s="628"/>
      <c r="DN26" s="628"/>
      <c r="DO26" s="628"/>
      <c r="DP26" s="628"/>
      <c r="DQ26" s="628"/>
      <c r="DR26" s="628"/>
      <c r="DS26" s="628"/>
      <c r="DT26" s="628"/>
      <c r="DU26" s="628"/>
      <c r="DV26" s="629"/>
      <c r="DW26" s="630" t="s">
        <v>178</v>
      </c>
      <c r="DX26" s="638"/>
      <c r="DY26" s="638"/>
      <c r="DZ26" s="638"/>
      <c r="EA26" s="638"/>
      <c r="EB26" s="638"/>
      <c r="EC26" s="652"/>
    </row>
    <row r="27" spans="2:133" ht="11.25" customHeight="1" x14ac:dyDescent="0.2">
      <c r="B27" s="624" t="s">
        <v>301</v>
      </c>
      <c r="C27" s="625"/>
      <c r="D27" s="625"/>
      <c r="E27" s="625"/>
      <c r="F27" s="625"/>
      <c r="G27" s="625"/>
      <c r="H27" s="625"/>
      <c r="I27" s="625"/>
      <c r="J27" s="625"/>
      <c r="K27" s="625"/>
      <c r="L27" s="625"/>
      <c r="M27" s="625"/>
      <c r="N27" s="625"/>
      <c r="O27" s="625"/>
      <c r="P27" s="625"/>
      <c r="Q27" s="626"/>
      <c r="R27" s="627">
        <v>26520</v>
      </c>
      <c r="S27" s="628"/>
      <c r="T27" s="628"/>
      <c r="U27" s="628"/>
      <c r="V27" s="628"/>
      <c r="W27" s="628"/>
      <c r="X27" s="628"/>
      <c r="Y27" s="629"/>
      <c r="Z27" s="663">
        <v>0.2</v>
      </c>
      <c r="AA27" s="663"/>
      <c r="AB27" s="663"/>
      <c r="AC27" s="663"/>
      <c r="AD27" s="664" t="s">
        <v>178</v>
      </c>
      <c r="AE27" s="664"/>
      <c r="AF27" s="664"/>
      <c r="AG27" s="664"/>
      <c r="AH27" s="664"/>
      <c r="AI27" s="664"/>
      <c r="AJ27" s="664"/>
      <c r="AK27" s="664"/>
      <c r="AL27" s="630" t="s">
        <v>237</v>
      </c>
      <c r="AM27" s="631"/>
      <c r="AN27" s="631"/>
      <c r="AO27" s="665"/>
      <c r="AP27" s="624" t="s">
        <v>302</v>
      </c>
      <c r="AQ27" s="625"/>
      <c r="AR27" s="625"/>
      <c r="AS27" s="625"/>
      <c r="AT27" s="625"/>
      <c r="AU27" s="625"/>
      <c r="AV27" s="625"/>
      <c r="AW27" s="625"/>
      <c r="AX27" s="625"/>
      <c r="AY27" s="625"/>
      <c r="AZ27" s="625"/>
      <c r="BA27" s="625"/>
      <c r="BB27" s="625"/>
      <c r="BC27" s="625"/>
      <c r="BD27" s="625"/>
      <c r="BE27" s="625"/>
      <c r="BF27" s="626"/>
      <c r="BG27" s="627">
        <v>3896113</v>
      </c>
      <c r="BH27" s="628"/>
      <c r="BI27" s="628"/>
      <c r="BJ27" s="628"/>
      <c r="BK27" s="628"/>
      <c r="BL27" s="628"/>
      <c r="BM27" s="628"/>
      <c r="BN27" s="629"/>
      <c r="BO27" s="663">
        <v>100</v>
      </c>
      <c r="BP27" s="663"/>
      <c r="BQ27" s="663"/>
      <c r="BR27" s="663"/>
      <c r="BS27" s="664">
        <v>244966</v>
      </c>
      <c r="BT27" s="664"/>
      <c r="BU27" s="664"/>
      <c r="BV27" s="664"/>
      <c r="BW27" s="664"/>
      <c r="BX27" s="664"/>
      <c r="BY27" s="664"/>
      <c r="BZ27" s="664"/>
      <c r="CA27" s="664"/>
      <c r="CB27" s="695"/>
      <c r="CD27" s="624" t="s">
        <v>303</v>
      </c>
      <c r="CE27" s="625"/>
      <c r="CF27" s="625"/>
      <c r="CG27" s="625"/>
      <c r="CH27" s="625"/>
      <c r="CI27" s="625"/>
      <c r="CJ27" s="625"/>
      <c r="CK27" s="625"/>
      <c r="CL27" s="625"/>
      <c r="CM27" s="625"/>
      <c r="CN27" s="625"/>
      <c r="CO27" s="625"/>
      <c r="CP27" s="625"/>
      <c r="CQ27" s="626"/>
      <c r="CR27" s="627">
        <v>857329</v>
      </c>
      <c r="CS27" s="636"/>
      <c r="CT27" s="636"/>
      <c r="CU27" s="636"/>
      <c r="CV27" s="636"/>
      <c r="CW27" s="636"/>
      <c r="CX27" s="636"/>
      <c r="CY27" s="637"/>
      <c r="CZ27" s="630">
        <v>7.9</v>
      </c>
      <c r="DA27" s="638"/>
      <c r="DB27" s="638"/>
      <c r="DC27" s="639"/>
      <c r="DD27" s="633">
        <v>302437</v>
      </c>
      <c r="DE27" s="636"/>
      <c r="DF27" s="636"/>
      <c r="DG27" s="636"/>
      <c r="DH27" s="636"/>
      <c r="DI27" s="636"/>
      <c r="DJ27" s="636"/>
      <c r="DK27" s="637"/>
      <c r="DL27" s="633">
        <v>258056</v>
      </c>
      <c r="DM27" s="636"/>
      <c r="DN27" s="636"/>
      <c r="DO27" s="636"/>
      <c r="DP27" s="636"/>
      <c r="DQ27" s="636"/>
      <c r="DR27" s="636"/>
      <c r="DS27" s="636"/>
      <c r="DT27" s="636"/>
      <c r="DU27" s="636"/>
      <c r="DV27" s="637"/>
      <c r="DW27" s="630">
        <v>5.7</v>
      </c>
      <c r="DX27" s="638"/>
      <c r="DY27" s="638"/>
      <c r="DZ27" s="638"/>
      <c r="EA27" s="638"/>
      <c r="EB27" s="638"/>
      <c r="EC27" s="652"/>
    </row>
    <row r="28" spans="2:133" ht="11.25" customHeight="1" x14ac:dyDescent="0.2">
      <c r="B28" s="624" t="s">
        <v>304</v>
      </c>
      <c r="C28" s="625"/>
      <c r="D28" s="625"/>
      <c r="E28" s="625"/>
      <c r="F28" s="625"/>
      <c r="G28" s="625"/>
      <c r="H28" s="625"/>
      <c r="I28" s="625"/>
      <c r="J28" s="625"/>
      <c r="K28" s="625"/>
      <c r="L28" s="625"/>
      <c r="M28" s="625"/>
      <c r="N28" s="625"/>
      <c r="O28" s="625"/>
      <c r="P28" s="625"/>
      <c r="Q28" s="626"/>
      <c r="R28" s="627">
        <v>30418</v>
      </c>
      <c r="S28" s="628"/>
      <c r="T28" s="628"/>
      <c r="U28" s="628"/>
      <c r="V28" s="628"/>
      <c r="W28" s="628"/>
      <c r="X28" s="628"/>
      <c r="Y28" s="629"/>
      <c r="Z28" s="663">
        <v>0.3</v>
      </c>
      <c r="AA28" s="663"/>
      <c r="AB28" s="663"/>
      <c r="AC28" s="663"/>
      <c r="AD28" s="664">
        <v>560</v>
      </c>
      <c r="AE28" s="664"/>
      <c r="AF28" s="664"/>
      <c r="AG28" s="664"/>
      <c r="AH28" s="664"/>
      <c r="AI28" s="664"/>
      <c r="AJ28" s="664"/>
      <c r="AK28" s="664"/>
      <c r="AL28" s="630">
        <v>0</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305</v>
      </c>
      <c r="CE28" s="625"/>
      <c r="CF28" s="625"/>
      <c r="CG28" s="625"/>
      <c r="CH28" s="625"/>
      <c r="CI28" s="625"/>
      <c r="CJ28" s="625"/>
      <c r="CK28" s="625"/>
      <c r="CL28" s="625"/>
      <c r="CM28" s="625"/>
      <c r="CN28" s="625"/>
      <c r="CO28" s="625"/>
      <c r="CP28" s="625"/>
      <c r="CQ28" s="626"/>
      <c r="CR28" s="627">
        <v>191173</v>
      </c>
      <c r="CS28" s="628"/>
      <c r="CT28" s="628"/>
      <c r="CU28" s="628"/>
      <c r="CV28" s="628"/>
      <c r="CW28" s="628"/>
      <c r="CX28" s="628"/>
      <c r="CY28" s="629"/>
      <c r="CZ28" s="630">
        <v>1.8</v>
      </c>
      <c r="DA28" s="638"/>
      <c r="DB28" s="638"/>
      <c r="DC28" s="639"/>
      <c r="DD28" s="633">
        <v>179693</v>
      </c>
      <c r="DE28" s="628"/>
      <c r="DF28" s="628"/>
      <c r="DG28" s="628"/>
      <c r="DH28" s="628"/>
      <c r="DI28" s="628"/>
      <c r="DJ28" s="628"/>
      <c r="DK28" s="629"/>
      <c r="DL28" s="633">
        <v>179693</v>
      </c>
      <c r="DM28" s="628"/>
      <c r="DN28" s="628"/>
      <c r="DO28" s="628"/>
      <c r="DP28" s="628"/>
      <c r="DQ28" s="628"/>
      <c r="DR28" s="628"/>
      <c r="DS28" s="628"/>
      <c r="DT28" s="628"/>
      <c r="DU28" s="628"/>
      <c r="DV28" s="629"/>
      <c r="DW28" s="630">
        <v>4</v>
      </c>
      <c r="DX28" s="638"/>
      <c r="DY28" s="638"/>
      <c r="DZ28" s="638"/>
      <c r="EA28" s="638"/>
      <c r="EB28" s="638"/>
      <c r="EC28" s="652"/>
    </row>
    <row r="29" spans="2:133" ht="11.25" customHeight="1" x14ac:dyDescent="0.2">
      <c r="B29" s="624" t="s">
        <v>306</v>
      </c>
      <c r="C29" s="625"/>
      <c r="D29" s="625"/>
      <c r="E29" s="625"/>
      <c r="F29" s="625"/>
      <c r="G29" s="625"/>
      <c r="H29" s="625"/>
      <c r="I29" s="625"/>
      <c r="J29" s="625"/>
      <c r="K29" s="625"/>
      <c r="L29" s="625"/>
      <c r="M29" s="625"/>
      <c r="N29" s="625"/>
      <c r="O29" s="625"/>
      <c r="P29" s="625"/>
      <c r="Q29" s="626"/>
      <c r="R29" s="627">
        <v>13123</v>
      </c>
      <c r="S29" s="628"/>
      <c r="T29" s="628"/>
      <c r="U29" s="628"/>
      <c r="V29" s="628"/>
      <c r="W29" s="628"/>
      <c r="X29" s="628"/>
      <c r="Y29" s="629"/>
      <c r="Z29" s="663">
        <v>0.1</v>
      </c>
      <c r="AA29" s="663"/>
      <c r="AB29" s="663"/>
      <c r="AC29" s="663"/>
      <c r="AD29" s="664" t="s">
        <v>237</v>
      </c>
      <c r="AE29" s="664"/>
      <c r="AF29" s="664"/>
      <c r="AG29" s="664"/>
      <c r="AH29" s="664"/>
      <c r="AI29" s="664"/>
      <c r="AJ29" s="664"/>
      <c r="AK29" s="664"/>
      <c r="AL29" s="630" t="s">
        <v>237</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307</v>
      </c>
      <c r="CE29" s="641"/>
      <c r="CF29" s="624" t="s">
        <v>308</v>
      </c>
      <c r="CG29" s="625"/>
      <c r="CH29" s="625"/>
      <c r="CI29" s="625"/>
      <c r="CJ29" s="625"/>
      <c r="CK29" s="625"/>
      <c r="CL29" s="625"/>
      <c r="CM29" s="625"/>
      <c r="CN29" s="625"/>
      <c r="CO29" s="625"/>
      <c r="CP29" s="625"/>
      <c r="CQ29" s="626"/>
      <c r="CR29" s="627">
        <v>191173</v>
      </c>
      <c r="CS29" s="636"/>
      <c r="CT29" s="636"/>
      <c r="CU29" s="636"/>
      <c r="CV29" s="636"/>
      <c r="CW29" s="636"/>
      <c r="CX29" s="636"/>
      <c r="CY29" s="637"/>
      <c r="CZ29" s="630">
        <v>1.8</v>
      </c>
      <c r="DA29" s="638"/>
      <c r="DB29" s="638"/>
      <c r="DC29" s="639"/>
      <c r="DD29" s="633">
        <v>179693</v>
      </c>
      <c r="DE29" s="636"/>
      <c r="DF29" s="636"/>
      <c r="DG29" s="636"/>
      <c r="DH29" s="636"/>
      <c r="DI29" s="636"/>
      <c r="DJ29" s="636"/>
      <c r="DK29" s="637"/>
      <c r="DL29" s="633">
        <v>179693</v>
      </c>
      <c r="DM29" s="636"/>
      <c r="DN29" s="636"/>
      <c r="DO29" s="636"/>
      <c r="DP29" s="636"/>
      <c r="DQ29" s="636"/>
      <c r="DR29" s="636"/>
      <c r="DS29" s="636"/>
      <c r="DT29" s="636"/>
      <c r="DU29" s="636"/>
      <c r="DV29" s="637"/>
      <c r="DW29" s="630">
        <v>4</v>
      </c>
      <c r="DX29" s="638"/>
      <c r="DY29" s="638"/>
      <c r="DZ29" s="638"/>
      <c r="EA29" s="638"/>
      <c r="EB29" s="638"/>
      <c r="EC29" s="652"/>
    </row>
    <row r="30" spans="2:133" ht="11.25" customHeight="1" x14ac:dyDescent="0.2">
      <c r="B30" s="624" t="s">
        <v>309</v>
      </c>
      <c r="C30" s="625"/>
      <c r="D30" s="625"/>
      <c r="E30" s="625"/>
      <c r="F30" s="625"/>
      <c r="G30" s="625"/>
      <c r="H30" s="625"/>
      <c r="I30" s="625"/>
      <c r="J30" s="625"/>
      <c r="K30" s="625"/>
      <c r="L30" s="625"/>
      <c r="M30" s="625"/>
      <c r="N30" s="625"/>
      <c r="O30" s="625"/>
      <c r="P30" s="625"/>
      <c r="Q30" s="626"/>
      <c r="R30" s="627">
        <v>2733114</v>
      </c>
      <c r="S30" s="628"/>
      <c r="T30" s="628"/>
      <c r="U30" s="628"/>
      <c r="V30" s="628"/>
      <c r="W30" s="628"/>
      <c r="X30" s="628"/>
      <c r="Y30" s="629"/>
      <c r="Z30" s="663">
        <v>24.1</v>
      </c>
      <c r="AA30" s="663"/>
      <c r="AB30" s="663"/>
      <c r="AC30" s="663"/>
      <c r="AD30" s="664" t="s">
        <v>178</v>
      </c>
      <c r="AE30" s="664"/>
      <c r="AF30" s="664"/>
      <c r="AG30" s="664"/>
      <c r="AH30" s="664"/>
      <c r="AI30" s="664"/>
      <c r="AJ30" s="664"/>
      <c r="AK30" s="664"/>
      <c r="AL30" s="630" t="s">
        <v>237</v>
      </c>
      <c r="AM30" s="631"/>
      <c r="AN30" s="631"/>
      <c r="AO30" s="665"/>
      <c r="AP30" s="679" t="s">
        <v>225</v>
      </c>
      <c r="AQ30" s="680"/>
      <c r="AR30" s="680"/>
      <c r="AS30" s="680"/>
      <c r="AT30" s="680"/>
      <c r="AU30" s="680"/>
      <c r="AV30" s="680"/>
      <c r="AW30" s="680"/>
      <c r="AX30" s="680"/>
      <c r="AY30" s="680"/>
      <c r="AZ30" s="680"/>
      <c r="BA30" s="680"/>
      <c r="BB30" s="680"/>
      <c r="BC30" s="680"/>
      <c r="BD30" s="680"/>
      <c r="BE30" s="680"/>
      <c r="BF30" s="681"/>
      <c r="BG30" s="679" t="s">
        <v>310</v>
      </c>
      <c r="BH30" s="693"/>
      <c r="BI30" s="693"/>
      <c r="BJ30" s="693"/>
      <c r="BK30" s="693"/>
      <c r="BL30" s="693"/>
      <c r="BM30" s="693"/>
      <c r="BN30" s="693"/>
      <c r="BO30" s="693"/>
      <c r="BP30" s="693"/>
      <c r="BQ30" s="694"/>
      <c r="BR30" s="679" t="s">
        <v>311</v>
      </c>
      <c r="BS30" s="693"/>
      <c r="BT30" s="693"/>
      <c r="BU30" s="693"/>
      <c r="BV30" s="693"/>
      <c r="BW30" s="693"/>
      <c r="BX30" s="693"/>
      <c r="BY30" s="693"/>
      <c r="BZ30" s="693"/>
      <c r="CA30" s="693"/>
      <c r="CB30" s="694"/>
      <c r="CD30" s="642"/>
      <c r="CE30" s="643"/>
      <c r="CF30" s="624" t="s">
        <v>312</v>
      </c>
      <c r="CG30" s="625"/>
      <c r="CH30" s="625"/>
      <c r="CI30" s="625"/>
      <c r="CJ30" s="625"/>
      <c r="CK30" s="625"/>
      <c r="CL30" s="625"/>
      <c r="CM30" s="625"/>
      <c r="CN30" s="625"/>
      <c r="CO30" s="625"/>
      <c r="CP30" s="625"/>
      <c r="CQ30" s="626"/>
      <c r="CR30" s="627">
        <v>166866</v>
      </c>
      <c r="CS30" s="628"/>
      <c r="CT30" s="628"/>
      <c r="CU30" s="628"/>
      <c r="CV30" s="628"/>
      <c r="CW30" s="628"/>
      <c r="CX30" s="628"/>
      <c r="CY30" s="629"/>
      <c r="CZ30" s="630">
        <v>1.5</v>
      </c>
      <c r="DA30" s="638"/>
      <c r="DB30" s="638"/>
      <c r="DC30" s="639"/>
      <c r="DD30" s="633">
        <v>155999</v>
      </c>
      <c r="DE30" s="628"/>
      <c r="DF30" s="628"/>
      <c r="DG30" s="628"/>
      <c r="DH30" s="628"/>
      <c r="DI30" s="628"/>
      <c r="DJ30" s="628"/>
      <c r="DK30" s="629"/>
      <c r="DL30" s="633">
        <v>155999</v>
      </c>
      <c r="DM30" s="628"/>
      <c r="DN30" s="628"/>
      <c r="DO30" s="628"/>
      <c r="DP30" s="628"/>
      <c r="DQ30" s="628"/>
      <c r="DR30" s="628"/>
      <c r="DS30" s="628"/>
      <c r="DT30" s="628"/>
      <c r="DU30" s="628"/>
      <c r="DV30" s="629"/>
      <c r="DW30" s="630">
        <v>3.5</v>
      </c>
      <c r="DX30" s="638"/>
      <c r="DY30" s="638"/>
      <c r="DZ30" s="638"/>
      <c r="EA30" s="638"/>
      <c r="EB30" s="638"/>
      <c r="EC30" s="652"/>
    </row>
    <row r="31" spans="2:133" ht="11.25" customHeight="1" x14ac:dyDescent="0.2">
      <c r="B31" s="696" t="s">
        <v>313</v>
      </c>
      <c r="C31" s="697"/>
      <c r="D31" s="697"/>
      <c r="E31" s="697"/>
      <c r="F31" s="697"/>
      <c r="G31" s="697"/>
      <c r="H31" s="697"/>
      <c r="I31" s="697"/>
      <c r="J31" s="697"/>
      <c r="K31" s="697"/>
      <c r="L31" s="697"/>
      <c r="M31" s="697"/>
      <c r="N31" s="697"/>
      <c r="O31" s="697"/>
      <c r="P31" s="697"/>
      <c r="Q31" s="698"/>
      <c r="R31" s="627" t="s">
        <v>237</v>
      </c>
      <c r="S31" s="628"/>
      <c r="T31" s="628"/>
      <c r="U31" s="628"/>
      <c r="V31" s="628"/>
      <c r="W31" s="628"/>
      <c r="X31" s="628"/>
      <c r="Y31" s="629"/>
      <c r="Z31" s="663" t="s">
        <v>237</v>
      </c>
      <c r="AA31" s="663"/>
      <c r="AB31" s="663"/>
      <c r="AC31" s="663"/>
      <c r="AD31" s="664" t="s">
        <v>178</v>
      </c>
      <c r="AE31" s="664"/>
      <c r="AF31" s="664"/>
      <c r="AG31" s="664"/>
      <c r="AH31" s="664"/>
      <c r="AI31" s="664"/>
      <c r="AJ31" s="664"/>
      <c r="AK31" s="664"/>
      <c r="AL31" s="630" t="s">
        <v>178</v>
      </c>
      <c r="AM31" s="631"/>
      <c r="AN31" s="631"/>
      <c r="AO31" s="665"/>
      <c r="AP31" s="688" t="s">
        <v>314</v>
      </c>
      <c r="AQ31" s="689"/>
      <c r="AR31" s="689"/>
      <c r="AS31" s="689"/>
      <c r="AT31" s="690" t="s">
        <v>315</v>
      </c>
      <c r="AU31" s="218"/>
      <c r="AV31" s="218"/>
      <c r="AW31" s="218"/>
      <c r="AX31" s="676" t="s">
        <v>190</v>
      </c>
      <c r="AY31" s="677"/>
      <c r="AZ31" s="677"/>
      <c r="BA31" s="677"/>
      <c r="BB31" s="677"/>
      <c r="BC31" s="677"/>
      <c r="BD31" s="677"/>
      <c r="BE31" s="677"/>
      <c r="BF31" s="678"/>
      <c r="BG31" s="684">
        <v>99.8</v>
      </c>
      <c r="BH31" s="685"/>
      <c r="BI31" s="685"/>
      <c r="BJ31" s="685"/>
      <c r="BK31" s="685"/>
      <c r="BL31" s="685"/>
      <c r="BM31" s="686">
        <v>99.3</v>
      </c>
      <c r="BN31" s="685"/>
      <c r="BO31" s="685"/>
      <c r="BP31" s="685"/>
      <c r="BQ31" s="687"/>
      <c r="BR31" s="684">
        <v>99.9</v>
      </c>
      <c r="BS31" s="685"/>
      <c r="BT31" s="685"/>
      <c r="BU31" s="685"/>
      <c r="BV31" s="685"/>
      <c r="BW31" s="685"/>
      <c r="BX31" s="686">
        <v>99.4</v>
      </c>
      <c r="BY31" s="685"/>
      <c r="BZ31" s="685"/>
      <c r="CA31" s="685"/>
      <c r="CB31" s="687"/>
      <c r="CD31" s="642"/>
      <c r="CE31" s="643"/>
      <c r="CF31" s="624" t="s">
        <v>316</v>
      </c>
      <c r="CG31" s="625"/>
      <c r="CH31" s="625"/>
      <c r="CI31" s="625"/>
      <c r="CJ31" s="625"/>
      <c r="CK31" s="625"/>
      <c r="CL31" s="625"/>
      <c r="CM31" s="625"/>
      <c r="CN31" s="625"/>
      <c r="CO31" s="625"/>
      <c r="CP31" s="625"/>
      <c r="CQ31" s="626"/>
      <c r="CR31" s="627">
        <v>24307</v>
      </c>
      <c r="CS31" s="636"/>
      <c r="CT31" s="636"/>
      <c r="CU31" s="636"/>
      <c r="CV31" s="636"/>
      <c r="CW31" s="636"/>
      <c r="CX31" s="636"/>
      <c r="CY31" s="637"/>
      <c r="CZ31" s="630">
        <v>0.2</v>
      </c>
      <c r="DA31" s="638"/>
      <c r="DB31" s="638"/>
      <c r="DC31" s="639"/>
      <c r="DD31" s="633">
        <v>23694</v>
      </c>
      <c r="DE31" s="636"/>
      <c r="DF31" s="636"/>
      <c r="DG31" s="636"/>
      <c r="DH31" s="636"/>
      <c r="DI31" s="636"/>
      <c r="DJ31" s="636"/>
      <c r="DK31" s="637"/>
      <c r="DL31" s="633">
        <v>23694</v>
      </c>
      <c r="DM31" s="636"/>
      <c r="DN31" s="636"/>
      <c r="DO31" s="636"/>
      <c r="DP31" s="636"/>
      <c r="DQ31" s="636"/>
      <c r="DR31" s="636"/>
      <c r="DS31" s="636"/>
      <c r="DT31" s="636"/>
      <c r="DU31" s="636"/>
      <c r="DV31" s="637"/>
      <c r="DW31" s="630">
        <v>0.5</v>
      </c>
      <c r="DX31" s="638"/>
      <c r="DY31" s="638"/>
      <c r="DZ31" s="638"/>
      <c r="EA31" s="638"/>
      <c r="EB31" s="638"/>
      <c r="EC31" s="652"/>
    </row>
    <row r="32" spans="2:133" ht="11.25" customHeight="1" x14ac:dyDescent="0.2">
      <c r="B32" s="624" t="s">
        <v>317</v>
      </c>
      <c r="C32" s="625"/>
      <c r="D32" s="625"/>
      <c r="E32" s="625"/>
      <c r="F32" s="625"/>
      <c r="G32" s="625"/>
      <c r="H32" s="625"/>
      <c r="I32" s="625"/>
      <c r="J32" s="625"/>
      <c r="K32" s="625"/>
      <c r="L32" s="625"/>
      <c r="M32" s="625"/>
      <c r="N32" s="625"/>
      <c r="O32" s="625"/>
      <c r="P32" s="625"/>
      <c r="Q32" s="626"/>
      <c r="R32" s="627">
        <v>2165577</v>
      </c>
      <c r="S32" s="628"/>
      <c r="T32" s="628"/>
      <c r="U32" s="628"/>
      <c r="V32" s="628"/>
      <c r="W32" s="628"/>
      <c r="X32" s="628"/>
      <c r="Y32" s="629"/>
      <c r="Z32" s="663">
        <v>19.100000000000001</v>
      </c>
      <c r="AA32" s="663"/>
      <c r="AB32" s="663"/>
      <c r="AC32" s="663"/>
      <c r="AD32" s="664" t="s">
        <v>178</v>
      </c>
      <c r="AE32" s="664"/>
      <c r="AF32" s="664"/>
      <c r="AG32" s="664"/>
      <c r="AH32" s="664"/>
      <c r="AI32" s="664"/>
      <c r="AJ32" s="664"/>
      <c r="AK32" s="664"/>
      <c r="AL32" s="630" t="s">
        <v>149</v>
      </c>
      <c r="AM32" s="631"/>
      <c r="AN32" s="631"/>
      <c r="AO32" s="665"/>
      <c r="AP32" s="666"/>
      <c r="AQ32" s="667"/>
      <c r="AR32" s="667"/>
      <c r="AS32" s="667"/>
      <c r="AT32" s="691"/>
      <c r="AU32" s="214" t="s">
        <v>318</v>
      </c>
      <c r="AX32" s="624" t="s">
        <v>319</v>
      </c>
      <c r="AY32" s="625"/>
      <c r="AZ32" s="625"/>
      <c r="BA32" s="625"/>
      <c r="BB32" s="625"/>
      <c r="BC32" s="625"/>
      <c r="BD32" s="625"/>
      <c r="BE32" s="625"/>
      <c r="BF32" s="626"/>
      <c r="BG32" s="683">
        <v>99.5</v>
      </c>
      <c r="BH32" s="636"/>
      <c r="BI32" s="636"/>
      <c r="BJ32" s="636"/>
      <c r="BK32" s="636"/>
      <c r="BL32" s="636"/>
      <c r="BM32" s="631">
        <v>98.9</v>
      </c>
      <c r="BN32" s="636"/>
      <c r="BO32" s="636"/>
      <c r="BP32" s="636"/>
      <c r="BQ32" s="661"/>
      <c r="BR32" s="683">
        <v>99.7</v>
      </c>
      <c r="BS32" s="636"/>
      <c r="BT32" s="636"/>
      <c r="BU32" s="636"/>
      <c r="BV32" s="636"/>
      <c r="BW32" s="636"/>
      <c r="BX32" s="631">
        <v>99.3</v>
      </c>
      <c r="BY32" s="636"/>
      <c r="BZ32" s="636"/>
      <c r="CA32" s="636"/>
      <c r="CB32" s="661"/>
      <c r="CD32" s="644"/>
      <c r="CE32" s="645"/>
      <c r="CF32" s="624" t="s">
        <v>320</v>
      </c>
      <c r="CG32" s="625"/>
      <c r="CH32" s="625"/>
      <c r="CI32" s="625"/>
      <c r="CJ32" s="625"/>
      <c r="CK32" s="625"/>
      <c r="CL32" s="625"/>
      <c r="CM32" s="625"/>
      <c r="CN32" s="625"/>
      <c r="CO32" s="625"/>
      <c r="CP32" s="625"/>
      <c r="CQ32" s="626"/>
      <c r="CR32" s="627" t="s">
        <v>237</v>
      </c>
      <c r="CS32" s="628"/>
      <c r="CT32" s="628"/>
      <c r="CU32" s="628"/>
      <c r="CV32" s="628"/>
      <c r="CW32" s="628"/>
      <c r="CX32" s="628"/>
      <c r="CY32" s="629"/>
      <c r="CZ32" s="630" t="s">
        <v>178</v>
      </c>
      <c r="DA32" s="638"/>
      <c r="DB32" s="638"/>
      <c r="DC32" s="639"/>
      <c r="DD32" s="633" t="s">
        <v>237</v>
      </c>
      <c r="DE32" s="628"/>
      <c r="DF32" s="628"/>
      <c r="DG32" s="628"/>
      <c r="DH32" s="628"/>
      <c r="DI32" s="628"/>
      <c r="DJ32" s="628"/>
      <c r="DK32" s="629"/>
      <c r="DL32" s="633" t="s">
        <v>178</v>
      </c>
      <c r="DM32" s="628"/>
      <c r="DN32" s="628"/>
      <c r="DO32" s="628"/>
      <c r="DP32" s="628"/>
      <c r="DQ32" s="628"/>
      <c r="DR32" s="628"/>
      <c r="DS32" s="628"/>
      <c r="DT32" s="628"/>
      <c r="DU32" s="628"/>
      <c r="DV32" s="629"/>
      <c r="DW32" s="630" t="s">
        <v>237</v>
      </c>
      <c r="DX32" s="638"/>
      <c r="DY32" s="638"/>
      <c r="DZ32" s="638"/>
      <c r="EA32" s="638"/>
      <c r="EB32" s="638"/>
      <c r="EC32" s="652"/>
    </row>
    <row r="33" spans="2:133" ht="11.25" customHeight="1" x14ac:dyDescent="0.2">
      <c r="B33" s="624" t="s">
        <v>321</v>
      </c>
      <c r="C33" s="625"/>
      <c r="D33" s="625"/>
      <c r="E33" s="625"/>
      <c r="F33" s="625"/>
      <c r="G33" s="625"/>
      <c r="H33" s="625"/>
      <c r="I33" s="625"/>
      <c r="J33" s="625"/>
      <c r="K33" s="625"/>
      <c r="L33" s="625"/>
      <c r="M33" s="625"/>
      <c r="N33" s="625"/>
      <c r="O33" s="625"/>
      <c r="P33" s="625"/>
      <c r="Q33" s="626"/>
      <c r="R33" s="627">
        <v>59651</v>
      </c>
      <c r="S33" s="628"/>
      <c r="T33" s="628"/>
      <c r="U33" s="628"/>
      <c r="V33" s="628"/>
      <c r="W33" s="628"/>
      <c r="X33" s="628"/>
      <c r="Y33" s="629"/>
      <c r="Z33" s="663">
        <v>0.5</v>
      </c>
      <c r="AA33" s="663"/>
      <c r="AB33" s="663"/>
      <c r="AC33" s="663"/>
      <c r="AD33" s="664" t="s">
        <v>237</v>
      </c>
      <c r="AE33" s="664"/>
      <c r="AF33" s="664"/>
      <c r="AG33" s="664"/>
      <c r="AH33" s="664"/>
      <c r="AI33" s="664"/>
      <c r="AJ33" s="664"/>
      <c r="AK33" s="664"/>
      <c r="AL33" s="630" t="s">
        <v>237</v>
      </c>
      <c r="AM33" s="631"/>
      <c r="AN33" s="631"/>
      <c r="AO33" s="665"/>
      <c r="AP33" s="668"/>
      <c r="AQ33" s="669"/>
      <c r="AR33" s="669"/>
      <c r="AS33" s="669"/>
      <c r="AT33" s="692"/>
      <c r="AU33" s="219"/>
      <c r="AV33" s="219"/>
      <c r="AW33" s="219"/>
      <c r="AX33" s="608" t="s">
        <v>322</v>
      </c>
      <c r="AY33" s="609"/>
      <c r="AZ33" s="609"/>
      <c r="BA33" s="609"/>
      <c r="BB33" s="609"/>
      <c r="BC33" s="609"/>
      <c r="BD33" s="609"/>
      <c r="BE33" s="609"/>
      <c r="BF33" s="610"/>
      <c r="BG33" s="682">
        <v>99.9</v>
      </c>
      <c r="BH33" s="612"/>
      <c r="BI33" s="612"/>
      <c r="BJ33" s="612"/>
      <c r="BK33" s="612"/>
      <c r="BL33" s="612"/>
      <c r="BM33" s="656">
        <v>99.4</v>
      </c>
      <c r="BN33" s="612"/>
      <c r="BO33" s="612"/>
      <c r="BP33" s="612"/>
      <c r="BQ33" s="650"/>
      <c r="BR33" s="682">
        <v>99.9</v>
      </c>
      <c r="BS33" s="612"/>
      <c r="BT33" s="612"/>
      <c r="BU33" s="612"/>
      <c r="BV33" s="612"/>
      <c r="BW33" s="612"/>
      <c r="BX33" s="656">
        <v>99.4</v>
      </c>
      <c r="BY33" s="612"/>
      <c r="BZ33" s="612"/>
      <c r="CA33" s="612"/>
      <c r="CB33" s="650"/>
      <c r="CD33" s="624" t="s">
        <v>323</v>
      </c>
      <c r="CE33" s="625"/>
      <c r="CF33" s="625"/>
      <c r="CG33" s="625"/>
      <c r="CH33" s="625"/>
      <c r="CI33" s="625"/>
      <c r="CJ33" s="625"/>
      <c r="CK33" s="625"/>
      <c r="CL33" s="625"/>
      <c r="CM33" s="625"/>
      <c r="CN33" s="625"/>
      <c r="CO33" s="625"/>
      <c r="CP33" s="625"/>
      <c r="CQ33" s="626"/>
      <c r="CR33" s="627">
        <v>5984987</v>
      </c>
      <c r="CS33" s="636"/>
      <c r="CT33" s="636"/>
      <c r="CU33" s="636"/>
      <c r="CV33" s="636"/>
      <c r="CW33" s="636"/>
      <c r="CX33" s="636"/>
      <c r="CY33" s="637"/>
      <c r="CZ33" s="630">
        <v>55.1</v>
      </c>
      <c r="DA33" s="638"/>
      <c r="DB33" s="638"/>
      <c r="DC33" s="639"/>
      <c r="DD33" s="633">
        <v>5048457</v>
      </c>
      <c r="DE33" s="636"/>
      <c r="DF33" s="636"/>
      <c r="DG33" s="636"/>
      <c r="DH33" s="636"/>
      <c r="DI33" s="636"/>
      <c r="DJ33" s="636"/>
      <c r="DK33" s="637"/>
      <c r="DL33" s="633">
        <v>2625844</v>
      </c>
      <c r="DM33" s="636"/>
      <c r="DN33" s="636"/>
      <c r="DO33" s="636"/>
      <c r="DP33" s="636"/>
      <c r="DQ33" s="636"/>
      <c r="DR33" s="636"/>
      <c r="DS33" s="636"/>
      <c r="DT33" s="636"/>
      <c r="DU33" s="636"/>
      <c r="DV33" s="637"/>
      <c r="DW33" s="630">
        <v>58.1</v>
      </c>
      <c r="DX33" s="638"/>
      <c r="DY33" s="638"/>
      <c r="DZ33" s="638"/>
      <c r="EA33" s="638"/>
      <c r="EB33" s="638"/>
      <c r="EC33" s="652"/>
    </row>
    <row r="34" spans="2:133" ht="11.25" customHeight="1" x14ac:dyDescent="0.2">
      <c r="B34" s="624" t="s">
        <v>324</v>
      </c>
      <c r="C34" s="625"/>
      <c r="D34" s="625"/>
      <c r="E34" s="625"/>
      <c r="F34" s="625"/>
      <c r="G34" s="625"/>
      <c r="H34" s="625"/>
      <c r="I34" s="625"/>
      <c r="J34" s="625"/>
      <c r="K34" s="625"/>
      <c r="L34" s="625"/>
      <c r="M34" s="625"/>
      <c r="N34" s="625"/>
      <c r="O34" s="625"/>
      <c r="P34" s="625"/>
      <c r="Q34" s="626"/>
      <c r="R34" s="627">
        <v>14222</v>
      </c>
      <c r="S34" s="628"/>
      <c r="T34" s="628"/>
      <c r="U34" s="628"/>
      <c r="V34" s="628"/>
      <c r="W34" s="628"/>
      <c r="X34" s="628"/>
      <c r="Y34" s="629"/>
      <c r="Z34" s="663">
        <v>0.1</v>
      </c>
      <c r="AA34" s="663"/>
      <c r="AB34" s="663"/>
      <c r="AC34" s="663"/>
      <c r="AD34" s="664" t="s">
        <v>237</v>
      </c>
      <c r="AE34" s="664"/>
      <c r="AF34" s="664"/>
      <c r="AG34" s="664"/>
      <c r="AH34" s="664"/>
      <c r="AI34" s="664"/>
      <c r="AJ34" s="664"/>
      <c r="AK34" s="664"/>
      <c r="AL34" s="630" t="s">
        <v>237</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325</v>
      </c>
      <c r="CE34" s="625"/>
      <c r="CF34" s="625"/>
      <c r="CG34" s="625"/>
      <c r="CH34" s="625"/>
      <c r="CI34" s="625"/>
      <c r="CJ34" s="625"/>
      <c r="CK34" s="625"/>
      <c r="CL34" s="625"/>
      <c r="CM34" s="625"/>
      <c r="CN34" s="625"/>
      <c r="CO34" s="625"/>
      <c r="CP34" s="625"/>
      <c r="CQ34" s="626"/>
      <c r="CR34" s="627">
        <v>2500874</v>
      </c>
      <c r="CS34" s="628"/>
      <c r="CT34" s="628"/>
      <c r="CU34" s="628"/>
      <c r="CV34" s="628"/>
      <c r="CW34" s="628"/>
      <c r="CX34" s="628"/>
      <c r="CY34" s="629"/>
      <c r="CZ34" s="630">
        <v>23</v>
      </c>
      <c r="DA34" s="638"/>
      <c r="DB34" s="638"/>
      <c r="DC34" s="639"/>
      <c r="DD34" s="633">
        <v>1912749</v>
      </c>
      <c r="DE34" s="628"/>
      <c r="DF34" s="628"/>
      <c r="DG34" s="628"/>
      <c r="DH34" s="628"/>
      <c r="DI34" s="628"/>
      <c r="DJ34" s="628"/>
      <c r="DK34" s="629"/>
      <c r="DL34" s="633">
        <v>1454669</v>
      </c>
      <c r="DM34" s="628"/>
      <c r="DN34" s="628"/>
      <c r="DO34" s="628"/>
      <c r="DP34" s="628"/>
      <c r="DQ34" s="628"/>
      <c r="DR34" s="628"/>
      <c r="DS34" s="628"/>
      <c r="DT34" s="628"/>
      <c r="DU34" s="628"/>
      <c r="DV34" s="629"/>
      <c r="DW34" s="630">
        <v>32.200000000000003</v>
      </c>
      <c r="DX34" s="638"/>
      <c r="DY34" s="638"/>
      <c r="DZ34" s="638"/>
      <c r="EA34" s="638"/>
      <c r="EB34" s="638"/>
      <c r="EC34" s="652"/>
    </row>
    <row r="35" spans="2:133" ht="11.25" customHeight="1" x14ac:dyDescent="0.2">
      <c r="B35" s="624" t="s">
        <v>326</v>
      </c>
      <c r="C35" s="625"/>
      <c r="D35" s="625"/>
      <c r="E35" s="625"/>
      <c r="F35" s="625"/>
      <c r="G35" s="625"/>
      <c r="H35" s="625"/>
      <c r="I35" s="625"/>
      <c r="J35" s="625"/>
      <c r="K35" s="625"/>
      <c r="L35" s="625"/>
      <c r="M35" s="625"/>
      <c r="N35" s="625"/>
      <c r="O35" s="625"/>
      <c r="P35" s="625"/>
      <c r="Q35" s="626"/>
      <c r="R35" s="627">
        <v>520239</v>
      </c>
      <c r="S35" s="628"/>
      <c r="T35" s="628"/>
      <c r="U35" s="628"/>
      <c r="V35" s="628"/>
      <c r="W35" s="628"/>
      <c r="X35" s="628"/>
      <c r="Y35" s="629"/>
      <c r="Z35" s="663">
        <v>4.5999999999999996</v>
      </c>
      <c r="AA35" s="663"/>
      <c r="AB35" s="663"/>
      <c r="AC35" s="663"/>
      <c r="AD35" s="664" t="s">
        <v>178</v>
      </c>
      <c r="AE35" s="664"/>
      <c r="AF35" s="664"/>
      <c r="AG35" s="664"/>
      <c r="AH35" s="664"/>
      <c r="AI35" s="664"/>
      <c r="AJ35" s="664"/>
      <c r="AK35" s="664"/>
      <c r="AL35" s="630" t="s">
        <v>237</v>
      </c>
      <c r="AM35" s="631"/>
      <c r="AN35" s="631"/>
      <c r="AO35" s="665"/>
      <c r="AP35" s="222"/>
      <c r="AQ35" s="679" t="s">
        <v>327</v>
      </c>
      <c r="AR35" s="680"/>
      <c r="AS35" s="680"/>
      <c r="AT35" s="680"/>
      <c r="AU35" s="680"/>
      <c r="AV35" s="680"/>
      <c r="AW35" s="680"/>
      <c r="AX35" s="680"/>
      <c r="AY35" s="680"/>
      <c r="AZ35" s="680"/>
      <c r="BA35" s="680"/>
      <c r="BB35" s="680"/>
      <c r="BC35" s="680"/>
      <c r="BD35" s="680"/>
      <c r="BE35" s="680"/>
      <c r="BF35" s="681"/>
      <c r="BG35" s="679" t="s">
        <v>328</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329</v>
      </c>
      <c r="CE35" s="625"/>
      <c r="CF35" s="625"/>
      <c r="CG35" s="625"/>
      <c r="CH35" s="625"/>
      <c r="CI35" s="625"/>
      <c r="CJ35" s="625"/>
      <c r="CK35" s="625"/>
      <c r="CL35" s="625"/>
      <c r="CM35" s="625"/>
      <c r="CN35" s="625"/>
      <c r="CO35" s="625"/>
      <c r="CP35" s="625"/>
      <c r="CQ35" s="626"/>
      <c r="CR35" s="627">
        <v>222683</v>
      </c>
      <c r="CS35" s="636"/>
      <c r="CT35" s="636"/>
      <c r="CU35" s="636"/>
      <c r="CV35" s="636"/>
      <c r="CW35" s="636"/>
      <c r="CX35" s="636"/>
      <c r="CY35" s="637"/>
      <c r="CZ35" s="630">
        <v>2.1</v>
      </c>
      <c r="DA35" s="638"/>
      <c r="DB35" s="638"/>
      <c r="DC35" s="639"/>
      <c r="DD35" s="633">
        <v>217964</v>
      </c>
      <c r="DE35" s="636"/>
      <c r="DF35" s="636"/>
      <c r="DG35" s="636"/>
      <c r="DH35" s="636"/>
      <c r="DI35" s="636"/>
      <c r="DJ35" s="636"/>
      <c r="DK35" s="637"/>
      <c r="DL35" s="633">
        <v>178793</v>
      </c>
      <c r="DM35" s="636"/>
      <c r="DN35" s="636"/>
      <c r="DO35" s="636"/>
      <c r="DP35" s="636"/>
      <c r="DQ35" s="636"/>
      <c r="DR35" s="636"/>
      <c r="DS35" s="636"/>
      <c r="DT35" s="636"/>
      <c r="DU35" s="636"/>
      <c r="DV35" s="637"/>
      <c r="DW35" s="630">
        <v>4</v>
      </c>
      <c r="DX35" s="638"/>
      <c r="DY35" s="638"/>
      <c r="DZ35" s="638"/>
      <c r="EA35" s="638"/>
      <c r="EB35" s="638"/>
      <c r="EC35" s="652"/>
    </row>
    <row r="36" spans="2:133" ht="11.25" customHeight="1" x14ac:dyDescent="0.2">
      <c r="B36" s="624" t="s">
        <v>330</v>
      </c>
      <c r="C36" s="625"/>
      <c r="D36" s="625"/>
      <c r="E36" s="625"/>
      <c r="F36" s="625"/>
      <c r="G36" s="625"/>
      <c r="H36" s="625"/>
      <c r="I36" s="625"/>
      <c r="J36" s="625"/>
      <c r="K36" s="625"/>
      <c r="L36" s="625"/>
      <c r="M36" s="625"/>
      <c r="N36" s="625"/>
      <c r="O36" s="625"/>
      <c r="P36" s="625"/>
      <c r="Q36" s="626"/>
      <c r="R36" s="627">
        <v>754076</v>
      </c>
      <c r="S36" s="628"/>
      <c r="T36" s="628"/>
      <c r="U36" s="628"/>
      <c r="V36" s="628"/>
      <c r="W36" s="628"/>
      <c r="X36" s="628"/>
      <c r="Y36" s="629"/>
      <c r="Z36" s="663">
        <v>6.6</v>
      </c>
      <c r="AA36" s="663"/>
      <c r="AB36" s="663"/>
      <c r="AC36" s="663"/>
      <c r="AD36" s="664" t="s">
        <v>237</v>
      </c>
      <c r="AE36" s="664"/>
      <c r="AF36" s="664"/>
      <c r="AG36" s="664"/>
      <c r="AH36" s="664"/>
      <c r="AI36" s="664"/>
      <c r="AJ36" s="664"/>
      <c r="AK36" s="664"/>
      <c r="AL36" s="630" t="s">
        <v>178</v>
      </c>
      <c r="AM36" s="631"/>
      <c r="AN36" s="631"/>
      <c r="AO36" s="665"/>
      <c r="AP36" s="222"/>
      <c r="AQ36" s="670" t="s">
        <v>331</v>
      </c>
      <c r="AR36" s="671"/>
      <c r="AS36" s="671"/>
      <c r="AT36" s="671"/>
      <c r="AU36" s="671"/>
      <c r="AV36" s="671"/>
      <c r="AW36" s="671"/>
      <c r="AX36" s="671"/>
      <c r="AY36" s="672"/>
      <c r="AZ36" s="673">
        <v>805304</v>
      </c>
      <c r="BA36" s="674"/>
      <c r="BB36" s="674"/>
      <c r="BC36" s="674"/>
      <c r="BD36" s="674"/>
      <c r="BE36" s="674"/>
      <c r="BF36" s="675"/>
      <c r="BG36" s="676" t="s">
        <v>332</v>
      </c>
      <c r="BH36" s="677"/>
      <c r="BI36" s="677"/>
      <c r="BJ36" s="677"/>
      <c r="BK36" s="677"/>
      <c r="BL36" s="677"/>
      <c r="BM36" s="677"/>
      <c r="BN36" s="677"/>
      <c r="BO36" s="677"/>
      <c r="BP36" s="677"/>
      <c r="BQ36" s="677"/>
      <c r="BR36" s="677"/>
      <c r="BS36" s="677"/>
      <c r="BT36" s="677"/>
      <c r="BU36" s="678"/>
      <c r="BV36" s="673">
        <v>1464</v>
      </c>
      <c r="BW36" s="674"/>
      <c r="BX36" s="674"/>
      <c r="BY36" s="674"/>
      <c r="BZ36" s="674"/>
      <c r="CA36" s="674"/>
      <c r="CB36" s="675"/>
      <c r="CD36" s="624" t="s">
        <v>333</v>
      </c>
      <c r="CE36" s="625"/>
      <c r="CF36" s="625"/>
      <c r="CG36" s="625"/>
      <c r="CH36" s="625"/>
      <c r="CI36" s="625"/>
      <c r="CJ36" s="625"/>
      <c r="CK36" s="625"/>
      <c r="CL36" s="625"/>
      <c r="CM36" s="625"/>
      <c r="CN36" s="625"/>
      <c r="CO36" s="625"/>
      <c r="CP36" s="625"/>
      <c r="CQ36" s="626"/>
      <c r="CR36" s="627">
        <v>1185654</v>
      </c>
      <c r="CS36" s="628"/>
      <c r="CT36" s="628"/>
      <c r="CU36" s="628"/>
      <c r="CV36" s="628"/>
      <c r="CW36" s="628"/>
      <c r="CX36" s="628"/>
      <c r="CY36" s="629"/>
      <c r="CZ36" s="630">
        <v>10.9</v>
      </c>
      <c r="DA36" s="638"/>
      <c r="DB36" s="638"/>
      <c r="DC36" s="639"/>
      <c r="DD36" s="633">
        <v>1032027</v>
      </c>
      <c r="DE36" s="628"/>
      <c r="DF36" s="628"/>
      <c r="DG36" s="628"/>
      <c r="DH36" s="628"/>
      <c r="DI36" s="628"/>
      <c r="DJ36" s="628"/>
      <c r="DK36" s="629"/>
      <c r="DL36" s="633">
        <v>601146</v>
      </c>
      <c r="DM36" s="628"/>
      <c r="DN36" s="628"/>
      <c r="DO36" s="628"/>
      <c r="DP36" s="628"/>
      <c r="DQ36" s="628"/>
      <c r="DR36" s="628"/>
      <c r="DS36" s="628"/>
      <c r="DT36" s="628"/>
      <c r="DU36" s="628"/>
      <c r="DV36" s="629"/>
      <c r="DW36" s="630">
        <v>13.3</v>
      </c>
      <c r="DX36" s="638"/>
      <c r="DY36" s="638"/>
      <c r="DZ36" s="638"/>
      <c r="EA36" s="638"/>
      <c r="EB36" s="638"/>
      <c r="EC36" s="652"/>
    </row>
    <row r="37" spans="2:133" ht="11.25" customHeight="1" x14ac:dyDescent="0.2">
      <c r="B37" s="624" t="s">
        <v>334</v>
      </c>
      <c r="C37" s="625"/>
      <c r="D37" s="625"/>
      <c r="E37" s="625"/>
      <c r="F37" s="625"/>
      <c r="G37" s="625"/>
      <c r="H37" s="625"/>
      <c r="I37" s="625"/>
      <c r="J37" s="625"/>
      <c r="K37" s="625"/>
      <c r="L37" s="625"/>
      <c r="M37" s="625"/>
      <c r="N37" s="625"/>
      <c r="O37" s="625"/>
      <c r="P37" s="625"/>
      <c r="Q37" s="626"/>
      <c r="R37" s="627">
        <v>291997</v>
      </c>
      <c r="S37" s="628"/>
      <c r="T37" s="628"/>
      <c r="U37" s="628"/>
      <c r="V37" s="628"/>
      <c r="W37" s="628"/>
      <c r="X37" s="628"/>
      <c r="Y37" s="629"/>
      <c r="Z37" s="663">
        <v>2.6</v>
      </c>
      <c r="AA37" s="663"/>
      <c r="AB37" s="663"/>
      <c r="AC37" s="663"/>
      <c r="AD37" s="664">
        <v>2279</v>
      </c>
      <c r="AE37" s="664"/>
      <c r="AF37" s="664"/>
      <c r="AG37" s="664"/>
      <c r="AH37" s="664"/>
      <c r="AI37" s="664"/>
      <c r="AJ37" s="664"/>
      <c r="AK37" s="664"/>
      <c r="AL37" s="630">
        <v>0.1</v>
      </c>
      <c r="AM37" s="631"/>
      <c r="AN37" s="631"/>
      <c r="AO37" s="665"/>
      <c r="AQ37" s="658" t="s">
        <v>335</v>
      </c>
      <c r="AR37" s="659"/>
      <c r="AS37" s="659"/>
      <c r="AT37" s="659"/>
      <c r="AU37" s="659"/>
      <c r="AV37" s="659"/>
      <c r="AW37" s="659"/>
      <c r="AX37" s="659"/>
      <c r="AY37" s="660"/>
      <c r="AZ37" s="627">
        <v>318657</v>
      </c>
      <c r="BA37" s="628"/>
      <c r="BB37" s="628"/>
      <c r="BC37" s="628"/>
      <c r="BD37" s="636"/>
      <c r="BE37" s="636"/>
      <c r="BF37" s="661"/>
      <c r="BG37" s="624" t="s">
        <v>336</v>
      </c>
      <c r="BH37" s="625"/>
      <c r="BI37" s="625"/>
      <c r="BJ37" s="625"/>
      <c r="BK37" s="625"/>
      <c r="BL37" s="625"/>
      <c r="BM37" s="625"/>
      <c r="BN37" s="625"/>
      <c r="BO37" s="625"/>
      <c r="BP37" s="625"/>
      <c r="BQ37" s="625"/>
      <c r="BR37" s="625"/>
      <c r="BS37" s="625"/>
      <c r="BT37" s="625"/>
      <c r="BU37" s="626"/>
      <c r="BV37" s="627">
        <v>-16111</v>
      </c>
      <c r="BW37" s="628"/>
      <c r="BX37" s="628"/>
      <c r="BY37" s="628"/>
      <c r="BZ37" s="628"/>
      <c r="CA37" s="628"/>
      <c r="CB37" s="662"/>
      <c r="CD37" s="624" t="s">
        <v>337</v>
      </c>
      <c r="CE37" s="625"/>
      <c r="CF37" s="625"/>
      <c r="CG37" s="625"/>
      <c r="CH37" s="625"/>
      <c r="CI37" s="625"/>
      <c r="CJ37" s="625"/>
      <c r="CK37" s="625"/>
      <c r="CL37" s="625"/>
      <c r="CM37" s="625"/>
      <c r="CN37" s="625"/>
      <c r="CO37" s="625"/>
      <c r="CP37" s="625"/>
      <c r="CQ37" s="626"/>
      <c r="CR37" s="627">
        <v>311243</v>
      </c>
      <c r="CS37" s="636"/>
      <c r="CT37" s="636"/>
      <c r="CU37" s="636"/>
      <c r="CV37" s="636"/>
      <c r="CW37" s="636"/>
      <c r="CX37" s="636"/>
      <c r="CY37" s="637"/>
      <c r="CZ37" s="630">
        <v>2.9</v>
      </c>
      <c r="DA37" s="638"/>
      <c r="DB37" s="638"/>
      <c r="DC37" s="639"/>
      <c r="DD37" s="633">
        <v>289243</v>
      </c>
      <c r="DE37" s="636"/>
      <c r="DF37" s="636"/>
      <c r="DG37" s="636"/>
      <c r="DH37" s="636"/>
      <c r="DI37" s="636"/>
      <c r="DJ37" s="636"/>
      <c r="DK37" s="637"/>
      <c r="DL37" s="633">
        <v>257417</v>
      </c>
      <c r="DM37" s="636"/>
      <c r="DN37" s="636"/>
      <c r="DO37" s="636"/>
      <c r="DP37" s="636"/>
      <c r="DQ37" s="636"/>
      <c r="DR37" s="636"/>
      <c r="DS37" s="636"/>
      <c r="DT37" s="636"/>
      <c r="DU37" s="636"/>
      <c r="DV37" s="637"/>
      <c r="DW37" s="630">
        <v>5.7</v>
      </c>
      <c r="DX37" s="638"/>
      <c r="DY37" s="638"/>
      <c r="DZ37" s="638"/>
      <c r="EA37" s="638"/>
      <c r="EB37" s="638"/>
      <c r="EC37" s="652"/>
    </row>
    <row r="38" spans="2:133" ht="11.25" customHeight="1" x14ac:dyDescent="0.2">
      <c r="B38" s="624" t="s">
        <v>338</v>
      </c>
      <c r="C38" s="625"/>
      <c r="D38" s="625"/>
      <c r="E38" s="625"/>
      <c r="F38" s="625"/>
      <c r="G38" s="625"/>
      <c r="H38" s="625"/>
      <c r="I38" s="625"/>
      <c r="J38" s="625"/>
      <c r="K38" s="625"/>
      <c r="L38" s="625"/>
      <c r="M38" s="625"/>
      <c r="N38" s="625"/>
      <c r="O38" s="625"/>
      <c r="P38" s="625"/>
      <c r="Q38" s="626"/>
      <c r="R38" s="627" t="s">
        <v>237</v>
      </c>
      <c r="S38" s="628"/>
      <c r="T38" s="628"/>
      <c r="U38" s="628"/>
      <c r="V38" s="628"/>
      <c r="W38" s="628"/>
      <c r="X38" s="628"/>
      <c r="Y38" s="629"/>
      <c r="Z38" s="663" t="s">
        <v>237</v>
      </c>
      <c r="AA38" s="663"/>
      <c r="AB38" s="663"/>
      <c r="AC38" s="663"/>
      <c r="AD38" s="664" t="s">
        <v>237</v>
      </c>
      <c r="AE38" s="664"/>
      <c r="AF38" s="664"/>
      <c r="AG38" s="664"/>
      <c r="AH38" s="664"/>
      <c r="AI38" s="664"/>
      <c r="AJ38" s="664"/>
      <c r="AK38" s="664"/>
      <c r="AL38" s="630" t="s">
        <v>237</v>
      </c>
      <c r="AM38" s="631"/>
      <c r="AN38" s="631"/>
      <c r="AO38" s="665"/>
      <c r="AQ38" s="658" t="s">
        <v>339</v>
      </c>
      <c r="AR38" s="659"/>
      <c r="AS38" s="659"/>
      <c r="AT38" s="659"/>
      <c r="AU38" s="659"/>
      <c r="AV38" s="659"/>
      <c r="AW38" s="659"/>
      <c r="AX38" s="659"/>
      <c r="AY38" s="660"/>
      <c r="AZ38" s="627">
        <v>80043</v>
      </c>
      <c r="BA38" s="628"/>
      <c r="BB38" s="628"/>
      <c r="BC38" s="628"/>
      <c r="BD38" s="636"/>
      <c r="BE38" s="636"/>
      <c r="BF38" s="661"/>
      <c r="BG38" s="624" t="s">
        <v>340</v>
      </c>
      <c r="BH38" s="625"/>
      <c r="BI38" s="625"/>
      <c r="BJ38" s="625"/>
      <c r="BK38" s="625"/>
      <c r="BL38" s="625"/>
      <c r="BM38" s="625"/>
      <c r="BN38" s="625"/>
      <c r="BO38" s="625"/>
      <c r="BP38" s="625"/>
      <c r="BQ38" s="625"/>
      <c r="BR38" s="625"/>
      <c r="BS38" s="625"/>
      <c r="BT38" s="625"/>
      <c r="BU38" s="626"/>
      <c r="BV38" s="627">
        <v>1001</v>
      </c>
      <c r="BW38" s="628"/>
      <c r="BX38" s="628"/>
      <c r="BY38" s="628"/>
      <c r="BZ38" s="628"/>
      <c r="CA38" s="628"/>
      <c r="CB38" s="662"/>
      <c r="CD38" s="624" t="s">
        <v>341</v>
      </c>
      <c r="CE38" s="625"/>
      <c r="CF38" s="625"/>
      <c r="CG38" s="625"/>
      <c r="CH38" s="625"/>
      <c r="CI38" s="625"/>
      <c r="CJ38" s="625"/>
      <c r="CK38" s="625"/>
      <c r="CL38" s="625"/>
      <c r="CM38" s="625"/>
      <c r="CN38" s="625"/>
      <c r="CO38" s="625"/>
      <c r="CP38" s="625"/>
      <c r="CQ38" s="626"/>
      <c r="CR38" s="627">
        <v>749355</v>
      </c>
      <c r="CS38" s="628"/>
      <c r="CT38" s="628"/>
      <c r="CU38" s="628"/>
      <c r="CV38" s="628"/>
      <c r="CW38" s="628"/>
      <c r="CX38" s="628"/>
      <c r="CY38" s="629"/>
      <c r="CZ38" s="630">
        <v>6.9</v>
      </c>
      <c r="DA38" s="638"/>
      <c r="DB38" s="638"/>
      <c r="DC38" s="639"/>
      <c r="DD38" s="633">
        <v>653838</v>
      </c>
      <c r="DE38" s="628"/>
      <c r="DF38" s="628"/>
      <c r="DG38" s="628"/>
      <c r="DH38" s="628"/>
      <c r="DI38" s="628"/>
      <c r="DJ38" s="628"/>
      <c r="DK38" s="629"/>
      <c r="DL38" s="633">
        <v>391236</v>
      </c>
      <c r="DM38" s="628"/>
      <c r="DN38" s="628"/>
      <c r="DO38" s="628"/>
      <c r="DP38" s="628"/>
      <c r="DQ38" s="628"/>
      <c r="DR38" s="628"/>
      <c r="DS38" s="628"/>
      <c r="DT38" s="628"/>
      <c r="DU38" s="628"/>
      <c r="DV38" s="629"/>
      <c r="DW38" s="630">
        <v>8.6999999999999993</v>
      </c>
      <c r="DX38" s="638"/>
      <c r="DY38" s="638"/>
      <c r="DZ38" s="638"/>
      <c r="EA38" s="638"/>
      <c r="EB38" s="638"/>
      <c r="EC38" s="652"/>
    </row>
    <row r="39" spans="2:133" ht="11.25" customHeight="1" x14ac:dyDescent="0.2">
      <c r="B39" s="624" t="s">
        <v>342</v>
      </c>
      <c r="C39" s="625"/>
      <c r="D39" s="625"/>
      <c r="E39" s="625"/>
      <c r="F39" s="625"/>
      <c r="G39" s="625"/>
      <c r="H39" s="625"/>
      <c r="I39" s="625"/>
      <c r="J39" s="625"/>
      <c r="K39" s="625"/>
      <c r="L39" s="625"/>
      <c r="M39" s="625"/>
      <c r="N39" s="625"/>
      <c r="O39" s="625"/>
      <c r="P39" s="625"/>
      <c r="Q39" s="626"/>
      <c r="R39" s="627" t="s">
        <v>237</v>
      </c>
      <c r="S39" s="628"/>
      <c r="T39" s="628"/>
      <c r="U39" s="628"/>
      <c r="V39" s="628"/>
      <c r="W39" s="628"/>
      <c r="X39" s="628"/>
      <c r="Y39" s="629"/>
      <c r="Z39" s="663" t="s">
        <v>237</v>
      </c>
      <c r="AA39" s="663"/>
      <c r="AB39" s="663"/>
      <c r="AC39" s="663"/>
      <c r="AD39" s="664" t="s">
        <v>178</v>
      </c>
      <c r="AE39" s="664"/>
      <c r="AF39" s="664"/>
      <c r="AG39" s="664"/>
      <c r="AH39" s="664"/>
      <c r="AI39" s="664"/>
      <c r="AJ39" s="664"/>
      <c r="AK39" s="664"/>
      <c r="AL39" s="630" t="s">
        <v>178</v>
      </c>
      <c r="AM39" s="631"/>
      <c r="AN39" s="631"/>
      <c r="AO39" s="665"/>
      <c r="AQ39" s="658" t="s">
        <v>343</v>
      </c>
      <c r="AR39" s="659"/>
      <c r="AS39" s="659"/>
      <c r="AT39" s="659"/>
      <c r="AU39" s="659"/>
      <c r="AV39" s="659"/>
      <c r="AW39" s="659"/>
      <c r="AX39" s="659"/>
      <c r="AY39" s="660"/>
      <c r="AZ39" s="627">
        <v>55949</v>
      </c>
      <c r="BA39" s="628"/>
      <c r="BB39" s="628"/>
      <c r="BC39" s="628"/>
      <c r="BD39" s="636"/>
      <c r="BE39" s="636"/>
      <c r="BF39" s="661"/>
      <c r="BG39" s="624" t="s">
        <v>344</v>
      </c>
      <c r="BH39" s="625"/>
      <c r="BI39" s="625"/>
      <c r="BJ39" s="625"/>
      <c r="BK39" s="625"/>
      <c r="BL39" s="625"/>
      <c r="BM39" s="625"/>
      <c r="BN39" s="625"/>
      <c r="BO39" s="625"/>
      <c r="BP39" s="625"/>
      <c r="BQ39" s="625"/>
      <c r="BR39" s="625"/>
      <c r="BS39" s="625"/>
      <c r="BT39" s="625"/>
      <c r="BU39" s="626"/>
      <c r="BV39" s="627">
        <v>1502</v>
      </c>
      <c r="BW39" s="628"/>
      <c r="BX39" s="628"/>
      <c r="BY39" s="628"/>
      <c r="BZ39" s="628"/>
      <c r="CA39" s="628"/>
      <c r="CB39" s="662"/>
      <c r="CD39" s="624" t="s">
        <v>345</v>
      </c>
      <c r="CE39" s="625"/>
      <c r="CF39" s="625"/>
      <c r="CG39" s="625"/>
      <c r="CH39" s="625"/>
      <c r="CI39" s="625"/>
      <c r="CJ39" s="625"/>
      <c r="CK39" s="625"/>
      <c r="CL39" s="625"/>
      <c r="CM39" s="625"/>
      <c r="CN39" s="625"/>
      <c r="CO39" s="625"/>
      <c r="CP39" s="625"/>
      <c r="CQ39" s="626"/>
      <c r="CR39" s="627">
        <v>1246221</v>
      </c>
      <c r="CS39" s="636"/>
      <c r="CT39" s="636"/>
      <c r="CU39" s="636"/>
      <c r="CV39" s="636"/>
      <c r="CW39" s="636"/>
      <c r="CX39" s="636"/>
      <c r="CY39" s="637"/>
      <c r="CZ39" s="630">
        <v>11.5</v>
      </c>
      <c r="DA39" s="638"/>
      <c r="DB39" s="638"/>
      <c r="DC39" s="639"/>
      <c r="DD39" s="633">
        <v>1229679</v>
      </c>
      <c r="DE39" s="636"/>
      <c r="DF39" s="636"/>
      <c r="DG39" s="636"/>
      <c r="DH39" s="636"/>
      <c r="DI39" s="636"/>
      <c r="DJ39" s="636"/>
      <c r="DK39" s="637"/>
      <c r="DL39" s="633" t="s">
        <v>237</v>
      </c>
      <c r="DM39" s="636"/>
      <c r="DN39" s="636"/>
      <c r="DO39" s="636"/>
      <c r="DP39" s="636"/>
      <c r="DQ39" s="636"/>
      <c r="DR39" s="636"/>
      <c r="DS39" s="636"/>
      <c r="DT39" s="636"/>
      <c r="DU39" s="636"/>
      <c r="DV39" s="637"/>
      <c r="DW39" s="630" t="s">
        <v>178</v>
      </c>
      <c r="DX39" s="638"/>
      <c r="DY39" s="638"/>
      <c r="DZ39" s="638"/>
      <c r="EA39" s="638"/>
      <c r="EB39" s="638"/>
      <c r="EC39" s="652"/>
    </row>
    <row r="40" spans="2:133" ht="11.25" customHeight="1" x14ac:dyDescent="0.2">
      <c r="B40" s="624" t="s">
        <v>346</v>
      </c>
      <c r="C40" s="625"/>
      <c r="D40" s="625"/>
      <c r="E40" s="625"/>
      <c r="F40" s="625"/>
      <c r="G40" s="625"/>
      <c r="H40" s="625"/>
      <c r="I40" s="625"/>
      <c r="J40" s="625"/>
      <c r="K40" s="625"/>
      <c r="L40" s="625"/>
      <c r="M40" s="625"/>
      <c r="N40" s="625"/>
      <c r="O40" s="625"/>
      <c r="P40" s="625"/>
      <c r="Q40" s="626"/>
      <c r="R40" s="627" t="s">
        <v>178</v>
      </c>
      <c r="S40" s="628"/>
      <c r="T40" s="628"/>
      <c r="U40" s="628"/>
      <c r="V40" s="628"/>
      <c r="W40" s="628"/>
      <c r="X40" s="628"/>
      <c r="Y40" s="629"/>
      <c r="Z40" s="663" t="s">
        <v>237</v>
      </c>
      <c r="AA40" s="663"/>
      <c r="AB40" s="663"/>
      <c r="AC40" s="663"/>
      <c r="AD40" s="664" t="s">
        <v>178</v>
      </c>
      <c r="AE40" s="664"/>
      <c r="AF40" s="664"/>
      <c r="AG40" s="664"/>
      <c r="AH40" s="664"/>
      <c r="AI40" s="664"/>
      <c r="AJ40" s="664"/>
      <c r="AK40" s="664"/>
      <c r="AL40" s="630" t="s">
        <v>178</v>
      </c>
      <c r="AM40" s="631"/>
      <c r="AN40" s="631"/>
      <c r="AO40" s="665"/>
      <c r="AQ40" s="658" t="s">
        <v>347</v>
      </c>
      <c r="AR40" s="659"/>
      <c r="AS40" s="659"/>
      <c r="AT40" s="659"/>
      <c r="AU40" s="659"/>
      <c r="AV40" s="659"/>
      <c r="AW40" s="659"/>
      <c r="AX40" s="659"/>
      <c r="AY40" s="660"/>
      <c r="AZ40" s="627" t="s">
        <v>237</v>
      </c>
      <c r="BA40" s="628"/>
      <c r="BB40" s="628"/>
      <c r="BC40" s="628"/>
      <c r="BD40" s="636"/>
      <c r="BE40" s="636"/>
      <c r="BF40" s="661"/>
      <c r="BG40" s="666" t="s">
        <v>348</v>
      </c>
      <c r="BH40" s="667"/>
      <c r="BI40" s="667"/>
      <c r="BJ40" s="667"/>
      <c r="BK40" s="667"/>
      <c r="BL40" s="223"/>
      <c r="BM40" s="625" t="s">
        <v>349</v>
      </c>
      <c r="BN40" s="625"/>
      <c r="BO40" s="625"/>
      <c r="BP40" s="625"/>
      <c r="BQ40" s="625"/>
      <c r="BR40" s="625"/>
      <c r="BS40" s="625"/>
      <c r="BT40" s="625"/>
      <c r="BU40" s="626"/>
      <c r="BV40" s="627">
        <v>94</v>
      </c>
      <c r="BW40" s="628"/>
      <c r="BX40" s="628"/>
      <c r="BY40" s="628"/>
      <c r="BZ40" s="628"/>
      <c r="CA40" s="628"/>
      <c r="CB40" s="662"/>
      <c r="CD40" s="624" t="s">
        <v>350</v>
      </c>
      <c r="CE40" s="625"/>
      <c r="CF40" s="625"/>
      <c r="CG40" s="625"/>
      <c r="CH40" s="625"/>
      <c r="CI40" s="625"/>
      <c r="CJ40" s="625"/>
      <c r="CK40" s="625"/>
      <c r="CL40" s="625"/>
      <c r="CM40" s="625"/>
      <c r="CN40" s="625"/>
      <c r="CO40" s="625"/>
      <c r="CP40" s="625"/>
      <c r="CQ40" s="626"/>
      <c r="CR40" s="627">
        <v>80200</v>
      </c>
      <c r="CS40" s="628"/>
      <c r="CT40" s="628"/>
      <c r="CU40" s="628"/>
      <c r="CV40" s="628"/>
      <c r="CW40" s="628"/>
      <c r="CX40" s="628"/>
      <c r="CY40" s="629"/>
      <c r="CZ40" s="630">
        <v>0.7</v>
      </c>
      <c r="DA40" s="638"/>
      <c r="DB40" s="638"/>
      <c r="DC40" s="639"/>
      <c r="DD40" s="633">
        <v>2200</v>
      </c>
      <c r="DE40" s="628"/>
      <c r="DF40" s="628"/>
      <c r="DG40" s="628"/>
      <c r="DH40" s="628"/>
      <c r="DI40" s="628"/>
      <c r="DJ40" s="628"/>
      <c r="DK40" s="629"/>
      <c r="DL40" s="633" t="s">
        <v>237</v>
      </c>
      <c r="DM40" s="628"/>
      <c r="DN40" s="628"/>
      <c r="DO40" s="628"/>
      <c r="DP40" s="628"/>
      <c r="DQ40" s="628"/>
      <c r="DR40" s="628"/>
      <c r="DS40" s="628"/>
      <c r="DT40" s="628"/>
      <c r="DU40" s="628"/>
      <c r="DV40" s="629"/>
      <c r="DW40" s="630" t="s">
        <v>237</v>
      </c>
      <c r="DX40" s="638"/>
      <c r="DY40" s="638"/>
      <c r="DZ40" s="638"/>
      <c r="EA40" s="638"/>
      <c r="EB40" s="638"/>
      <c r="EC40" s="652"/>
    </row>
    <row r="41" spans="2:133" ht="11.25" customHeight="1" x14ac:dyDescent="0.2">
      <c r="B41" s="608" t="s">
        <v>351</v>
      </c>
      <c r="C41" s="609"/>
      <c r="D41" s="609"/>
      <c r="E41" s="609"/>
      <c r="F41" s="609"/>
      <c r="G41" s="609"/>
      <c r="H41" s="609"/>
      <c r="I41" s="609"/>
      <c r="J41" s="609"/>
      <c r="K41" s="609"/>
      <c r="L41" s="609"/>
      <c r="M41" s="609"/>
      <c r="N41" s="609"/>
      <c r="O41" s="609"/>
      <c r="P41" s="609"/>
      <c r="Q41" s="610"/>
      <c r="R41" s="611">
        <v>11346344</v>
      </c>
      <c r="S41" s="649"/>
      <c r="T41" s="649"/>
      <c r="U41" s="649"/>
      <c r="V41" s="649"/>
      <c r="W41" s="649"/>
      <c r="X41" s="649"/>
      <c r="Y41" s="653"/>
      <c r="Z41" s="654">
        <v>100</v>
      </c>
      <c r="AA41" s="654"/>
      <c r="AB41" s="654"/>
      <c r="AC41" s="654"/>
      <c r="AD41" s="655">
        <v>4515913</v>
      </c>
      <c r="AE41" s="655"/>
      <c r="AF41" s="655"/>
      <c r="AG41" s="655"/>
      <c r="AH41" s="655"/>
      <c r="AI41" s="655"/>
      <c r="AJ41" s="655"/>
      <c r="AK41" s="655"/>
      <c r="AL41" s="614">
        <v>100</v>
      </c>
      <c r="AM41" s="656"/>
      <c r="AN41" s="656"/>
      <c r="AO41" s="657"/>
      <c r="AQ41" s="658" t="s">
        <v>352</v>
      </c>
      <c r="AR41" s="659"/>
      <c r="AS41" s="659"/>
      <c r="AT41" s="659"/>
      <c r="AU41" s="659"/>
      <c r="AV41" s="659"/>
      <c r="AW41" s="659"/>
      <c r="AX41" s="659"/>
      <c r="AY41" s="660"/>
      <c r="AZ41" s="627">
        <v>73165</v>
      </c>
      <c r="BA41" s="628"/>
      <c r="BB41" s="628"/>
      <c r="BC41" s="628"/>
      <c r="BD41" s="636"/>
      <c r="BE41" s="636"/>
      <c r="BF41" s="661"/>
      <c r="BG41" s="666"/>
      <c r="BH41" s="667"/>
      <c r="BI41" s="667"/>
      <c r="BJ41" s="667"/>
      <c r="BK41" s="667"/>
      <c r="BL41" s="223"/>
      <c r="BM41" s="625" t="s">
        <v>353</v>
      </c>
      <c r="BN41" s="625"/>
      <c r="BO41" s="625"/>
      <c r="BP41" s="625"/>
      <c r="BQ41" s="625"/>
      <c r="BR41" s="625"/>
      <c r="BS41" s="625"/>
      <c r="BT41" s="625"/>
      <c r="BU41" s="626"/>
      <c r="BV41" s="627" t="s">
        <v>178</v>
      </c>
      <c r="BW41" s="628"/>
      <c r="BX41" s="628"/>
      <c r="BY41" s="628"/>
      <c r="BZ41" s="628"/>
      <c r="CA41" s="628"/>
      <c r="CB41" s="662"/>
      <c r="CD41" s="624" t="s">
        <v>354</v>
      </c>
      <c r="CE41" s="625"/>
      <c r="CF41" s="625"/>
      <c r="CG41" s="625"/>
      <c r="CH41" s="625"/>
      <c r="CI41" s="625"/>
      <c r="CJ41" s="625"/>
      <c r="CK41" s="625"/>
      <c r="CL41" s="625"/>
      <c r="CM41" s="625"/>
      <c r="CN41" s="625"/>
      <c r="CO41" s="625"/>
      <c r="CP41" s="625"/>
      <c r="CQ41" s="626"/>
      <c r="CR41" s="627" t="s">
        <v>237</v>
      </c>
      <c r="CS41" s="636"/>
      <c r="CT41" s="636"/>
      <c r="CU41" s="636"/>
      <c r="CV41" s="636"/>
      <c r="CW41" s="636"/>
      <c r="CX41" s="636"/>
      <c r="CY41" s="637"/>
      <c r="CZ41" s="630" t="s">
        <v>178</v>
      </c>
      <c r="DA41" s="638"/>
      <c r="DB41" s="638"/>
      <c r="DC41" s="639"/>
      <c r="DD41" s="633" t="s">
        <v>178</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2">
      <c r="AQ42" s="646" t="s">
        <v>355</v>
      </c>
      <c r="AR42" s="647"/>
      <c r="AS42" s="647"/>
      <c r="AT42" s="647"/>
      <c r="AU42" s="647"/>
      <c r="AV42" s="647"/>
      <c r="AW42" s="647"/>
      <c r="AX42" s="647"/>
      <c r="AY42" s="648"/>
      <c r="AZ42" s="611">
        <v>277490</v>
      </c>
      <c r="BA42" s="649"/>
      <c r="BB42" s="649"/>
      <c r="BC42" s="649"/>
      <c r="BD42" s="612"/>
      <c r="BE42" s="612"/>
      <c r="BF42" s="650"/>
      <c r="BG42" s="668"/>
      <c r="BH42" s="669"/>
      <c r="BI42" s="669"/>
      <c r="BJ42" s="669"/>
      <c r="BK42" s="669"/>
      <c r="BL42" s="224"/>
      <c r="BM42" s="609" t="s">
        <v>356</v>
      </c>
      <c r="BN42" s="609"/>
      <c r="BO42" s="609"/>
      <c r="BP42" s="609"/>
      <c r="BQ42" s="609"/>
      <c r="BR42" s="609"/>
      <c r="BS42" s="609"/>
      <c r="BT42" s="609"/>
      <c r="BU42" s="610"/>
      <c r="BV42" s="611">
        <v>461</v>
      </c>
      <c r="BW42" s="649"/>
      <c r="BX42" s="649"/>
      <c r="BY42" s="649"/>
      <c r="BZ42" s="649"/>
      <c r="CA42" s="649"/>
      <c r="CB42" s="651"/>
      <c r="CD42" s="624" t="s">
        <v>357</v>
      </c>
      <c r="CE42" s="625"/>
      <c r="CF42" s="625"/>
      <c r="CG42" s="625"/>
      <c r="CH42" s="625"/>
      <c r="CI42" s="625"/>
      <c r="CJ42" s="625"/>
      <c r="CK42" s="625"/>
      <c r="CL42" s="625"/>
      <c r="CM42" s="625"/>
      <c r="CN42" s="625"/>
      <c r="CO42" s="625"/>
      <c r="CP42" s="625"/>
      <c r="CQ42" s="626"/>
      <c r="CR42" s="627">
        <v>2422357</v>
      </c>
      <c r="CS42" s="636"/>
      <c r="CT42" s="636"/>
      <c r="CU42" s="636"/>
      <c r="CV42" s="636"/>
      <c r="CW42" s="636"/>
      <c r="CX42" s="636"/>
      <c r="CY42" s="637"/>
      <c r="CZ42" s="630">
        <v>22.3</v>
      </c>
      <c r="DA42" s="638"/>
      <c r="DB42" s="638"/>
      <c r="DC42" s="639"/>
      <c r="DD42" s="633">
        <v>1486675</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2">
      <c r="B43" s="214" t="s">
        <v>358</v>
      </c>
      <c r="CD43" s="624" t="s">
        <v>359</v>
      </c>
      <c r="CE43" s="625"/>
      <c r="CF43" s="625"/>
      <c r="CG43" s="625"/>
      <c r="CH43" s="625"/>
      <c r="CI43" s="625"/>
      <c r="CJ43" s="625"/>
      <c r="CK43" s="625"/>
      <c r="CL43" s="625"/>
      <c r="CM43" s="625"/>
      <c r="CN43" s="625"/>
      <c r="CO43" s="625"/>
      <c r="CP43" s="625"/>
      <c r="CQ43" s="626"/>
      <c r="CR43" s="627">
        <v>58267</v>
      </c>
      <c r="CS43" s="636"/>
      <c r="CT43" s="636"/>
      <c r="CU43" s="636"/>
      <c r="CV43" s="636"/>
      <c r="CW43" s="636"/>
      <c r="CX43" s="636"/>
      <c r="CY43" s="637"/>
      <c r="CZ43" s="630">
        <v>0.5</v>
      </c>
      <c r="DA43" s="638"/>
      <c r="DB43" s="638"/>
      <c r="DC43" s="639"/>
      <c r="DD43" s="633">
        <v>58267</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2">
      <c r="B44" s="634" t="s">
        <v>360</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307</v>
      </c>
      <c r="CE44" s="641"/>
      <c r="CF44" s="624" t="s">
        <v>361</v>
      </c>
      <c r="CG44" s="625"/>
      <c r="CH44" s="625"/>
      <c r="CI44" s="625"/>
      <c r="CJ44" s="625"/>
      <c r="CK44" s="625"/>
      <c r="CL44" s="625"/>
      <c r="CM44" s="625"/>
      <c r="CN44" s="625"/>
      <c r="CO44" s="625"/>
      <c r="CP44" s="625"/>
      <c r="CQ44" s="626"/>
      <c r="CR44" s="627">
        <v>2314678</v>
      </c>
      <c r="CS44" s="628"/>
      <c r="CT44" s="628"/>
      <c r="CU44" s="628"/>
      <c r="CV44" s="628"/>
      <c r="CW44" s="628"/>
      <c r="CX44" s="628"/>
      <c r="CY44" s="629"/>
      <c r="CZ44" s="630">
        <v>21.3</v>
      </c>
      <c r="DA44" s="631"/>
      <c r="DB44" s="631"/>
      <c r="DC44" s="632"/>
      <c r="DD44" s="633">
        <v>1416646</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2">
      <c r="B45" s="634" t="s">
        <v>362</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363</v>
      </c>
      <c r="CG45" s="625"/>
      <c r="CH45" s="625"/>
      <c r="CI45" s="625"/>
      <c r="CJ45" s="625"/>
      <c r="CK45" s="625"/>
      <c r="CL45" s="625"/>
      <c r="CM45" s="625"/>
      <c r="CN45" s="625"/>
      <c r="CO45" s="625"/>
      <c r="CP45" s="625"/>
      <c r="CQ45" s="626"/>
      <c r="CR45" s="627">
        <v>403609</v>
      </c>
      <c r="CS45" s="636"/>
      <c r="CT45" s="636"/>
      <c r="CU45" s="636"/>
      <c r="CV45" s="636"/>
      <c r="CW45" s="636"/>
      <c r="CX45" s="636"/>
      <c r="CY45" s="637"/>
      <c r="CZ45" s="630">
        <v>3.7</v>
      </c>
      <c r="DA45" s="638"/>
      <c r="DB45" s="638"/>
      <c r="DC45" s="639"/>
      <c r="DD45" s="633">
        <v>127995</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2">
      <c r="B46" s="225"/>
      <c r="CD46" s="642"/>
      <c r="CE46" s="643"/>
      <c r="CF46" s="624" t="s">
        <v>364</v>
      </c>
      <c r="CG46" s="625"/>
      <c r="CH46" s="625"/>
      <c r="CI46" s="625"/>
      <c r="CJ46" s="625"/>
      <c r="CK46" s="625"/>
      <c r="CL46" s="625"/>
      <c r="CM46" s="625"/>
      <c r="CN46" s="625"/>
      <c r="CO46" s="625"/>
      <c r="CP46" s="625"/>
      <c r="CQ46" s="626"/>
      <c r="CR46" s="627">
        <v>1904891</v>
      </c>
      <c r="CS46" s="628"/>
      <c r="CT46" s="628"/>
      <c r="CU46" s="628"/>
      <c r="CV46" s="628"/>
      <c r="CW46" s="628"/>
      <c r="CX46" s="628"/>
      <c r="CY46" s="629"/>
      <c r="CZ46" s="630">
        <v>17.5</v>
      </c>
      <c r="DA46" s="631"/>
      <c r="DB46" s="631"/>
      <c r="DC46" s="632"/>
      <c r="DD46" s="633">
        <v>1282473</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2">
      <c r="B47" s="225"/>
      <c r="CD47" s="642"/>
      <c r="CE47" s="643"/>
      <c r="CF47" s="624" t="s">
        <v>365</v>
      </c>
      <c r="CG47" s="625"/>
      <c r="CH47" s="625"/>
      <c r="CI47" s="625"/>
      <c r="CJ47" s="625"/>
      <c r="CK47" s="625"/>
      <c r="CL47" s="625"/>
      <c r="CM47" s="625"/>
      <c r="CN47" s="625"/>
      <c r="CO47" s="625"/>
      <c r="CP47" s="625"/>
      <c r="CQ47" s="626"/>
      <c r="CR47" s="627">
        <v>107679</v>
      </c>
      <c r="CS47" s="636"/>
      <c r="CT47" s="636"/>
      <c r="CU47" s="636"/>
      <c r="CV47" s="636"/>
      <c r="CW47" s="636"/>
      <c r="CX47" s="636"/>
      <c r="CY47" s="637"/>
      <c r="CZ47" s="630">
        <v>1</v>
      </c>
      <c r="DA47" s="638"/>
      <c r="DB47" s="638"/>
      <c r="DC47" s="639"/>
      <c r="DD47" s="633">
        <v>70029</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ht="10.8" x14ac:dyDescent="0.2">
      <c r="B48" s="225"/>
      <c r="CD48" s="644"/>
      <c r="CE48" s="645"/>
      <c r="CF48" s="624" t="s">
        <v>366</v>
      </c>
      <c r="CG48" s="625"/>
      <c r="CH48" s="625"/>
      <c r="CI48" s="625"/>
      <c r="CJ48" s="625"/>
      <c r="CK48" s="625"/>
      <c r="CL48" s="625"/>
      <c r="CM48" s="625"/>
      <c r="CN48" s="625"/>
      <c r="CO48" s="625"/>
      <c r="CP48" s="625"/>
      <c r="CQ48" s="626"/>
      <c r="CR48" s="627" t="s">
        <v>237</v>
      </c>
      <c r="CS48" s="628"/>
      <c r="CT48" s="628"/>
      <c r="CU48" s="628"/>
      <c r="CV48" s="628"/>
      <c r="CW48" s="628"/>
      <c r="CX48" s="628"/>
      <c r="CY48" s="629"/>
      <c r="CZ48" s="630" t="s">
        <v>237</v>
      </c>
      <c r="DA48" s="631"/>
      <c r="DB48" s="631"/>
      <c r="DC48" s="632"/>
      <c r="DD48" s="633" t="s">
        <v>237</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2">
      <c r="B49" s="225"/>
      <c r="CD49" s="608" t="s">
        <v>367</v>
      </c>
      <c r="CE49" s="609"/>
      <c r="CF49" s="609"/>
      <c r="CG49" s="609"/>
      <c r="CH49" s="609"/>
      <c r="CI49" s="609"/>
      <c r="CJ49" s="609"/>
      <c r="CK49" s="609"/>
      <c r="CL49" s="609"/>
      <c r="CM49" s="609"/>
      <c r="CN49" s="609"/>
      <c r="CO49" s="609"/>
      <c r="CP49" s="609"/>
      <c r="CQ49" s="610"/>
      <c r="CR49" s="611">
        <v>10857215</v>
      </c>
      <c r="CS49" s="612"/>
      <c r="CT49" s="612"/>
      <c r="CU49" s="612"/>
      <c r="CV49" s="612"/>
      <c r="CW49" s="612"/>
      <c r="CX49" s="612"/>
      <c r="CY49" s="613"/>
      <c r="CZ49" s="614">
        <v>100</v>
      </c>
      <c r="DA49" s="615"/>
      <c r="DB49" s="615"/>
      <c r="DC49" s="616"/>
      <c r="DD49" s="617">
        <v>8293745</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cJ6IuU7rqXVVGcD5lL7Tbzg9BUECeYNsR61JfOo1zvVZ0k24YabUXYVRB7QfWw1xET+Zg6ipzyiq8vicFOCRng==" saltValue="1zozIMQbqgeBM0351UNlK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B120" zoomScale="70" zoomScaleNormal="25" zoomScaleSheetLayoutView="70" workbookViewId="0">
      <selection activeCell="CK72" sqref="CK72"/>
    </sheetView>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106" t="s">
        <v>368</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369</v>
      </c>
      <c r="DK2" s="1108"/>
      <c r="DL2" s="1108"/>
      <c r="DM2" s="1108"/>
      <c r="DN2" s="1108"/>
      <c r="DO2" s="1109"/>
      <c r="DP2" s="228"/>
      <c r="DQ2" s="1107" t="s">
        <v>370</v>
      </c>
      <c r="DR2" s="1108"/>
      <c r="DS2" s="1108"/>
      <c r="DT2" s="1108"/>
      <c r="DU2" s="1108"/>
      <c r="DV2" s="1108"/>
      <c r="DW2" s="1108"/>
      <c r="DX2" s="1108"/>
      <c r="DY2" s="1108"/>
      <c r="DZ2" s="1109"/>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110"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32"/>
      <c r="BA5" s="232"/>
      <c r="BB5" s="232"/>
      <c r="BC5" s="232"/>
      <c r="BD5" s="232"/>
      <c r="BE5" s="233"/>
      <c r="BF5" s="233"/>
      <c r="BG5" s="233"/>
      <c r="BH5" s="233"/>
      <c r="BI5" s="233"/>
      <c r="BJ5" s="233"/>
      <c r="BK5" s="233"/>
      <c r="BL5" s="233"/>
      <c r="BM5" s="233"/>
      <c r="BN5" s="233"/>
      <c r="BO5" s="233"/>
      <c r="BP5" s="233"/>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100" t="s">
        <v>387</v>
      </c>
      <c r="DH5" s="1101"/>
      <c r="DI5" s="1101"/>
      <c r="DJ5" s="1101"/>
      <c r="DK5" s="1102"/>
      <c r="DL5" s="1100" t="s">
        <v>388</v>
      </c>
      <c r="DM5" s="1101"/>
      <c r="DN5" s="1101"/>
      <c r="DO5" s="1101"/>
      <c r="DP5" s="1102"/>
      <c r="DQ5" s="1001" t="s">
        <v>389</v>
      </c>
      <c r="DR5" s="1002"/>
      <c r="DS5" s="1002"/>
      <c r="DT5" s="1002"/>
      <c r="DU5" s="1003"/>
      <c r="DV5" s="1001" t="s">
        <v>380</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2">
      <c r="A7" s="236">
        <v>1</v>
      </c>
      <c r="B7" s="1047" t="s">
        <v>390</v>
      </c>
      <c r="C7" s="1048"/>
      <c r="D7" s="1048"/>
      <c r="E7" s="1048"/>
      <c r="F7" s="1048"/>
      <c r="G7" s="1048"/>
      <c r="H7" s="1048"/>
      <c r="I7" s="1048"/>
      <c r="J7" s="1048"/>
      <c r="K7" s="1048"/>
      <c r="L7" s="1048"/>
      <c r="M7" s="1048"/>
      <c r="N7" s="1048"/>
      <c r="O7" s="1048"/>
      <c r="P7" s="1049"/>
      <c r="Q7" s="1087">
        <v>11346</v>
      </c>
      <c r="R7" s="1088"/>
      <c r="S7" s="1088"/>
      <c r="T7" s="1088"/>
      <c r="U7" s="1088"/>
      <c r="V7" s="1088">
        <v>10857</v>
      </c>
      <c r="W7" s="1088"/>
      <c r="X7" s="1088"/>
      <c r="Y7" s="1088"/>
      <c r="Z7" s="1088"/>
      <c r="AA7" s="1088">
        <v>489</v>
      </c>
      <c r="AB7" s="1088"/>
      <c r="AC7" s="1088"/>
      <c r="AD7" s="1088"/>
      <c r="AE7" s="1089"/>
      <c r="AF7" s="1090">
        <v>445</v>
      </c>
      <c r="AG7" s="1091"/>
      <c r="AH7" s="1091"/>
      <c r="AI7" s="1091"/>
      <c r="AJ7" s="1092"/>
      <c r="AK7" s="1093">
        <v>520</v>
      </c>
      <c r="AL7" s="1094"/>
      <c r="AM7" s="1094"/>
      <c r="AN7" s="1094"/>
      <c r="AO7" s="1094"/>
      <c r="AP7" s="1094">
        <v>1235</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t="s">
        <v>600</v>
      </c>
      <c r="BT7" s="1098"/>
      <c r="BU7" s="1098"/>
      <c r="BV7" s="1098"/>
      <c r="BW7" s="1098"/>
      <c r="BX7" s="1098"/>
      <c r="BY7" s="1098"/>
      <c r="BZ7" s="1098"/>
      <c r="CA7" s="1098"/>
      <c r="CB7" s="1098"/>
      <c r="CC7" s="1098"/>
      <c r="CD7" s="1098"/>
      <c r="CE7" s="1098"/>
      <c r="CF7" s="1098"/>
      <c r="CG7" s="1099"/>
      <c r="CH7" s="1084">
        <v>-2</v>
      </c>
      <c r="CI7" s="1085"/>
      <c r="CJ7" s="1085"/>
      <c r="CK7" s="1085"/>
      <c r="CL7" s="1086"/>
      <c r="CM7" s="1084">
        <v>105</v>
      </c>
      <c r="CN7" s="1085"/>
      <c r="CO7" s="1085"/>
      <c r="CP7" s="1085"/>
      <c r="CQ7" s="1086"/>
      <c r="CR7" s="1084">
        <v>40</v>
      </c>
      <c r="CS7" s="1085"/>
      <c r="CT7" s="1085"/>
      <c r="CU7" s="1085"/>
      <c r="CV7" s="1086"/>
      <c r="CW7" s="1084">
        <v>9</v>
      </c>
      <c r="CX7" s="1085"/>
      <c r="CY7" s="1085"/>
      <c r="CZ7" s="1085"/>
      <c r="DA7" s="1086"/>
      <c r="DB7" s="1084">
        <v>0</v>
      </c>
      <c r="DC7" s="1085"/>
      <c r="DD7" s="1085"/>
      <c r="DE7" s="1085"/>
      <c r="DF7" s="1086"/>
      <c r="DG7" s="1084" t="s">
        <v>590</v>
      </c>
      <c r="DH7" s="1085"/>
      <c r="DI7" s="1085"/>
      <c r="DJ7" s="1085"/>
      <c r="DK7" s="1086"/>
      <c r="DL7" s="1084" t="s">
        <v>525</v>
      </c>
      <c r="DM7" s="1085"/>
      <c r="DN7" s="1085"/>
      <c r="DO7" s="1085"/>
      <c r="DP7" s="1086"/>
      <c r="DQ7" s="1084" t="s">
        <v>525</v>
      </c>
      <c r="DR7" s="1085"/>
      <c r="DS7" s="1085"/>
      <c r="DT7" s="1085"/>
      <c r="DU7" s="1086"/>
      <c r="DV7" s="1097"/>
      <c r="DW7" s="1098"/>
      <c r="DX7" s="1098"/>
      <c r="DY7" s="1098"/>
      <c r="DZ7" s="1112"/>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601</v>
      </c>
      <c r="BT8" s="993"/>
      <c r="BU8" s="993"/>
      <c r="BV8" s="993"/>
      <c r="BW8" s="993"/>
      <c r="BX8" s="993"/>
      <c r="BY8" s="993"/>
      <c r="BZ8" s="993"/>
      <c r="CA8" s="993"/>
      <c r="CB8" s="993"/>
      <c r="CC8" s="993"/>
      <c r="CD8" s="993"/>
      <c r="CE8" s="993"/>
      <c r="CF8" s="993"/>
      <c r="CG8" s="1014"/>
      <c r="CH8" s="989">
        <v>2</v>
      </c>
      <c r="CI8" s="990"/>
      <c r="CJ8" s="990"/>
      <c r="CK8" s="990"/>
      <c r="CL8" s="991"/>
      <c r="CM8" s="989">
        <v>16</v>
      </c>
      <c r="CN8" s="990"/>
      <c r="CO8" s="990"/>
      <c r="CP8" s="990"/>
      <c r="CQ8" s="991"/>
      <c r="CR8" s="989">
        <v>10</v>
      </c>
      <c r="CS8" s="990"/>
      <c r="CT8" s="990"/>
      <c r="CU8" s="990"/>
      <c r="CV8" s="991"/>
      <c r="CW8" s="989" t="s">
        <v>590</v>
      </c>
      <c r="CX8" s="990"/>
      <c r="CY8" s="990"/>
      <c r="CZ8" s="990"/>
      <c r="DA8" s="991"/>
      <c r="DB8" s="989">
        <v>75</v>
      </c>
      <c r="DC8" s="990"/>
      <c r="DD8" s="990"/>
      <c r="DE8" s="990"/>
      <c r="DF8" s="991"/>
      <c r="DG8" s="989" t="s">
        <v>590</v>
      </c>
      <c r="DH8" s="990"/>
      <c r="DI8" s="990"/>
      <c r="DJ8" s="990"/>
      <c r="DK8" s="991"/>
      <c r="DL8" s="989" t="s">
        <v>525</v>
      </c>
      <c r="DM8" s="990"/>
      <c r="DN8" s="990"/>
      <c r="DO8" s="990"/>
      <c r="DP8" s="991"/>
      <c r="DQ8" s="989" t="s">
        <v>525</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602</v>
      </c>
      <c r="BT9" s="993"/>
      <c r="BU9" s="993"/>
      <c r="BV9" s="993"/>
      <c r="BW9" s="993"/>
      <c r="BX9" s="993"/>
      <c r="BY9" s="993"/>
      <c r="BZ9" s="993"/>
      <c r="CA9" s="993"/>
      <c r="CB9" s="993"/>
      <c r="CC9" s="993"/>
      <c r="CD9" s="993"/>
      <c r="CE9" s="993"/>
      <c r="CF9" s="993"/>
      <c r="CG9" s="1014"/>
      <c r="CH9" s="989">
        <v>22</v>
      </c>
      <c r="CI9" s="990"/>
      <c r="CJ9" s="990"/>
      <c r="CK9" s="990"/>
      <c r="CL9" s="991"/>
      <c r="CM9" s="989">
        <v>772</v>
      </c>
      <c r="CN9" s="990"/>
      <c r="CO9" s="990"/>
      <c r="CP9" s="990"/>
      <c r="CQ9" s="991"/>
      <c r="CR9" s="989">
        <v>285</v>
      </c>
      <c r="CS9" s="990"/>
      <c r="CT9" s="990"/>
      <c r="CU9" s="990"/>
      <c r="CV9" s="991"/>
      <c r="CW9" s="989">
        <v>0</v>
      </c>
      <c r="CX9" s="990"/>
      <c r="CY9" s="990"/>
      <c r="CZ9" s="990"/>
      <c r="DA9" s="991"/>
      <c r="DB9" s="989">
        <v>797</v>
      </c>
      <c r="DC9" s="990"/>
      <c r="DD9" s="990"/>
      <c r="DE9" s="990"/>
      <c r="DF9" s="991"/>
      <c r="DG9" s="989" t="s">
        <v>590</v>
      </c>
      <c r="DH9" s="990"/>
      <c r="DI9" s="990"/>
      <c r="DJ9" s="990"/>
      <c r="DK9" s="991"/>
      <c r="DL9" s="989" t="s">
        <v>525</v>
      </c>
      <c r="DM9" s="990"/>
      <c r="DN9" s="990"/>
      <c r="DO9" s="990"/>
      <c r="DP9" s="991"/>
      <c r="DQ9" s="989" t="s">
        <v>525</v>
      </c>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603</v>
      </c>
      <c r="BT10" s="993"/>
      <c r="BU10" s="993"/>
      <c r="BV10" s="993"/>
      <c r="BW10" s="993"/>
      <c r="BX10" s="993"/>
      <c r="BY10" s="993"/>
      <c r="BZ10" s="993"/>
      <c r="CA10" s="993"/>
      <c r="CB10" s="993"/>
      <c r="CC10" s="993"/>
      <c r="CD10" s="993"/>
      <c r="CE10" s="993"/>
      <c r="CF10" s="993"/>
      <c r="CG10" s="1014"/>
      <c r="CH10" s="989">
        <v>1</v>
      </c>
      <c r="CI10" s="990"/>
      <c r="CJ10" s="990"/>
      <c r="CK10" s="990"/>
      <c r="CL10" s="991"/>
      <c r="CM10" s="989">
        <v>31</v>
      </c>
      <c r="CN10" s="990"/>
      <c r="CO10" s="990"/>
      <c r="CP10" s="990"/>
      <c r="CQ10" s="991"/>
      <c r="CR10" s="989">
        <v>29</v>
      </c>
      <c r="CS10" s="990"/>
      <c r="CT10" s="990"/>
      <c r="CU10" s="990"/>
      <c r="CV10" s="991"/>
      <c r="CW10" s="989">
        <v>12</v>
      </c>
      <c r="CX10" s="990"/>
      <c r="CY10" s="990"/>
      <c r="CZ10" s="990"/>
      <c r="DA10" s="991"/>
      <c r="DB10" s="989" t="s">
        <v>590</v>
      </c>
      <c r="DC10" s="990"/>
      <c r="DD10" s="990"/>
      <c r="DE10" s="990"/>
      <c r="DF10" s="991"/>
      <c r="DG10" s="989" t="s">
        <v>590</v>
      </c>
      <c r="DH10" s="990"/>
      <c r="DI10" s="990"/>
      <c r="DJ10" s="990"/>
      <c r="DK10" s="991"/>
      <c r="DL10" s="989" t="s">
        <v>525</v>
      </c>
      <c r="DM10" s="990"/>
      <c r="DN10" s="990"/>
      <c r="DO10" s="990"/>
      <c r="DP10" s="991"/>
      <c r="DQ10" s="989" t="s">
        <v>525</v>
      </c>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604</v>
      </c>
      <c r="BT11" s="993"/>
      <c r="BU11" s="993"/>
      <c r="BV11" s="993"/>
      <c r="BW11" s="993"/>
      <c r="BX11" s="993"/>
      <c r="BY11" s="993"/>
      <c r="BZ11" s="993"/>
      <c r="CA11" s="993"/>
      <c r="CB11" s="993"/>
      <c r="CC11" s="993"/>
      <c r="CD11" s="993"/>
      <c r="CE11" s="993"/>
      <c r="CF11" s="993"/>
      <c r="CG11" s="1014"/>
      <c r="CH11" s="989">
        <v>1</v>
      </c>
      <c r="CI11" s="990"/>
      <c r="CJ11" s="990"/>
      <c r="CK11" s="990"/>
      <c r="CL11" s="991"/>
      <c r="CM11" s="989">
        <v>25</v>
      </c>
      <c r="CN11" s="990"/>
      <c r="CO11" s="990"/>
      <c r="CP11" s="990"/>
      <c r="CQ11" s="991"/>
      <c r="CR11" s="989">
        <v>14</v>
      </c>
      <c r="CS11" s="990"/>
      <c r="CT11" s="990"/>
      <c r="CU11" s="990"/>
      <c r="CV11" s="991"/>
      <c r="CW11" s="989">
        <v>1</v>
      </c>
      <c r="CX11" s="990"/>
      <c r="CY11" s="990"/>
      <c r="CZ11" s="990"/>
      <c r="DA11" s="991"/>
      <c r="DB11" s="989" t="s">
        <v>590</v>
      </c>
      <c r="DC11" s="990"/>
      <c r="DD11" s="990"/>
      <c r="DE11" s="990"/>
      <c r="DF11" s="991"/>
      <c r="DG11" s="989" t="s">
        <v>590</v>
      </c>
      <c r="DH11" s="990"/>
      <c r="DI11" s="990"/>
      <c r="DJ11" s="990"/>
      <c r="DK11" s="991"/>
      <c r="DL11" s="989" t="s">
        <v>525</v>
      </c>
      <c r="DM11" s="990"/>
      <c r="DN11" s="990"/>
      <c r="DO11" s="990"/>
      <c r="DP11" s="991"/>
      <c r="DQ11" s="989" t="s">
        <v>525</v>
      </c>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t="s">
        <v>605</v>
      </c>
      <c r="BT12" s="993"/>
      <c r="BU12" s="993"/>
      <c r="BV12" s="993"/>
      <c r="BW12" s="993"/>
      <c r="BX12" s="993"/>
      <c r="BY12" s="993"/>
      <c r="BZ12" s="993"/>
      <c r="CA12" s="993"/>
      <c r="CB12" s="993"/>
      <c r="CC12" s="993"/>
      <c r="CD12" s="993"/>
      <c r="CE12" s="993"/>
      <c r="CF12" s="993"/>
      <c r="CG12" s="1014"/>
      <c r="CH12" s="989">
        <v>16</v>
      </c>
      <c r="CI12" s="990"/>
      <c r="CJ12" s="990"/>
      <c r="CK12" s="990"/>
      <c r="CL12" s="991"/>
      <c r="CM12" s="989">
        <v>171</v>
      </c>
      <c r="CN12" s="990"/>
      <c r="CO12" s="990"/>
      <c r="CP12" s="990"/>
      <c r="CQ12" s="991"/>
      <c r="CR12" s="989">
        <v>84</v>
      </c>
      <c r="CS12" s="990"/>
      <c r="CT12" s="990"/>
      <c r="CU12" s="990"/>
      <c r="CV12" s="991"/>
      <c r="CW12" s="989">
        <v>41</v>
      </c>
      <c r="CX12" s="990"/>
      <c r="CY12" s="990"/>
      <c r="CZ12" s="990"/>
      <c r="DA12" s="991"/>
      <c r="DB12" s="989">
        <v>32</v>
      </c>
      <c r="DC12" s="990"/>
      <c r="DD12" s="990"/>
      <c r="DE12" s="990"/>
      <c r="DF12" s="991"/>
      <c r="DG12" s="989" t="s">
        <v>590</v>
      </c>
      <c r="DH12" s="990"/>
      <c r="DI12" s="990"/>
      <c r="DJ12" s="990"/>
      <c r="DK12" s="991"/>
      <c r="DL12" s="989" t="s">
        <v>525</v>
      </c>
      <c r="DM12" s="990"/>
      <c r="DN12" s="990"/>
      <c r="DO12" s="990"/>
      <c r="DP12" s="991"/>
      <c r="DQ12" s="989" t="s">
        <v>525</v>
      </c>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392</v>
      </c>
      <c r="B23" s="937" t="s">
        <v>393</v>
      </c>
      <c r="C23" s="938"/>
      <c r="D23" s="938"/>
      <c r="E23" s="938"/>
      <c r="F23" s="938"/>
      <c r="G23" s="938"/>
      <c r="H23" s="938"/>
      <c r="I23" s="938"/>
      <c r="J23" s="938"/>
      <c r="K23" s="938"/>
      <c r="L23" s="938"/>
      <c r="M23" s="938"/>
      <c r="N23" s="938"/>
      <c r="O23" s="938"/>
      <c r="P23" s="948"/>
      <c r="Q23" s="1067">
        <v>11346</v>
      </c>
      <c r="R23" s="1061"/>
      <c r="S23" s="1061"/>
      <c r="T23" s="1061"/>
      <c r="U23" s="1061"/>
      <c r="V23" s="1061">
        <v>10857</v>
      </c>
      <c r="W23" s="1061"/>
      <c r="X23" s="1061"/>
      <c r="Y23" s="1061"/>
      <c r="Z23" s="1061"/>
      <c r="AA23" s="1061">
        <v>489</v>
      </c>
      <c r="AB23" s="1061"/>
      <c r="AC23" s="1061"/>
      <c r="AD23" s="1061"/>
      <c r="AE23" s="1068"/>
      <c r="AF23" s="1069">
        <v>445</v>
      </c>
      <c r="AG23" s="1061"/>
      <c r="AH23" s="1061"/>
      <c r="AI23" s="1061"/>
      <c r="AJ23" s="1070"/>
      <c r="AK23" s="1071"/>
      <c r="AL23" s="1072"/>
      <c r="AM23" s="1072"/>
      <c r="AN23" s="1072"/>
      <c r="AO23" s="1072"/>
      <c r="AP23" s="1061">
        <v>1235</v>
      </c>
      <c r="AQ23" s="1061"/>
      <c r="AR23" s="1061"/>
      <c r="AS23" s="1061"/>
      <c r="AT23" s="1061"/>
      <c r="AU23" s="1062"/>
      <c r="AV23" s="1062"/>
      <c r="AW23" s="1062"/>
      <c r="AX23" s="1062"/>
      <c r="AY23" s="1063"/>
      <c r="AZ23" s="1064" t="s">
        <v>178</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373</v>
      </c>
      <c r="B26" s="996"/>
      <c r="C26" s="996"/>
      <c r="D26" s="996"/>
      <c r="E26" s="996"/>
      <c r="F26" s="996"/>
      <c r="G26" s="996"/>
      <c r="H26" s="996"/>
      <c r="I26" s="996"/>
      <c r="J26" s="996"/>
      <c r="K26" s="996"/>
      <c r="L26" s="996"/>
      <c r="M26" s="996"/>
      <c r="N26" s="996"/>
      <c r="O26" s="996"/>
      <c r="P26" s="997"/>
      <c r="Q26" s="1001" t="s">
        <v>396</v>
      </c>
      <c r="R26" s="1002"/>
      <c r="S26" s="1002"/>
      <c r="T26" s="1002"/>
      <c r="U26" s="1003"/>
      <c r="V26" s="1001" t="s">
        <v>397</v>
      </c>
      <c r="W26" s="1002"/>
      <c r="X26" s="1002"/>
      <c r="Y26" s="1002"/>
      <c r="Z26" s="1003"/>
      <c r="AA26" s="1001" t="s">
        <v>398</v>
      </c>
      <c r="AB26" s="1002"/>
      <c r="AC26" s="1002"/>
      <c r="AD26" s="1002"/>
      <c r="AE26" s="1002"/>
      <c r="AF26" s="1055" t="s">
        <v>399</v>
      </c>
      <c r="AG26" s="1008"/>
      <c r="AH26" s="1008"/>
      <c r="AI26" s="1008"/>
      <c r="AJ26" s="1056"/>
      <c r="AK26" s="1002" t="s">
        <v>400</v>
      </c>
      <c r="AL26" s="1002"/>
      <c r="AM26" s="1002"/>
      <c r="AN26" s="1002"/>
      <c r="AO26" s="1003"/>
      <c r="AP26" s="1001" t="s">
        <v>401</v>
      </c>
      <c r="AQ26" s="1002"/>
      <c r="AR26" s="1002"/>
      <c r="AS26" s="1002"/>
      <c r="AT26" s="1003"/>
      <c r="AU26" s="1001" t="s">
        <v>402</v>
      </c>
      <c r="AV26" s="1002"/>
      <c r="AW26" s="1002"/>
      <c r="AX26" s="1002"/>
      <c r="AY26" s="1003"/>
      <c r="AZ26" s="1001" t="s">
        <v>403</v>
      </c>
      <c r="BA26" s="1002"/>
      <c r="BB26" s="1002"/>
      <c r="BC26" s="1002"/>
      <c r="BD26" s="1003"/>
      <c r="BE26" s="1001" t="s">
        <v>380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404</v>
      </c>
      <c r="C28" s="1048"/>
      <c r="D28" s="1048"/>
      <c r="E28" s="1048"/>
      <c r="F28" s="1048"/>
      <c r="G28" s="1048"/>
      <c r="H28" s="1048"/>
      <c r="I28" s="1048"/>
      <c r="J28" s="1048"/>
      <c r="K28" s="1048"/>
      <c r="L28" s="1048"/>
      <c r="M28" s="1048"/>
      <c r="N28" s="1048"/>
      <c r="O28" s="1048"/>
      <c r="P28" s="1049"/>
      <c r="Q28" s="1050">
        <v>109</v>
      </c>
      <c r="R28" s="1051"/>
      <c r="S28" s="1051"/>
      <c r="T28" s="1051"/>
      <c r="U28" s="1051"/>
      <c r="V28" s="1051">
        <v>109</v>
      </c>
      <c r="W28" s="1051"/>
      <c r="X28" s="1051"/>
      <c r="Y28" s="1051"/>
      <c r="Z28" s="1051"/>
      <c r="AA28" s="1051">
        <v>0</v>
      </c>
      <c r="AB28" s="1051"/>
      <c r="AC28" s="1051"/>
      <c r="AD28" s="1051"/>
      <c r="AE28" s="1052"/>
      <c r="AF28" s="1053">
        <v>0</v>
      </c>
      <c r="AG28" s="1051"/>
      <c r="AH28" s="1051"/>
      <c r="AI28" s="1051"/>
      <c r="AJ28" s="1054"/>
      <c r="AK28" s="1042">
        <v>27</v>
      </c>
      <c r="AL28" s="1043"/>
      <c r="AM28" s="1043"/>
      <c r="AN28" s="1043"/>
      <c r="AO28" s="1043"/>
      <c r="AP28" s="1043" t="s">
        <v>590</v>
      </c>
      <c r="AQ28" s="1043"/>
      <c r="AR28" s="1043"/>
      <c r="AS28" s="1043"/>
      <c r="AT28" s="1043"/>
      <c r="AU28" s="1043" t="s">
        <v>525</v>
      </c>
      <c r="AV28" s="1043"/>
      <c r="AW28" s="1043"/>
      <c r="AX28" s="1043"/>
      <c r="AY28" s="1043"/>
      <c r="AZ28" s="1044" t="s">
        <v>525</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405</v>
      </c>
      <c r="C29" s="1031"/>
      <c r="D29" s="1031"/>
      <c r="E29" s="1031"/>
      <c r="F29" s="1031"/>
      <c r="G29" s="1031"/>
      <c r="H29" s="1031"/>
      <c r="I29" s="1031"/>
      <c r="J29" s="1031"/>
      <c r="K29" s="1031"/>
      <c r="L29" s="1031"/>
      <c r="M29" s="1031"/>
      <c r="N29" s="1031"/>
      <c r="O29" s="1031"/>
      <c r="P29" s="1032"/>
      <c r="Q29" s="1038">
        <v>953</v>
      </c>
      <c r="R29" s="1039"/>
      <c r="S29" s="1039"/>
      <c r="T29" s="1039"/>
      <c r="U29" s="1039"/>
      <c r="V29" s="1039">
        <v>951</v>
      </c>
      <c r="W29" s="1039"/>
      <c r="X29" s="1039"/>
      <c r="Y29" s="1039"/>
      <c r="Z29" s="1039"/>
      <c r="AA29" s="1039">
        <v>1</v>
      </c>
      <c r="AB29" s="1039"/>
      <c r="AC29" s="1039"/>
      <c r="AD29" s="1039"/>
      <c r="AE29" s="1040"/>
      <c r="AF29" s="1035">
        <v>1</v>
      </c>
      <c r="AG29" s="1036"/>
      <c r="AH29" s="1036"/>
      <c r="AI29" s="1036"/>
      <c r="AJ29" s="1037"/>
      <c r="AK29" s="980">
        <v>69</v>
      </c>
      <c r="AL29" s="971"/>
      <c r="AM29" s="971"/>
      <c r="AN29" s="971"/>
      <c r="AO29" s="971"/>
      <c r="AP29" s="971" t="s">
        <v>525</v>
      </c>
      <c r="AQ29" s="971"/>
      <c r="AR29" s="971"/>
      <c r="AS29" s="971"/>
      <c r="AT29" s="971"/>
      <c r="AU29" s="971" t="s">
        <v>525</v>
      </c>
      <c r="AV29" s="971"/>
      <c r="AW29" s="971"/>
      <c r="AX29" s="971"/>
      <c r="AY29" s="971"/>
      <c r="AZ29" s="1041" t="s">
        <v>525</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406</v>
      </c>
      <c r="C30" s="1031"/>
      <c r="D30" s="1031"/>
      <c r="E30" s="1031"/>
      <c r="F30" s="1031"/>
      <c r="G30" s="1031"/>
      <c r="H30" s="1031"/>
      <c r="I30" s="1031"/>
      <c r="J30" s="1031"/>
      <c r="K30" s="1031"/>
      <c r="L30" s="1031"/>
      <c r="M30" s="1031"/>
      <c r="N30" s="1031"/>
      <c r="O30" s="1031"/>
      <c r="P30" s="1032"/>
      <c r="Q30" s="1038">
        <v>88</v>
      </c>
      <c r="R30" s="1039"/>
      <c r="S30" s="1039"/>
      <c r="T30" s="1039"/>
      <c r="U30" s="1039"/>
      <c r="V30" s="1039">
        <v>70</v>
      </c>
      <c r="W30" s="1039"/>
      <c r="X30" s="1039"/>
      <c r="Y30" s="1039"/>
      <c r="Z30" s="1039"/>
      <c r="AA30" s="1039">
        <v>18</v>
      </c>
      <c r="AB30" s="1039"/>
      <c r="AC30" s="1039"/>
      <c r="AD30" s="1039"/>
      <c r="AE30" s="1040"/>
      <c r="AF30" s="1035">
        <v>5</v>
      </c>
      <c r="AG30" s="1036"/>
      <c r="AH30" s="1036"/>
      <c r="AI30" s="1036"/>
      <c r="AJ30" s="1037"/>
      <c r="AK30" s="980">
        <v>7</v>
      </c>
      <c r="AL30" s="971"/>
      <c r="AM30" s="971"/>
      <c r="AN30" s="971"/>
      <c r="AO30" s="971"/>
      <c r="AP30" s="971" t="s">
        <v>525</v>
      </c>
      <c r="AQ30" s="971"/>
      <c r="AR30" s="971"/>
      <c r="AS30" s="971"/>
      <c r="AT30" s="971"/>
      <c r="AU30" s="971" t="s">
        <v>525</v>
      </c>
      <c r="AV30" s="971"/>
      <c r="AW30" s="971"/>
      <c r="AX30" s="971"/>
      <c r="AY30" s="971"/>
      <c r="AZ30" s="1041" t="s">
        <v>525</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407</v>
      </c>
      <c r="C31" s="1031"/>
      <c r="D31" s="1031"/>
      <c r="E31" s="1031"/>
      <c r="F31" s="1031"/>
      <c r="G31" s="1031"/>
      <c r="H31" s="1031"/>
      <c r="I31" s="1031"/>
      <c r="J31" s="1031"/>
      <c r="K31" s="1031"/>
      <c r="L31" s="1031"/>
      <c r="M31" s="1031"/>
      <c r="N31" s="1031"/>
      <c r="O31" s="1031"/>
      <c r="P31" s="1032"/>
      <c r="Q31" s="1038">
        <v>951</v>
      </c>
      <c r="R31" s="1039"/>
      <c r="S31" s="1039"/>
      <c r="T31" s="1039"/>
      <c r="U31" s="1039"/>
      <c r="V31" s="1039">
        <v>890</v>
      </c>
      <c r="W31" s="1039"/>
      <c r="X31" s="1039"/>
      <c r="Y31" s="1039"/>
      <c r="Z31" s="1039"/>
      <c r="AA31" s="1039">
        <v>61</v>
      </c>
      <c r="AB31" s="1039"/>
      <c r="AC31" s="1039"/>
      <c r="AD31" s="1039"/>
      <c r="AE31" s="1040"/>
      <c r="AF31" s="1035">
        <v>61</v>
      </c>
      <c r="AG31" s="1036"/>
      <c r="AH31" s="1036"/>
      <c r="AI31" s="1036"/>
      <c r="AJ31" s="1037"/>
      <c r="AK31" s="980">
        <v>156</v>
      </c>
      <c r="AL31" s="971"/>
      <c r="AM31" s="971"/>
      <c r="AN31" s="971"/>
      <c r="AO31" s="971"/>
      <c r="AP31" s="971" t="s">
        <v>525</v>
      </c>
      <c r="AQ31" s="971"/>
      <c r="AR31" s="971"/>
      <c r="AS31" s="971"/>
      <c r="AT31" s="971"/>
      <c r="AU31" s="971" t="s">
        <v>525</v>
      </c>
      <c r="AV31" s="971"/>
      <c r="AW31" s="971"/>
      <c r="AX31" s="971"/>
      <c r="AY31" s="971"/>
      <c r="AZ31" s="1041" t="s">
        <v>525</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408</v>
      </c>
      <c r="C32" s="1031"/>
      <c r="D32" s="1031"/>
      <c r="E32" s="1031"/>
      <c r="F32" s="1031"/>
      <c r="G32" s="1031"/>
      <c r="H32" s="1031"/>
      <c r="I32" s="1031"/>
      <c r="J32" s="1031"/>
      <c r="K32" s="1031"/>
      <c r="L32" s="1031"/>
      <c r="M32" s="1031"/>
      <c r="N32" s="1031"/>
      <c r="O32" s="1031"/>
      <c r="P32" s="1032"/>
      <c r="Q32" s="1038">
        <v>7</v>
      </c>
      <c r="R32" s="1039"/>
      <c r="S32" s="1039"/>
      <c r="T32" s="1039"/>
      <c r="U32" s="1039"/>
      <c r="V32" s="1039">
        <v>7</v>
      </c>
      <c r="W32" s="1039"/>
      <c r="X32" s="1039"/>
      <c r="Y32" s="1039"/>
      <c r="Z32" s="1039"/>
      <c r="AA32" s="1039" t="s">
        <v>590</v>
      </c>
      <c r="AB32" s="1039"/>
      <c r="AC32" s="1039"/>
      <c r="AD32" s="1039"/>
      <c r="AE32" s="1040"/>
      <c r="AF32" s="1035" t="s">
        <v>178</v>
      </c>
      <c r="AG32" s="1036"/>
      <c r="AH32" s="1036"/>
      <c r="AI32" s="1036"/>
      <c r="AJ32" s="1037"/>
      <c r="AK32" s="980">
        <v>3</v>
      </c>
      <c r="AL32" s="971"/>
      <c r="AM32" s="971"/>
      <c r="AN32" s="971"/>
      <c r="AO32" s="971"/>
      <c r="AP32" s="971" t="s">
        <v>525</v>
      </c>
      <c r="AQ32" s="971"/>
      <c r="AR32" s="971"/>
      <c r="AS32" s="971"/>
      <c r="AT32" s="971"/>
      <c r="AU32" s="971" t="s">
        <v>525</v>
      </c>
      <c r="AV32" s="971"/>
      <c r="AW32" s="971"/>
      <c r="AX32" s="971"/>
      <c r="AY32" s="971"/>
      <c r="AZ32" s="1041" t="s">
        <v>525</v>
      </c>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409</v>
      </c>
      <c r="C33" s="1031"/>
      <c r="D33" s="1031"/>
      <c r="E33" s="1031"/>
      <c r="F33" s="1031"/>
      <c r="G33" s="1031"/>
      <c r="H33" s="1031"/>
      <c r="I33" s="1031"/>
      <c r="J33" s="1031"/>
      <c r="K33" s="1031"/>
      <c r="L33" s="1031"/>
      <c r="M33" s="1031"/>
      <c r="N33" s="1031"/>
      <c r="O33" s="1031"/>
      <c r="P33" s="1032"/>
      <c r="Q33" s="1038">
        <v>206</v>
      </c>
      <c r="R33" s="1039"/>
      <c r="S33" s="1039"/>
      <c r="T33" s="1039"/>
      <c r="U33" s="1039"/>
      <c r="V33" s="1039">
        <v>195</v>
      </c>
      <c r="W33" s="1039"/>
      <c r="X33" s="1039"/>
      <c r="Y33" s="1039"/>
      <c r="Z33" s="1039"/>
      <c r="AA33" s="1039" t="s">
        <v>590</v>
      </c>
      <c r="AB33" s="1039"/>
      <c r="AC33" s="1039"/>
      <c r="AD33" s="1039"/>
      <c r="AE33" s="1040"/>
      <c r="AF33" s="1035" t="s">
        <v>178</v>
      </c>
      <c r="AG33" s="1036"/>
      <c r="AH33" s="1036"/>
      <c r="AI33" s="1036"/>
      <c r="AJ33" s="1037"/>
      <c r="AK33" s="980">
        <v>80</v>
      </c>
      <c r="AL33" s="971"/>
      <c r="AM33" s="971"/>
      <c r="AN33" s="971"/>
      <c r="AO33" s="971"/>
      <c r="AP33" s="971">
        <v>261</v>
      </c>
      <c r="AQ33" s="971"/>
      <c r="AR33" s="971"/>
      <c r="AS33" s="971"/>
      <c r="AT33" s="971"/>
      <c r="AU33" s="971">
        <v>261</v>
      </c>
      <c r="AV33" s="971"/>
      <c r="AW33" s="971"/>
      <c r="AX33" s="971"/>
      <c r="AY33" s="971"/>
      <c r="AZ33" s="1041" t="s">
        <v>525</v>
      </c>
      <c r="BA33" s="1041"/>
      <c r="BB33" s="1041"/>
      <c r="BC33" s="1041"/>
      <c r="BD33" s="1041"/>
      <c r="BE33" s="972" t="s">
        <v>410</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411</v>
      </c>
      <c r="C34" s="1031"/>
      <c r="D34" s="1031"/>
      <c r="E34" s="1031"/>
      <c r="F34" s="1031"/>
      <c r="G34" s="1031"/>
      <c r="H34" s="1031"/>
      <c r="I34" s="1031"/>
      <c r="J34" s="1031"/>
      <c r="K34" s="1031"/>
      <c r="L34" s="1031"/>
      <c r="M34" s="1031"/>
      <c r="N34" s="1031"/>
      <c r="O34" s="1031"/>
      <c r="P34" s="1032"/>
      <c r="Q34" s="1038">
        <v>135</v>
      </c>
      <c r="R34" s="1039"/>
      <c r="S34" s="1039"/>
      <c r="T34" s="1039"/>
      <c r="U34" s="1039"/>
      <c r="V34" s="1039">
        <v>135</v>
      </c>
      <c r="W34" s="1039"/>
      <c r="X34" s="1039"/>
      <c r="Y34" s="1039"/>
      <c r="Z34" s="1039"/>
      <c r="AA34" s="1039" t="s">
        <v>590</v>
      </c>
      <c r="AB34" s="1039"/>
      <c r="AC34" s="1039"/>
      <c r="AD34" s="1039"/>
      <c r="AE34" s="1040"/>
      <c r="AF34" s="1035" t="s">
        <v>412</v>
      </c>
      <c r="AG34" s="1036"/>
      <c r="AH34" s="1036"/>
      <c r="AI34" s="1036"/>
      <c r="AJ34" s="1037"/>
      <c r="AK34" s="980">
        <v>110</v>
      </c>
      <c r="AL34" s="971"/>
      <c r="AM34" s="971"/>
      <c r="AN34" s="971"/>
      <c r="AO34" s="971"/>
      <c r="AP34" s="971">
        <v>264</v>
      </c>
      <c r="AQ34" s="971"/>
      <c r="AR34" s="971"/>
      <c r="AS34" s="971"/>
      <c r="AT34" s="971"/>
      <c r="AU34" s="971">
        <v>264</v>
      </c>
      <c r="AV34" s="971"/>
      <c r="AW34" s="971"/>
      <c r="AX34" s="971"/>
      <c r="AY34" s="971"/>
      <c r="AZ34" s="1041" t="s">
        <v>525</v>
      </c>
      <c r="BA34" s="1041"/>
      <c r="BB34" s="1041"/>
      <c r="BC34" s="1041"/>
      <c r="BD34" s="1041"/>
      <c r="BE34" s="972" t="s">
        <v>413</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t="s">
        <v>414</v>
      </c>
      <c r="C35" s="1031"/>
      <c r="D35" s="1031"/>
      <c r="E35" s="1031"/>
      <c r="F35" s="1031"/>
      <c r="G35" s="1031"/>
      <c r="H35" s="1031"/>
      <c r="I35" s="1031"/>
      <c r="J35" s="1031"/>
      <c r="K35" s="1031"/>
      <c r="L35" s="1031"/>
      <c r="M35" s="1031"/>
      <c r="N35" s="1031"/>
      <c r="O35" s="1031"/>
      <c r="P35" s="1032"/>
      <c r="Q35" s="1038">
        <v>298</v>
      </c>
      <c r="R35" s="1039"/>
      <c r="S35" s="1039"/>
      <c r="T35" s="1039"/>
      <c r="U35" s="1039"/>
      <c r="V35" s="1039">
        <v>298</v>
      </c>
      <c r="W35" s="1039"/>
      <c r="X35" s="1039"/>
      <c r="Y35" s="1039"/>
      <c r="Z35" s="1039"/>
      <c r="AA35" s="1039" t="s">
        <v>590</v>
      </c>
      <c r="AB35" s="1039"/>
      <c r="AC35" s="1039"/>
      <c r="AD35" s="1039"/>
      <c r="AE35" s="1040"/>
      <c r="AF35" s="1035" t="s">
        <v>415</v>
      </c>
      <c r="AG35" s="1036"/>
      <c r="AH35" s="1036"/>
      <c r="AI35" s="1036"/>
      <c r="AJ35" s="1037"/>
      <c r="AK35" s="980">
        <v>208</v>
      </c>
      <c r="AL35" s="971"/>
      <c r="AM35" s="971"/>
      <c r="AN35" s="971"/>
      <c r="AO35" s="971"/>
      <c r="AP35" s="971">
        <v>384</v>
      </c>
      <c r="AQ35" s="971"/>
      <c r="AR35" s="971"/>
      <c r="AS35" s="971"/>
      <c r="AT35" s="971"/>
      <c r="AU35" s="971">
        <v>384</v>
      </c>
      <c r="AV35" s="971"/>
      <c r="AW35" s="971"/>
      <c r="AX35" s="971"/>
      <c r="AY35" s="971"/>
      <c r="AZ35" s="1041" t="s">
        <v>525</v>
      </c>
      <c r="BA35" s="1041"/>
      <c r="BB35" s="1041"/>
      <c r="BC35" s="1041"/>
      <c r="BD35" s="1041"/>
      <c r="BE35" s="972" t="s">
        <v>413</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392</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68</v>
      </c>
      <c r="AG63" s="959"/>
      <c r="AH63" s="959"/>
      <c r="AI63" s="959"/>
      <c r="AJ63" s="1022"/>
      <c r="AK63" s="1023"/>
      <c r="AL63" s="963"/>
      <c r="AM63" s="963"/>
      <c r="AN63" s="963"/>
      <c r="AO63" s="963"/>
      <c r="AP63" s="959">
        <v>909</v>
      </c>
      <c r="AQ63" s="959"/>
      <c r="AR63" s="959"/>
      <c r="AS63" s="959"/>
      <c r="AT63" s="959"/>
      <c r="AU63" s="959">
        <v>909</v>
      </c>
      <c r="AV63" s="959"/>
      <c r="AW63" s="959"/>
      <c r="AX63" s="959"/>
      <c r="AY63" s="959"/>
      <c r="AZ63" s="1017"/>
      <c r="BA63" s="1017"/>
      <c r="BB63" s="1017"/>
      <c r="BC63" s="1017"/>
      <c r="BD63" s="1017"/>
      <c r="BE63" s="960"/>
      <c r="BF63" s="960"/>
      <c r="BG63" s="960"/>
      <c r="BH63" s="960"/>
      <c r="BI63" s="961"/>
      <c r="BJ63" s="1018" t="s">
        <v>418</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420</v>
      </c>
      <c r="B66" s="996"/>
      <c r="C66" s="996"/>
      <c r="D66" s="996"/>
      <c r="E66" s="996"/>
      <c r="F66" s="996"/>
      <c r="G66" s="996"/>
      <c r="H66" s="996"/>
      <c r="I66" s="996"/>
      <c r="J66" s="996"/>
      <c r="K66" s="996"/>
      <c r="L66" s="996"/>
      <c r="M66" s="996"/>
      <c r="N66" s="996"/>
      <c r="O66" s="996"/>
      <c r="P66" s="997"/>
      <c r="Q66" s="1001" t="s">
        <v>421</v>
      </c>
      <c r="R66" s="1002"/>
      <c r="S66" s="1002"/>
      <c r="T66" s="1002"/>
      <c r="U66" s="1003"/>
      <c r="V66" s="1001" t="s">
        <v>422</v>
      </c>
      <c r="W66" s="1002"/>
      <c r="X66" s="1002"/>
      <c r="Y66" s="1002"/>
      <c r="Z66" s="1003"/>
      <c r="AA66" s="1001" t="s">
        <v>423</v>
      </c>
      <c r="AB66" s="1002"/>
      <c r="AC66" s="1002"/>
      <c r="AD66" s="1002"/>
      <c r="AE66" s="1003"/>
      <c r="AF66" s="1007" t="s">
        <v>424</v>
      </c>
      <c r="AG66" s="1008"/>
      <c r="AH66" s="1008"/>
      <c r="AI66" s="1008"/>
      <c r="AJ66" s="1009"/>
      <c r="AK66" s="1001" t="s">
        <v>425</v>
      </c>
      <c r="AL66" s="996"/>
      <c r="AM66" s="996"/>
      <c r="AN66" s="996"/>
      <c r="AO66" s="997"/>
      <c r="AP66" s="1001" t="s">
        <v>426</v>
      </c>
      <c r="AQ66" s="1002"/>
      <c r="AR66" s="1002"/>
      <c r="AS66" s="1002"/>
      <c r="AT66" s="1003"/>
      <c r="AU66" s="1001" t="s">
        <v>427</v>
      </c>
      <c r="AV66" s="1002"/>
      <c r="AW66" s="1002"/>
      <c r="AX66" s="1002"/>
      <c r="AY66" s="1003"/>
      <c r="AZ66" s="1001" t="s">
        <v>380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591</v>
      </c>
      <c r="C68" s="986"/>
      <c r="D68" s="986"/>
      <c r="E68" s="986"/>
      <c r="F68" s="986"/>
      <c r="G68" s="986"/>
      <c r="H68" s="986"/>
      <c r="I68" s="986"/>
      <c r="J68" s="986"/>
      <c r="K68" s="986"/>
      <c r="L68" s="986"/>
      <c r="M68" s="986"/>
      <c r="N68" s="986"/>
      <c r="O68" s="986"/>
      <c r="P68" s="987"/>
      <c r="Q68" s="988">
        <v>10967</v>
      </c>
      <c r="R68" s="982"/>
      <c r="S68" s="982"/>
      <c r="T68" s="982"/>
      <c r="U68" s="982"/>
      <c r="V68" s="982">
        <v>10529</v>
      </c>
      <c r="W68" s="982"/>
      <c r="X68" s="982"/>
      <c r="Y68" s="982"/>
      <c r="Z68" s="982"/>
      <c r="AA68" s="982">
        <v>438</v>
      </c>
      <c r="AB68" s="982"/>
      <c r="AC68" s="982"/>
      <c r="AD68" s="982"/>
      <c r="AE68" s="982"/>
      <c r="AF68" s="982">
        <v>1412</v>
      </c>
      <c r="AG68" s="982"/>
      <c r="AH68" s="982"/>
      <c r="AI68" s="982"/>
      <c r="AJ68" s="982"/>
      <c r="AK68" s="982" t="s">
        <v>590</v>
      </c>
      <c r="AL68" s="982"/>
      <c r="AM68" s="982"/>
      <c r="AN68" s="982"/>
      <c r="AO68" s="982"/>
      <c r="AP68" s="982">
        <v>7759</v>
      </c>
      <c r="AQ68" s="982"/>
      <c r="AR68" s="982"/>
      <c r="AS68" s="982"/>
      <c r="AT68" s="982"/>
      <c r="AU68" s="982">
        <v>121</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592</v>
      </c>
      <c r="C69" s="975"/>
      <c r="D69" s="975"/>
      <c r="E69" s="975"/>
      <c r="F69" s="975"/>
      <c r="G69" s="975"/>
      <c r="H69" s="975"/>
      <c r="I69" s="975"/>
      <c r="J69" s="975"/>
      <c r="K69" s="975"/>
      <c r="L69" s="975"/>
      <c r="M69" s="975"/>
      <c r="N69" s="975"/>
      <c r="O69" s="975"/>
      <c r="P69" s="976"/>
      <c r="Q69" s="977">
        <v>1399</v>
      </c>
      <c r="R69" s="971"/>
      <c r="S69" s="971"/>
      <c r="T69" s="971"/>
      <c r="U69" s="971"/>
      <c r="V69" s="971">
        <v>1367</v>
      </c>
      <c r="W69" s="971"/>
      <c r="X69" s="971"/>
      <c r="Y69" s="971"/>
      <c r="Z69" s="971"/>
      <c r="AA69" s="971">
        <v>32</v>
      </c>
      <c r="AB69" s="971"/>
      <c r="AC69" s="971"/>
      <c r="AD69" s="971"/>
      <c r="AE69" s="971"/>
      <c r="AF69" s="971">
        <v>32</v>
      </c>
      <c r="AG69" s="971"/>
      <c r="AH69" s="971"/>
      <c r="AI69" s="971"/>
      <c r="AJ69" s="971"/>
      <c r="AK69" s="971" t="s">
        <v>590</v>
      </c>
      <c r="AL69" s="971"/>
      <c r="AM69" s="971"/>
      <c r="AN69" s="971"/>
      <c r="AO69" s="971"/>
      <c r="AP69" s="971">
        <v>459</v>
      </c>
      <c r="AQ69" s="971"/>
      <c r="AR69" s="971"/>
      <c r="AS69" s="971"/>
      <c r="AT69" s="971"/>
      <c r="AU69" s="971">
        <v>65</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593</v>
      </c>
      <c r="C70" s="975"/>
      <c r="D70" s="975"/>
      <c r="E70" s="975"/>
      <c r="F70" s="975"/>
      <c r="G70" s="975"/>
      <c r="H70" s="975"/>
      <c r="I70" s="975"/>
      <c r="J70" s="975"/>
      <c r="K70" s="975"/>
      <c r="L70" s="975"/>
      <c r="M70" s="975"/>
      <c r="N70" s="975"/>
      <c r="O70" s="975"/>
      <c r="P70" s="976"/>
      <c r="Q70" s="977">
        <v>111</v>
      </c>
      <c r="R70" s="971"/>
      <c r="S70" s="971"/>
      <c r="T70" s="971"/>
      <c r="U70" s="971"/>
      <c r="V70" s="971">
        <v>108</v>
      </c>
      <c r="W70" s="971"/>
      <c r="X70" s="971"/>
      <c r="Y70" s="971"/>
      <c r="Z70" s="971"/>
      <c r="AA70" s="971">
        <v>4</v>
      </c>
      <c r="AB70" s="971"/>
      <c r="AC70" s="971"/>
      <c r="AD70" s="971"/>
      <c r="AE70" s="971"/>
      <c r="AF70" s="971">
        <v>4</v>
      </c>
      <c r="AG70" s="971"/>
      <c r="AH70" s="971"/>
      <c r="AI70" s="971"/>
      <c r="AJ70" s="971"/>
      <c r="AK70" s="971" t="s">
        <v>590</v>
      </c>
      <c r="AL70" s="971"/>
      <c r="AM70" s="971"/>
      <c r="AN70" s="971"/>
      <c r="AO70" s="971"/>
      <c r="AP70" s="971" t="s">
        <v>590</v>
      </c>
      <c r="AQ70" s="971"/>
      <c r="AR70" s="971"/>
      <c r="AS70" s="971"/>
      <c r="AT70" s="971"/>
      <c r="AU70" s="971" t="s">
        <v>590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594</v>
      </c>
      <c r="C71" s="975"/>
      <c r="D71" s="975"/>
      <c r="E71" s="975"/>
      <c r="F71" s="975"/>
      <c r="G71" s="975"/>
      <c r="H71" s="975"/>
      <c r="I71" s="975"/>
      <c r="J71" s="975"/>
      <c r="K71" s="975"/>
      <c r="L71" s="975"/>
      <c r="M71" s="975"/>
      <c r="N71" s="975"/>
      <c r="O71" s="975"/>
      <c r="P71" s="976"/>
      <c r="Q71" s="977">
        <v>1475</v>
      </c>
      <c r="R71" s="971"/>
      <c r="S71" s="971"/>
      <c r="T71" s="971"/>
      <c r="U71" s="971"/>
      <c r="V71" s="971">
        <v>1474</v>
      </c>
      <c r="W71" s="971"/>
      <c r="X71" s="971"/>
      <c r="Y71" s="971"/>
      <c r="Z71" s="971"/>
      <c r="AA71" s="971">
        <v>2</v>
      </c>
      <c r="AB71" s="971"/>
      <c r="AC71" s="971"/>
      <c r="AD71" s="971"/>
      <c r="AE71" s="971"/>
      <c r="AF71" s="971">
        <v>2</v>
      </c>
      <c r="AG71" s="971"/>
      <c r="AH71" s="971"/>
      <c r="AI71" s="971"/>
      <c r="AJ71" s="971"/>
      <c r="AK71" s="971">
        <v>655</v>
      </c>
      <c r="AL71" s="971"/>
      <c r="AM71" s="971"/>
      <c r="AN71" s="971"/>
      <c r="AO71" s="971"/>
      <c r="AP71" s="971" t="s">
        <v>590</v>
      </c>
      <c r="AQ71" s="971"/>
      <c r="AR71" s="971"/>
      <c r="AS71" s="971"/>
      <c r="AT71" s="971"/>
      <c r="AU71" s="971" t="s">
        <v>590</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595</v>
      </c>
      <c r="C72" s="975"/>
      <c r="D72" s="975"/>
      <c r="E72" s="975"/>
      <c r="F72" s="975"/>
      <c r="G72" s="975"/>
      <c r="H72" s="975"/>
      <c r="I72" s="975"/>
      <c r="J72" s="975"/>
      <c r="K72" s="975"/>
      <c r="L72" s="975"/>
      <c r="M72" s="975"/>
      <c r="N72" s="975"/>
      <c r="O72" s="975"/>
      <c r="P72" s="976"/>
      <c r="Q72" s="977">
        <v>510</v>
      </c>
      <c r="R72" s="971"/>
      <c r="S72" s="971"/>
      <c r="T72" s="971"/>
      <c r="U72" s="971"/>
      <c r="V72" s="971">
        <v>463</v>
      </c>
      <c r="W72" s="971"/>
      <c r="X72" s="971"/>
      <c r="Y72" s="971"/>
      <c r="Z72" s="971"/>
      <c r="AA72" s="971">
        <v>47</v>
      </c>
      <c r="AB72" s="971"/>
      <c r="AC72" s="971"/>
      <c r="AD72" s="971"/>
      <c r="AE72" s="971"/>
      <c r="AF72" s="971">
        <v>47</v>
      </c>
      <c r="AG72" s="971"/>
      <c r="AH72" s="971"/>
      <c r="AI72" s="971"/>
      <c r="AJ72" s="971"/>
      <c r="AK72" s="971" t="s">
        <v>590</v>
      </c>
      <c r="AL72" s="971"/>
      <c r="AM72" s="971"/>
      <c r="AN72" s="971"/>
      <c r="AO72" s="971"/>
      <c r="AP72" s="971" t="s">
        <v>590</v>
      </c>
      <c r="AQ72" s="971"/>
      <c r="AR72" s="971"/>
      <c r="AS72" s="971"/>
      <c r="AT72" s="971"/>
      <c r="AU72" s="971" t="s">
        <v>590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596</v>
      </c>
      <c r="C73" s="975"/>
      <c r="D73" s="975"/>
      <c r="E73" s="975"/>
      <c r="F73" s="975"/>
      <c r="G73" s="975"/>
      <c r="H73" s="975"/>
      <c r="I73" s="975"/>
      <c r="J73" s="975"/>
      <c r="K73" s="975"/>
      <c r="L73" s="975"/>
      <c r="M73" s="975"/>
      <c r="N73" s="975"/>
      <c r="O73" s="975"/>
      <c r="P73" s="976"/>
      <c r="Q73" s="977">
        <v>109501</v>
      </c>
      <c r="R73" s="971"/>
      <c r="S73" s="971"/>
      <c r="T73" s="971"/>
      <c r="U73" s="971"/>
      <c r="V73" s="971">
        <v>107372</v>
      </c>
      <c r="W73" s="971"/>
      <c r="X73" s="971"/>
      <c r="Y73" s="971"/>
      <c r="Z73" s="971"/>
      <c r="AA73" s="971">
        <v>2129</v>
      </c>
      <c r="AB73" s="971"/>
      <c r="AC73" s="971"/>
      <c r="AD73" s="971"/>
      <c r="AE73" s="971"/>
      <c r="AF73" s="971">
        <v>2129</v>
      </c>
      <c r="AG73" s="971"/>
      <c r="AH73" s="971"/>
      <c r="AI73" s="971"/>
      <c r="AJ73" s="971"/>
      <c r="AK73" s="971">
        <v>311</v>
      </c>
      <c r="AL73" s="971"/>
      <c r="AM73" s="971"/>
      <c r="AN73" s="971"/>
      <c r="AO73" s="971"/>
      <c r="AP73" s="971" t="s">
        <v>590</v>
      </c>
      <c r="AQ73" s="971"/>
      <c r="AR73" s="971"/>
      <c r="AS73" s="971"/>
      <c r="AT73" s="971"/>
      <c r="AU73" s="971" t="s">
        <v>590</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597</v>
      </c>
      <c r="C74" s="975"/>
      <c r="D74" s="975"/>
      <c r="E74" s="975"/>
      <c r="F74" s="975"/>
      <c r="G74" s="975"/>
      <c r="H74" s="975"/>
      <c r="I74" s="975"/>
      <c r="J74" s="975"/>
      <c r="K74" s="975"/>
      <c r="L74" s="975"/>
      <c r="M74" s="975"/>
      <c r="N74" s="975"/>
      <c r="O74" s="975"/>
      <c r="P74" s="976"/>
      <c r="Q74" s="977">
        <v>4641</v>
      </c>
      <c r="R74" s="971"/>
      <c r="S74" s="971"/>
      <c r="T74" s="971"/>
      <c r="U74" s="971"/>
      <c r="V74" s="971">
        <v>3399</v>
      </c>
      <c r="W74" s="971"/>
      <c r="X74" s="971"/>
      <c r="Y74" s="971"/>
      <c r="Z74" s="971"/>
      <c r="AA74" s="971">
        <v>1242</v>
      </c>
      <c r="AB74" s="971"/>
      <c r="AC74" s="971"/>
      <c r="AD74" s="971"/>
      <c r="AE74" s="971"/>
      <c r="AF74" s="971">
        <v>1242</v>
      </c>
      <c r="AG74" s="971"/>
      <c r="AH74" s="971"/>
      <c r="AI74" s="971"/>
      <c r="AJ74" s="971"/>
      <c r="AK74" s="971" t="s">
        <v>590</v>
      </c>
      <c r="AL74" s="971"/>
      <c r="AM74" s="971"/>
      <c r="AN74" s="971"/>
      <c r="AO74" s="971"/>
      <c r="AP74" s="971" t="s">
        <v>590</v>
      </c>
      <c r="AQ74" s="971"/>
      <c r="AR74" s="971"/>
      <c r="AS74" s="971"/>
      <c r="AT74" s="971"/>
      <c r="AU74" s="971" t="s">
        <v>590</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598</v>
      </c>
      <c r="C75" s="975"/>
      <c r="D75" s="975"/>
      <c r="E75" s="975"/>
      <c r="F75" s="975"/>
      <c r="G75" s="975"/>
      <c r="H75" s="975"/>
      <c r="I75" s="975"/>
      <c r="J75" s="975"/>
      <c r="K75" s="975"/>
      <c r="L75" s="975"/>
      <c r="M75" s="975"/>
      <c r="N75" s="975"/>
      <c r="O75" s="975"/>
      <c r="P75" s="976"/>
      <c r="Q75" s="978">
        <v>92</v>
      </c>
      <c r="R75" s="979"/>
      <c r="S75" s="979"/>
      <c r="T75" s="979"/>
      <c r="U75" s="980"/>
      <c r="V75" s="981">
        <v>90</v>
      </c>
      <c r="W75" s="979"/>
      <c r="X75" s="979"/>
      <c r="Y75" s="979"/>
      <c r="Z75" s="980"/>
      <c r="AA75" s="981">
        <v>3</v>
      </c>
      <c r="AB75" s="979"/>
      <c r="AC75" s="979"/>
      <c r="AD75" s="979"/>
      <c r="AE75" s="980"/>
      <c r="AF75" s="981">
        <v>3</v>
      </c>
      <c r="AG75" s="979"/>
      <c r="AH75" s="979"/>
      <c r="AI75" s="979"/>
      <c r="AJ75" s="980"/>
      <c r="AK75" s="981">
        <v>20</v>
      </c>
      <c r="AL75" s="979"/>
      <c r="AM75" s="979"/>
      <c r="AN75" s="979"/>
      <c r="AO75" s="980"/>
      <c r="AP75" s="981" t="s">
        <v>590</v>
      </c>
      <c r="AQ75" s="979"/>
      <c r="AR75" s="979"/>
      <c r="AS75" s="979"/>
      <c r="AT75" s="980"/>
      <c r="AU75" s="981" t="s">
        <v>590</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599</v>
      </c>
      <c r="C76" s="975"/>
      <c r="D76" s="975"/>
      <c r="E76" s="975"/>
      <c r="F76" s="975"/>
      <c r="G76" s="975"/>
      <c r="H76" s="975"/>
      <c r="I76" s="975"/>
      <c r="J76" s="975"/>
      <c r="K76" s="975"/>
      <c r="L76" s="975"/>
      <c r="M76" s="975"/>
      <c r="N76" s="975"/>
      <c r="O76" s="975"/>
      <c r="P76" s="976"/>
      <c r="Q76" s="978">
        <v>6962</v>
      </c>
      <c r="R76" s="979"/>
      <c r="S76" s="979"/>
      <c r="T76" s="979"/>
      <c r="U76" s="980"/>
      <c r="V76" s="981">
        <v>6705</v>
      </c>
      <c r="W76" s="979"/>
      <c r="X76" s="979"/>
      <c r="Y76" s="979"/>
      <c r="Z76" s="980"/>
      <c r="AA76" s="981">
        <v>258</v>
      </c>
      <c r="AB76" s="979"/>
      <c r="AC76" s="979"/>
      <c r="AD76" s="979"/>
      <c r="AE76" s="980"/>
      <c r="AF76" s="981">
        <v>248</v>
      </c>
      <c r="AG76" s="979"/>
      <c r="AH76" s="979"/>
      <c r="AI76" s="979"/>
      <c r="AJ76" s="980"/>
      <c r="AK76" s="981" t="s">
        <v>590</v>
      </c>
      <c r="AL76" s="979"/>
      <c r="AM76" s="979"/>
      <c r="AN76" s="979"/>
      <c r="AO76" s="980"/>
      <c r="AP76" s="981">
        <v>6418</v>
      </c>
      <c r="AQ76" s="979"/>
      <c r="AR76" s="979"/>
      <c r="AS76" s="979"/>
      <c r="AT76" s="980"/>
      <c r="AU76" s="981">
        <v>834</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392</v>
      </c>
      <c r="B88" s="937" t="s">
        <v>428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5119</v>
      </c>
      <c r="AG88" s="959"/>
      <c r="AH88" s="959"/>
      <c r="AI88" s="959"/>
      <c r="AJ88" s="959"/>
      <c r="AK88" s="963"/>
      <c r="AL88" s="963"/>
      <c r="AM88" s="963"/>
      <c r="AN88" s="963"/>
      <c r="AO88" s="963"/>
      <c r="AP88" s="959">
        <v>14636</v>
      </c>
      <c r="AQ88" s="959"/>
      <c r="AR88" s="959"/>
      <c r="AS88" s="959"/>
      <c r="AT88" s="959"/>
      <c r="AU88" s="959">
        <v>1020</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429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462</v>
      </c>
      <c r="CS102" s="953"/>
      <c r="CT102" s="953"/>
      <c r="CU102" s="953"/>
      <c r="CV102" s="954"/>
      <c r="CW102" s="952">
        <v>63</v>
      </c>
      <c r="CX102" s="953"/>
      <c r="CY102" s="953"/>
      <c r="CZ102" s="953"/>
      <c r="DA102" s="954"/>
      <c r="DB102" s="952">
        <v>904</v>
      </c>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437</v>
      </c>
      <c r="AB109" s="896"/>
      <c r="AC109" s="896"/>
      <c r="AD109" s="896"/>
      <c r="AE109" s="897"/>
      <c r="AF109" s="898" t="s">
        <v>438</v>
      </c>
      <c r="AG109" s="896"/>
      <c r="AH109" s="896"/>
      <c r="AI109" s="896"/>
      <c r="AJ109" s="897"/>
      <c r="AK109" s="898" t="s">
        <v>310</v>
      </c>
      <c r="AL109" s="896"/>
      <c r="AM109" s="896"/>
      <c r="AN109" s="896"/>
      <c r="AO109" s="897"/>
      <c r="AP109" s="898" t="s">
        <v>439</v>
      </c>
      <c r="AQ109" s="896"/>
      <c r="AR109" s="896"/>
      <c r="AS109" s="896"/>
      <c r="AT109" s="929"/>
      <c r="AU109" s="895" t="s">
        <v>436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437</v>
      </c>
      <c r="BR109" s="896"/>
      <c r="BS109" s="896"/>
      <c r="BT109" s="896"/>
      <c r="BU109" s="897"/>
      <c r="BV109" s="898" t="s">
        <v>438</v>
      </c>
      <c r="BW109" s="896"/>
      <c r="BX109" s="896"/>
      <c r="BY109" s="896"/>
      <c r="BZ109" s="897"/>
      <c r="CA109" s="898" t="s">
        <v>310</v>
      </c>
      <c r="CB109" s="896"/>
      <c r="CC109" s="896"/>
      <c r="CD109" s="896"/>
      <c r="CE109" s="897"/>
      <c r="CF109" s="936" t="s">
        <v>439</v>
      </c>
      <c r="CG109" s="936"/>
      <c r="CH109" s="936"/>
      <c r="CI109" s="936"/>
      <c r="CJ109" s="936"/>
      <c r="CK109" s="898" t="s">
        <v>440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437</v>
      </c>
      <c r="DH109" s="896"/>
      <c r="DI109" s="896"/>
      <c r="DJ109" s="896"/>
      <c r="DK109" s="897"/>
      <c r="DL109" s="898" t="s">
        <v>438</v>
      </c>
      <c r="DM109" s="896"/>
      <c r="DN109" s="896"/>
      <c r="DO109" s="896"/>
      <c r="DP109" s="897"/>
      <c r="DQ109" s="898" t="s">
        <v>310</v>
      </c>
      <c r="DR109" s="896"/>
      <c r="DS109" s="896"/>
      <c r="DT109" s="896"/>
      <c r="DU109" s="897"/>
      <c r="DV109" s="898" t="s">
        <v>439</v>
      </c>
      <c r="DW109" s="896"/>
      <c r="DX109" s="896"/>
      <c r="DY109" s="896"/>
      <c r="DZ109" s="929"/>
    </row>
    <row r="110" spans="1:131" s="230" customFormat="1" ht="26.25" customHeight="1" x14ac:dyDescent="0.2">
      <c r="A110" s="809" t="s">
        <v>441</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217047</v>
      </c>
      <c r="AB110" s="889"/>
      <c r="AC110" s="889"/>
      <c r="AD110" s="889"/>
      <c r="AE110" s="890"/>
      <c r="AF110" s="891">
        <v>210439</v>
      </c>
      <c r="AG110" s="889"/>
      <c r="AH110" s="889"/>
      <c r="AI110" s="889"/>
      <c r="AJ110" s="890"/>
      <c r="AK110" s="891">
        <v>191173</v>
      </c>
      <c r="AL110" s="889"/>
      <c r="AM110" s="889"/>
      <c r="AN110" s="889"/>
      <c r="AO110" s="890"/>
      <c r="AP110" s="892">
        <v>4.7</v>
      </c>
      <c r="AQ110" s="893"/>
      <c r="AR110" s="893"/>
      <c r="AS110" s="893"/>
      <c r="AT110" s="894"/>
      <c r="AU110" s="930" t="s">
        <v>75</v>
      </c>
      <c r="AV110" s="931"/>
      <c r="AW110" s="931"/>
      <c r="AX110" s="931"/>
      <c r="AY110" s="931"/>
      <c r="AZ110" s="860" t="s">
        <v>442</v>
      </c>
      <c r="BA110" s="810"/>
      <c r="BB110" s="810"/>
      <c r="BC110" s="810"/>
      <c r="BD110" s="810"/>
      <c r="BE110" s="810"/>
      <c r="BF110" s="810"/>
      <c r="BG110" s="810"/>
      <c r="BH110" s="810"/>
      <c r="BI110" s="810"/>
      <c r="BJ110" s="810"/>
      <c r="BK110" s="810"/>
      <c r="BL110" s="810"/>
      <c r="BM110" s="810"/>
      <c r="BN110" s="810"/>
      <c r="BO110" s="810"/>
      <c r="BP110" s="811"/>
      <c r="BQ110" s="861">
        <v>1586842</v>
      </c>
      <c r="BR110" s="842"/>
      <c r="BS110" s="842"/>
      <c r="BT110" s="842"/>
      <c r="BU110" s="842"/>
      <c r="BV110" s="842">
        <v>1402173</v>
      </c>
      <c r="BW110" s="842"/>
      <c r="BX110" s="842"/>
      <c r="BY110" s="842"/>
      <c r="BZ110" s="842"/>
      <c r="CA110" s="842">
        <v>1235307</v>
      </c>
      <c r="CB110" s="842"/>
      <c r="CC110" s="842"/>
      <c r="CD110" s="842"/>
      <c r="CE110" s="842"/>
      <c r="CF110" s="866">
        <v>30.4</v>
      </c>
      <c r="CG110" s="867"/>
      <c r="CH110" s="867"/>
      <c r="CI110" s="867"/>
      <c r="CJ110" s="867"/>
      <c r="CK110" s="926" t="s">
        <v>443</v>
      </c>
      <c r="CL110" s="819"/>
      <c r="CM110" s="860" t="s">
        <v>444</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445</v>
      </c>
      <c r="DH110" s="842"/>
      <c r="DI110" s="842"/>
      <c r="DJ110" s="842"/>
      <c r="DK110" s="842"/>
      <c r="DL110" s="842" t="s">
        <v>412</v>
      </c>
      <c r="DM110" s="842"/>
      <c r="DN110" s="842"/>
      <c r="DO110" s="842"/>
      <c r="DP110" s="842"/>
      <c r="DQ110" s="842" t="s">
        <v>446</v>
      </c>
      <c r="DR110" s="842"/>
      <c r="DS110" s="842"/>
      <c r="DT110" s="842"/>
      <c r="DU110" s="842"/>
      <c r="DV110" s="843" t="s">
        <v>447</v>
      </c>
      <c r="DW110" s="843"/>
      <c r="DX110" s="843"/>
      <c r="DY110" s="843"/>
      <c r="DZ110" s="844"/>
    </row>
    <row r="111" spans="1:131" s="230" customFormat="1" ht="26.25" customHeight="1" x14ac:dyDescent="0.2">
      <c r="A111" s="774" t="s">
        <v>448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447</v>
      </c>
      <c r="AB111" s="919"/>
      <c r="AC111" s="919"/>
      <c r="AD111" s="919"/>
      <c r="AE111" s="920"/>
      <c r="AF111" s="921" t="s">
        <v>412</v>
      </c>
      <c r="AG111" s="919"/>
      <c r="AH111" s="919"/>
      <c r="AI111" s="919"/>
      <c r="AJ111" s="920"/>
      <c r="AK111" s="921" t="s">
        <v>446</v>
      </c>
      <c r="AL111" s="919"/>
      <c r="AM111" s="919"/>
      <c r="AN111" s="919"/>
      <c r="AO111" s="920"/>
      <c r="AP111" s="922" t="s">
        <v>447</v>
      </c>
      <c r="AQ111" s="923"/>
      <c r="AR111" s="923"/>
      <c r="AS111" s="923"/>
      <c r="AT111" s="924"/>
      <c r="AU111" s="932"/>
      <c r="AV111" s="933"/>
      <c r="AW111" s="933"/>
      <c r="AX111" s="933"/>
      <c r="AY111" s="933"/>
      <c r="AZ111" s="817" t="s">
        <v>449</v>
      </c>
      <c r="BA111" s="752"/>
      <c r="BB111" s="752"/>
      <c r="BC111" s="752"/>
      <c r="BD111" s="752"/>
      <c r="BE111" s="752"/>
      <c r="BF111" s="752"/>
      <c r="BG111" s="752"/>
      <c r="BH111" s="752"/>
      <c r="BI111" s="752"/>
      <c r="BJ111" s="752"/>
      <c r="BK111" s="752"/>
      <c r="BL111" s="752"/>
      <c r="BM111" s="752"/>
      <c r="BN111" s="752"/>
      <c r="BO111" s="752"/>
      <c r="BP111" s="753"/>
      <c r="BQ111" s="789" t="s">
        <v>445</v>
      </c>
      <c r="BR111" s="790"/>
      <c r="BS111" s="790"/>
      <c r="BT111" s="790"/>
      <c r="BU111" s="790"/>
      <c r="BV111" s="790" t="s">
        <v>447</v>
      </c>
      <c r="BW111" s="790"/>
      <c r="BX111" s="790"/>
      <c r="BY111" s="790"/>
      <c r="BZ111" s="790"/>
      <c r="CA111" s="790" t="s">
        <v>445</v>
      </c>
      <c r="CB111" s="790"/>
      <c r="CC111" s="790"/>
      <c r="CD111" s="790"/>
      <c r="CE111" s="790"/>
      <c r="CF111" s="875" t="s">
        <v>447</v>
      </c>
      <c r="CG111" s="876"/>
      <c r="CH111" s="876"/>
      <c r="CI111" s="876"/>
      <c r="CJ111" s="876"/>
      <c r="CK111" s="927"/>
      <c r="CL111" s="821"/>
      <c r="CM111" s="817" t="s">
        <v>450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412</v>
      </c>
      <c r="DH111" s="790"/>
      <c r="DI111" s="790"/>
      <c r="DJ111" s="790"/>
      <c r="DK111" s="790"/>
      <c r="DL111" s="790" t="s">
        <v>445</v>
      </c>
      <c r="DM111" s="790"/>
      <c r="DN111" s="790"/>
      <c r="DO111" s="790"/>
      <c r="DP111" s="790"/>
      <c r="DQ111" s="790" t="s">
        <v>412</v>
      </c>
      <c r="DR111" s="790"/>
      <c r="DS111" s="790"/>
      <c r="DT111" s="790"/>
      <c r="DU111" s="790"/>
      <c r="DV111" s="796" t="s">
        <v>445</v>
      </c>
      <c r="DW111" s="796"/>
      <c r="DX111" s="796"/>
      <c r="DY111" s="796"/>
      <c r="DZ111" s="797"/>
    </row>
    <row r="112" spans="1:131" s="230" customFormat="1" ht="26.25" customHeight="1" x14ac:dyDescent="0.2">
      <c r="A112" s="912" t="s">
        <v>451</v>
      </c>
      <c r="B112" s="913"/>
      <c r="C112" s="752" t="s">
        <v>452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447</v>
      </c>
      <c r="AB112" s="780"/>
      <c r="AC112" s="780"/>
      <c r="AD112" s="780"/>
      <c r="AE112" s="781"/>
      <c r="AF112" s="782" t="s">
        <v>445</v>
      </c>
      <c r="AG112" s="780"/>
      <c r="AH112" s="780"/>
      <c r="AI112" s="780"/>
      <c r="AJ112" s="781"/>
      <c r="AK112" s="782" t="s">
        <v>412</v>
      </c>
      <c r="AL112" s="780"/>
      <c r="AM112" s="780"/>
      <c r="AN112" s="780"/>
      <c r="AO112" s="781"/>
      <c r="AP112" s="824" t="s">
        <v>445</v>
      </c>
      <c r="AQ112" s="825"/>
      <c r="AR112" s="825"/>
      <c r="AS112" s="825"/>
      <c r="AT112" s="826"/>
      <c r="AU112" s="932"/>
      <c r="AV112" s="933"/>
      <c r="AW112" s="933"/>
      <c r="AX112" s="933"/>
      <c r="AY112" s="933"/>
      <c r="AZ112" s="817" t="s">
        <v>453</v>
      </c>
      <c r="BA112" s="752"/>
      <c r="BB112" s="752"/>
      <c r="BC112" s="752"/>
      <c r="BD112" s="752"/>
      <c r="BE112" s="752"/>
      <c r="BF112" s="752"/>
      <c r="BG112" s="752"/>
      <c r="BH112" s="752"/>
      <c r="BI112" s="752"/>
      <c r="BJ112" s="752"/>
      <c r="BK112" s="752"/>
      <c r="BL112" s="752"/>
      <c r="BM112" s="752"/>
      <c r="BN112" s="752"/>
      <c r="BO112" s="752"/>
      <c r="BP112" s="753"/>
      <c r="BQ112" s="789">
        <v>1172085</v>
      </c>
      <c r="BR112" s="790"/>
      <c r="BS112" s="790"/>
      <c r="BT112" s="790"/>
      <c r="BU112" s="790"/>
      <c r="BV112" s="790">
        <v>1035094</v>
      </c>
      <c r="BW112" s="790"/>
      <c r="BX112" s="790"/>
      <c r="BY112" s="790"/>
      <c r="BZ112" s="790"/>
      <c r="CA112" s="790">
        <v>902888</v>
      </c>
      <c r="CB112" s="790"/>
      <c r="CC112" s="790"/>
      <c r="CD112" s="790"/>
      <c r="CE112" s="790"/>
      <c r="CF112" s="875">
        <v>22.2</v>
      </c>
      <c r="CG112" s="876"/>
      <c r="CH112" s="876"/>
      <c r="CI112" s="876"/>
      <c r="CJ112" s="876"/>
      <c r="CK112" s="927"/>
      <c r="CL112" s="821"/>
      <c r="CM112" s="817" t="s">
        <v>454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445</v>
      </c>
      <c r="DH112" s="790"/>
      <c r="DI112" s="790"/>
      <c r="DJ112" s="790"/>
      <c r="DK112" s="790"/>
      <c r="DL112" s="790" t="s">
        <v>446</v>
      </c>
      <c r="DM112" s="790"/>
      <c r="DN112" s="790"/>
      <c r="DO112" s="790"/>
      <c r="DP112" s="790"/>
      <c r="DQ112" s="790" t="s">
        <v>447</v>
      </c>
      <c r="DR112" s="790"/>
      <c r="DS112" s="790"/>
      <c r="DT112" s="790"/>
      <c r="DU112" s="790"/>
      <c r="DV112" s="796" t="s">
        <v>445</v>
      </c>
      <c r="DW112" s="796"/>
      <c r="DX112" s="796"/>
      <c r="DY112" s="796"/>
      <c r="DZ112" s="797"/>
    </row>
    <row r="113" spans="1:130" s="230" customFormat="1" ht="26.25" customHeight="1" x14ac:dyDescent="0.2">
      <c r="A113" s="914"/>
      <c r="B113" s="915"/>
      <c r="C113" s="752" t="s">
        <v>455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161278</v>
      </c>
      <c r="AB113" s="919"/>
      <c r="AC113" s="919"/>
      <c r="AD113" s="919"/>
      <c r="AE113" s="920"/>
      <c r="AF113" s="921">
        <v>153115</v>
      </c>
      <c r="AG113" s="919"/>
      <c r="AH113" s="919"/>
      <c r="AI113" s="919"/>
      <c r="AJ113" s="920"/>
      <c r="AK113" s="921">
        <v>149585</v>
      </c>
      <c r="AL113" s="919"/>
      <c r="AM113" s="919"/>
      <c r="AN113" s="919"/>
      <c r="AO113" s="920"/>
      <c r="AP113" s="922">
        <v>3.7</v>
      </c>
      <c r="AQ113" s="923"/>
      <c r="AR113" s="923"/>
      <c r="AS113" s="923"/>
      <c r="AT113" s="924"/>
      <c r="AU113" s="932"/>
      <c r="AV113" s="933"/>
      <c r="AW113" s="933"/>
      <c r="AX113" s="933"/>
      <c r="AY113" s="933"/>
      <c r="AZ113" s="817" t="s">
        <v>456</v>
      </c>
      <c r="BA113" s="752"/>
      <c r="BB113" s="752"/>
      <c r="BC113" s="752"/>
      <c r="BD113" s="752"/>
      <c r="BE113" s="752"/>
      <c r="BF113" s="752"/>
      <c r="BG113" s="752"/>
      <c r="BH113" s="752"/>
      <c r="BI113" s="752"/>
      <c r="BJ113" s="752"/>
      <c r="BK113" s="752"/>
      <c r="BL113" s="752"/>
      <c r="BM113" s="752"/>
      <c r="BN113" s="752"/>
      <c r="BO113" s="752"/>
      <c r="BP113" s="753"/>
      <c r="BQ113" s="789">
        <v>223085</v>
      </c>
      <c r="BR113" s="790"/>
      <c r="BS113" s="790"/>
      <c r="BT113" s="790"/>
      <c r="BU113" s="790"/>
      <c r="BV113" s="790">
        <v>417865</v>
      </c>
      <c r="BW113" s="790"/>
      <c r="BX113" s="790"/>
      <c r="BY113" s="790"/>
      <c r="BZ113" s="790"/>
      <c r="CA113" s="790">
        <v>1020362</v>
      </c>
      <c r="CB113" s="790"/>
      <c r="CC113" s="790"/>
      <c r="CD113" s="790"/>
      <c r="CE113" s="790"/>
      <c r="CF113" s="875">
        <v>25.1</v>
      </c>
      <c r="CG113" s="876"/>
      <c r="CH113" s="876"/>
      <c r="CI113" s="876"/>
      <c r="CJ113" s="876"/>
      <c r="CK113" s="927"/>
      <c r="CL113" s="821"/>
      <c r="CM113" s="817" t="s">
        <v>457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178</v>
      </c>
      <c r="DH113" s="780"/>
      <c r="DI113" s="780"/>
      <c r="DJ113" s="780"/>
      <c r="DK113" s="781"/>
      <c r="DL113" s="782" t="s">
        <v>446</v>
      </c>
      <c r="DM113" s="780"/>
      <c r="DN113" s="780"/>
      <c r="DO113" s="780"/>
      <c r="DP113" s="781"/>
      <c r="DQ113" s="782" t="s">
        <v>446</v>
      </c>
      <c r="DR113" s="780"/>
      <c r="DS113" s="780"/>
      <c r="DT113" s="780"/>
      <c r="DU113" s="781"/>
      <c r="DV113" s="824" t="s">
        <v>447</v>
      </c>
      <c r="DW113" s="825"/>
      <c r="DX113" s="825"/>
      <c r="DY113" s="825"/>
      <c r="DZ113" s="826"/>
    </row>
    <row r="114" spans="1:130" s="230" customFormat="1" ht="26.25" customHeight="1" x14ac:dyDescent="0.2">
      <c r="A114" s="914"/>
      <c r="B114" s="915"/>
      <c r="C114" s="752" t="s">
        <v>458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40904</v>
      </c>
      <c r="AB114" s="780"/>
      <c r="AC114" s="780"/>
      <c r="AD114" s="780"/>
      <c r="AE114" s="781"/>
      <c r="AF114" s="782">
        <v>41888</v>
      </c>
      <c r="AG114" s="780"/>
      <c r="AH114" s="780"/>
      <c r="AI114" s="780"/>
      <c r="AJ114" s="781"/>
      <c r="AK114" s="782">
        <v>41758</v>
      </c>
      <c r="AL114" s="780"/>
      <c r="AM114" s="780"/>
      <c r="AN114" s="780"/>
      <c r="AO114" s="781"/>
      <c r="AP114" s="824">
        <v>1</v>
      </c>
      <c r="AQ114" s="825"/>
      <c r="AR114" s="825"/>
      <c r="AS114" s="825"/>
      <c r="AT114" s="826"/>
      <c r="AU114" s="932"/>
      <c r="AV114" s="933"/>
      <c r="AW114" s="933"/>
      <c r="AX114" s="933"/>
      <c r="AY114" s="933"/>
      <c r="AZ114" s="817" t="s">
        <v>459</v>
      </c>
      <c r="BA114" s="752"/>
      <c r="BB114" s="752"/>
      <c r="BC114" s="752"/>
      <c r="BD114" s="752"/>
      <c r="BE114" s="752"/>
      <c r="BF114" s="752"/>
      <c r="BG114" s="752"/>
      <c r="BH114" s="752"/>
      <c r="BI114" s="752"/>
      <c r="BJ114" s="752"/>
      <c r="BK114" s="752"/>
      <c r="BL114" s="752"/>
      <c r="BM114" s="752"/>
      <c r="BN114" s="752"/>
      <c r="BO114" s="752"/>
      <c r="BP114" s="753"/>
      <c r="BQ114" s="789">
        <v>1345672</v>
      </c>
      <c r="BR114" s="790"/>
      <c r="BS114" s="790"/>
      <c r="BT114" s="790"/>
      <c r="BU114" s="790"/>
      <c r="BV114" s="790">
        <v>1046813</v>
      </c>
      <c r="BW114" s="790"/>
      <c r="BX114" s="790"/>
      <c r="BY114" s="790"/>
      <c r="BZ114" s="790"/>
      <c r="CA114" s="790">
        <v>1047720</v>
      </c>
      <c r="CB114" s="790"/>
      <c r="CC114" s="790"/>
      <c r="CD114" s="790"/>
      <c r="CE114" s="790"/>
      <c r="CF114" s="875">
        <v>25.7</v>
      </c>
      <c r="CG114" s="876"/>
      <c r="CH114" s="876"/>
      <c r="CI114" s="876"/>
      <c r="CJ114" s="876"/>
      <c r="CK114" s="927"/>
      <c r="CL114" s="821"/>
      <c r="CM114" s="817" t="s">
        <v>460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446</v>
      </c>
      <c r="DH114" s="780"/>
      <c r="DI114" s="780"/>
      <c r="DJ114" s="780"/>
      <c r="DK114" s="781"/>
      <c r="DL114" s="782" t="s">
        <v>445</v>
      </c>
      <c r="DM114" s="780"/>
      <c r="DN114" s="780"/>
      <c r="DO114" s="780"/>
      <c r="DP114" s="781"/>
      <c r="DQ114" s="782" t="s">
        <v>446</v>
      </c>
      <c r="DR114" s="780"/>
      <c r="DS114" s="780"/>
      <c r="DT114" s="780"/>
      <c r="DU114" s="781"/>
      <c r="DV114" s="824" t="s">
        <v>445</v>
      </c>
      <c r="DW114" s="825"/>
      <c r="DX114" s="825"/>
      <c r="DY114" s="825"/>
      <c r="DZ114" s="826"/>
    </row>
    <row r="115" spans="1:130" s="230" customFormat="1" ht="26.25" customHeight="1" x14ac:dyDescent="0.2">
      <c r="A115" s="914"/>
      <c r="B115" s="915"/>
      <c r="C115" s="752" t="s">
        <v>461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412</v>
      </c>
      <c r="AB115" s="919"/>
      <c r="AC115" s="919"/>
      <c r="AD115" s="919"/>
      <c r="AE115" s="920"/>
      <c r="AF115" s="921" t="s">
        <v>445</v>
      </c>
      <c r="AG115" s="919"/>
      <c r="AH115" s="919"/>
      <c r="AI115" s="919"/>
      <c r="AJ115" s="920"/>
      <c r="AK115" s="921" t="s">
        <v>412</v>
      </c>
      <c r="AL115" s="919"/>
      <c r="AM115" s="919"/>
      <c r="AN115" s="919"/>
      <c r="AO115" s="920"/>
      <c r="AP115" s="922" t="s">
        <v>412</v>
      </c>
      <c r="AQ115" s="923"/>
      <c r="AR115" s="923"/>
      <c r="AS115" s="923"/>
      <c r="AT115" s="924"/>
      <c r="AU115" s="932"/>
      <c r="AV115" s="933"/>
      <c r="AW115" s="933"/>
      <c r="AX115" s="933"/>
      <c r="AY115" s="933"/>
      <c r="AZ115" s="817" t="s">
        <v>462</v>
      </c>
      <c r="BA115" s="752"/>
      <c r="BB115" s="752"/>
      <c r="BC115" s="752"/>
      <c r="BD115" s="752"/>
      <c r="BE115" s="752"/>
      <c r="BF115" s="752"/>
      <c r="BG115" s="752"/>
      <c r="BH115" s="752"/>
      <c r="BI115" s="752"/>
      <c r="BJ115" s="752"/>
      <c r="BK115" s="752"/>
      <c r="BL115" s="752"/>
      <c r="BM115" s="752"/>
      <c r="BN115" s="752"/>
      <c r="BO115" s="752"/>
      <c r="BP115" s="753"/>
      <c r="BQ115" s="789" t="s">
        <v>412</v>
      </c>
      <c r="BR115" s="790"/>
      <c r="BS115" s="790"/>
      <c r="BT115" s="790"/>
      <c r="BU115" s="790"/>
      <c r="BV115" s="790" t="s">
        <v>412</v>
      </c>
      <c r="BW115" s="790"/>
      <c r="BX115" s="790"/>
      <c r="BY115" s="790"/>
      <c r="BZ115" s="790"/>
      <c r="CA115" s="790" t="s">
        <v>446</v>
      </c>
      <c r="CB115" s="790"/>
      <c r="CC115" s="790"/>
      <c r="CD115" s="790"/>
      <c r="CE115" s="790"/>
      <c r="CF115" s="875" t="s">
        <v>446</v>
      </c>
      <c r="CG115" s="876"/>
      <c r="CH115" s="876"/>
      <c r="CI115" s="876"/>
      <c r="CJ115" s="876"/>
      <c r="CK115" s="927"/>
      <c r="CL115" s="821"/>
      <c r="CM115" s="817" t="s">
        <v>463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446</v>
      </c>
      <c r="DH115" s="780"/>
      <c r="DI115" s="780"/>
      <c r="DJ115" s="780"/>
      <c r="DK115" s="781"/>
      <c r="DL115" s="782" t="s">
        <v>447</v>
      </c>
      <c r="DM115" s="780"/>
      <c r="DN115" s="780"/>
      <c r="DO115" s="780"/>
      <c r="DP115" s="781"/>
      <c r="DQ115" s="782" t="s">
        <v>446</v>
      </c>
      <c r="DR115" s="780"/>
      <c r="DS115" s="780"/>
      <c r="DT115" s="780"/>
      <c r="DU115" s="781"/>
      <c r="DV115" s="824" t="s">
        <v>446</v>
      </c>
      <c r="DW115" s="825"/>
      <c r="DX115" s="825"/>
      <c r="DY115" s="825"/>
      <c r="DZ115" s="826"/>
    </row>
    <row r="116" spans="1:130" s="230" customFormat="1" ht="26.25" customHeight="1" x14ac:dyDescent="0.2">
      <c r="A116" s="916"/>
      <c r="B116" s="917"/>
      <c r="C116" s="839" t="s">
        <v>464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446</v>
      </c>
      <c r="AB116" s="780"/>
      <c r="AC116" s="780"/>
      <c r="AD116" s="780"/>
      <c r="AE116" s="781"/>
      <c r="AF116" s="782" t="s">
        <v>447</v>
      </c>
      <c r="AG116" s="780"/>
      <c r="AH116" s="780"/>
      <c r="AI116" s="780"/>
      <c r="AJ116" s="781"/>
      <c r="AK116" s="782" t="s">
        <v>445</v>
      </c>
      <c r="AL116" s="780"/>
      <c r="AM116" s="780"/>
      <c r="AN116" s="780"/>
      <c r="AO116" s="781"/>
      <c r="AP116" s="824" t="s">
        <v>447</v>
      </c>
      <c r="AQ116" s="825"/>
      <c r="AR116" s="825"/>
      <c r="AS116" s="825"/>
      <c r="AT116" s="826"/>
      <c r="AU116" s="932"/>
      <c r="AV116" s="933"/>
      <c r="AW116" s="933"/>
      <c r="AX116" s="933"/>
      <c r="AY116" s="933"/>
      <c r="AZ116" s="909" t="s">
        <v>465</v>
      </c>
      <c r="BA116" s="910"/>
      <c r="BB116" s="910"/>
      <c r="BC116" s="910"/>
      <c r="BD116" s="910"/>
      <c r="BE116" s="910"/>
      <c r="BF116" s="910"/>
      <c r="BG116" s="910"/>
      <c r="BH116" s="910"/>
      <c r="BI116" s="910"/>
      <c r="BJ116" s="910"/>
      <c r="BK116" s="910"/>
      <c r="BL116" s="910"/>
      <c r="BM116" s="910"/>
      <c r="BN116" s="910"/>
      <c r="BO116" s="910"/>
      <c r="BP116" s="911"/>
      <c r="BQ116" s="789" t="s">
        <v>445</v>
      </c>
      <c r="BR116" s="790"/>
      <c r="BS116" s="790"/>
      <c r="BT116" s="790"/>
      <c r="BU116" s="790"/>
      <c r="BV116" s="790" t="s">
        <v>412</v>
      </c>
      <c r="BW116" s="790"/>
      <c r="BX116" s="790"/>
      <c r="BY116" s="790"/>
      <c r="BZ116" s="790"/>
      <c r="CA116" s="790" t="s">
        <v>446</v>
      </c>
      <c r="CB116" s="790"/>
      <c r="CC116" s="790"/>
      <c r="CD116" s="790"/>
      <c r="CE116" s="790"/>
      <c r="CF116" s="875" t="s">
        <v>446</v>
      </c>
      <c r="CG116" s="876"/>
      <c r="CH116" s="876"/>
      <c r="CI116" s="876"/>
      <c r="CJ116" s="876"/>
      <c r="CK116" s="927"/>
      <c r="CL116" s="821"/>
      <c r="CM116" s="817" t="s">
        <v>466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447</v>
      </c>
      <c r="DH116" s="780"/>
      <c r="DI116" s="780"/>
      <c r="DJ116" s="780"/>
      <c r="DK116" s="781"/>
      <c r="DL116" s="782" t="s">
        <v>446</v>
      </c>
      <c r="DM116" s="780"/>
      <c r="DN116" s="780"/>
      <c r="DO116" s="780"/>
      <c r="DP116" s="781"/>
      <c r="DQ116" s="782" t="s">
        <v>446</v>
      </c>
      <c r="DR116" s="780"/>
      <c r="DS116" s="780"/>
      <c r="DT116" s="780"/>
      <c r="DU116" s="781"/>
      <c r="DV116" s="824" t="s">
        <v>447</v>
      </c>
      <c r="DW116" s="825"/>
      <c r="DX116" s="825"/>
      <c r="DY116" s="825"/>
      <c r="DZ116" s="826"/>
    </row>
    <row r="117" spans="1:130" s="230" customFormat="1" ht="26.25" customHeight="1" x14ac:dyDescent="0.2">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467</v>
      </c>
      <c r="Z117" s="897"/>
      <c r="AA117" s="902">
        <v>419229</v>
      </c>
      <c r="AB117" s="903"/>
      <c r="AC117" s="903"/>
      <c r="AD117" s="903"/>
      <c r="AE117" s="904"/>
      <c r="AF117" s="905">
        <v>405442</v>
      </c>
      <c r="AG117" s="903"/>
      <c r="AH117" s="903"/>
      <c r="AI117" s="903"/>
      <c r="AJ117" s="904"/>
      <c r="AK117" s="905">
        <v>382516</v>
      </c>
      <c r="AL117" s="903"/>
      <c r="AM117" s="903"/>
      <c r="AN117" s="903"/>
      <c r="AO117" s="904"/>
      <c r="AP117" s="906"/>
      <c r="AQ117" s="907"/>
      <c r="AR117" s="907"/>
      <c r="AS117" s="907"/>
      <c r="AT117" s="908"/>
      <c r="AU117" s="932"/>
      <c r="AV117" s="933"/>
      <c r="AW117" s="933"/>
      <c r="AX117" s="933"/>
      <c r="AY117" s="933"/>
      <c r="AZ117" s="863" t="s">
        <v>468</v>
      </c>
      <c r="BA117" s="864"/>
      <c r="BB117" s="864"/>
      <c r="BC117" s="864"/>
      <c r="BD117" s="864"/>
      <c r="BE117" s="864"/>
      <c r="BF117" s="864"/>
      <c r="BG117" s="864"/>
      <c r="BH117" s="864"/>
      <c r="BI117" s="864"/>
      <c r="BJ117" s="864"/>
      <c r="BK117" s="864"/>
      <c r="BL117" s="864"/>
      <c r="BM117" s="864"/>
      <c r="BN117" s="864"/>
      <c r="BO117" s="864"/>
      <c r="BP117" s="865"/>
      <c r="BQ117" s="789" t="s">
        <v>446</v>
      </c>
      <c r="BR117" s="790"/>
      <c r="BS117" s="790"/>
      <c r="BT117" s="790"/>
      <c r="BU117" s="790"/>
      <c r="BV117" s="790" t="s">
        <v>446</v>
      </c>
      <c r="BW117" s="790"/>
      <c r="BX117" s="790"/>
      <c r="BY117" s="790"/>
      <c r="BZ117" s="790"/>
      <c r="CA117" s="790" t="s">
        <v>446</v>
      </c>
      <c r="CB117" s="790"/>
      <c r="CC117" s="790"/>
      <c r="CD117" s="790"/>
      <c r="CE117" s="790"/>
      <c r="CF117" s="875" t="s">
        <v>446</v>
      </c>
      <c r="CG117" s="876"/>
      <c r="CH117" s="876"/>
      <c r="CI117" s="876"/>
      <c r="CJ117" s="876"/>
      <c r="CK117" s="927"/>
      <c r="CL117" s="821"/>
      <c r="CM117" s="817" t="s">
        <v>469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446</v>
      </c>
      <c r="DH117" s="780"/>
      <c r="DI117" s="780"/>
      <c r="DJ117" s="780"/>
      <c r="DK117" s="781"/>
      <c r="DL117" s="782" t="s">
        <v>446</v>
      </c>
      <c r="DM117" s="780"/>
      <c r="DN117" s="780"/>
      <c r="DO117" s="780"/>
      <c r="DP117" s="781"/>
      <c r="DQ117" s="782" t="s">
        <v>446</v>
      </c>
      <c r="DR117" s="780"/>
      <c r="DS117" s="780"/>
      <c r="DT117" s="780"/>
      <c r="DU117" s="781"/>
      <c r="DV117" s="824" t="s">
        <v>446</v>
      </c>
      <c r="DW117" s="825"/>
      <c r="DX117" s="825"/>
      <c r="DY117" s="825"/>
      <c r="DZ117" s="826"/>
    </row>
    <row r="118" spans="1:130" s="230" customFormat="1" ht="26.25" customHeight="1" x14ac:dyDescent="0.2">
      <c r="A118" s="895" t="s">
        <v>440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437</v>
      </c>
      <c r="AB118" s="896"/>
      <c r="AC118" s="896"/>
      <c r="AD118" s="896"/>
      <c r="AE118" s="897"/>
      <c r="AF118" s="898" t="s">
        <v>438</v>
      </c>
      <c r="AG118" s="896"/>
      <c r="AH118" s="896"/>
      <c r="AI118" s="896"/>
      <c r="AJ118" s="897"/>
      <c r="AK118" s="898" t="s">
        <v>310</v>
      </c>
      <c r="AL118" s="896"/>
      <c r="AM118" s="896"/>
      <c r="AN118" s="896"/>
      <c r="AO118" s="897"/>
      <c r="AP118" s="899" t="s">
        <v>439</v>
      </c>
      <c r="AQ118" s="900"/>
      <c r="AR118" s="900"/>
      <c r="AS118" s="900"/>
      <c r="AT118" s="901"/>
      <c r="AU118" s="932"/>
      <c r="AV118" s="933"/>
      <c r="AW118" s="933"/>
      <c r="AX118" s="933"/>
      <c r="AY118" s="933"/>
      <c r="AZ118" s="838" t="s">
        <v>470</v>
      </c>
      <c r="BA118" s="839"/>
      <c r="BB118" s="839"/>
      <c r="BC118" s="839"/>
      <c r="BD118" s="839"/>
      <c r="BE118" s="839"/>
      <c r="BF118" s="839"/>
      <c r="BG118" s="839"/>
      <c r="BH118" s="839"/>
      <c r="BI118" s="839"/>
      <c r="BJ118" s="839"/>
      <c r="BK118" s="839"/>
      <c r="BL118" s="839"/>
      <c r="BM118" s="839"/>
      <c r="BN118" s="839"/>
      <c r="BO118" s="839"/>
      <c r="BP118" s="840"/>
      <c r="BQ118" s="879" t="s">
        <v>446</v>
      </c>
      <c r="BR118" s="845"/>
      <c r="BS118" s="845"/>
      <c r="BT118" s="845"/>
      <c r="BU118" s="845"/>
      <c r="BV118" s="845" t="s">
        <v>446</v>
      </c>
      <c r="BW118" s="845"/>
      <c r="BX118" s="845"/>
      <c r="BY118" s="845"/>
      <c r="BZ118" s="845"/>
      <c r="CA118" s="845" t="s">
        <v>445</v>
      </c>
      <c r="CB118" s="845"/>
      <c r="CC118" s="845"/>
      <c r="CD118" s="845"/>
      <c r="CE118" s="845"/>
      <c r="CF118" s="875" t="s">
        <v>446</v>
      </c>
      <c r="CG118" s="876"/>
      <c r="CH118" s="876"/>
      <c r="CI118" s="876"/>
      <c r="CJ118" s="876"/>
      <c r="CK118" s="927"/>
      <c r="CL118" s="821"/>
      <c r="CM118" s="817" t="s">
        <v>471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446</v>
      </c>
      <c r="DH118" s="780"/>
      <c r="DI118" s="780"/>
      <c r="DJ118" s="780"/>
      <c r="DK118" s="781"/>
      <c r="DL118" s="782" t="s">
        <v>445</v>
      </c>
      <c r="DM118" s="780"/>
      <c r="DN118" s="780"/>
      <c r="DO118" s="780"/>
      <c r="DP118" s="781"/>
      <c r="DQ118" s="782" t="s">
        <v>446</v>
      </c>
      <c r="DR118" s="780"/>
      <c r="DS118" s="780"/>
      <c r="DT118" s="780"/>
      <c r="DU118" s="781"/>
      <c r="DV118" s="824" t="s">
        <v>446</v>
      </c>
      <c r="DW118" s="825"/>
      <c r="DX118" s="825"/>
      <c r="DY118" s="825"/>
      <c r="DZ118" s="826"/>
    </row>
    <row r="119" spans="1:130" s="230" customFormat="1" ht="26.25" customHeight="1" x14ac:dyDescent="0.2">
      <c r="A119" s="818" t="s">
        <v>443</v>
      </c>
      <c r="B119" s="819"/>
      <c r="C119" s="860" t="s">
        <v>444</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446</v>
      </c>
      <c r="AB119" s="889"/>
      <c r="AC119" s="889"/>
      <c r="AD119" s="889"/>
      <c r="AE119" s="890"/>
      <c r="AF119" s="891" t="s">
        <v>446</v>
      </c>
      <c r="AG119" s="889"/>
      <c r="AH119" s="889"/>
      <c r="AI119" s="889"/>
      <c r="AJ119" s="890"/>
      <c r="AK119" s="891" t="s">
        <v>446</v>
      </c>
      <c r="AL119" s="889"/>
      <c r="AM119" s="889"/>
      <c r="AN119" s="889"/>
      <c r="AO119" s="890"/>
      <c r="AP119" s="892" t="s">
        <v>446</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472</v>
      </c>
      <c r="BP119" s="878"/>
      <c r="BQ119" s="879">
        <v>4327684</v>
      </c>
      <c r="BR119" s="845"/>
      <c r="BS119" s="845"/>
      <c r="BT119" s="845"/>
      <c r="BU119" s="845"/>
      <c r="BV119" s="845">
        <v>3901945</v>
      </c>
      <c r="BW119" s="845"/>
      <c r="BX119" s="845"/>
      <c r="BY119" s="845"/>
      <c r="BZ119" s="845"/>
      <c r="CA119" s="845">
        <v>4206277</v>
      </c>
      <c r="CB119" s="845"/>
      <c r="CC119" s="845"/>
      <c r="CD119" s="845"/>
      <c r="CE119" s="845"/>
      <c r="CF119" s="748"/>
      <c r="CG119" s="749"/>
      <c r="CH119" s="749"/>
      <c r="CI119" s="749"/>
      <c r="CJ119" s="834"/>
      <c r="CK119" s="928"/>
      <c r="CL119" s="823"/>
      <c r="CM119" s="838" t="s">
        <v>473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474</v>
      </c>
      <c r="DH119" s="764"/>
      <c r="DI119" s="764"/>
      <c r="DJ119" s="764"/>
      <c r="DK119" s="765"/>
      <c r="DL119" s="766" t="s">
        <v>178</v>
      </c>
      <c r="DM119" s="764"/>
      <c r="DN119" s="764"/>
      <c r="DO119" s="764"/>
      <c r="DP119" s="765"/>
      <c r="DQ119" s="766" t="s">
        <v>475</v>
      </c>
      <c r="DR119" s="764"/>
      <c r="DS119" s="764"/>
      <c r="DT119" s="764"/>
      <c r="DU119" s="765"/>
      <c r="DV119" s="848" t="s">
        <v>412</v>
      </c>
      <c r="DW119" s="849"/>
      <c r="DX119" s="849"/>
      <c r="DY119" s="849"/>
      <c r="DZ119" s="850"/>
    </row>
    <row r="120" spans="1:130" s="230" customFormat="1" ht="26.25" customHeight="1" x14ac:dyDescent="0.2">
      <c r="A120" s="820"/>
      <c r="B120" s="821"/>
      <c r="C120" s="817" t="s">
        <v>450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178</v>
      </c>
      <c r="AB120" s="780"/>
      <c r="AC120" s="780"/>
      <c r="AD120" s="780"/>
      <c r="AE120" s="781"/>
      <c r="AF120" s="782" t="s">
        <v>475</v>
      </c>
      <c r="AG120" s="780"/>
      <c r="AH120" s="780"/>
      <c r="AI120" s="780"/>
      <c r="AJ120" s="781"/>
      <c r="AK120" s="782" t="s">
        <v>412</v>
      </c>
      <c r="AL120" s="780"/>
      <c r="AM120" s="780"/>
      <c r="AN120" s="780"/>
      <c r="AO120" s="781"/>
      <c r="AP120" s="824" t="s">
        <v>178</v>
      </c>
      <c r="AQ120" s="825"/>
      <c r="AR120" s="825"/>
      <c r="AS120" s="825"/>
      <c r="AT120" s="826"/>
      <c r="AU120" s="880" t="s">
        <v>476</v>
      </c>
      <c r="AV120" s="881"/>
      <c r="AW120" s="881"/>
      <c r="AX120" s="881"/>
      <c r="AY120" s="882"/>
      <c r="AZ120" s="860" t="s">
        <v>477</v>
      </c>
      <c r="BA120" s="810"/>
      <c r="BB120" s="810"/>
      <c r="BC120" s="810"/>
      <c r="BD120" s="810"/>
      <c r="BE120" s="810"/>
      <c r="BF120" s="810"/>
      <c r="BG120" s="810"/>
      <c r="BH120" s="810"/>
      <c r="BI120" s="810"/>
      <c r="BJ120" s="810"/>
      <c r="BK120" s="810"/>
      <c r="BL120" s="810"/>
      <c r="BM120" s="810"/>
      <c r="BN120" s="810"/>
      <c r="BO120" s="810"/>
      <c r="BP120" s="811"/>
      <c r="BQ120" s="861">
        <v>12636784</v>
      </c>
      <c r="BR120" s="842"/>
      <c r="BS120" s="842"/>
      <c r="BT120" s="842"/>
      <c r="BU120" s="842"/>
      <c r="BV120" s="842">
        <v>12291501</v>
      </c>
      <c r="BW120" s="842"/>
      <c r="BX120" s="842"/>
      <c r="BY120" s="842"/>
      <c r="BZ120" s="842"/>
      <c r="CA120" s="842">
        <v>12613485</v>
      </c>
      <c r="CB120" s="842"/>
      <c r="CC120" s="842"/>
      <c r="CD120" s="842"/>
      <c r="CE120" s="842"/>
      <c r="CF120" s="866">
        <v>310</v>
      </c>
      <c r="CG120" s="867"/>
      <c r="CH120" s="867"/>
      <c r="CI120" s="867"/>
      <c r="CJ120" s="867"/>
      <c r="CK120" s="868" t="s">
        <v>478</v>
      </c>
      <c r="CL120" s="852"/>
      <c r="CM120" s="852"/>
      <c r="CN120" s="852"/>
      <c r="CO120" s="853"/>
      <c r="CP120" s="872" t="s">
        <v>414</v>
      </c>
      <c r="CQ120" s="873"/>
      <c r="CR120" s="873"/>
      <c r="CS120" s="873"/>
      <c r="CT120" s="873"/>
      <c r="CU120" s="873"/>
      <c r="CV120" s="873"/>
      <c r="CW120" s="873"/>
      <c r="CX120" s="873"/>
      <c r="CY120" s="873"/>
      <c r="CZ120" s="873"/>
      <c r="DA120" s="873"/>
      <c r="DB120" s="873"/>
      <c r="DC120" s="873"/>
      <c r="DD120" s="873"/>
      <c r="DE120" s="873"/>
      <c r="DF120" s="874"/>
      <c r="DG120" s="861">
        <v>514739</v>
      </c>
      <c r="DH120" s="842"/>
      <c r="DI120" s="842"/>
      <c r="DJ120" s="842"/>
      <c r="DK120" s="842"/>
      <c r="DL120" s="842">
        <v>450265</v>
      </c>
      <c r="DM120" s="842"/>
      <c r="DN120" s="842"/>
      <c r="DO120" s="842"/>
      <c r="DP120" s="842"/>
      <c r="DQ120" s="842">
        <v>384406</v>
      </c>
      <c r="DR120" s="842"/>
      <c r="DS120" s="842"/>
      <c r="DT120" s="842"/>
      <c r="DU120" s="842"/>
      <c r="DV120" s="843">
        <v>9.4</v>
      </c>
      <c r="DW120" s="843"/>
      <c r="DX120" s="843"/>
      <c r="DY120" s="843"/>
      <c r="DZ120" s="844"/>
    </row>
    <row r="121" spans="1:130" s="230" customFormat="1" ht="26.25" customHeight="1" x14ac:dyDescent="0.2">
      <c r="A121" s="820"/>
      <c r="B121" s="821"/>
      <c r="C121" s="863" t="s">
        <v>479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412</v>
      </c>
      <c r="AB121" s="780"/>
      <c r="AC121" s="780"/>
      <c r="AD121" s="780"/>
      <c r="AE121" s="781"/>
      <c r="AF121" s="782" t="s">
        <v>480</v>
      </c>
      <c r="AG121" s="780"/>
      <c r="AH121" s="780"/>
      <c r="AI121" s="780"/>
      <c r="AJ121" s="781"/>
      <c r="AK121" s="782" t="s">
        <v>412</v>
      </c>
      <c r="AL121" s="780"/>
      <c r="AM121" s="780"/>
      <c r="AN121" s="780"/>
      <c r="AO121" s="781"/>
      <c r="AP121" s="824" t="s">
        <v>178</v>
      </c>
      <c r="AQ121" s="825"/>
      <c r="AR121" s="825"/>
      <c r="AS121" s="825"/>
      <c r="AT121" s="826"/>
      <c r="AU121" s="883"/>
      <c r="AV121" s="884"/>
      <c r="AW121" s="884"/>
      <c r="AX121" s="884"/>
      <c r="AY121" s="885"/>
      <c r="AZ121" s="817" t="s">
        <v>481</v>
      </c>
      <c r="BA121" s="752"/>
      <c r="BB121" s="752"/>
      <c r="BC121" s="752"/>
      <c r="BD121" s="752"/>
      <c r="BE121" s="752"/>
      <c r="BF121" s="752"/>
      <c r="BG121" s="752"/>
      <c r="BH121" s="752"/>
      <c r="BI121" s="752"/>
      <c r="BJ121" s="752"/>
      <c r="BK121" s="752"/>
      <c r="BL121" s="752"/>
      <c r="BM121" s="752"/>
      <c r="BN121" s="752"/>
      <c r="BO121" s="752"/>
      <c r="BP121" s="753"/>
      <c r="BQ121" s="789">
        <v>31852</v>
      </c>
      <c r="BR121" s="790"/>
      <c r="BS121" s="790"/>
      <c r="BT121" s="790"/>
      <c r="BU121" s="790"/>
      <c r="BV121" s="790">
        <v>28296</v>
      </c>
      <c r="BW121" s="790"/>
      <c r="BX121" s="790"/>
      <c r="BY121" s="790"/>
      <c r="BZ121" s="790"/>
      <c r="CA121" s="790">
        <v>22260</v>
      </c>
      <c r="CB121" s="790"/>
      <c r="CC121" s="790"/>
      <c r="CD121" s="790"/>
      <c r="CE121" s="790"/>
      <c r="CF121" s="875">
        <v>0.5</v>
      </c>
      <c r="CG121" s="876"/>
      <c r="CH121" s="876"/>
      <c r="CI121" s="876"/>
      <c r="CJ121" s="876"/>
      <c r="CK121" s="869"/>
      <c r="CL121" s="855"/>
      <c r="CM121" s="855"/>
      <c r="CN121" s="855"/>
      <c r="CO121" s="856"/>
      <c r="CP121" s="835" t="s">
        <v>482</v>
      </c>
      <c r="CQ121" s="836"/>
      <c r="CR121" s="836"/>
      <c r="CS121" s="836"/>
      <c r="CT121" s="836"/>
      <c r="CU121" s="836"/>
      <c r="CV121" s="836"/>
      <c r="CW121" s="836"/>
      <c r="CX121" s="836"/>
      <c r="CY121" s="836"/>
      <c r="CZ121" s="836"/>
      <c r="DA121" s="836"/>
      <c r="DB121" s="836"/>
      <c r="DC121" s="836"/>
      <c r="DD121" s="836"/>
      <c r="DE121" s="836"/>
      <c r="DF121" s="837"/>
      <c r="DG121" s="789">
        <v>350847</v>
      </c>
      <c r="DH121" s="790"/>
      <c r="DI121" s="790"/>
      <c r="DJ121" s="790"/>
      <c r="DK121" s="790"/>
      <c r="DL121" s="790">
        <v>307879</v>
      </c>
      <c r="DM121" s="790"/>
      <c r="DN121" s="790"/>
      <c r="DO121" s="790"/>
      <c r="DP121" s="790"/>
      <c r="DQ121" s="790">
        <v>263967</v>
      </c>
      <c r="DR121" s="790"/>
      <c r="DS121" s="790"/>
      <c r="DT121" s="790"/>
      <c r="DU121" s="790"/>
      <c r="DV121" s="796">
        <v>6.5</v>
      </c>
      <c r="DW121" s="796"/>
      <c r="DX121" s="796"/>
      <c r="DY121" s="796"/>
      <c r="DZ121" s="797"/>
    </row>
    <row r="122" spans="1:130" s="230" customFormat="1" ht="26.25" customHeight="1" x14ac:dyDescent="0.2">
      <c r="A122" s="820"/>
      <c r="B122" s="821"/>
      <c r="C122" s="817" t="s">
        <v>460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178</v>
      </c>
      <c r="AB122" s="780"/>
      <c r="AC122" s="780"/>
      <c r="AD122" s="780"/>
      <c r="AE122" s="781"/>
      <c r="AF122" s="782" t="s">
        <v>483</v>
      </c>
      <c r="AG122" s="780"/>
      <c r="AH122" s="780"/>
      <c r="AI122" s="780"/>
      <c r="AJ122" s="781"/>
      <c r="AK122" s="782" t="s">
        <v>412</v>
      </c>
      <c r="AL122" s="780"/>
      <c r="AM122" s="780"/>
      <c r="AN122" s="780"/>
      <c r="AO122" s="781"/>
      <c r="AP122" s="824" t="s">
        <v>412</v>
      </c>
      <c r="AQ122" s="825"/>
      <c r="AR122" s="825"/>
      <c r="AS122" s="825"/>
      <c r="AT122" s="826"/>
      <c r="AU122" s="883"/>
      <c r="AV122" s="884"/>
      <c r="AW122" s="884"/>
      <c r="AX122" s="884"/>
      <c r="AY122" s="885"/>
      <c r="AZ122" s="838" t="s">
        <v>484</v>
      </c>
      <c r="BA122" s="839"/>
      <c r="BB122" s="839"/>
      <c r="BC122" s="839"/>
      <c r="BD122" s="839"/>
      <c r="BE122" s="839"/>
      <c r="BF122" s="839"/>
      <c r="BG122" s="839"/>
      <c r="BH122" s="839"/>
      <c r="BI122" s="839"/>
      <c r="BJ122" s="839"/>
      <c r="BK122" s="839"/>
      <c r="BL122" s="839"/>
      <c r="BM122" s="839"/>
      <c r="BN122" s="839"/>
      <c r="BO122" s="839"/>
      <c r="BP122" s="840"/>
      <c r="BQ122" s="879">
        <v>2567889</v>
      </c>
      <c r="BR122" s="845"/>
      <c r="BS122" s="845"/>
      <c r="BT122" s="845"/>
      <c r="BU122" s="845"/>
      <c r="BV122" s="845">
        <v>2490727</v>
      </c>
      <c r="BW122" s="845"/>
      <c r="BX122" s="845"/>
      <c r="BY122" s="845"/>
      <c r="BZ122" s="845"/>
      <c r="CA122" s="845">
        <v>2505319</v>
      </c>
      <c r="CB122" s="845"/>
      <c r="CC122" s="845"/>
      <c r="CD122" s="845"/>
      <c r="CE122" s="845"/>
      <c r="CF122" s="846">
        <v>61.6</v>
      </c>
      <c r="CG122" s="847"/>
      <c r="CH122" s="847"/>
      <c r="CI122" s="847"/>
      <c r="CJ122" s="847"/>
      <c r="CK122" s="869"/>
      <c r="CL122" s="855"/>
      <c r="CM122" s="855"/>
      <c r="CN122" s="855"/>
      <c r="CO122" s="856"/>
      <c r="CP122" s="835" t="s">
        <v>485</v>
      </c>
      <c r="CQ122" s="836"/>
      <c r="CR122" s="836"/>
      <c r="CS122" s="836"/>
      <c r="CT122" s="836"/>
      <c r="CU122" s="836"/>
      <c r="CV122" s="836"/>
      <c r="CW122" s="836"/>
      <c r="CX122" s="836"/>
      <c r="CY122" s="836"/>
      <c r="CZ122" s="836"/>
      <c r="DA122" s="836"/>
      <c r="DB122" s="836"/>
      <c r="DC122" s="836"/>
      <c r="DD122" s="836"/>
      <c r="DE122" s="836"/>
      <c r="DF122" s="837"/>
      <c r="DG122" s="789">
        <v>306499</v>
      </c>
      <c r="DH122" s="790"/>
      <c r="DI122" s="790"/>
      <c r="DJ122" s="790"/>
      <c r="DK122" s="790"/>
      <c r="DL122" s="790">
        <v>276950</v>
      </c>
      <c r="DM122" s="790"/>
      <c r="DN122" s="790"/>
      <c r="DO122" s="790"/>
      <c r="DP122" s="790"/>
      <c r="DQ122" s="790">
        <v>254515</v>
      </c>
      <c r="DR122" s="790"/>
      <c r="DS122" s="790"/>
      <c r="DT122" s="790"/>
      <c r="DU122" s="790"/>
      <c r="DV122" s="796">
        <v>6.3</v>
      </c>
      <c r="DW122" s="796"/>
      <c r="DX122" s="796"/>
      <c r="DY122" s="796"/>
      <c r="DZ122" s="797"/>
    </row>
    <row r="123" spans="1:130" s="230" customFormat="1" ht="26.25" customHeight="1" x14ac:dyDescent="0.2">
      <c r="A123" s="820"/>
      <c r="B123" s="821"/>
      <c r="C123" s="817" t="s">
        <v>466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483</v>
      </c>
      <c r="AB123" s="780"/>
      <c r="AC123" s="780"/>
      <c r="AD123" s="780"/>
      <c r="AE123" s="781"/>
      <c r="AF123" s="782" t="s">
        <v>178</v>
      </c>
      <c r="AG123" s="780"/>
      <c r="AH123" s="780"/>
      <c r="AI123" s="780"/>
      <c r="AJ123" s="781"/>
      <c r="AK123" s="782" t="s">
        <v>412</v>
      </c>
      <c r="AL123" s="780"/>
      <c r="AM123" s="780"/>
      <c r="AN123" s="780"/>
      <c r="AO123" s="781"/>
      <c r="AP123" s="824" t="s">
        <v>412</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486</v>
      </c>
      <c r="BP123" s="878"/>
      <c r="BQ123" s="832">
        <v>15236525</v>
      </c>
      <c r="BR123" s="833"/>
      <c r="BS123" s="833"/>
      <c r="BT123" s="833"/>
      <c r="BU123" s="833"/>
      <c r="BV123" s="833">
        <v>14810524</v>
      </c>
      <c r="BW123" s="833"/>
      <c r="BX123" s="833"/>
      <c r="BY123" s="833"/>
      <c r="BZ123" s="833"/>
      <c r="CA123" s="833">
        <v>15141064</v>
      </c>
      <c r="CB123" s="833"/>
      <c r="CC123" s="833"/>
      <c r="CD123" s="833"/>
      <c r="CE123" s="833"/>
      <c r="CF123" s="748"/>
      <c r="CG123" s="749"/>
      <c r="CH123" s="749"/>
      <c r="CI123" s="749"/>
      <c r="CJ123" s="834"/>
      <c r="CK123" s="869"/>
      <c r="CL123" s="855"/>
      <c r="CM123" s="855"/>
      <c r="CN123" s="855"/>
      <c r="CO123" s="856"/>
      <c r="CP123" s="835" t="s">
        <v>487</v>
      </c>
      <c r="CQ123" s="836"/>
      <c r="CR123" s="836"/>
      <c r="CS123" s="836"/>
      <c r="CT123" s="836"/>
      <c r="CU123" s="836"/>
      <c r="CV123" s="836"/>
      <c r="CW123" s="836"/>
      <c r="CX123" s="836"/>
      <c r="CY123" s="836"/>
      <c r="CZ123" s="836"/>
      <c r="DA123" s="836"/>
      <c r="DB123" s="836"/>
      <c r="DC123" s="836"/>
      <c r="DD123" s="836"/>
      <c r="DE123" s="836"/>
      <c r="DF123" s="837"/>
      <c r="DG123" s="779" t="s">
        <v>412</v>
      </c>
      <c r="DH123" s="780"/>
      <c r="DI123" s="780"/>
      <c r="DJ123" s="780"/>
      <c r="DK123" s="781"/>
      <c r="DL123" s="782" t="s">
        <v>178</v>
      </c>
      <c r="DM123" s="780"/>
      <c r="DN123" s="780"/>
      <c r="DO123" s="780"/>
      <c r="DP123" s="781"/>
      <c r="DQ123" s="782" t="s">
        <v>178</v>
      </c>
      <c r="DR123" s="780"/>
      <c r="DS123" s="780"/>
      <c r="DT123" s="780"/>
      <c r="DU123" s="781"/>
      <c r="DV123" s="824" t="s">
        <v>480</v>
      </c>
      <c r="DW123" s="825"/>
      <c r="DX123" s="825"/>
      <c r="DY123" s="825"/>
      <c r="DZ123" s="826"/>
    </row>
    <row r="124" spans="1:130" s="230" customFormat="1" ht="26.25" customHeight="1" thickBot="1" x14ac:dyDescent="0.25">
      <c r="A124" s="820"/>
      <c r="B124" s="821"/>
      <c r="C124" s="817" t="s">
        <v>469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178</v>
      </c>
      <c r="AB124" s="780"/>
      <c r="AC124" s="780"/>
      <c r="AD124" s="780"/>
      <c r="AE124" s="781"/>
      <c r="AF124" s="782" t="s">
        <v>178</v>
      </c>
      <c r="AG124" s="780"/>
      <c r="AH124" s="780"/>
      <c r="AI124" s="780"/>
      <c r="AJ124" s="781"/>
      <c r="AK124" s="782" t="s">
        <v>178</v>
      </c>
      <c r="AL124" s="780"/>
      <c r="AM124" s="780"/>
      <c r="AN124" s="780"/>
      <c r="AO124" s="781"/>
      <c r="AP124" s="824" t="s">
        <v>178</v>
      </c>
      <c r="AQ124" s="825"/>
      <c r="AR124" s="825"/>
      <c r="AS124" s="825"/>
      <c r="AT124" s="826"/>
      <c r="AU124" s="827" t="s">
        <v>488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412</v>
      </c>
      <c r="BR124" s="831"/>
      <c r="BS124" s="831"/>
      <c r="BT124" s="831"/>
      <c r="BU124" s="831"/>
      <c r="BV124" s="831" t="s">
        <v>178</v>
      </c>
      <c r="BW124" s="831"/>
      <c r="BX124" s="831"/>
      <c r="BY124" s="831"/>
      <c r="BZ124" s="831"/>
      <c r="CA124" s="831" t="s">
        <v>412</v>
      </c>
      <c r="CB124" s="831"/>
      <c r="CC124" s="831"/>
      <c r="CD124" s="831"/>
      <c r="CE124" s="831"/>
      <c r="CF124" s="726"/>
      <c r="CG124" s="727"/>
      <c r="CH124" s="727"/>
      <c r="CI124" s="727"/>
      <c r="CJ124" s="862"/>
      <c r="CK124" s="870"/>
      <c r="CL124" s="870"/>
      <c r="CM124" s="870"/>
      <c r="CN124" s="870"/>
      <c r="CO124" s="871"/>
      <c r="CP124" s="835" t="s">
        <v>489</v>
      </c>
      <c r="CQ124" s="836"/>
      <c r="CR124" s="836"/>
      <c r="CS124" s="836"/>
      <c r="CT124" s="836"/>
      <c r="CU124" s="836"/>
      <c r="CV124" s="836"/>
      <c r="CW124" s="836"/>
      <c r="CX124" s="836"/>
      <c r="CY124" s="836"/>
      <c r="CZ124" s="836"/>
      <c r="DA124" s="836"/>
      <c r="DB124" s="836"/>
      <c r="DC124" s="836"/>
      <c r="DD124" s="836"/>
      <c r="DE124" s="836"/>
      <c r="DF124" s="837"/>
      <c r="DG124" s="763" t="s">
        <v>490</v>
      </c>
      <c r="DH124" s="764"/>
      <c r="DI124" s="764"/>
      <c r="DJ124" s="764"/>
      <c r="DK124" s="765"/>
      <c r="DL124" s="766" t="s">
        <v>483</v>
      </c>
      <c r="DM124" s="764"/>
      <c r="DN124" s="764"/>
      <c r="DO124" s="764"/>
      <c r="DP124" s="765"/>
      <c r="DQ124" s="766" t="s">
        <v>412</v>
      </c>
      <c r="DR124" s="764"/>
      <c r="DS124" s="764"/>
      <c r="DT124" s="764"/>
      <c r="DU124" s="765"/>
      <c r="DV124" s="848" t="s">
        <v>412</v>
      </c>
      <c r="DW124" s="849"/>
      <c r="DX124" s="849"/>
      <c r="DY124" s="849"/>
      <c r="DZ124" s="850"/>
    </row>
    <row r="125" spans="1:130" s="230" customFormat="1" ht="26.25" customHeight="1" x14ac:dyDescent="0.2">
      <c r="A125" s="820"/>
      <c r="B125" s="821"/>
      <c r="C125" s="817" t="s">
        <v>471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480</v>
      </c>
      <c r="AB125" s="780"/>
      <c r="AC125" s="780"/>
      <c r="AD125" s="780"/>
      <c r="AE125" s="781"/>
      <c r="AF125" s="782" t="s">
        <v>178</v>
      </c>
      <c r="AG125" s="780"/>
      <c r="AH125" s="780"/>
      <c r="AI125" s="780"/>
      <c r="AJ125" s="781"/>
      <c r="AK125" s="782" t="s">
        <v>412</v>
      </c>
      <c r="AL125" s="780"/>
      <c r="AM125" s="780"/>
      <c r="AN125" s="780"/>
      <c r="AO125" s="781"/>
      <c r="AP125" s="824" t="s">
        <v>412</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491</v>
      </c>
      <c r="CL125" s="852"/>
      <c r="CM125" s="852"/>
      <c r="CN125" s="852"/>
      <c r="CO125" s="853"/>
      <c r="CP125" s="860" t="s">
        <v>492</v>
      </c>
      <c r="CQ125" s="810"/>
      <c r="CR125" s="810"/>
      <c r="CS125" s="810"/>
      <c r="CT125" s="810"/>
      <c r="CU125" s="810"/>
      <c r="CV125" s="810"/>
      <c r="CW125" s="810"/>
      <c r="CX125" s="810"/>
      <c r="CY125" s="810"/>
      <c r="CZ125" s="810"/>
      <c r="DA125" s="810"/>
      <c r="DB125" s="810"/>
      <c r="DC125" s="810"/>
      <c r="DD125" s="810"/>
      <c r="DE125" s="810"/>
      <c r="DF125" s="811"/>
      <c r="DG125" s="861" t="s">
        <v>412</v>
      </c>
      <c r="DH125" s="842"/>
      <c r="DI125" s="842"/>
      <c r="DJ125" s="842"/>
      <c r="DK125" s="842"/>
      <c r="DL125" s="842" t="s">
        <v>412</v>
      </c>
      <c r="DM125" s="842"/>
      <c r="DN125" s="842"/>
      <c r="DO125" s="842"/>
      <c r="DP125" s="842"/>
      <c r="DQ125" s="842" t="s">
        <v>412</v>
      </c>
      <c r="DR125" s="842"/>
      <c r="DS125" s="842"/>
      <c r="DT125" s="842"/>
      <c r="DU125" s="842"/>
      <c r="DV125" s="843" t="s">
        <v>178</v>
      </c>
      <c r="DW125" s="843"/>
      <c r="DX125" s="843"/>
      <c r="DY125" s="843"/>
      <c r="DZ125" s="844"/>
    </row>
    <row r="126" spans="1:130" s="230" customFormat="1" ht="26.25" customHeight="1" thickBot="1" x14ac:dyDescent="0.25">
      <c r="A126" s="820"/>
      <c r="B126" s="821"/>
      <c r="C126" s="817" t="s">
        <v>473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178</v>
      </c>
      <c r="AB126" s="780"/>
      <c r="AC126" s="780"/>
      <c r="AD126" s="780"/>
      <c r="AE126" s="781"/>
      <c r="AF126" s="782" t="s">
        <v>412</v>
      </c>
      <c r="AG126" s="780"/>
      <c r="AH126" s="780"/>
      <c r="AI126" s="780"/>
      <c r="AJ126" s="781"/>
      <c r="AK126" s="782" t="s">
        <v>483</v>
      </c>
      <c r="AL126" s="780"/>
      <c r="AM126" s="780"/>
      <c r="AN126" s="780"/>
      <c r="AO126" s="781"/>
      <c r="AP126" s="824" t="s">
        <v>412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493</v>
      </c>
      <c r="CQ126" s="752"/>
      <c r="CR126" s="752"/>
      <c r="CS126" s="752"/>
      <c r="CT126" s="752"/>
      <c r="CU126" s="752"/>
      <c r="CV126" s="752"/>
      <c r="CW126" s="752"/>
      <c r="CX126" s="752"/>
      <c r="CY126" s="752"/>
      <c r="CZ126" s="752"/>
      <c r="DA126" s="752"/>
      <c r="DB126" s="752"/>
      <c r="DC126" s="752"/>
      <c r="DD126" s="752"/>
      <c r="DE126" s="752"/>
      <c r="DF126" s="753"/>
      <c r="DG126" s="789" t="s">
        <v>483</v>
      </c>
      <c r="DH126" s="790"/>
      <c r="DI126" s="790"/>
      <c r="DJ126" s="790"/>
      <c r="DK126" s="790"/>
      <c r="DL126" s="790" t="s">
        <v>178</v>
      </c>
      <c r="DM126" s="790"/>
      <c r="DN126" s="790"/>
      <c r="DO126" s="790"/>
      <c r="DP126" s="790"/>
      <c r="DQ126" s="790" t="s">
        <v>178</v>
      </c>
      <c r="DR126" s="790"/>
      <c r="DS126" s="790"/>
      <c r="DT126" s="790"/>
      <c r="DU126" s="790"/>
      <c r="DV126" s="796" t="s">
        <v>178</v>
      </c>
      <c r="DW126" s="796"/>
      <c r="DX126" s="796"/>
      <c r="DY126" s="796"/>
      <c r="DZ126" s="797"/>
    </row>
    <row r="127" spans="1:130" s="230" customFormat="1" ht="26.25" customHeight="1" x14ac:dyDescent="0.2">
      <c r="A127" s="822"/>
      <c r="B127" s="823"/>
      <c r="C127" s="838" t="s">
        <v>494</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412</v>
      </c>
      <c r="AB127" s="780"/>
      <c r="AC127" s="780"/>
      <c r="AD127" s="780"/>
      <c r="AE127" s="781"/>
      <c r="AF127" s="782" t="s">
        <v>178</v>
      </c>
      <c r="AG127" s="780"/>
      <c r="AH127" s="780"/>
      <c r="AI127" s="780"/>
      <c r="AJ127" s="781"/>
      <c r="AK127" s="782" t="s">
        <v>412</v>
      </c>
      <c r="AL127" s="780"/>
      <c r="AM127" s="780"/>
      <c r="AN127" s="780"/>
      <c r="AO127" s="781"/>
      <c r="AP127" s="824" t="s">
        <v>490</v>
      </c>
      <c r="AQ127" s="825"/>
      <c r="AR127" s="825"/>
      <c r="AS127" s="825"/>
      <c r="AT127" s="826"/>
      <c r="AU127" s="232"/>
      <c r="AV127" s="232"/>
      <c r="AW127" s="232"/>
      <c r="AX127" s="841" t="s">
        <v>495</v>
      </c>
      <c r="AY127" s="814"/>
      <c r="AZ127" s="814"/>
      <c r="BA127" s="814"/>
      <c r="BB127" s="814"/>
      <c r="BC127" s="814"/>
      <c r="BD127" s="814"/>
      <c r="BE127" s="815"/>
      <c r="BF127" s="813" t="s">
        <v>496</v>
      </c>
      <c r="BG127" s="814"/>
      <c r="BH127" s="814"/>
      <c r="BI127" s="814"/>
      <c r="BJ127" s="814"/>
      <c r="BK127" s="814"/>
      <c r="BL127" s="815"/>
      <c r="BM127" s="813" t="s">
        <v>497</v>
      </c>
      <c r="BN127" s="814"/>
      <c r="BO127" s="814"/>
      <c r="BP127" s="814"/>
      <c r="BQ127" s="814"/>
      <c r="BR127" s="814"/>
      <c r="BS127" s="815"/>
      <c r="BT127" s="813" t="s">
        <v>498</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499</v>
      </c>
      <c r="CQ127" s="752"/>
      <c r="CR127" s="752"/>
      <c r="CS127" s="752"/>
      <c r="CT127" s="752"/>
      <c r="CU127" s="752"/>
      <c r="CV127" s="752"/>
      <c r="CW127" s="752"/>
      <c r="CX127" s="752"/>
      <c r="CY127" s="752"/>
      <c r="CZ127" s="752"/>
      <c r="DA127" s="752"/>
      <c r="DB127" s="752"/>
      <c r="DC127" s="752"/>
      <c r="DD127" s="752"/>
      <c r="DE127" s="752"/>
      <c r="DF127" s="753"/>
      <c r="DG127" s="789" t="s">
        <v>178</v>
      </c>
      <c r="DH127" s="790"/>
      <c r="DI127" s="790"/>
      <c r="DJ127" s="790"/>
      <c r="DK127" s="790"/>
      <c r="DL127" s="790" t="s">
        <v>178</v>
      </c>
      <c r="DM127" s="790"/>
      <c r="DN127" s="790"/>
      <c r="DO127" s="790"/>
      <c r="DP127" s="790"/>
      <c r="DQ127" s="790" t="s">
        <v>412</v>
      </c>
      <c r="DR127" s="790"/>
      <c r="DS127" s="790"/>
      <c r="DT127" s="790"/>
      <c r="DU127" s="790"/>
      <c r="DV127" s="796" t="s">
        <v>178</v>
      </c>
      <c r="DW127" s="796"/>
      <c r="DX127" s="796"/>
      <c r="DY127" s="796"/>
      <c r="DZ127" s="797"/>
    </row>
    <row r="128" spans="1:130" s="230" customFormat="1" ht="26.25" customHeight="1" thickBot="1" x14ac:dyDescent="0.25">
      <c r="A128" s="798" t="s">
        <v>500</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501</v>
      </c>
      <c r="X128" s="800"/>
      <c r="Y128" s="800"/>
      <c r="Z128" s="801"/>
      <c r="AA128" s="802">
        <v>12427</v>
      </c>
      <c r="AB128" s="803"/>
      <c r="AC128" s="803"/>
      <c r="AD128" s="803"/>
      <c r="AE128" s="804"/>
      <c r="AF128" s="805">
        <v>11830</v>
      </c>
      <c r="AG128" s="803"/>
      <c r="AH128" s="803"/>
      <c r="AI128" s="803"/>
      <c r="AJ128" s="804"/>
      <c r="AK128" s="805">
        <v>11480</v>
      </c>
      <c r="AL128" s="803"/>
      <c r="AM128" s="803"/>
      <c r="AN128" s="803"/>
      <c r="AO128" s="804"/>
      <c r="AP128" s="806"/>
      <c r="AQ128" s="807"/>
      <c r="AR128" s="807"/>
      <c r="AS128" s="807"/>
      <c r="AT128" s="808"/>
      <c r="AU128" s="232"/>
      <c r="AV128" s="232"/>
      <c r="AW128" s="232"/>
      <c r="AX128" s="809" t="s">
        <v>502</v>
      </c>
      <c r="AY128" s="810"/>
      <c r="AZ128" s="810"/>
      <c r="BA128" s="810"/>
      <c r="BB128" s="810"/>
      <c r="BC128" s="810"/>
      <c r="BD128" s="810"/>
      <c r="BE128" s="811"/>
      <c r="BF128" s="786" t="s">
        <v>483</v>
      </c>
      <c r="BG128" s="787"/>
      <c r="BH128" s="787"/>
      <c r="BI128" s="787"/>
      <c r="BJ128" s="787"/>
      <c r="BK128" s="787"/>
      <c r="BL128" s="812"/>
      <c r="BM128" s="786">
        <v>15</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503</v>
      </c>
      <c r="CQ128" s="730"/>
      <c r="CR128" s="730"/>
      <c r="CS128" s="730"/>
      <c r="CT128" s="730"/>
      <c r="CU128" s="730"/>
      <c r="CV128" s="730"/>
      <c r="CW128" s="730"/>
      <c r="CX128" s="730"/>
      <c r="CY128" s="730"/>
      <c r="CZ128" s="730"/>
      <c r="DA128" s="730"/>
      <c r="DB128" s="730"/>
      <c r="DC128" s="730"/>
      <c r="DD128" s="730"/>
      <c r="DE128" s="730"/>
      <c r="DF128" s="731"/>
      <c r="DG128" s="792" t="s">
        <v>178</v>
      </c>
      <c r="DH128" s="793"/>
      <c r="DI128" s="793"/>
      <c r="DJ128" s="793"/>
      <c r="DK128" s="793"/>
      <c r="DL128" s="793" t="s">
        <v>412</v>
      </c>
      <c r="DM128" s="793"/>
      <c r="DN128" s="793"/>
      <c r="DO128" s="793"/>
      <c r="DP128" s="793"/>
      <c r="DQ128" s="793" t="s">
        <v>178</v>
      </c>
      <c r="DR128" s="793"/>
      <c r="DS128" s="793"/>
      <c r="DT128" s="793"/>
      <c r="DU128" s="793"/>
      <c r="DV128" s="794" t="s">
        <v>412</v>
      </c>
      <c r="DW128" s="794"/>
      <c r="DX128" s="794"/>
      <c r="DY128" s="794"/>
      <c r="DZ128" s="795"/>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504</v>
      </c>
      <c r="X129" s="777"/>
      <c r="Y129" s="777"/>
      <c r="Z129" s="778"/>
      <c r="AA129" s="779">
        <v>4425176</v>
      </c>
      <c r="AB129" s="780"/>
      <c r="AC129" s="780"/>
      <c r="AD129" s="780"/>
      <c r="AE129" s="781"/>
      <c r="AF129" s="782">
        <v>4534603</v>
      </c>
      <c r="AG129" s="780"/>
      <c r="AH129" s="780"/>
      <c r="AI129" s="780"/>
      <c r="AJ129" s="781"/>
      <c r="AK129" s="782">
        <v>4398245</v>
      </c>
      <c r="AL129" s="780"/>
      <c r="AM129" s="780"/>
      <c r="AN129" s="780"/>
      <c r="AO129" s="781"/>
      <c r="AP129" s="783"/>
      <c r="AQ129" s="784"/>
      <c r="AR129" s="784"/>
      <c r="AS129" s="784"/>
      <c r="AT129" s="785"/>
      <c r="AU129" s="233"/>
      <c r="AV129" s="233"/>
      <c r="AW129" s="233"/>
      <c r="AX129" s="751" t="s">
        <v>505</v>
      </c>
      <c r="AY129" s="752"/>
      <c r="AZ129" s="752"/>
      <c r="BA129" s="752"/>
      <c r="BB129" s="752"/>
      <c r="BC129" s="752"/>
      <c r="BD129" s="752"/>
      <c r="BE129" s="753"/>
      <c r="BF129" s="770" t="s">
        <v>178</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507</v>
      </c>
      <c r="X130" s="777"/>
      <c r="Y130" s="777"/>
      <c r="Z130" s="778"/>
      <c r="AA130" s="779">
        <v>366796</v>
      </c>
      <c r="AB130" s="780"/>
      <c r="AC130" s="780"/>
      <c r="AD130" s="780"/>
      <c r="AE130" s="781"/>
      <c r="AF130" s="782">
        <v>346701</v>
      </c>
      <c r="AG130" s="780"/>
      <c r="AH130" s="780"/>
      <c r="AI130" s="780"/>
      <c r="AJ130" s="781"/>
      <c r="AK130" s="782">
        <v>329278</v>
      </c>
      <c r="AL130" s="780"/>
      <c r="AM130" s="780"/>
      <c r="AN130" s="780"/>
      <c r="AO130" s="781"/>
      <c r="AP130" s="783"/>
      <c r="AQ130" s="784"/>
      <c r="AR130" s="784"/>
      <c r="AS130" s="784"/>
      <c r="AT130" s="785"/>
      <c r="AU130" s="233"/>
      <c r="AV130" s="233"/>
      <c r="AW130" s="233"/>
      <c r="AX130" s="751" t="s">
        <v>508</v>
      </c>
      <c r="AY130" s="752"/>
      <c r="AZ130" s="752"/>
      <c r="BA130" s="752"/>
      <c r="BB130" s="752"/>
      <c r="BC130" s="752"/>
      <c r="BD130" s="752"/>
      <c r="BE130" s="753"/>
      <c r="BF130" s="754">
        <v>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509</v>
      </c>
      <c r="X131" s="761"/>
      <c r="Y131" s="761"/>
      <c r="Z131" s="762"/>
      <c r="AA131" s="763">
        <v>4058380</v>
      </c>
      <c r="AB131" s="764"/>
      <c r="AC131" s="764"/>
      <c r="AD131" s="764"/>
      <c r="AE131" s="765"/>
      <c r="AF131" s="766">
        <v>4187902</v>
      </c>
      <c r="AG131" s="764"/>
      <c r="AH131" s="764"/>
      <c r="AI131" s="764"/>
      <c r="AJ131" s="765"/>
      <c r="AK131" s="766">
        <v>4068967</v>
      </c>
      <c r="AL131" s="764"/>
      <c r="AM131" s="764"/>
      <c r="AN131" s="764"/>
      <c r="AO131" s="765"/>
      <c r="AP131" s="767"/>
      <c r="AQ131" s="768"/>
      <c r="AR131" s="768"/>
      <c r="AS131" s="768"/>
      <c r="AT131" s="769"/>
      <c r="AU131" s="233"/>
      <c r="AV131" s="233"/>
      <c r="AW131" s="233"/>
      <c r="AX131" s="729" t="s">
        <v>510</v>
      </c>
      <c r="AY131" s="730"/>
      <c r="AZ131" s="730"/>
      <c r="BA131" s="730"/>
      <c r="BB131" s="730"/>
      <c r="BC131" s="730"/>
      <c r="BD131" s="730"/>
      <c r="BE131" s="731"/>
      <c r="BF131" s="732" t="s">
        <v>412</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512</v>
      </c>
      <c r="W132" s="742"/>
      <c r="X132" s="742"/>
      <c r="Y132" s="742"/>
      <c r="Z132" s="743"/>
      <c r="AA132" s="744">
        <v>0.98576279200000005</v>
      </c>
      <c r="AB132" s="745"/>
      <c r="AC132" s="745"/>
      <c r="AD132" s="745"/>
      <c r="AE132" s="746"/>
      <c r="AF132" s="747">
        <v>1.1201551519999999</v>
      </c>
      <c r="AG132" s="745"/>
      <c r="AH132" s="745"/>
      <c r="AI132" s="745"/>
      <c r="AJ132" s="746"/>
      <c r="AK132" s="747">
        <v>1.0262555579999999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513</v>
      </c>
      <c r="W133" s="721"/>
      <c r="X133" s="721"/>
      <c r="Y133" s="721"/>
      <c r="Z133" s="722"/>
      <c r="AA133" s="723">
        <v>1.1000000000000001</v>
      </c>
      <c r="AB133" s="724"/>
      <c r="AC133" s="724"/>
      <c r="AD133" s="724"/>
      <c r="AE133" s="725"/>
      <c r="AF133" s="723">
        <v>1</v>
      </c>
      <c r="AG133" s="724"/>
      <c r="AH133" s="724"/>
      <c r="AI133" s="724"/>
      <c r="AJ133" s="725"/>
      <c r="AK133" s="723">
        <v>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I9UvjPcBWNlFPTQiANW2jVQhK1C+IUlaRBmikbvGBqhGudk/PcuNePgCglxcDoVV/caBJTJpMomqIRs/XcsmpA==" saltValue="QnklMSqjVgcb1Qk/ACd+c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53EC7-BF42-451B-8B9A-31639078E8E8}">
  <sheetPr>
    <pageSetUpPr fitToPage="1"/>
  </sheetPr>
  <dimension ref="A1:DQ105"/>
  <sheetViews>
    <sheetView showGridLines="0" view="pageBreakPreview" zoomScale="60" zoomScaleNormal="85" workbookViewId="0">
      <selection activeCell="CK72" sqref="CK72"/>
    </sheetView>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514</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LdW3FdpzjkU/ogxzqdhdhCpsqG7ag2BEJ8UmDp4ZrKhfQd7IskpzCpaLigLy+dJz9Vxep5nv8OYmFkjSfX2L8A==" saltValue="nB1+hbdDTtDlmoshc6x7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40" zoomScale="65" zoomScaleNormal="65" zoomScaleSheetLayoutView="55" workbookViewId="0">
      <selection activeCell="CK72" sqref="CK72"/>
    </sheetView>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OnSoUroUnUq5q34hFBJj1ZVZzR0JMm1/nR2HbQv9O+5cy2nEf6o3Efv6Y1aDQ/KczBtYCtq1NjL2TGVqGcb3Aw==" saltValue="eosCOBRO1sIjmXBt8SfP1Q==" spinCount="100000"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3" zoomScale="80" zoomScaleSheetLayoutView="80" workbookViewId="0">
      <selection activeCell="CK72" sqref="CK72"/>
    </sheetView>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516</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517</v>
      </c>
      <c r="AP7" s="272"/>
      <c r="AQ7" s="273" t="s">
        <v>518</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519</v>
      </c>
      <c r="AQ8" s="279" t="s">
        <v>520</v>
      </c>
      <c r="AR8" s="280" t="s">
        <v>521</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522</v>
      </c>
      <c r="AL9" s="1131"/>
      <c r="AM9" s="1131"/>
      <c r="AN9" s="1132"/>
      <c r="AO9" s="281">
        <v>1401369</v>
      </c>
      <c r="AP9" s="281">
        <v>177254</v>
      </c>
      <c r="AQ9" s="282">
        <v>139150</v>
      </c>
      <c r="AR9" s="283">
        <v>27.4</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523</v>
      </c>
      <c r="AL10" s="1131"/>
      <c r="AM10" s="1131"/>
      <c r="AN10" s="1132"/>
      <c r="AO10" s="284">
        <v>208109</v>
      </c>
      <c r="AP10" s="284">
        <v>26323</v>
      </c>
      <c r="AQ10" s="285">
        <v>19663</v>
      </c>
      <c r="AR10" s="286">
        <v>33.9</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524</v>
      </c>
      <c r="AL11" s="1131"/>
      <c r="AM11" s="1131"/>
      <c r="AN11" s="1132"/>
      <c r="AO11" s="284" t="s">
        <v>525</v>
      </c>
      <c r="AP11" s="284" t="s">
        <v>525</v>
      </c>
      <c r="AQ11" s="285">
        <v>1097</v>
      </c>
      <c r="AR11" s="286" t="s">
        <v>525</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526</v>
      </c>
      <c r="AL12" s="1131"/>
      <c r="AM12" s="1131"/>
      <c r="AN12" s="1132"/>
      <c r="AO12" s="284" t="s">
        <v>525</v>
      </c>
      <c r="AP12" s="284" t="s">
        <v>525</v>
      </c>
      <c r="AQ12" s="285" t="s">
        <v>525</v>
      </c>
      <c r="AR12" s="286" t="s">
        <v>525</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527</v>
      </c>
      <c r="AL13" s="1131"/>
      <c r="AM13" s="1131"/>
      <c r="AN13" s="1132"/>
      <c r="AO13" s="284">
        <v>52579</v>
      </c>
      <c r="AP13" s="284">
        <v>6651</v>
      </c>
      <c r="AQ13" s="285">
        <v>5184</v>
      </c>
      <c r="AR13" s="286">
        <v>28.3</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528</v>
      </c>
      <c r="AL14" s="1131"/>
      <c r="AM14" s="1131"/>
      <c r="AN14" s="1132"/>
      <c r="AO14" s="284">
        <v>58267</v>
      </c>
      <c r="AP14" s="284">
        <v>7370</v>
      </c>
      <c r="AQ14" s="285">
        <v>3143</v>
      </c>
      <c r="AR14" s="286">
        <v>134.5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529</v>
      </c>
      <c r="AL15" s="1134"/>
      <c r="AM15" s="1134"/>
      <c r="AN15" s="1135"/>
      <c r="AO15" s="284">
        <v>-113120</v>
      </c>
      <c r="AP15" s="284">
        <v>-14308</v>
      </c>
      <c r="AQ15" s="285">
        <v>-11320</v>
      </c>
      <c r="AR15" s="286">
        <v>26.4</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1607204</v>
      </c>
      <c r="AP16" s="284">
        <v>203289</v>
      </c>
      <c r="AQ16" s="285">
        <v>156916</v>
      </c>
      <c r="AR16" s="286">
        <v>29.6</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530</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531</v>
      </c>
      <c r="AP20" s="293" t="s">
        <v>532</v>
      </c>
      <c r="AQ20" s="294" t="s">
        <v>533</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534</v>
      </c>
      <c r="AL21" s="1137"/>
      <c r="AM21" s="1137"/>
      <c r="AN21" s="1138"/>
      <c r="AO21" s="297">
        <v>19.350000000000001</v>
      </c>
      <c r="AP21" s="298">
        <v>13.85</v>
      </c>
      <c r="AQ21" s="299">
        <v>5.5</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535</v>
      </c>
      <c r="AL22" s="1137"/>
      <c r="AM22" s="1137"/>
      <c r="AN22" s="1138"/>
      <c r="AO22" s="302">
        <v>92.8</v>
      </c>
      <c r="AP22" s="303">
        <v>95.5</v>
      </c>
      <c r="AQ22" s="304">
        <v>-2.7</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536</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537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538</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517</v>
      </c>
      <c r="AP30" s="272"/>
      <c r="AQ30" s="273" t="s">
        <v>518</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519</v>
      </c>
      <c r="AQ31" s="279" t="s">
        <v>520</v>
      </c>
      <c r="AR31" s="280" t="s">
        <v>521</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539</v>
      </c>
      <c r="AL32" s="1121"/>
      <c r="AM32" s="1121"/>
      <c r="AN32" s="1122"/>
      <c r="AO32" s="312">
        <v>191173</v>
      </c>
      <c r="AP32" s="312">
        <v>24181</v>
      </c>
      <c r="AQ32" s="313">
        <v>83132</v>
      </c>
      <c r="AR32" s="314">
        <v>-70.900000000000006</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540</v>
      </c>
      <c r="AL33" s="1121"/>
      <c r="AM33" s="1121"/>
      <c r="AN33" s="1122"/>
      <c r="AO33" s="312" t="s">
        <v>525</v>
      </c>
      <c r="AP33" s="312" t="s">
        <v>525</v>
      </c>
      <c r="AQ33" s="313" t="s">
        <v>525</v>
      </c>
      <c r="AR33" s="314" t="s">
        <v>525</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541</v>
      </c>
      <c r="AL34" s="1121"/>
      <c r="AM34" s="1121"/>
      <c r="AN34" s="1122"/>
      <c r="AO34" s="312" t="s">
        <v>525</v>
      </c>
      <c r="AP34" s="312" t="s">
        <v>525</v>
      </c>
      <c r="AQ34" s="313" t="s">
        <v>525</v>
      </c>
      <c r="AR34" s="314" t="s">
        <v>525</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542</v>
      </c>
      <c r="AL35" s="1121"/>
      <c r="AM35" s="1121"/>
      <c r="AN35" s="1122"/>
      <c r="AO35" s="312">
        <v>149585</v>
      </c>
      <c r="AP35" s="312">
        <v>18920</v>
      </c>
      <c r="AQ35" s="313">
        <v>18852</v>
      </c>
      <c r="AR35" s="314">
        <v>0.4</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543</v>
      </c>
      <c r="AL36" s="1121"/>
      <c r="AM36" s="1121"/>
      <c r="AN36" s="1122"/>
      <c r="AO36" s="312">
        <v>41758</v>
      </c>
      <c r="AP36" s="312">
        <v>5282</v>
      </c>
      <c r="AQ36" s="313">
        <v>4344</v>
      </c>
      <c r="AR36" s="314">
        <v>21.6</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544</v>
      </c>
      <c r="AL37" s="1121"/>
      <c r="AM37" s="1121"/>
      <c r="AN37" s="1122"/>
      <c r="AO37" s="312" t="s">
        <v>525</v>
      </c>
      <c r="AP37" s="312" t="s">
        <v>525</v>
      </c>
      <c r="AQ37" s="313">
        <v>1642</v>
      </c>
      <c r="AR37" s="314" t="s">
        <v>525</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545</v>
      </c>
      <c r="AL38" s="1124"/>
      <c r="AM38" s="1124"/>
      <c r="AN38" s="1125"/>
      <c r="AO38" s="315" t="s">
        <v>525</v>
      </c>
      <c r="AP38" s="315" t="s">
        <v>525</v>
      </c>
      <c r="AQ38" s="316">
        <v>19</v>
      </c>
      <c r="AR38" s="304" t="s">
        <v>525</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546</v>
      </c>
      <c r="AL39" s="1124"/>
      <c r="AM39" s="1124"/>
      <c r="AN39" s="1125"/>
      <c r="AO39" s="312">
        <v>-11480</v>
      </c>
      <c r="AP39" s="312">
        <v>-1452</v>
      </c>
      <c r="AQ39" s="313">
        <v>-4399</v>
      </c>
      <c r="AR39" s="314">
        <v>-67</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547</v>
      </c>
      <c r="AL40" s="1121"/>
      <c r="AM40" s="1121"/>
      <c r="AN40" s="1122"/>
      <c r="AO40" s="312">
        <v>-329278</v>
      </c>
      <c r="AP40" s="312">
        <v>-41649</v>
      </c>
      <c r="AQ40" s="313">
        <v>-69608</v>
      </c>
      <c r="AR40" s="314">
        <v>-40.200000000000003</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302</v>
      </c>
      <c r="AL41" s="1127"/>
      <c r="AM41" s="1127"/>
      <c r="AN41" s="1128"/>
      <c r="AO41" s="312">
        <v>41758</v>
      </c>
      <c r="AP41" s="312">
        <v>5282</v>
      </c>
      <c r="AQ41" s="313">
        <v>33982</v>
      </c>
      <c r="AR41" s="314">
        <v>-84.5</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548</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550</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517</v>
      </c>
      <c r="AN49" s="1115" t="s">
        <v>551</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552</v>
      </c>
      <c r="AO50" s="329" t="s">
        <v>553</v>
      </c>
      <c r="AP50" s="330" t="s">
        <v>554</v>
      </c>
      <c r="AQ50" s="331" t="s">
        <v>555</v>
      </c>
      <c r="AR50" s="332" t="s">
        <v>556</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557</v>
      </c>
      <c r="AL51" s="325"/>
      <c r="AM51" s="333">
        <v>2851963</v>
      </c>
      <c r="AN51" s="334">
        <v>343900</v>
      </c>
      <c r="AO51" s="335">
        <v>-2.4</v>
      </c>
      <c r="AP51" s="336">
        <v>121449</v>
      </c>
      <c r="AQ51" s="337">
        <v>4.5999999999999996</v>
      </c>
      <c r="AR51" s="338">
        <v>-7</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558</v>
      </c>
      <c r="AM52" s="341">
        <v>2376198</v>
      </c>
      <c r="AN52" s="342">
        <v>286531</v>
      </c>
      <c r="AO52" s="343">
        <v>-4.7</v>
      </c>
      <c r="AP52" s="344">
        <v>62922</v>
      </c>
      <c r="AQ52" s="345">
        <v>2.2000000000000002</v>
      </c>
      <c r="AR52" s="346">
        <v>-6.9</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559</v>
      </c>
      <c r="AL53" s="325"/>
      <c r="AM53" s="333">
        <v>2664871</v>
      </c>
      <c r="AN53" s="334">
        <v>324470</v>
      </c>
      <c r="AO53" s="335">
        <v>-5.6</v>
      </c>
      <c r="AP53" s="336">
        <v>145139</v>
      </c>
      <c r="AQ53" s="337">
        <v>19.5</v>
      </c>
      <c r="AR53" s="338">
        <v>-25.1</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558</v>
      </c>
      <c r="AM54" s="341">
        <v>1982348</v>
      </c>
      <c r="AN54" s="342">
        <v>241367</v>
      </c>
      <c r="AO54" s="343">
        <v>-15.8</v>
      </c>
      <c r="AP54" s="344">
        <v>83762</v>
      </c>
      <c r="AQ54" s="345">
        <v>33.1</v>
      </c>
      <c r="AR54" s="346">
        <v>-48.9</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560</v>
      </c>
      <c r="AL55" s="325"/>
      <c r="AM55" s="333">
        <v>2214159</v>
      </c>
      <c r="AN55" s="334">
        <v>270911</v>
      </c>
      <c r="AO55" s="335">
        <v>-16.5</v>
      </c>
      <c r="AP55" s="336">
        <v>125391</v>
      </c>
      <c r="AQ55" s="337">
        <v>-13.6</v>
      </c>
      <c r="AR55" s="338">
        <v>-2.9</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558</v>
      </c>
      <c r="AM56" s="341">
        <v>1738779</v>
      </c>
      <c r="AN56" s="342">
        <v>212747</v>
      </c>
      <c r="AO56" s="343">
        <v>-11.9</v>
      </c>
      <c r="AP56" s="344">
        <v>68516</v>
      </c>
      <c r="AQ56" s="345">
        <v>-18.2</v>
      </c>
      <c r="AR56" s="346">
        <v>6.3</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561</v>
      </c>
      <c r="AL57" s="325"/>
      <c r="AM57" s="333">
        <v>3154192</v>
      </c>
      <c r="AN57" s="334">
        <v>389166</v>
      </c>
      <c r="AO57" s="335">
        <v>43.7</v>
      </c>
      <c r="AP57" s="336">
        <v>138402</v>
      </c>
      <c r="AQ57" s="337">
        <v>10.4</v>
      </c>
      <c r="AR57" s="338">
        <v>33.299999999999997</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558</v>
      </c>
      <c r="AM58" s="341">
        <v>2597233</v>
      </c>
      <c r="AN58" s="342">
        <v>320448</v>
      </c>
      <c r="AO58" s="343">
        <v>50.6</v>
      </c>
      <c r="AP58" s="344">
        <v>70652</v>
      </c>
      <c r="AQ58" s="345">
        <v>3.1</v>
      </c>
      <c r="AR58" s="346">
        <v>47.5</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562</v>
      </c>
      <c r="AL59" s="325"/>
      <c r="AM59" s="333">
        <v>2314678</v>
      </c>
      <c r="AN59" s="334">
        <v>292775</v>
      </c>
      <c r="AO59" s="335">
        <v>-24.8</v>
      </c>
      <c r="AP59" s="336">
        <v>146367</v>
      </c>
      <c r="AQ59" s="337">
        <v>5.8</v>
      </c>
      <c r="AR59" s="338">
        <v>-30.6</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558</v>
      </c>
      <c r="AM60" s="341">
        <v>1904891</v>
      </c>
      <c r="AN60" s="342">
        <v>240942</v>
      </c>
      <c r="AO60" s="343">
        <v>-24.8</v>
      </c>
      <c r="AP60" s="344">
        <v>79441</v>
      </c>
      <c r="AQ60" s="345">
        <v>12.4</v>
      </c>
      <c r="AR60" s="346">
        <v>-37.200000000000003</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563</v>
      </c>
      <c r="AL61" s="347"/>
      <c r="AM61" s="348">
        <v>2639973</v>
      </c>
      <c r="AN61" s="349">
        <v>324244</v>
      </c>
      <c r="AO61" s="350">
        <v>-1.1000000000000001</v>
      </c>
      <c r="AP61" s="351">
        <v>135350</v>
      </c>
      <c r="AQ61" s="352">
        <v>5.3</v>
      </c>
      <c r="AR61" s="338">
        <v>-6.4</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558</v>
      </c>
      <c r="AM62" s="341">
        <v>2119890</v>
      </c>
      <c r="AN62" s="342">
        <v>260407</v>
      </c>
      <c r="AO62" s="343">
        <v>-1.3</v>
      </c>
      <c r="AP62" s="344">
        <v>73059</v>
      </c>
      <c r="AQ62" s="345">
        <v>6.5</v>
      </c>
      <c r="AR62" s="346">
        <v>-7.8</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rOPJf35izw9xBzdhU9JyeU/AozN18gssyCxUCHtK0/GzH9kA6mp/dfAKXdVyTcw4eoDImPax50oih7VJLW6GDg==" saltValue="1qpJmRxwHtEjyANxC+aU0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7" zoomScale="65" zoomScaleNormal="65" zoomScaleSheetLayoutView="55" workbookViewId="0">
      <selection activeCell="CK72" sqref="CK72"/>
    </sheetView>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565</v>
      </c>
    </row>
    <row r="120" spans="125:125" ht="13.5" hidden="1" customHeight="1" x14ac:dyDescent="0.2"/>
    <row r="121" spans="125:125" ht="13.5" hidden="1" customHeight="1" x14ac:dyDescent="0.2">
      <c r="DU121" s="259"/>
    </row>
  </sheetData>
  <sheetProtection algorithmName="SHA-512" hashValue="3ABH1BOQ4kNgfim8lX/CRjoeiOfZaHWmYnloz5JxNhuQHjyK5OPyb15xKNx4bp5CK781cCI3xw+5I07gz/QEGQ==" saltValue="QtOWxMGYo2DhlJj733gJr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67" zoomScale="65" zoomScaleNormal="65" zoomScaleSheetLayoutView="55" workbookViewId="0">
      <selection activeCell="CK72" sqref="CK72"/>
    </sheetView>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566</v>
      </c>
    </row>
  </sheetData>
  <sheetProtection algorithmName="SHA-512" hashValue="Hth9/AtOWQcgva3NrzGa73bObn6L/N/htBT06SG8pIgW4RUc/szrvG9RVFIEMkA/c/KcysM6Cf/TpGRdIzur9A==" saltValue="MrdT0+e/nvpOehLs1JPtq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9" zoomScale="60" zoomScaleNormal="60" zoomScaleSheetLayoutView="100" workbookViewId="0">
      <selection activeCell="CK72" sqref="CK72"/>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2">
      <c r="B47" s="10"/>
      <c r="C47" s="1139" t="s">
        <v>3</v>
      </c>
      <c r="D47" s="1139"/>
      <c r="E47" s="1140"/>
      <c r="F47" s="11">
        <v>136.44</v>
      </c>
      <c r="G47" s="12">
        <v>143.27000000000001</v>
      </c>
      <c r="H47" s="12">
        <v>147.52000000000001</v>
      </c>
      <c r="I47" s="12">
        <v>148.71</v>
      </c>
      <c r="J47" s="13">
        <v>158.30000000000001</v>
      </c>
    </row>
    <row r="48" spans="2:10" ht="57.75" customHeight="1" x14ac:dyDescent="0.2">
      <c r="B48" s="14"/>
      <c r="C48" s="1141" t="s">
        <v>4</v>
      </c>
      <c r="D48" s="1141"/>
      <c r="E48" s="1142"/>
      <c r="F48" s="15">
        <v>7.12</v>
      </c>
      <c r="G48" s="16">
        <v>7.49</v>
      </c>
      <c r="H48" s="16">
        <v>9.4</v>
      </c>
      <c r="I48" s="16">
        <v>9.3800000000000008</v>
      </c>
      <c r="J48" s="17">
        <v>10.130000000000001</v>
      </c>
    </row>
    <row r="49" spans="2:10" ht="57.75" customHeight="1" thickBot="1" x14ac:dyDescent="0.25">
      <c r="B49" s="18"/>
      <c r="C49" s="1143" t="s">
        <v>5</v>
      </c>
      <c r="D49" s="1143"/>
      <c r="E49" s="1144"/>
      <c r="F49" s="19">
        <v>0.85</v>
      </c>
      <c r="G49" s="20" t="s">
        <v>572</v>
      </c>
      <c r="H49" s="20" t="s">
        <v>573</v>
      </c>
      <c r="I49" s="20">
        <v>0.35</v>
      </c>
      <c r="J49" s="21">
        <v>0.6</v>
      </c>
    </row>
    <row r="50" spans="2:10" ht="13.2" x14ac:dyDescent="0.2"/>
  </sheetData>
  <sheetProtection algorithmName="SHA-512" hashValue="2dThuzMPlcBx5qC4R6tXKJ2YfZZ6aZ8eUjLdEp/+o01slLfjkYRZfnyNn6JVNVvqNF/Q9lKGzqt+PBV3Lf0Tcg==" saltValue="QtSjHi28stZaGPzhfzCU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2024-03-18T07:52:38Z</cp:lastPrinted>
  <dcterms:created xsi:type="dcterms:W3CDTF">2024-02-05T01:16:28Z</dcterms:created>
  <dcterms:modified xsi:type="dcterms:W3CDTF">2024-03-18T07:52:51Z</dcterms:modified>
  <cp:category/>
</cp:coreProperties>
</file>