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800" yWindow="-450" windowWidth="14190" windowHeight="11760"/>
  </bookViews>
  <sheets>
    <sheet name="簡易水道事業" sheetId="14" r:id="rId1"/>
    <sheet name="下水道事業" sheetId="15" r:id="rId2"/>
    <sheet name="下水道事業（農業集落排水）" sheetId="16" r:id="rId3"/>
  </sheets>
  <externalReferences>
    <externalReference r:id="rId4"/>
    <externalReference r:id="rId5"/>
    <externalReference r:id="rId6"/>
  </externalReferences>
  <definedNames>
    <definedName name="_xlnm.Criteria" localSheetId="1">下水道事業!#REF!</definedName>
    <definedName name="_xlnm.Criteria" localSheetId="2">'下水道事業（農業集落排水）'!#REF!</definedName>
    <definedName name="_xlnm.Criteria" localSheetId="0">簡易水道事業!#REF!</definedName>
    <definedName name="_xlnm.Print_Area" localSheetId="1">下水道事業!#REF!</definedName>
    <definedName name="_xlnm.Print_Area" localSheetId="2">'下水道事業（農業集落排水）'!#REF!</definedName>
    <definedName name="_xlnm.Print_Area" localSheetId="0">簡易水道事業!#REF!</definedName>
  </definedNames>
  <calcPr calcId="125725"/>
</workbook>
</file>

<file path=xl/calcChain.xml><?xml version="1.0" encoding="utf-8"?>
<calcChain xmlns="http://schemas.openxmlformats.org/spreadsheetml/2006/main">
  <c r="AO31" i="16"/>
  <c r="D31"/>
  <c r="BB22"/>
  <c r="AT22"/>
  <c r="AM22"/>
  <c r="AF22"/>
  <c r="Y22"/>
  <c r="R22"/>
  <c r="K22"/>
  <c r="D22"/>
  <c r="AJ11"/>
  <c r="Y11"/>
  <c r="C11"/>
  <c r="AO31" i="15" l="1"/>
  <c r="D31"/>
  <c r="BB22"/>
  <c r="AT22"/>
  <c r="AM22"/>
  <c r="AF22"/>
  <c r="Y22"/>
  <c r="R22"/>
  <c r="K22"/>
  <c r="D22"/>
  <c r="AJ11"/>
  <c r="Y11"/>
  <c r="C11"/>
  <c r="AO31" i="14" l="1"/>
  <c r="D31"/>
  <c r="BB22"/>
  <c r="AT22"/>
  <c r="AM22"/>
  <c r="AF22"/>
  <c r="Y22"/>
  <c r="R22"/>
  <c r="K22"/>
  <c r="D22"/>
  <c r="AJ11"/>
  <c r="Y11"/>
  <c r="C11"/>
</calcChain>
</file>

<file path=xl/sharedStrings.xml><?xml version="1.0" encoding="utf-8"?>
<sst xmlns="http://schemas.openxmlformats.org/spreadsheetml/2006/main" count="42" uniqueCount="14">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</sst>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28" fillId="0" borderId="0" xfId="0" applyFont="1" applyFill="1" applyBorder="1">
      <alignment vertical="center"/>
    </xf>
    <xf numFmtId="0" fontId="25" fillId="0" borderId="0" xfId="0" applyFont="1" applyFill="1" applyBorder="1" applyAlignment="1">
      <alignment horizontal="center" vertical="center"/>
    </xf>
    <xf numFmtId="0" fontId="29" fillId="4" borderId="0" xfId="0" applyFont="1" applyFill="1" applyBorder="1" applyAlignment="1">
      <alignment vertical="center"/>
    </xf>
    <xf numFmtId="0" fontId="27"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9"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 name="角丸四角形 1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5" name="角丸四角形 14"/>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139699</xdr:colOff>
      <xdr:row>25</xdr:row>
      <xdr:rowOff>31750</xdr:rowOff>
    </xdr:from>
    <xdr:to>
      <xdr:col>46</xdr:col>
      <xdr:colOff>25399</xdr:colOff>
      <xdr:row>28</xdr:row>
      <xdr:rowOff>43543</xdr:rowOff>
    </xdr:to>
    <xdr:sp macro="" textlink="">
      <xdr:nvSpPr>
        <xdr:cNvPr id="40" name="角丸四角形 39"/>
        <xdr:cNvSpPr/>
      </xdr:nvSpPr>
      <xdr:spPr>
        <a:xfrm>
          <a:off x="330199" y="4619625"/>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3" name="角丸四角形 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0" name="角丸四角形 9"/>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29" name="角丸四角形 28"/>
        <xdr:cNvSpPr/>
      </xdr:nvSpPr>
      <xdr:spPr>
        <a:xfrm>
          <a:off x="266699" y="4714875"/>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3" name="角丸四角形 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142875</xdr:rowOff>
    </xdr:to>
    <xdr:sp macro="" textlink="">
      <xdr:nvSpPr>
        <xdr:cNvPr id="11" name="角丸四角形 10"/>
        <xdr:cNvSpPr/>
      </xdr:nvSpPr>
      <xdr:spPr>
        <a:xfrm>
          <a:off x="241301" y="2435225"/>
          <a:ext cx="2679699"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24</xdr:row>
      <xdr:rowOff>158750</xdr:rowOff>
    </xdr:from>
    <xdr:to>
      <xdr:col>45</xdr:col>
      <xdr:colOff>152399</xdr:colOff>
      <xdr:row>28</xdr:row>
      <xdr:rowOff>43543</xdr:rowOff>
    </xdr:to>
    <xdr:sp macro="" textlink="">
      <xdr:nvSpPr>
        <xdr:cNvPr id="30" name="角丸四角形 29"/>
        <xdr:cNvSpPr/>
      </xdr:nvSpPr>
      <xdr:spPr>
        <a:xfrm>
          <a:off x="266699" y="4587875"/>
          <a:ext cx="8458200" cy="5356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22320;&#26041;&#20844;&#21942;&#20225;&#26989;&#12398;&#25244;&#26412;&#30340;&#25913;&#38761;&#31561;&#12398;&#21462;&#32068;&#29366;&#27841;&#35519;&#26619;.zip/&#22320;&#26041;&#20844;&#21942;&#20225;&#26989;&#12398;&#25244;&#26412;&#30340;&#25913;&#38761;&#31561;&#12398;&#21462;&#32068;&#29366;&#27841;&#35519;&#26619;/01-&#35519;&#26619;&#31080;(H28.5.10&#20462;&#27491;)&#65288;&#31777;&#26131;&#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62647/AppData/Local/Temp/Temp1_&#22320;&#26041;&#20844;&#21942;&#20225;&#26989;&#12398;&#25244;&#26412;&#30340;&#25913;&#38761;&#31561;&#12398;&#21462;&#32068;&#29366;&#27841;&#35519;&#26619;.zip/&#22320;&#26041;&#20844;&#21942;&#20225;&#26989;&#12398;&#25244;&#26412;&#30340;&#25913;&#38761;&#31561;&#12398;&#21462;&#32068;&#29366;&#27841;&#35519;&#26619;/01-&#35519;&#26619;&#31080;(H28.5.10&#20462;&#27491;)&#65288;&#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62647/AppData/Local/Temp/Temp1_&#22320;&#26041;&#20844;&#21942;&#20225;&#26989;&#12398;&#25244;&#26412;&#30340;&#25913;&#38761;&#31561;&#12398;&#21462;&#32068;&#29366;&#27841;&#35519;&#26619;.zip/&#22320;&#26041;&#20844;&#21942;&#20225;&#26989;&#12398;&#25244;&#26412;&#30340;&#25913;&#38761;&#31561;&#12398;&#21462;&#32068;&#29366;&#27841;&#35519;&#26619;/01-&#35519;&#26619;&#31080;(H28.5.10&#20462;&#27491;)&#65288;&#36786;&#38598;&#2549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地理的条件等から実施に適さないと考えられるため検討に至っていない。</v>
          </cell>
          <cell r="AB6" t="str">
            <v>維持管理コストの削減を図るため施設の統合等に関しての取組を行っているところであり、施設運営の効率性を向上させることで経営の健全化を目指している。</v>
          </cell>
          <cell r="AU6" t="str">
            <v/>
          </cell>
          <cell r="CB6" t="str">
            <v/>
          </cell>
          <cell r="DD6" t="str">
            <v/>
          </cell>
          <cell r="EH6" t="str">
            <v/>
          </cell>
          <cell r="FO6" t="str">
            <v/>
          </cell>
          <cell r="GT6" t="str">
            <v/>
          </cell>
          <cell r="HX6" t="str">
            <v/>
          </cell>
        </row>
      </sheetData>
      <sheetData sheetId="2">
        <row r="8">
          <cell r="B8" t="str">
            <v>池田町</v>
          </cell>
          <cell r="C8" t="str">
            <v>簡易水道事業</v>
          </cell>
          <cell r="D8" t="str">
            <v>池田町簡易水道事業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地理的条件等から実施に適さないと考えられるため検討に至っていない。</v>
          </cell>
          <cell r="AB6" t="str">
            <v>施設の長寿命化計画に基づく取組を行っているところであり、維持管理費の低減と平準化により経営の健全化を目指している。</v>
          </cell>
          <cell r="AU6" t="str">
            <v/>
          </cell>
          <cell r="CB6" t="str">
            <v/>
          </cell>
          <cell r="DD6" t="str">
            <v/>
          </cell>
          <cell r="EH6" t="str">
            <v/>
          </cell>
          <cell r="FO6" t="str">
            <v/>
          </cell>
          <cell r="GT6" t="str">
            <v/>
          </cell>
          <cell r="HX6" t="str">
            <v/>
          </cell>
        </row>
      </sheetData>
      <sheetData sheetId="2">
        <row r="8">
          <cell r="B8" t="str">
            <v>池田町</v>
          </cell>
          <cell r="C8" t="str">
            <v>下水道事業</v>
          </cell>
          <cell r="D8" t="str">
            <v>池田町特定環境公共下水道事業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地理的条件等から実施に適さないと考えられるため検討に至っていない。</v>
          </cell>
          <cell r="AB6" t="str">
            <v>平成２７年度に２地区あった処理施設の１地区を特定環境公共下水道に統合、総合的な費用の削減を図っている。</v>
          </cell>
          <cell r="AU6" t="str">
            <v/>
          </cell>
          <cell r="CB6" t="str">
            <v/>
          </cell>
          <cell r="DD6" t="str">
            <v/>
          </cell>
          <cell r="EH6" t="str">
            <v/>
          </cell>
          <cell r="FO6" t="str">
            <v/>
          </cell>
          <cell r="GT6" t="str">
            <v/>
          </cell>
          <cell r="HX6" t="str">
            <v/>
          </cell>
        </row>
      </sheetData>
      <sheetData sheetId="2">
        <row r="8">
          <cell r="B8" t="str">
            <v>池田町</v>
          </cell>
          <cell r="C8" t="str">
            <v>下水道事業</v>
          </cell>
          <cell r="D8" t="str">
            <v>池田町農業集落排水事業</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BN20" sqref="BN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1" t="str">
        <f>[1]様式０!B8</f>
        <v>池田町</v>
      </c>
      <c r="D11" s="72"/>
      <c r="E11" s="72"/>
      <c r="F11" s="72"/>
      <c r="G11" s="72"/>
      <c r="H11" s="72"/>
      <c r="I11" s="72"/>
      <c r="J11" s="72"/>
      <c r="K11" s="72"/>
      <c r="L11" s="72"/>
      <c r="M11" s="72"/>
      <c r="N11" s="72"/>
      <c r="O11" s="72"/>
      <c r="P11" s="72"/>
      <c r="Q11" s="72"/>
      <c r="R11" s="72"/>
      <c r="S11" s="72"/>
      <c r="T11" s="72"/>
      <c r="U11" s="72"/>
      <c r="V11" s="72"/>
      <c r="W11" s="72"/>
      <c r="X11" s="73"/>
      <c r="Y11" s="71" t="str">
        <f>[1]様式０!C8</f>
        <v>簡易水道事業</v>
      </c>
      <c r="Z11" s="72"/>
      <c r="AA11" s="72"/>
      <c r="AB11" s="72"/>
      <c r="AC11" s="72"/>
      <c r="AD11" s="72"/>
      <c r="AE11" s="72"/>
      <c r="AF11" s="72"/>
      <c r="AG11" s="72"/>
      <c r="AH11" s="72"/>
      <c r="AI11" s="73"/>
      <c r="AJ11" s="80" t="str">
        <f>[1]様式０!D8</f>
        <v>池田町簡易水道事業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7"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IF(AND(OR([1]集計用シート!I6="○",[1]集計用シート!R6="○"),[1]集計用シート!AU6=""),"○","")</f>
        <v/>
      </c>
      <c r="E22" s="47"/>
      <c r="F22" s="47"/>
      <c r="G22" s="47"/>
      <c r="H22" s="47"/>
      <c r="I22" s="47"/>
      <c r="J22" s="48"/>
      <c r="K22" s="46" t="str">
        <f>IF(AND(OR([1]集計用シート!J6="○",[1]集計用シート!S6="○"),[1]集計用シート!CB6=""),"○","")</f>
        <v/>
      </c>
      <c r="L22" s="47"/>
      <c r="M22" s="47"/>
      <c r="N22" s="47"/>
      <c r="O22" s="47"/>
      <c r="P22" s="47"/>
      <c r="Q22" s="48"/>
      <c r="R22" s="46" t="str">
        <f>IF(AND(OR([1]集計用シート!K6="○",[1]集計用シート!T6="○"),[1]集計用シート!DD6=""),"○","")</f>
        <v/>
      </c>
      <c r="S22" s="47"/>
      <c r="T22" s="47"/>
      <c r="U22" s="47"/>
      <c r="V22" s="47"/>
      <c r="W22" s="47"/>
      <c r="X22" s="48"/>
      <c r="Y22" s="46" t="str">
        <f>IF(AND(OR([1]集計用シート!L6="○",[1]集計用シート!U6="○"),[1]集計用シート!EH6=""),"○","")</f>
        <v/>
      </c>
      <c r="Z22" s="47"/>
      <c r="AA22" s="47"/>
      <c r="AB22" s="47"/>
      <c r="AC22" s="47"/>
      <c r="AD22" s="47"/>
      <c r="AE22" s="48"/>
      <c r="AF22" s="46" t="str">
        <f>IF(AND(OR([1]集計用シート!M6="○",[1]集計用シート!V6="○"),[1]集計用シート!FO6=""),"○","")</f>
        <v/>
      </c>
      <c r="AG22" s="47"/>
      <c r="AH22" s="47"/>
      <c r="AI22" s="47"/>
      <c r="AJ22" s="47"/>
      <c r="AK22" s="47"/>
      <c r="AL22" s="48"/>
      <c r="AM22" s="46" t="str">
        <f>IF(AND(OR([1]集計用シート!N6="○",[1]集計用シート!W6="○"),[1]集計用シート!GT6=""),"○","")</f>
        <v/>
      </c>
      <c r="AN22" s="47"/>
      <c r="AO22" s="47"/>
      <c r="AP22" s="47"/>
      <c r="AQ22" s="47"/>
      <c r="AR22" s="47"/>
      <c r="AS22" s="48"/>
      <c r="AT22" s="46" t="str">
        <f>IF(AND(OR([1]集計用シート!O6="○",[1]集計用シート!X6="○"),[1]集計用シート!HX6=""),"○","")</f>
        <v/>
      </c>
      <c r="AU22" s="47"/>
      <c r="AV22" s="47"/>
      <c r="AW22" s="47"/>
      <c r="AX22" s="47"/>
      <c r="AY22" s="47"/>
      <c r="AZ22" s="48"/>
      <c r="BA22" s="26"/>
      <c r="BB22" s="46" t="str">
        <f>IF(OR([1]集計用シート!Y6="○",[1]集計用シート!AA6&lt;&gt;"",[1]集計用シート!AB6&lt;&gt;""),"○","")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8.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IF([1]集計用シート!AA6="","",[1]集計用シート!AA6)</f>
        <v>地理的条件等から実施に適さないと考えられるため検討に至っていない。</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IF([1]集計用シート!AB6="","",[1]集計用シート!AB6)</f>
        <v>維持管理コストの削減を図るため施設の統合等に関しての取組を行っているところであり、施設運営の効率性を向上させることで経営の健全化を目指している。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AT22:AZ23"/>
    <mergeCell ref="BB22:BH23"/>
    <mergeCell ref="AM22:AS23"/>
  </mergeCells>
  <phoneticPr fontId="2"/>
  <conditionalFormatting sqref="A26:XFD37">
    <cfRule type="expression" dxfId="1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R17" sqref="CR1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1" t="str">
        <f>[2]様式０!B8</f>
        <v>池田町</v>
      </c>
      <c r="D11" s="72"/>
      <c r="E11" s="72"/>
      <c r="F11" s="72"/>
      <c r="G11" s="72"/>
      <c r="H11" s="72"/>
      <c r="I11" s="72"/>
      <c r="J11" s="72"/>
      <c r="K11" s="72"/>
      <c r="L11" s="72"/>
      <c r="M11" s="72"/>
      <c r="N11" s="72"/>
      <c r="O11" s="72"/>
      <c r="P11" s="72"/>
      <c r="Q11" s="72"/>
      <c r="R11" s="72"/>
      <c r="S11" s="72"/>
      <c r="T11" s="72"/>
      <c r="U11" s="72"/>
      <c r="V11" s="72"/>
      <c r="W11" s="72"/>
      <c r="X11" s="73"/>
      <c r="Y11" s="71" t="str">
        <f>[2]様式０!C8</f>
        <v>下水道事業</v>
      </c>
      <c r="Z11" s="72"/>
      <c r="AA11" s="72"/>
      <c r="AB11" s="72"/>
      <c r="AC11" s="72"/>
      <c r="AD11" s="72"/>
      <c r="AE11" s="72"/>
      <c r="AF11" s="72"/>
      <c r="AG11" s="72"/>
      <c r="AH11" s="72"/>
      <c r="AI11" s="73"/>
      <c r="AJ11" s="80" t="str">
        <f>[2]様式０!D8</f>
        <v>池田町特定環境公共下水道事業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34.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IF(AND(OR([2]集計用シート!I6="○",[2]集計用シート!R6="○"),[2]集計用シート!AU6=""),"○","")</f>
        <v/>
      </c>
      <c r="E22" s="47"/>
      <c r="F22" s="47"/>
      <c r="G22" s="47"/>
      <c r="H22" s="47"/>
      <c r="I22" s="47"/>
      <c r="J22" s="48"/>
      <c r="K22" s="46" t="str">
        <f>IF(AND(OR([2]集計用シート!J6="○",[2]集計用シート!S6="○"),[2]集計用シート!CB6=""),"○","")</f>
        <v/>
      </c>
      <c r="L22" s="47"/>
      <c r="M22" s="47"/>
      <c r="N22" s="47"/>
      <c r="O22" s="47"/>
      <c r="P22" s="47"/>
      <c r="Q22" s="48"/>
      <c r="R22" s="46" t="str">
        <f>IF(AND(OR([2]集計用シート!K6="○",[2]集計用シート!T6="○"),[2]集計用シート!DD6=""),"○","")</f>
        <v/>
      </c>
      <c r="S22" s="47"/>
      <c r="T22" s="47"/>
      <c r="U22" s="47"/>
      <c r="V22" s="47"/>
      <c r="W22" s="47"/>
      <c r="X22" s="48"/>
      <c r="Y22" s="46" t="str">
        <f>IF(AND(OR([2]集計用シート!L6="○",[2]集計用シート!U6="○"),[2]集計用シート!EH6=""),"○","")</f>
        <v/>
      </c>
      <c r="Z22" s="47"/>
      <c r="AA22" s="47"/>
      <c r="AB22" s="47"/>
      <c r="AC22" s="47"/>
      <c r="AD22" s="47"/>
      <c r="AE22" s="48"/>
      <c r="AF22" s="46" t="str">
        <f>IF(AND(OR([2]集計用シート!M6="○",[2]集計用シート!V6="○"),[2]集計用シート!FO6=""),"○","")</f>
        <v/>
      </c>
      <c r="AG22" s="47"/>
      <c r="AH22" s="47"/>
      <c r="AI22" s="47"/>
      <c r="AJ22" s="47"/>
      <c r="AK22" s="47"/>
      <c r="AL22" s="48"/>
      <c r="AM22" s="46" t="str">
        <f>IF(AND(OR([2]集計用シート!N6="○",[2]集計用シート!W6="○"),[2]集計用シート!GT6=""),"○","")</f>
        <v/>
      </c>
      <c r="AN22" s="47"/>
      <c r="AO22" s="47"/>
      <c r="AP22" s="47"/>
      <c r="AQ22" s="47"/>
      <c r="AR22" s="47"/>
      <c r="AS22" s="48"/>
      <c r="AT22" s="46" t="str">
        <f>IF(AND(OR([2]集計用シート!O6="○",[2]集計用シート!X6="○"),[2]集計用シート!HX6=""),"○","")</f>
        <v/>
      </c>
      <c r="AU22" s="47"/>
      <c r="AV22" s="47"/>
      <c r="AW22" s="47"/>
      <c r="AX22" s="47"/>
      <c r="AY22" s="47"/>
      <c r="AZ22" s="48"/>
      <c r="BA22" s="26"/>
      <c r="BB22" s="46" t="str">
        <f>IF(OR([2]集計用シート!Y6="○",[2]集計用シート!AA6&lt;&gt;"",[2]集計用シート!AB6&lt;&gt;""),"○","")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9.2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IF([2]集計用シート!AA6="","",[2]集計用シート!AA6)</f>
        <v>地理的条件等から実施に適さないと考えられるため検討に至っていない。</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IF([2]集計用シート!AB6="","",[2]集計用シート!AB6)</f>
        <v>施設の長寿命化計画に基づく取組を行っているところであり、維持管理費の低減と平準化により経営の健全化を目指している。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G27" sqref="CG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1" t="str">
        <f>[3]様式０!B8</f>
        <v>池田町</v>
      </c>
      <c r="D11" s="72"/>
      <c r="E11" s="72"/>
      <c r="F11" s="72"/>
      <c r="G11" s="72"/>
      <c r="H11" s="72"/>
      <c r="I11" s="72"/>
      <c r="J11" s="72"/>
      <c r="K11" s="72"/>
      <c r="L11" s="72"/>
      <c r="M11" s="72"/>
      <c r="N11" s="72"/>
      <c r="O11" s="72"/>
      <c r="P11" s="72"/>
      <c r="Q11" s="72"/>
      <c r="R11" s="72"/>
      <c r="S11" s="72"/>
      <c r="T11" s="72"/>
      <c r="U11" s="72"/>
      <c r="V11" s="72"/>
      <c r="W11" s="72"/>
      <c r="X11" s="73"/>
      <c r="Y11" s="71" t="str">
        <f>[3]様式０!C8</f>
        <v>下水道事業</v>
      </c>
      <c r="Z11" s="72"/>
      <c r="AA11" s="72"/>
      <c r="AB11" s="72"/>
      <c r="AC11" s="72"/>
      <c r="AD11" s="72"/>
      <c r="AE11" s="72"/>
      <c r="AF11" s="72"/>
      <c r="AG11" s="72"/>
      <c r="AH11" s="72"/>
      <c r="AI11" s="73"/>
      <c r="AJ11" s="80" t="str">
        <f>[3]様式０!D8</f>
        <v>池田町農業集落排水事業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9.2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IF(AND(OR([3]集計用シート!I6="○",[3]集計用シート!R6="○"),[3]集計用シート!AU6=""),"○","")</f>
        <v/>
      </c>
      <c r="E22" s="47"/>
      <c r="F22" s="47"/>
      <c r="G22" s="47"/>
      <c r="H22" s="47"/>
      <c r="I22" s="47"/>
      <c r="J22" s="48"/>
      <c r="K22" s="46" t="str">
        <f>IF(AND(OR([3]集計用シート!J6="○",[3]集計用シート!S6="○"),[3]集計用シート!CB6=""),"○","")</f>
        <v/>
      </c>
      <c r="L22" s="47"/>
      <c r="M22" s="47"/>
      <c r="N22" s="47"/>
      <c r="O22" s="47"/>
      <c r="P22" s="47"/>
      <c r="Q22" s="48"/>
      <c r="R22" s="46" t="str">
        <f>IF(AND(OR([3]集計用シート!K6="○",[3]集計用シート!T6="○"),[3]集計用シート!DD6=""),"○","")</f>
        <v/>
      </c>
      <c r="S22" s="47"/>
      <c r="T22" s="47"/>
      <c r="U22" s="47"/>
      <c r="V22" s="47"/>
      <c r="W22" s="47"/>
      <c r="X22" s="48"/>
      <c r="Y22" s="46" t="str">
        <f>IF(AND(OR([3]集計用シート!L6="○",[3]集計用シート!U6="○"),[3]集計用シート!EH6=""),"○","")</f>
        <v/>
      </c>
      <c r="Z22" s="47"/>
      <c r="AA22" s="47"/>
      <c r="AB22" s="47"/>
      <c r="AC22" s="47"/>
      <c r="AD22" s="47"/>
      <c r="AE22" s="48"/>
      <c r="AF22" s="46" t="str">
        <f>IF(AND(OR([3]集計用シート!M6="○",[3]集計用シート!V6="○"),[3]集計用シート!FO6=""),"○","")</f>
        <v/>
      </c>
      <c r="AG22" s="47"/>
      <c r="AH22" s="47"/>
      <c r="AI22" s="47"/>
      <c r="AJ22" s="47"/>
      <c r="AK22" s="47"/>
      <c r="AL22" s="48"/>
      <c r="AM22" s="46" t="str">
        <f>IF(AND(OR([3]集計用シート!N6="○",[3]集計用シート!W6="○"),[3]集計用シート!GT6=""),"○","")</f>
        <v/>
      </c>
      <c r="AN22" s="47"/>
      <c r="AO22" s="47"/>
      <c r="AP22" s="47"/>
      <c r="AQ22" s="47"/>
      <c r="AR22" s="47"/>
      <c r="AS22" s="48"/>
      <c r="AT22" s="46" t="str">
        <f>IF(AND(OR([3]集計用シート!O6="○",[3]集計用シート!X6="○"),[3]集計用シート!HX6=""),"○","")</f>
        <v/>
      </c>
      <c r="AU22" s="47"/>
      <c r="AV22" s="47"/>
      <c r="AW22" s="47"/>
      <c r="AX22" s="47"/>
      <c r="AY22" s="47"/>
      <c r="AZ22" s="48"/>
      <c r="BA22" s="26"/>
      <c r="BB22" s="46" t="str">
        <f>IF(OR([3]集計用シート!Y6="○",[3]集計用シート!AA6&lt;&gt;"",[3]集計用シート!AB6&lt;&gt;""),"○","")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33.7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IF([3]集計用シート!AA6="","",[3]集計用シート!AA6)</f>
        <v>地理的条件等から実施に適さないと考えられるため検討に至っていない。</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IF([3]集計用シート!AB6="","",[3]集計用シート!AB6)</f>
        <v>平成２７年度に２地区あった処理施設の１地区を特定環境公共下水道に統合、総合的な費用の削減を図っている。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vt:lpstr>
      <vt:lpstr>下水道事業（農業集落排水）</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2016-07-26T02:49:07Z</cp:lastPrinted>
  <dcterms:created xsi:type="dcterms:W3CDTF">2016-02-29T11:30:48Z</dcterms:created>
  <dcterms:modified xsi:type="dcterms:W3CDTF">2016-07-26T11:54:58Z</dcterms:modified>
</cp:coreProperties>
</file>