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3800" yWindow="-450" windowWidth="14190" windowHeight="11760"/>
  </bookViews>
  <sheets>
    <sheet name="簡易水道事業" sheetId="14" r:id="rId1"/>
    <sheet name="下水道事業" sheetId="15" r:id="rId2"/>
    <sheet name="下水道事業（農業集落排水）" sheetId="16" r:id="rId3"/>
  </sheets>
  <externalReferences>
    <externalReference r:id="rId4"/>
    <externalReference r:id="rId5"/>
    <externalReference r:id="rId6"/>
  </externalReferences>
  <definedNames>
    <definedName name="_xlnm.Criteria" localSheetId="1">下水道事業!#REF!</definedName>
    <definedName name="_xlnm.Criteria" localSheetId="2">'下水道事業（農業集落排水）'!#REF!</definedName>
    <definedName name="_xlnm.Criteria" localSheetId="0">簡易水道事業!#REF!</definedName>
    <definedName name="_xlnm.Print_Area" localSheetId="1">下水道事業!#REF!</definedName>
    <definedName name="_xlnm.Print_Area" localSheetId="2">'下水道事業（農業集落排水）'!#REF!</definedName>
    <definedName name="_xlnm.Print_Area" localSheetId="0">簡易水道事業!#REF!</definedName>
  </definedNames>
  <calcPr calcId="125725"/>
</workbook>
</file>

<file path=xl/calcChain.xml><?xml version="1.0" encoding="utf-8"?>
<calcChain xmlns="http://schemas.openxmlformats.org/spreadsheetml/2006/main">
  <c r="AO31" i="16"/>
  <c r="D31"/>
  <c r="BB22"/>
  <c r="AT22"/>
  <c r="AM22"/>
  <c r="AF22"/>
  <c r="Y22"/>
  <c r="R22"/>
  <c r="K22"/>
  <c r="D22"/>
  <c r="AJ11"/>
  <c r="Y11"/>
  <c r="C11"/>
  <c r="AO31" i="15" l="1"/>
  <c r="D31"/>
  <c r="BB22"/>
  <c r="AT22"/>
  <c r="AM22"/>
  <c r="AF22"/>
  <c r="Y22"/>
  <c r="R22"/>
  <c r="K22"/>
  <c r="D22"/>
  <c r="AJ11"/>
  <c r="Y11"/>
  <c r="C11"/>
  <c r="AO31" i="14" l="1"/>
  <c r="D31"/>
  <c r="BB22"/>
  <c r="AT22"/>
  <c r="AM22"/>
  <c r="AF22"/>
  <c r="Y22"/>
  <c r="R22"/>
  <c r="K22"/>
  <c r="D22"/>
  <c r="AJ11"/>
  <c r="Y11"/>
  <c r="C11"/>
</calcChain>
</file>

<file path=xl/sharedStrings.xml><?xml version="1.0" encoding="utf-8"?>
<sst xmlns="http://schemas.openxmlformats.org/spreadsheetml/2006/main" count="42" uniqueCount="14">
  <si>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</si>
  <si>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</si>
  <si>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</si>
  <si>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</si>
  <si>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</si>
  <si>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</si>
  <si>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</si>
  <si>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</si>
  <si>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</si>
  <si>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団体名</t>
    <rPh sb="0" eb="3">
      <t>ダンタイメイ</t>
    </rPh>
    <phoneticPr fontId="2"/>
  </si>
  <si>
    <t>公営企業の名称</t>
    <rPh sb="0" eb="2">
      <t>コウエイ</t>
    </rPh>
    <rPh sb="2" eb="4">
      <t>キギョウ</t>
    </rPh>
    <rPh sb="5" eb="7">
      <t>メイショウ</t>
    </rPh>
    <phoneticPr fontId="2"/>
  </si>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</sst>
</file>

<file path=xl/styles.xml><?xml version="1.0" encoding="utf-8"?>
<styleSheet xmlns="http://schemas.openxmlformats.org/spreadsheetml/2006/main">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Fill="1" applyBorder="1">
      <alignment vertical="center"/>
    </xf>
    <xf numFmtId="0" fontId="28" fillId="0" borderId="0" xfId="0" applyFont="1" applyFill="1" applyBorder="1">
      <alignment vertical="center"/>
    </xf>
    <xf numFmtId="0" fontId="25" fillId="0" borderId="0" xfId="0" applyFont="1" applyFill="1" applyBorder="1" applyAlignment="1">
      <alignment horizontal="center" vertical="center"/>
    </xf>
    <xf numFmtId="0" fontId="29" fillId="4" borderId="0" xfId="0" applyFont="1" applyFill="1" applyBorder="1" applyAlignment="1">
      <alignment vertical="center"/>
    </xf>
    <xf numFmtId="0" fontId="27" fillId="0" borderId="0" xfId="0" applyFont="1" applyFill="1" applyBorder="1" applyAlignment="1">
      <alignment horizontal="left" vertical="center" wrapText="1"/>
    </xf>
    <xf numFmtId="0" fontId="17"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9"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2" name="角丸四角形 1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3" name="角丸四角形 12"/>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15" name="角丸四角形 14"/>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139699</xdr:colOff>
      <xdr:row>25</xdr:row>
      <xdr:rowOff>31750</xdr:rowOff>
    </xdr:from>
    <xdr:to>
      <xdr:col>46</xdr:col>
      <xdr:colOff>25399</xdr:colOff>
      <xdr:row>28</xdr:row>
      <xdr:rowOff>43543</xdr:rowOff>
    </xdr:to>
    <xdr:sp macro="" textlink="">
      <xdr:nvSpPr>
        <xdr:cNvPr id="40" name="角丸四角形 39"/>
        <xdr:cNvSpPr/>
      </xdr:nvSpPr>
      <xdr:spPr>
        <a:xfrm>
          <a:off x="330199" y="4619625"/>
          <a:ext cx="8458200" cy="4880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3" name="角丸四角形 2"/>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 name="角丸四角形 8"/>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10" name="角丸四角形 9"/>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31750</xdr:rowOff>
    </xdr:from>
    <xdr:to>
      <xdr:col>45</xdr:col>
      <xdr:colOff>152399</xdr:colOff>
      <xdr:row>28</xdr:row>
      <xdr:rowOff>43543</xdr:rowOff>
    </xdr:to>
    <xdr:sp macro="" textlink="">
      <xdr:nvSpPr>
        <xdr:cNvPr id="29" name="角丸四角形 28"/>
        <xdr:cNvSpPr/>
      </xdr:nvSpPr>
      <xdr:spPr>
        <a:xfrm>
          <a:off x="266699" y="4714875"/>
          <a:ext cx="8458200" cy="4880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3" name="角丸四角形 2"/>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142875</xdr:rowOff>
    </xdr:to>
    <xdr:sp macro="" textlink="">
      <xdr:nvSpPr>
        <xdr:cNvPr id="11" name="角丸四角形 10"/>
        <xdr:cNvSpPr/>
      </xdr:nvSpPr>
      <xdr:spPr>
        <a:xfrm>
          <a:off x="241301" y="2435225"/>
          <a:ext cx="2679699" cy="5016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24</xdr:row>
      <xdr:rowOff>158750</xdr:rowOff>
    </xdr:from>
    <xdr:to>
      <xdr:col>45</xdr:col>
      <xdr:colOff>152399</xdr:colOff>
      <xdr:row>28</xdr:row>
      <xdr:rowOff>43543</xdr:rowOff>
    </xdr:to>
    <xdr:sp macro="" textlink="">
      <xdr:nvSpPr>
        <xdr:cNvPr id="30" name="角丸四角形 29"/>
        <xdr:cNvSpPr/>
      </xdr:nvSpPr>
      <xdr:spPr>
        <a:xfrm>
          <a:off x="266699" y="4587875"/>
          <a:ext cx="8458200" cy="5356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62647/AppData/Local/Temp/Temp1_&#22320;&#26041;&#20844;&#21942;&#20225;&#26989;&#12398;&#25244;&#26412;&#30340;&#25913;&#38761;&#31561;&#12398;&#21462;&#32068;&#29366;&#27841;&#35519;&#26619;.zip/&#22320;&#26041;&#20844;&#21942;&#20225;&#26989;&#12398;&#25244;&#26412;&#30340;&#25913;&#38761;&#31561;&#12398;&#21462;&#32068;&#29366;&#27841;&#35519;&#26619;/01-&#35519;&#26619;&#31080;(H28.5.10&#20462;&#27491;)&#65288;&#31777;&#26131;&#27700;&#3694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62647/AppData/Local/Temp/Temp1_&#22320;&#26041;&#20844;&#21942;&#20225;&#26989;&#12398;&#25244;&#26412;&#30340;&#25913;&#38761;&#31561;&#12398;&#21462;&#32068;&#29366;&#27841;&#35519;&#26619;.zip/&#22320;&#26041;&#20844;&#21942;&#20225;&#26989;&#12398;&#25244;&#26412;&#30340;&#25913;&#38761;&#31561;&#12398;&#21462;&#32068;&#29366;&#27841;&#35519;&#26619;/01-&#35519;&#26619;&#31080;(H28.5.10&#20462;&#27491;)&#65288;&#19979;&#27700;&#3694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62647/AppData/Local/Temp/Temp1_&#22320;&#26041;&#20844;&#21942;&#20225;&#26989;&#12398;&#25244;&#26412;&#30340;&#25913;&#38761;&#31561;&#12398;&#21462;&#32068;&#29366;&#27841;&#35519;&#26619;.zip/&#22320;&#26041;&#20844;&#21942;&#20225;&#26989;&#12398;&#25244;&#26412;&#30340;&#25913;&#38761;&#31561;&#12398;&#21462;&#32068;&#29366;&#27841;&#35519;&#26619;/01-&#35519;&#26619;&#31080;(H28.5.10&#20462;&#27491;)&#65288;&#36786;&#38598;&#2549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地理的条件等から実施に適さないと考えられるため検討に至っていない。</v>
          </cell>
          <cell r="AB6" t="str">
            <v>維持管理コストの削減を図るため施設の統合等に関しての取組を行っているところであり、施設運営の効率性を向上させることで経営の健全化を目指している。</v>
          </cell>
          <cell r="AU6" t="str">
            <v/>
          </cell>
          <cell r="CB6" t="str">
            <v/>
          </cell>
          <cell r="DD6" t="str">
            <v/>
          </cell>
          <cell r="EH6" t="str">
            <v/>
          </cell>
          <cell r="FO6" t="str">
            <v/>
          </cell>
          <cell r="GT6" t="str">
            <v/>
          </cell>
          <cell r="HX6" t="str">
            <v/>
          </cell>
        </row>
      </sheetData>
      <sheetData sheetId="2">
        <row r="8">
          <cell r="B8" t="str">
            <v>池田町</v>
          </cell>
          <cell r="C8" t="str">
            <v>簡易水道事業</v>
          </cell>
          <cell r="D8" t="str">
            <v>池田町簡易水道事業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地理的条件等から実施に適さないと考えられるため検討に至っていない。</v>
          </cell>
          <cell r="AB6" t="str">
            <v>施設の長寿命化計画に基づく取組を行っているところであり、維持管理費の低減と平準化により経営の健全化を目指している。</v>
          </cell>
          <cell r="AU6" t="str">
            <v/>
          </cell>
          <cell r="CB6" t="str">
            <v/>
          </cell>
          <cell r="DD6" t="str">
            <v/>
          </cell>
          <cell r="EH6" t="str">
            <v/>
          </cell>
          <cell r="FO6" t="str">
            <v/>
          </cell>
          <cell r="GT6" t="str">
            <v/>
          </cell>
          <cell r="HX6" t="str">
            <v/>
          </cell>
        </row>
      </sheetData>
      <sheetData sheetId="2">
        <row r="8">
          <cell r="B8" t="str">
            <v>池田町</v>
          </cell>
          <cell r="C8" t="str">
            <v>下水道事業</v>
          </cell>
          <cell r="D8" t="str">
            <v>池田町特定環境公共下水道事業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地理的条件等から実施に適さないと考えられるため検討に至っていない。</v>
          </cell>
          <cell r="AB6" t="str">
            <v>平成２７年度に２地区あった処理施設の１地区を特定環境公共下水道に統合、総合的な費用の削減を図っている。</v>
          </cell>
          <cell r="AU6" t="str">
            <v/>
          </cell>
          <cell r="CB6" t="str">
            <v/>
          </cell>
          <cell r="DD6" t="str">
            <v/>
          </cell>
          <cell r="EH6" t="str">
            <v/>
          </cell>
          <cell r="FO6" t="str">
            <v/>
          </cell>
          <cell r="GT6" t="str">
            <v/>
          </cell>
          <cell r="HX6" t="str">
            <v/>
          </cell>
        </row>
      </sheetData>
      <sheetData sheetId="2">
        <row r="8">
          <cell r="B8" t="str">
            <v>池田町</v>
          </cell>
          <cell r="C8" t="str">
            <v>下水道事業</v>
          </cell>
          <cell r="D8" t="str">
            <v>池田町農業集落排水事業</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R38"/>
  <sheetViews>
    <sheetView tabSelected="1" view="pageBreakPreview" zoomScale="60" zoomScaleNormal="70" zoomScalePageLayoutView="40" workbookViewId="0">
      <selection activeCell="BN20" sqref="BN2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2" t="s">
        <v>9</v>
      </c>
      <c r="D8" s="53"/>
      <c r="E8" s="53"/>
      <c r="F8" s="53"/>
      <c r="G8" s="53"/>
      <c r="H8" s="53"/>
      <c r="I8" s="53"/>
      <c r="J8" s="53"/>
      <c r="K8" s="53"/>
      <c r="L8" s="53"/>
      <c r="M8" s="53"/>
      <c r="N8" s="53"/>
      <c r="O8" s="53"/>
      <c r="P8" s="53"/>
      <c r="Q8" s="53"/>
      <c r="R8" s="53"/>
      <c r="S8" s="53"/>
      <c r="T8" s="53"/>
      <c r="U8" s="53"/>
      <c r="V8" s="53"/>
      <c r="W8" s="53"/>
      <c r="X8" s="54"/>
      <c r="Y8" s="61" t="s">
        <v>0</v>
      </c>
      <c r="Z8" s="62"/>
      <c r="AA8" s="62"/>
      <c r="AB8" s="62"/>
      <c r="AC8" s="62"/>
      <c r="AD8" s="62"/>
      <c r="AE8" s="62"/>
      <c r="AF8" s="62"/>
      <c r="AG8" s="62"/>
      <c r="AH8" s="62"/>
      <c r="AI8" s="63"/>
      <c r="AJ8" s="70" t="s">
        <v>10</v>
      </c>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5"/>
      <c r="D9" s="56"/>
      <c r="E9" s="56"/>
      <c r="F9" s="56"/>
      <c r="G9" s="56"/>
      <c r="H9" s="56"/>
      <c r="I9" s="56"/>
      <c r="J9" s="56"/>
      <c r="K9" s="56"/>
      <c r="L9" s="56"/>
      <c r="M9" s="56"/>
      <c r="N9" s="56"/>
      <c r="O9" s="56"/>
      <c r="P9" s="56"/>
      <c r="Q9" s="56"/>
      <c r="R9" s="56"/>
      <c r="S9" s="56"/>
      <c r="T9" s="56"/>
      <c r="U9" s="56"/>
      <c r="V9" s="56"/>
      <c r="W9" s="56"/>
      <c r="X9" s="57"/>
      <c r="Y9" s="64"/>
      <c r="Z9" s="65"/>
      <c r="AA9" s="65"/>
      <c r="AB9" s="65"/>
      <c r="AC9" s="65"/>
      <c r="AD9" s="65"/>
      <c r="AE9" s="65"/>
      <c r="AF9" s="65"/>
      <c r="AG9" s="65"/>
      <c r="AH9" s="65"/>
      <c r="AI9" s="66"/>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58"/>
      <c r="D10" s="59"/>
      <c r="E10" s="59"/>
      <c r="F10" s="59"/>
      <c r="G10" s="59"/>
      <c r="H10" s="59"/>
      <c r="I10" s="59"/>
      <c r="J10" s="59"/>
      <c r="K10" s="59"/>
      <c r="L10" s="59"/>
      <c r="M10" s="59"/>
      <c r="N10" s="59"/>
      <c r="O10" s="59"/>
      <c r="P10" s="59"/>
      <c r="Q10" s="59"/>
      <c r="R10" s="59"/>
      <c r="S10" s="59"/>
      <c r="T10" s="59"/>
      <c r="U10" s="59"/>
      <c r="V10" s="59"/>
      <c r="W10" s="59"/>
      <c r="X10" s="60"/>
      <c r="Y10" s="67"/>
      <c r="Z10" s="68"/>
      <c r="AA10" s="68"/>
      <c r="AB10" s="68"/>
      <c r="AC10" s="68"/>
      <c r="AD10" s="68"/>
      <c r="AE10" s="68"/>
      <c r="AF10" s="68"/>
      <c r="AG10" s="68"/>
      <c r="AH10" s="68"/>
      <c r="AI10" s="69"/>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1" t="str">
        <f>[1]様式０!B8</f>
        <v>池田町</v>
      </c>
      <c r="D11" s="72"/>
      <c r="E11" s="72"/>
      <c r="F11" s="72"/>
      <c r="G11" s="72"/>
      <c r="H11" s="72"/>
      <c r="I11" s="72"/>
      <c r="J11" s="72"/>
      <c r="K11" s="72"/>
      <c r="L11" s="72"/>
      <c r="M11" s="72"/>
      <c r="N11" s="72"/>
      <c r="O11" s="72"/>
      <c r="P11" s="72"/>
      <c r="Q11" s="72"/>
      <c r="R11" s="72"/>
      <c r="S11" s="72"/>
      <c r="T11" s="72"/>
      <c r="U11" s="72"/>
      <c r="V11" s="72"/>
      <c r="W11" s="72"/>
      <c r="X11" s="73"/>
      <c r="Y11" s="71" t="str">
        <f>[1]様式０!C8</f>
        <v>簡易水道事業</v>
      </c>
      <c r="Z11" s="72"/>
      <c r="AA11" s="72"/>
      <c r="AB11" s="72"/>
      <c r="AC11" s="72"/>
      <c r="AD11" s="72"/>
      <c r="AE11" s="72"/>
      <c r="AF11" s="72"/>
      <c r="AG11" s="72"/>
      <c r="AH11" s="72"/>
      <c r="AI11" s="73"/>
      <c r="AJ11" s="80" t="str">
        <f>[1]様式０!D8</f>
        <v>池田町簡易水道事業</v>
      </c>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4"/>
      <c r="D12" s="75"/>
      <c r="E12" s="75"/>
      <c r="F12" s="75"/>
      <c r="G12" s="75"/>
      <c r="H12" s="75"/>
      <c r="I12" s="75"/>
      <c r="J12" s="75"/>
      <c r="K12" s="75"/>
      <c r="L12" s="75"/>
      <c r="M12" s="75"/>
      <c r="N12" s="75"/>
      <c r="O12" s="75"/>
      <c r="P12" s="75"/>
      <c r="Q12" s="75"/>
      <c r="R12" s="75"/>
      <c r="S12" s="75"/>
      <c r="T12" s="75"/>
      <c r="U12" s="75"/>
      <c r="V12" s="75"/>
      <c r="W12" s="75"/>
      <c r="X12" s="76"/>
      <c r="Y12" s="74"/>
      <c r="Z12" s="75"/>
      <c r="AA12" s="75"/>
      <c r="AB12" s="75"/>
      <c r="AC12" s="75"/>
      <c r="AD12" s="75"/>
      <c r="AE12" s="75"/>
      <c r="AF12" s="75"/>
      <c r="AG12" s="75"/>
      <c r="AH12" s="75"/>
      <c r="AI12" s="76"/>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7"/>
      <c r="D13" s="78"/>
      <c r="E13" s="78"/>
      <c r="F13" s="78"/>
      <c r="G13" s="78"/>
      <c r="H13" s="78"/>
      <c r="I13" s="78"/>
      <c r="J13" s="78"/>
      <c r="K13" s="78"/>
      <c r="L13" s="78"/>
      <c r="M13" s="78"/>
      <c r="N13" s="78"/>
      <c r="O13" s="78"/>
      <c r="P13" s="78"/>
      <c r="Q13" s="78"/>
      <c r="R13" s="78"/>
      <c r="S13" s="78"/>
      <c r="T13" s="78"/>
      <c r="U13" s="78"/>
      <c r="V13" s="78"/>
      <c r="W13" s="78"/>
      <c r="X13" s="79"/>
      <c r="Y13" s="77"/>
      <c r="Z13" s="78"/>
      <c r="AA13" s="78"/>
      <c r="AB13" s="78"/>
      <c r="AC13" s="78"/>
      <c r="AD13" s="78"/>
      <c r="AE13" s="78"/>
      <c r="AF13" s="78"/>
      <c r="AG13" s="78"/>
      <c r="AH13" s="78"/>
      <c r="AI13" s="79"/>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36" t="s">
        <v>1</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81" t="s">
        <v>2</v>
      </c>
      <c r="BC18" s="81"/>
      <c r="BD18" s="81"/>
      <c r="BE18" s="81"/>
      <c r="BF18" s="81"/>
      <c r="BG18" s="81"/>
      <c r="BH18" s="81"/>
      <c r="BI18" s="21"/>
      <c r="BJ18" s="22"/>
      <c r="BK18" s="23"/>
      <c r="BL18" s="23"/>
      <c r="BM18" s="23"/>
      <c r="BN18" s="23"/>
      <c r="BO18" s="23"/>
      <c r="BP18" s="23"/>
      <c r="BQ18" s="18"/>
      <c r="BR18" s="18"/>
    </row>
    <row r="19" spans="1:72" ht="14.45"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81"/>
      <c r="BC19" s="81"/>
      <c r="BD19" s="81"/>
      <c r="BE19" s="81"/>
      <c r="BF19" s="81"/>
      <c r="BG19" s="81"/>
      <c r="BH19" s="81"/>
      <c r="BI19" s="21"/>
      <c r="BJ19" s="22"/>
      <c r="BK19" s="23"/>
      <c r="BL19" s="23"/>
      <c r="BM19" s="23"/>
      <c r="BN19" s="23"/>
      <c r="BO19" s="23"/>
      <c r="BP19" s="23"/>
      <c r="BQ19" s="18"/>
      <c r="BR19" s="18"/>
    </row>
    <row r="20" spans="1:72" ht="16.14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11</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27"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4.45" customHeight="1">
      <c r="C22" s="19"/>
      <c r="D22" s="46" t="str">
        <f>IF(AND(OR([1]集計用シート!I6="○",[1]集計用シート!R6="○"),[1]集計用シート!AU6=""),"○","")</f>
        <v/>
      </c>
      <c r="E22" s="47"/>
      <c r="F22" s="47"/>
      <c r="G22" s="47"/>
      <c r="H22" s="47"/>
      <c r="I22" s="47"/>
      <c r="J22" s="48"/>
      <c r="K22" s="46" t="str">
        <f>IF(AND(OR([1]集計用シート!J6="○",[1]集計用シート!S6="○"),[1]集計用シート!CB6=""),"○","")</f>
        <v/>
      </c>
      <c r="L22" s="47"/>
      <c r="M22" s="47"/>
      <c r="N22" s="47"/>
      <c r="O22" s="47"/>
      <c r="P22" s="47"/>
      <c r="Q22" s="48"/>
      <c r="R22" s="46" t="str">
        <f>IF(AND(OR([1]集計用シート!K6="○",[1]集計用シート!T6="○"),[1]集計用シート!DD6=""),"○","")</f>
        <v/>
      </c>
      <c r="S22" s="47"/>
      <c r="T22" s="47"/>
      <c r="U22" s="47"/>
      <c r="V22" s="47"/>
      <c r="W22" s="47"/>
      <c r="X22" s="48"/>
      <c r="Y22" s="46" t="str">
        <f>IF(AND(OR([1]集計用シート!L6="○",[1]集計用シート!U6="○"),[1]集計用シート!EH6=""),"○","")</f>
        <v/>
      </c>
      <c r="Z22" s="47"/>
      <c r="AA22" s="47"/>
      <c r="AB22" s="47"/>
      <c r="AC22" s="47"/>
      <c r="AD22" s="47"/>
      <c r="AE22" s="48"/>
      <c r="AF22" s="46" t="str">
        <f>IF(AND(OR([1]集計用シート!M6="○",[1]集計用シート!V6="○"),[1]集計用シート!FO6=""),"○","")</f>
        <v/>
      </c>
      <c r="AG22" s="47"/>
      <c r="AH22" s="47"/>
      <c r="AI22" s="47"/>
      <c r="AJ22" s="47"/>
      <c r="AK22" s="47"/>
      <c r="AL22" s="48"/>
      <c r="AM22" s="46" t="str">
        <f>IF(AND(OR([1]集計用シート!N6="○",[1]集計用シート!W6="○"),[1]集計用シート!GT6=""),"○","")</f>
        <v/>
      </c>
      <c r="AN22" s="47"/>
      <c r="AO22" s="47"/>
      <c r="AP22" s="47"/>
      <c r="AQ22" s="47"/>
      <c r="AR22" s="47"/>
      <c r="AS22" s="48"/>
      <c r="AT22" s="46" t="str">
        <f>IF(AND(OR([1]集計用シート!O6="○",[1]集計用シート!X6="○"),[1]集計用シート!HX6=""),"○","")</f>
        <v/>
      </c>
      <c r="AU22" s="47"/>
      <c r="AV22" s="47"/>
      <c r="AW22" s="47"/>
      <c r="AX22" s="47"/>
      <c r="AY22" s="47"/>
      <c r="AZ22" s="48"/>
      <c r="BA22" s="26"/>
      <c r="BB22" s="46" t="str">
        <f>IF(OR([1]集計用シート!Y6="○",[1]集計用シート!AA6&lt;&gt;"",[1]集計用シート!AB6&lt;&gt;""),"○","")</f>
        <v>○</v>
      </c>
      <c r="BC22" s="47"/>
      <c r="BD22" s="47"/>
      <c r="BE22" s="47"/>
      <c r="BF22" s="47"/>
      <c r="BG22" s="47"/>
      <c r="BH22" s="48"/>
      <c r="BI22" s="27"/>
      <c r="BJ22" s="22"/>
      <c r="BK22" s="23"/>
      <c r="BL22" s="23"/>
      <c r="BM22" s="23"/>
      <c r="BN22" s="23"/>
      <c r="BO22" s="23"/>
      <c r="BP22" s="23"/>
      <c r="BQ22" s="23"/>
      <c r="BR22" s="18"/>
    </row>
    <row r="23" spans="1:72" ht="14.45" customHeight="1">
      <c r="C23" s="19"/>
      <c r="D23" s="49"/>
      <c r="E23" s="50"/>
      <c r="F23" s="50"/>
      <c r="G23" s="50"/>
      <c r="H23" s="50"/>
      <c r="I23" s="50"/>
      <c r="J23" s="51"/>
      <c r="K23" s="49"/>
      <c r="L23" s="50"/>
      <c r="M23" s="50"/>
      <c r="N23" s="50"/>
      <c r="O23" s="50"/>
      <c r="P23" s="50"/>
      <c r="Q23" s="51"/>
      <c r="R23" s="49"/>
      <c r="S23" s="50"/>
      <c r="T23" s="50"/>
      <c r="U23" s="50"/>
      <c r="V23" s="50"/>
      <c r="W23" s="50"/>
      <c r="X23" s="51"/>
      <c r="Y23" s="49"/>
      <c r="Z23" s="50"/>
      <c r="AA23" s="50"/>
      <c r="AB23" s="50"/>
      <c r="AC23" s="50"/>
      <c r="AD23" s="50"/>
      <c r="AE23" s="51"/>
      <c r="AF23" s="49"/>
      <c r="AG23" s="50"/>
      <c r="AH23" s="50"/>
      <c r="AI23" s="50"/>
      <c r="AJ23" s="50"/>
      <c r="AK23" s="50"/>
      <c r="AL23" s="51"/>
      <c r="AM23" s="49"/>
      <c r="AN23" s="50"/>
      <c r="AO23" s="50"/>
      <c r="AP23" s="50"/>
      <c r="AQ23" s="50"/>
      <c r="AR23" s="50"/>
      <c r="AS23" s="51"/>
      <c r="AT23" s="49"/>
      <c r="AU23" s="50"/>
      <c r="AV23" s="50"/>
      <c r="AW23" s="50"/>
      <c r="AX23" s="50"/>
      <c r="AY23" s="50"/>
      <c r="AZ23" s="51"/>
      <c r="BA23" s="26"/>
      <c r="BB23" s="49"/>
      <c r="BC23" s="50"/>
      <c r="BD23" s="50"/>
      <c r="BE23" s="50"/>
      <c r="BF23" s="50"/>
      <c r="BG23" s="50"/>
      <c r="BH23" s="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28.5" customHeight="1">
      <c r="C30" s="93"/>
      <c r="D30" s="34" t="s">
        <v>12</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13</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tr">
        <f>IF([1]集計用シート!AA6="","",[1]集計用シート!AA6)</f>
        <v>地理的条件等から実施に適さないと考えられるため検討に至っていない。</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tr">
        <f>IF([1]集計用シート!AB6="","",[1]集計用シート!AB6)</f>
        <v>維持管理コストの削減を図るため施設の統合等に関しての取組を行っているところであり、施設運営の効率性を向上させることで経営の健全化を目指している。</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2.6"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2"/>
      <c r="BR38" s="2"/>
      <c r="BS38" s="2"/>
      <c r="BT38" s="2"/>
    </row>
  </sheetData>
  <sheetProtection selectLockedCells="1"/>
  <mergeCells count="25">
    <mergeCell ref="D31:AM36"/>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AT22:AZ23"/>
    <mergeCell ref="BB22:BH23"/>
    <mergeCell ref="AM22:AS23"/>
  </mergeCells>
  <phoneticPr fontId="2"/>
  <conditionalFormatting sqref="A26:XFD37">
    <cfRule type="expression" dxfId="13"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CR17" sqref="CR1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2" t="s">
        <v>9</v>
      </c>
      <c r="D8" s="53"/>
      <c r="E8" s="53"/>
      <c r="F8" s="53"/>
      <c r="G8" s="53"/>
      <c r="H8" s="53"/>
      <c r="I8" s="53"/>
      <c r="J8" s="53"/>
      <c r="K8" s="53"/>
      <c r="L8" s="53"/>
      <c r="M8" s="53"/>
      <c r="N8" s="53"/>
      <c r="O8" s="53"/>
      <c r="P8" s="53"/>
      <c r="Q8" s="53"/>
      <c r="R8" s="53"/>
      <c r="S8" s="53"/>
      <c r="T8" s="53"/>
      <c r="U8" s="53"/>
      <c r="V8" s="53"/>
      <c r="W8" s="53"/>
      <c r="X8" s="54"/>
      <c r="Y8" s="61" t="s">
        <v>0</v>
      </c>
      <c r="Z8" s="62"/>
      <c r="AA8" s="62"/>
      <c r="AB8" s="62"/>
      <c r="AC8" s="62"/>
      <c r="AD8" s="62"/>
      <c r="AE8" s="62"/>
      <c r="AF8" s="62"/>
      <c r="AG8" s="62"/>
      <c r="AH8" s="62"/>
      <c r="AI8" s="63"/>
      <c r="AJ8" s="70" t="s">
        <v>10</v>
      </c>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5"/>
      <c r="D9" s="56"/>
      <c r="E9" s="56"/>
      <c r="F9" s="56"/>
      <c r="G9" s="56"/>
      <c r="H9" s="56"/>
      <c r="I9" s="56"/>
      <c r="J9" s="56"/>
      <c r="K9" s="56"/>
      <c r="L9" s="56"/>
      <c r="M9" s="56"/>
      <c r="N9" s="56"/>
      <c r="O9" s="56"/>
      <c r="P9" s="56"/>
      <c r="Q9" s="56"/>
      <c r="R9" s="56"/>
      <c r="S9" s="56"/>
      <c r="T9" s="56"/>
      <c r="U9" s="56"/>
      <c r="V9" s="56"/>
      <c r="W9" s="56"/>
      <c r="X9" s="57"/>
      <c r="Y9" s="64"/>
      <c r="Z9" s="65"/>
      <c r="AA9" s="65"/>
      <c r="AB9" s="65"/>
      <c r="AC9" s="65"/>
      <c r="AD9" s="65"/>
      <c r="AE9" s="65"/>
      <c r="AF9" s="65"/>
      <c r="AG9" s="65"/>
      <c r="AH9" s="65"/>
      <c r="AI9" s="66"/>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58"/>
      <c r="D10" s="59"/>
      <c r="E10" s="59"/>
      <c r="F10" s="59"/>
      <c r="G10" s="59"/>
      <c r="H10" s="59"/>
      <c r="I10" s="59"/>
      <c r="J10" s="59"/>
      <c r="K10" s="59"/>
      <c r="L10" s="59"/>
      <c r="M10" s="59"/>
      <c r="N10" s="59"/>
      <c r="O10" s="59"/>
      <c r="P10" s="59"/>
      <c r="Q10" s="59"/>
      <c r="R10" s="59"/>
      <c r="S10" s="59"/>
      <c r="T10" s="59"/>
      <c r="U10" s="59"/>
      <c r="V10" s="59"/>
      <c r="W10" s="59"/>
      <c r="X10" s="60"/>
      <c r="Y10" s="67"/>
      <c r="Z10" s="68"/>
      <c r="AA10" s="68"/>
      <c r="AB10" s="68"/>
      <c r="AC10" s="68"/>
      <c r="AD10" s="68"/>
      <c r="AE10" s="68"/>
      <c r="AF10" s="68"/>
      <c r="AG10" s="68"/>
      <c r="AH10" s="68"/>
      <c r="AI10" s="69"/>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1" t="str">
        <f>[2]様式０!B8</f>
        <v>池田町</v>
      </c>
      <c r="D11" s="72"/>
      <c r="E11" s="72"/>
      <c r="F11" s="72"/>
      <c r="G11" s="72"/>
      <c r="H11" s="72"/>
      <c r="I11" s="72"/>
      <c r="J11" s="72"/>
      <c r="K11" s="72"/>
      <c r="L11" s="72"/>
      <c r="M11" s="72"/>
      <c r="N11" s="72"/>
      <c r="O11" s="72"/>
      <c r="P11" s="72"/>
      <c r="Q11" s="72"/>
      <c r="R11" s="72"/>
      <c r="S11" s="72"/>
      <c r="T11" s="72"/>
      <c r="U11" s="72"/>
      <c r="V11" s="72"/>
      <c r="W11" s="72"/>
      <c r="X11" s="73"/>
      <c r="Y11" s="71" t="str">
        <f>[2]様式０!C8</f>
        <v>下水道事業</v>
      </c>
      <c r="Z11" s="72"/>
      <c r="AA11" s="72"/>
      <c r="AB11" s="72"/>
      <c r="AC11" s="72"/>
      <c r="AD11" s="72"/>
      <c r="AE11" s="72"/>
      <c r="AF11" s="72"/>
      <c r="AG11" s="72"/>
      <c r="AH11" s="72"/>
      <c r="AI11" s="73"/>
      <c r="AJ11" s="80" t="str">
        <f>[2]様式０!D8</f>
        <v>池田町特定環境公共下水道事業</v>
      </c>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4"/>
      <c r="D12" s="75"/>
      <c r="E12" s="75"/>
      <c r="F12" s="75"/>
      <c r="G12" s="75"/>
      <c r="H12" s="75"/>
      <c r="I12" s="75"/>
      <c r="J12" s="75"/>
      <c r="K12" s="75"/>
      <c r="L12" s="75"/>
      <c r="M12" s="75"/>
      <c r="N12" s="75"/>
      <c r="O12" s="75"/>
      <c r="P12" s="75"/>
      <c r="Q12" s="75"/>
      <c r="R12" s="75"/>
      <c r="S12" s="75"/>
      <c r="T12" s="75"/>
      <c r="U12" s="75"/>
      <c r="V12" s="75"/>
      <c r="W12" s="75"/>
      <c r="X12" s="76"/>
      <c r="Y12" s="74"/>
      <c r="Z12" s="75"/>
      <c r="AA12" s="75"/>
      <c r="AB12" s="75"/>
      <c r="AC12" s="75"/>
      <c r="AD12" s="75"/>
      <c r="AE12" s="75"/>
      <c r="AF12" s="75"/>
      <c r="AG12" s="75"/>
      <c r="AH12" s="75"/>
      <c r="AI12" s="76"/>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7"/>
      <c r="D13" s="78"/>
      <c r="E13" s="78"/>
      <c r="F13" s="78"/>
      <c r="G13" s="78"/>
      <c r="H13" s="78"/>
      <c r="I13" s="78"/>
      <c r="J13" s="78"/>
      <c r="K13" s="78"/>
      <c r="L13" s="78"/>
      <c r="M13" s="78"/>
      <c r="N13" s="78"/>
      <c r="O13" s="78"/>
      <c r="P13" s="78"/>
      <c r="Q13" s="78"/>
      <c r="R13" s="78"/>
      <c r="S13" s="78"/>
      <c r="T13" s="78"/>
      <c r="U13" s="78"/>
      <c r="V13" s="78"/>
      <c r="W13" s="78"/>
      <c r="X13" s="79"/>
      <c r="Y13" s="77"/>
      <c r="Z13" s="78"/>
      <c r="AA13" s="78"/>
      <c r="AB13" s="78"/>
      <c r="AC13" s="78"/>
      <c r="AD13" s="78"/>
      <c r="AE13" s="78"/>
      <c r="AF13" s="78"/>
      <c r="AG13" s="78"/>
      <c r="AH13" s="78"/>
      <c r="AI13" s="79"/>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36" t="s">
        <v>1</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81" t="s">
        <v>2</v>
      </c>
      <c r="BC18" s="81"/>
      <c r="BD18" s="81"/>
      <c r="BE18" s="81"/>
      <c r="BF18" s="81"/>
      <c r="BG18" s="81"/>
      <c r="BH18" s="81"/>
      <c r="BI18" s="21"/>
      <c r="BJ18" s="22"/>
      <c r="BK18" s="23"/>
      <c r="BL18" s="23"/>
      <c r="BM18" s="23"/>
      <c r="BN18" s="23"/>
      <c r="BO18" s="23"/>
      <c r="BP18" s="23"/>
      <c r="BQ18" s="18"/>
      <c r="BR18" s="18"/>
    </row>
    <row r="19" spans="1:72" ht="14.45"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81"/>
      <c r="BC19" s="81"/>
      <c r="BD19" s="81"/>
      <c r="BE19" s="81"/>
      <c r="BF19" s="81"/>
      <c r="BG19" s="81"/>
      <c r="BH19" s="81"/>
      <c r="BI19" s="21"/>
      <c r="BJ19" s="22"/>
      <c r="BK19" s="23"/>
      <c r="BL19" s="23"/>
      <c r="BM19" s="23"/>
      <c r="BN19" s="23"/>
      <c r="BO19" s="23"/>
      <c r="BP19" s="23"/>
      <c r="BQ19" s="18"/>
      <c r="BR19" s="18"/>
    </row>
    <row r="20" spans="1:72" ht="16.14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11</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34.5"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4.45" customHeight="1">
      <c r="C22" s="19"/>
      <c r="D22" s="46" t="str">
        <f>IF(AND(OR([2]集計用シート!I6="○",[2]集計用シート!R6="○"),[2]集計用シート!AU6=""),"○","")</f>
        <v/>
      </c>
      <c r="E22" s="47"/>
      <c r="F22" s="47"/>
      <c r="G22" s="47"/>
      <c r="H22" s="47"/>
      <c r="I22" s="47"/>
      <c r="J22" s="48"/>
      <c r="K22" s="46" t="str">
        <f>IF(AND(OR([2]集計用シート!J6="○",[2]集計用シート!S6="○"),[2]集計用シート!CB6=""),"○","")</f>
        <v/>
      </c>
      <c r="L22" s="47"/>
      <c r="M22" s="47"/>
      <c r="N22" s="47"/>
      <c r="O22" s="47"/>
      <c r="P22" s="47"/>
      <c r="Q22" s="48"/>
      <c r="R22" s="46" t="str">
        <f>IF(AND(OR([2]集計用シート!K6="○",[2]集計用シート!T6="○"),[2]集計用シート!DD6=""),"○","")</f>
        <v/>
      </c>
      <c r="S22" s="47"/>
      <c r="T22" s="47"/>
      <c r="U22" s="47"/>
      <c r="V22" s="47"/>
      <c r="W22" s="47"/>
      <c r="X22" s="48"/>
      <c r="Y22" s="46" t="str">
        <f>IF(AND(OR([2]集計用シート!L6="○",[2]集計用シート!U6="○"),[2]集計用シート!EH6=""),"○","")</f>
        <v/>
      </c>
      <c r="Z22" s="47"/>
      <c r="AA22" s="47"/>
      <c r="AB22" s="47"/>
      <c r="AC22" s="47"/>
      <c r="AD22" s="47"/>
      <c r="AE22" s="48"/>
      <c r="AF22" s="46" t="str">
        <f>IF(AND(OR([2]集計用シート!M6="○",[2]集計用シート!V6="○"),[2]集計用シート!FO6=""),"○","")</f>
        <v/>
      </c>
      <c r="AG22" s="47"/>
      <c r="AH22" s="47"/>
      <c r="AI22" s="47"/>
      <c r="AJ22" s="47"/>
      <c r="AK22" s="47"/>
      <c r="AL22" s="48"/>
      <c r="AM22" s="46" t="str">
        <f>IF(AND(OR([2]集計用シート!N6="○",[2]集計用シート!W6="○"),[2]集計用シート!GT6=""),"○","")</f>
        <v/>
      </c>
      <c r="AN22" s="47"/>
      <c r="AO22" s="47"/>
      <c r="AP22" s="47"/>
      <c r="AQ22" s="47"/>
      <c r="AR22" s="47"/>
      <c r="AS22" s="48"/>
      <c r="AT22" s="46" t="str">
        <f>IF(AND(OR([2]集計用シート!O6="○",[2]集計用シート!X6="○"),[2]集計用シート!HX6=""),"○","")</f>
        <v/>
      </c>
      <c r="AU22" s="47"/>
      <c r="AV22" s="47"/>
      <c r="AW22" s="47"/>
      <c r="AX22" s="47"/>
      <c r="AY22" s="47"/>
      <c r="AZ22" s="48"/>
      <c r="BA22" s="26"/>
      <c r="BB22" s="46" t="str">
        <f>IF(OR([2]集計用シート!Y6="○",[2]集計用シート!AA6&lt;&gt;"",[2]集計用シート!AB6&lt;&gt;""),"○","")</f>
        <v>○</v>
      </c>
      <c r="BC22" s="47"/>
      <c r="BD22" s="47"/>
      <c r="BE22" s="47"/>
      <c r="BF22" s="47"/>
      <c r="BG22" s="47"/>
      <c r="BH22" s="48"/>
      <c r="BI22" s="27"/>
      <c r="BJ22" s="22"/>
      <c r="BK22" s="23"/>
      <c r="BL22" s="23"/>
      <c r="BM22" s="23"/>
      <c r="BN22" s="23"/>
      <c r="BO22" s="23"/>
      <c r="BP22" s="23"/>
      <c r="BQ22" s="23"/>
      <c r="BR22" s="18"/>
    </row>
    <row r="23" spans="1:72" ht="14.45" customHeight="1">
      <c r="C23" s="19"/>
      <c r="D23" s="49"/>
      <c r="E23" s="50"/>
      <c r="F23" s="50"/>
      <c r="G23" s="50"/>
      <c r="H23" s="50"/>
      <c r="I23" s="50"/>
      <c r="J23" s="51"/>
      <c r="K23" s="49"/>
      <c r="L23" s="50"/>
      <c r="M23" s="50"/>
      <c r="N23" s="50"/>
      <c r="O23" s="50"/>
      <c r="P23" s="50"/>
      <c r="Q23" s="51"/>
      <c r="R23" s="49"/>
      <c r="S23" s="50"/>
      <c r="T23" s="50"/>
      <c r="U23" s="50"/>
      <c r="V23" s="50"/>
      <c r="W23" s="50"/>
      <c r="X23" s="51"/>
      <c r="Y23" s="49"/>
      <c r="Z23" s="50"/>
      <c r="AA23" s="50"/>
      <c r="AB23" s="50"/>
      <c r="AC23" s="50"/>
      <c r="AD23" s="50"/>
      <c r="AE23" s="51"/>
      <c r="AF23" s="49"/>
      <c r="AG23" s="50"/>
      <c r="AH23" s="50"/>
      <c r="AI23" s="50"/>
      <c r="AJ23" s="50"/>
      <c r="AK23" s="50"/>
      <c r="AL23" s="51"/>
      <c r="AM23" s="49"/>
      <c r="AN23" s="50"/>
      <c r="AO23" s="50"/>
      <c r="AP23" s="50"/>
      <c r="AQ23" s="50"/>
      <c r="AR23" s="50"/>
      <c r="AS23" s="51"/>
      <c r="AT23" s="49"/>
      <c r="AU23" s="50"/>
      <c r="AV23" s="50"/>
      <c r="AW23" s="50"/>
      <c r="AX23" s="50"/>
      <c r="AY23" s="50"/>
      <c r="AZ23" s="51"/>
      <c r="BA23" s="26"/>
      <c r="BB23" s="49"/>
      <c r="BC23" s="50"/>
      <c r="BD23" s="50"/>
      <c r="BE23" s="50"/>
      <c r="BF23" s="50"/>
      <c r="BG23" s="50"/>
      <c r="BH23" s="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29.25" customHeight="1">
      <c r="C30" s="93"/>
      <c r="D30" s="34" t="s">
        <v>12</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13</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tr">
        <f>IF([2]集計用シート!AA6="","",[2]集計用シート!AA6)</f>
        <v>地理的条件等から実施に適さないと考えられるため検討に至っていない。</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tr">
        <f>IF([2]集計用シート!AB6="","",[2]集計用シート!AB6)</f>
        <v>施設の長寿命化計画に基づく取組を行っているところであり、維持管理費の低減と平準化により経営の健全化を目指している。</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2.6"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2"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CG27" sqref="CG2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2" t="s">
        <v>9</v>
      </c>
      <c r="D8" s="53"/>
      <c r="E8" s="53"/>
      <c r="F8" s="53"/>
      <c r="G8" s="53"/>
      <c r="H8" s="53"/>
      <c r="I8" s="53"/>
      <c r="J8" s="53"/>
      <c r="K8" s="53"/>
      <c r="L8" s="53"/>
      <c r="M8" s="53"/>
      <c r="N8" s="53"/>
      <c r="O8" s="53"/>
      <c r="P8" s="53"/>
      <c r="Q8" s="53"/>
      <c r="R8" s="53"/>
      <c r="S8" s="53"/>
      <c r="T8" s="53"/>
      <c r="U8" s="53"/>
      <c r="V8" s="53"/>
      <c r="W8" s="53"/>
      <c r="X8" s="54"/>
      <c r="Y8" s="61" t="s">
        <v>0</v>
      </c>
      <c r="Z8" s="62"/>
      <c r="AA8" s="62"/>
      <c r="AB8" s="62"/>
      <c r="AC8" s="62"/>
      <c r="AD8" s="62"/>
      <c r="AE8" s="62"/>
      <c r="AF8" s="62"/>
      <c r="AG8" s="62"/>
      <c r="AH8" s="62"/>
      <c r="AI8" s="63"/>
      <c r="AJ8" s="70" t="s">
        <v>10</v>
      </c>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5"/>
      <c r="D9" s="56"/>
      <c r="E9" s="56"/>
      <c r="F9" s="56"/>
      <c r="G9" s="56"/>
      <c r="H9" s="56"/>
      <c r="I9" s="56"/>
      <c r="J9" s="56"/>
      <c r="K9" s="56"/>
      <c r="L9" s="56"/>
      <c r="M9" s="56"/>
      <c r="N9" s="56"/>
      <c r="O9" s="56"/>
      <c r="P9" s="56"/>
      <c r="Q9" s="56"/>
      <c r="R9" s="56"/>
      <c r="S9" s="56"/>
      <c r="T9" s="56"/>
      <c r="U9" s="56"/>
      <c r="V9" s="56"/>
      <c r="W9" s="56"/>
      <c r="X9" s="57"/>
      <c r="Y9" s="64"/>
      <c r="Z9" s="65"/>
      <c r="AA9" s="65"/>
      <c r="AB9" s="65"/>
      <c r="AC9" s="65"/>
      <c r="AD9" s="65"/>
      <c r="AE9" s="65"/>
      <c r="AF9" s="65"/>
      <c r="AG9" s="65"/>
      <c r="AH9" s="65"/>
      <c r="AI9" s="66"/>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58"/>
      <c r="D10" s="59"/>
      <c r="E10" s="59"/>
      <c r="F10" s="59"/>
      <c r="G10" s="59"/>
      <c r="H10" s="59"/>
      <c r="I10" s="59"/>
      <c r="J10" s="59"/>
      <c r="K10" s="59"/>
      <c r="L10" s="59"/>
      <c r="M10" s="59"/>
      <c r="N10" s="59"/>
      <c r="O10" s="59"/>
      <c r="P10" s="59"/>
      <c r="Q10" s="59"/>
      <c r="R10" s="59"/>
      <c r="S10" s="59"/>
      <c r="T10" s="59"/>
      <c r="U10" s="59"/>
      <c r="V10" s="59"/>
      <c r="W10" s="59"/>
      <c r="X10" s="60"/>
      <c r="Y10" s="67"/>
      <c r="Z10" s="68"/>
      <c r="AA10" s="68"/>
      <c r="AB10" s="68"/>
      <c r="AC10" s="68"/>
      <c r="AD10" s="68"/>
      <c r="AE10" s="68"/>
      <c r="AF10" s="68"/>
      <c r="AG10" s="68"/>
      <c r="AH10" s="68"/>
      <c r="AI10" s="69"/>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1" t="str">
        <f>[3]様式０!B8</f>
        <v>池田町</v>
      </c>
      <c r="D11" s="72"/>
      <c r="E11" s="72"/>
      <c r="F11" s="72"/>
      <c r="G11" s="72"/>
      <c r="H11" s="72"/>
      <c r="I11" s="72"/>
      <c r="J11" s="72"/>
      <c r="K11" s="72"/>
      <c r="L11" s="72"/>
      <c r="M11" s="72"/>
      <c r="N11" s="72"/>
      <c r="O11" s="72"/>
      <c r="P11" s="72"/>
      <c r="Q11" s="72"/>
      <c r="R11" s="72"/>
      <c r="S11" s="72"/>
      <c r="T11" s="72"/>
      <c r="U11" s="72"/>
      <c r="V11" s="72"/>
      <c r="W11" s="72"/>
      <c r="X11" s="73"/>
      <c r="Y11" s="71" t="str">
        <f>[3]様式０!C8</f>
        <v>下水道事業</v>
      </c>
      <c r="Z11" s="72"/>
      <c r="AA11" s="72"/>
      <c r="AB11" s="72"/>
      <c r="AC11" s="72"/>
      <c r="AD11" s="72"/>
      <c r="AE11" s="72"/>
      <c r="AF11" s="72"/>
      <c r="AG11" s="72"/>
      <c r="AH11" s="72"/>
      <c r="AI11" s="73"/>
      <c r="AJ11" s="80" t="str">
        <f>[3]様式０!D8</f>
        <v>池田町農業集落排水事業</v>
      </c>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4"/>
      <c r="D12" s="75"/>
      <c r="E12" s="75"/>
      <c r="F12" s="75"/>
      <c r="G12" s="75"/>
      <c r="H12" s="75"/>
      <c r="I12" s="75"/>
      <c r="J12" s="75"/>
      <c r="K12" s="75"/>
      <c r="L12" s="75"/>
      <c r="M12" s="75"/>
      <c r="N12" s="75"/>
      <c r="O12" s="75"/>
      <c r="P12" s="75"/>
      <c r="Q12" s="75"/>
      <c r="R12" s="75"/>
      <c r="S12" s="75"/>
      <c r="T12" s="75"/>
      <c r="U12" s="75"/>
      <c r="V12" s="75"/>
      <c r="W12" s="75"/>
      <c r="X12" s="76"/>
      <c r="Y12" s="74"/>
      <c r="Z12" s="75"/>
      <c r="AA12" s="75"/>
      <c r="AB12" s="75"/>
      <c r="AC12" s="75"/>
      <c r="AD12" s="75"/>
      <c r="AE12" s="75"/>
      <c r="AF12" s="75"/>
      <c r="AG12" s="75"/>
      <c r="AH12" s="75"/>
      <c r="AI12" s="76"/>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7"/>
      <c r="D13" s="78"/>
      <c r="E13" s="78"/>
      <c r="F13" s="78"/>
      <c r="G13" s="78"/>
      <c r="H13" s="78"/>
      <c r="I13" s="78"/>
      <c r="J13" s="78"/>
      <c r="K13" s="78"/>
      <c r="L13" s="78"/>
      <c r="M13" s="78"/>
      <c r="N13" s="78"/>
      <c r="O13" s="78"/>
      <c r="P13" s="78"/>
      <c r="Q13" s="78"/>
      <c r="R13" s="78"/>
      <c r="S13" s="78"/>
      <c r="T13" s="78"/>
      <c r="U13" s="78"/>
      <c r="V13" s="78"/>
      <c r="W13" s="78"/>
      <c r="X13" s="79"/>
      <c r="Y13" s="77"/>
      <c r="Z13" s="78"/>
      <c r="AA13" s="78"/>
      <c r="AB13" s="78"/>
      <c r="AC13" s="78"/>
      <c r="AD13" s="78"/>
      <c r="AE13" s="78"/>
      <c r="AF13" s="78"/>
      <c r="AG13" s="78"/>
      <c r="AH13" s="78"/>
      <c r="AI13" s="79"/>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36" t="s">
        <v>1</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81" t="s">
        <v>2</v>
      </c>
      <c r="BC18" s="81"/>
      <c r="BD18" s="81"/>
      <c r="BE18" s="81"/>
      <c r="BF18" s="81"/>
      <c r="BG18" s="81"/>
      <c r="BH18" s="81"/>
      <c r="BI18" s="21"/>
      <c r="BJ18" s="22"/>
      <c r="BK18" s="23"/>
      <c r="BL18" s="23"/>
      <c r="BM18" s="23"/>
      <c r="BN18" s="23"/>
      <c r="BO18" s="23"/>
      <c r="BP18" s="23"/>
      <c r="BQ18" s="18"/>
      <c r="BR18" s="18"/>
    </row>
    <row r="19" spans="1:72" ht="14.45"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81"/>
      <c r="BC19" s="81"/>
      <c r="BD19" s="81"/>
      <c r="BE19" s="81"/>
      <c r="BF19" s="81"/>
      <c r="BG19" s="81"/>
      <c r="BH19" s="81"/>
      <c r="BI19" s="21"/>
      <c r="BJ19" s="22"/>
      <c r="BK19" s="23"/>
      <c r="BL19" s="23"/>
      <c r="BM19" s="23"/>
      <c r="BN19" s="23"/>
      <c r="BO19" s="23"/>
      <c r="BP19" s="23"/>
      <c r="BQ19" s="18"/>
      <c r="BR19" s="18"/>
    </row>
    <row r="20" spans="1:72" ht="16.14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11</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29.25"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4.45" customHeight="1">
      <c r="C22" s="19"/>
      <c r="D22" s="46" t="str">
        <f>IF(AND(OR([3]集計用シート!I6="○",[3]集計用シート!R6="○"),[3]集計用シート!AU6=""),"○","")</f>
        <v/>
      </c>
      <c r="E22" s="47"/>
      <c r="F22" s="47"/>
      <c r="G22" s="47"/>
      <c r="H22" s="47"/>
      <c r="I22" s="47"/>
      <c r="J22" s="48"/>
      <c r="K22" s="46" t="str">
        <f>IF(AND(OR([3]集計用シート!J6="○",[3]集計用シート!S6="○"),[3]集計用シート!CB6=""),"○","")</f>
        <v/>
      </c>
      <c r="L22" s="47"/>
      <c r="M22" s="47"/>
      <c r="N22" s="47"/>
      <c r="O22" s="47"/>
      <c r="P22" s="47"/>
      <c r="Q22" s="48"/>
      <c r="R22" s="46" t="str">
        <f>IF(AND(OR([3]集計用シート!K6="○",[3]集計用シート!T6="○"),[3]集計用シート!DD6=""),"○","")</f>
        <v/>
      </c>
      <c r="S22" s="47"/>
      <c r="T22" s="47"/>
      <c r="U22" s="47"/>
      <c r="V22" s="47"/>
      <c r="W22" s="47"/>
      <c r="X22" s="48"/>
      <c r="Y22" s="46" t="str">
        <f>IF(AND(OR([3]集計用シート!L6="○",[3]集計用シート!U6="○"),[3]集計用シート!EH6=""),"○","")</f>
        <v/>
      </c>
      <c r="Z22" s="47"/>
      <c r="AA22" s="47"/>
      <c r="AB22" s="47"/>
      <c r="AC22" s="47"/>
      <c r="AD22" s="47"/>
      <c r="AE22" s="48"/>
      <c r="AF22" s="46" t="str">
        <f>IF(AND(OR([3]集計用シート!M6="○",[3]集計用シート!V6="○"),[3]集計用シート!FO6=""),"○","")</f>
        <v/>
      </c>
      <c r="AG22" s="47"/>
      <c r="AH22" s="47"/>
      <c r="AI22" s="47"/>
      <c r="AJ22" s="47"/>
      <c r="AK22" s="47"/>
      <c r="AL22" s="48"/>
      <c r="AM22" s="46" t="str">
        <f>IF(AND(OR([3]集計用シート!N6="○",[3]集計用シート!W6="○"),[3]集計用シート!GT6=""),"○","")</f>
        <v/>
      </c>
      <c r="AN22" s="47"/>
      <c r="AO22" s="47"/>
      <c r="AP22" s="47"/>
      <c r="AQ22" s="47"/>
      <c r="AR22" s="47"/>
      <c r="AS22" s="48"/>
      <c r="AT22" s="46" t="str">
        <f>IF(AND(OR([3]集計用シート!O6="○",[3]集計用シート!X6="○"),[3]集計用シート!HX6=""),"○","")</f>
        <v/>
      </c>
      <c r="AU22" s="47"/>
      <c r="AV22" s="47"/>
      <c r="AW22" s="47"/>
      <c r="AX22" s="47"/>
      <c r="AY22" s="47"/>
      <c r="AZ22" s="48"/>
      <c r="BA22" s="26"/>
      <c r="BB22" s="46" t="str">
        <f>IF(OR([3]集計用シート!Y6="○",[3]集計用シート!AA6&lt;&gt;"",[3]集計用シート!AB6&lt;&gt;""),"○","")</f>
        <v>○</v>
      </c>
      <c r="BC22" s="47"/>
      <c r="BD22" s="47"/>
      <c r="BE22" s="47"/>
      <c r="BF22" s="47"/>
      <c r="BG22" s="47"/>
      <c r="BH22" s="48"/>
      <c r="BI22" s="27"/>
      <c r="BJ22" s="22"/>
      <c r="BK22" s="23"/>
      <c r="BL22" s="23"/>
      <c r="BM22" s="23"/>
      <c r="BN22" s="23"/>
      <c r="BO22" s="23"/>
      <c r="BP22" s="23"/>
      <c r="BQ22" s="23"/>
      <c r="BR22" s="18"/>
    </row>
    <row r="23" spans="1:72" ht="14.45" customHeight="1">
      <c r="C23" s="19"/>
      <c r="D23" s="49"/>
      <c r="E23" s="50"/>
      <c r="F23" s="50"/>
      <c r="G23" s="50"/>
      <c r="H23" s="50"/>
      <c r="I23" s="50"/>
      <c r="J23" s="51"/>
      <c r="K23" s="49"/>
      <c r="L23" s="50"/>
      <c r="M23" s="50"/>
      <c r="N23" s="50"/>
      <c r="O23" s="50"/>
      <c r="P23" s="50"/>
      <c r="Q23" s="51"/>
      <c r="R23" s="49"/>
      <c r="S23" s="50"/>
      <c r="T23" s="50"/>
      <c r="U23" s="50"/>
      <c r="V23" s="50"/>
      <c r="W23" s="50"/>
      <c r="X23" s="51"/>
      <c r="Y23" s="49"/>
      <c r="Z23" s="50"/>
      <c r="AA23" s="50"/>
      <c r="AB23" s="50"/>
      <c r="AC23" s="50"/>
      <c r="AD23" s="50"/>
      <c r="AE23" s="51"/>
      <c r="AF23" s="49"/>
      <c r="AG23" s="50"/>
      <c r="AH23" s="50"/>
      <c r="AI23" s="50"/>
      <c r="AJ23" s="50"/>
      <c r="AK23" s="50"/>
      <c r="AL23" s="51"/>
      <c r="AM23" s="49"/>
      <c r="AN23" s="50"/>
      <c r="AO23" s="50"/>
      <c r="AP23" s="50"/>
      <c r="AQ23" s="50"/>
      <c r="AR23" s="50"/>
      <c r="AS23" s="51"/>
      <c r="AT23" s="49"/>
      <c r="AU23" s="50"/>
      <c r="AV23" s="50"/>
      <c r="AW23" s="50"/>
      <c r="AX23" s="50"/>
      <c r="AY23" s="50"/>
      <c r="AZ23" s="51"/>
      <c r="BA23" s="26"/>
      <c r="BB23" s="49"/>
      <c r="BC23" s="50"/>
      <c r="BD23" s="50"/>
      <c r="BE23" s="50"/>
      <c r="BF23" s="50"/>
      <c r="BG23" s="50"/>
      <c r="BH23" s="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33.75" customHeight="1">
      <c r="C30" s="93"/>
      <c r="D30" s="34" t="s">
        <v>12</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13</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tr">
        <f>IF([3]集計用シート!AA6="","",[3]集計用シート!AA6)</f>
        <v>地理的条件等から実施に適さないと考えられるため検討に至っていない。</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tr">
        <f>IF([3]集計用シート!AB6="","",[3]集計用シート!AB6)</f>
        <v>平成２７年度に２地区あった処理施設の１地区を特定環境公共下水道に統合、総合的な費用の削減を図っている。</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2.6"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下水道事業</vt:lpstr>
      <vt:lpstr>下水道事業（農業集落排水）</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162647</cp:lastModifiedBy>
  <cp:lastPrinted>2016-07-26T02:49:07Z</cp:lastPrinted>
  <dcterms:created xsi:type="dcterms:W3CDTF">2016-02-29T11:30:48Z</dcterms:created>
  <dcterms:modified xsi:type="dcterms:W3CDTF">2016-07-26T11:54:58Z</dcterms:modified>
</cp:coreProperties>
</file>