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４表　死亡数" sheetId="1" r:id="rId1"/>
  </sheets>
  <definedNames>
    <definedName name="_xlnm.Print_Area" localSheetId="0">'第１４表　死亡数'!$A$1:$CO$47</definedName>
  </definedNames>
  <calcPr fullCalcOnLoad="1"/>
</workbook>
</file>

<file path=xl/sharedStrings.xml><?xml version="1.0" encoding="utf-8"?>
<sst xmlns="http://schemas.openxmlformats.org/spreadsheetml/2006/main" count="300" uniqueCount="95">
  <si>
    <t>総数</t>
  </si>
  <si>
    <t>男</t>
  </si>
  <si>
    <t>女</t>
  </si>
  <si>
    <t>保健所</t>
  </si>
  <si>
    <t>市町村</t>
  </si>
  <si>
    <t>坂井</t>
  </si>
  <si>
    <t>若狭</t>
  </si>
  <si>
    <t>０～４歳</t>
  </si>
  <si>
    <t>０歳</t>
  </si>
  <si>
    <t>１歳</t>
  </si>
  <si>
    <t>２歳</t>
  </si>
  <si>
    <t>３歳</t>
  </si>
  <si>
    <t>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</si>
  <si>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</si>
  <si>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</si>
  <si>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</si>
  <si>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</si>
  <si>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</si>
  <si>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</si>
  <si>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</si>
  <si>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</si>
  <si>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</si>
  <si>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</si>
  <si>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</si>
  <si>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</si>
  <si>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</si>
  <si>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</si>
  <si>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</si>
  <si>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</si>
  <si>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</si>
  <si>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</si>
  <si>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</si>
  <si>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</si>
  <si>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年齢不詳</t>
  </si>
  <si>
    <t>第１４表　死　亡　数</t>
  </si>
  <si>
    <t>月・性・保健所・市町村別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</si>
  <si>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</si>
  <si>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</si>
  <si>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</si>
  <si>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</si>
  <si>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</si>
  <si>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</si>
  <si>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</si>
  <si>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</si>
  <si>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</si>
  <si>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</si>
  <si>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</si>
  <si>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</si>
  <si>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</si>
  <si>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</si>
  <si>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</si>
  <si>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</si>
  <si>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</si>
  <si>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</si>
  <si>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</si>
  <si>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</si>
  <si>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</si>
  <si>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</si>
  <si>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</si>
  <si>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</si>
  <si>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</si>
  <si>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</si>
  <si>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</si>
  <si>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</si>
  <si>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</si>
  <si>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</si>
  <si>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</si>
  <si>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</si>
  <si>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</si>
  <si>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</si>
  <si>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</si>
  <si>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</si>
  <si>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</si>
  <si>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</si>
  <si>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</si>
  <si>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</si>
  <si>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</si>
  <si>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</si>
  <si>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</si>
  <si>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</si>
  <si>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</si>
  <si>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</si>
  <si>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</si>
  <si>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</si>
  <si>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</si>
  <si>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</si>
  <si>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</si>
  <si>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</si>
  <si>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</si>
  <si>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</si>
  <si>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越前市</t>
  </si>
  <si>
    <t>三方上中郡</t>
  </si>
  <si>
    <t>若狭町</t>
  </si>
  <si>
    <t>三方上中郡</t>
  </si>
  <si>
    <t>南越前町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</si>
</sst>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0" borderId="6" xfId="16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2" fillId="3" borderId="9" xfId="16" applyFont="1" applyFill="1" applyBorder="1" applyAlignment="1">
      <alignment horizontal="center" vertical="center"/>
    </xf>
    <xf numFmtId="38" fontId="2" fillId="3" borderId="10" xfId="16" applyFont="1" applyFill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2" borderId="5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7"/>
  <sheetViews>
    <sheetView tabSelected="1" zoomScale="75" zoomScaleNormal="75" workbookViewId="0" topLeftCell="A1">
      <pane xSplit="3" ySplit="4" topLeftCell="AV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J1"/>
    </sheetView>
  </sheetViews>
  <sheetFormatPr defaultColWidth="9.00390625" defaultRowHeight="13.5"/>
  <cols>
    <col min="1" max="1" width="3.625" style="1" customWidth="1"/>
    <col min="2" max="2" width="11.125" style="1" customWidth="1"/>
    <col min="3" max="3" width="8.625" style="1" customWidth="1"/>
    <col min="4" max="4" width="6.625" style="1" customWidth="1"/>
    <col min="5" max="5" width="6.50390625" style="1" customWidth="1"/>
    <col min="6" max="7" width="6.625" style="1" customWidth="1"/>
    <col min="8" max="12" width="6.75390625" style="1" customWidth="1"/>
    <col min="13" max="30" width="6.625" style="1" customWidth="1"/>
    <col min="31" max="31" width="4.25390625" style="1" customWidth="1"/>
    <col min="32" max="32" width="9.625" style="1" customWidth="1"/>
    <col min="33" max="33" width="8.625" style="1" customWidth="1"/>
    <col min="34" max="60" width="6.625" style="1" customWidth="1"/>
    <col min="61" max="61" width="4.25390625" style="1" customWidth="1"/>
    <col min="62" max="62" width="10.50390625" style="1" customWidth="1"/>
    <col min="63" max="63" width="8.625" style="1" customWidth="1"/>
    <col min="64" max="75" width="6.625" style="1" customWidth="1"/>
    <col min="76" max="90" width="5.625" style="1" customWidth="1"/>
    <col min="91" max="93" width="5.50390625" style="1" customWidth="1"/>
    <col min="94" max="16384" width="9.00390625" style="1" customWidth="1"/>
  </cols>
  <sheetData>
    <row r="1" spans="2:62" ht="18.75">
      <c r="B1" s="37" t="s">
        <v>34</v>
      </c>
      <c r="C1" s="38"/>
      <c r="D1" s="38"/>
      <c r="E1" s="38"/>
      <c r="F1" s="38"/>
      <c r="G1" s="38"/>
      <c r="H1" s="38"/>
      <c r="I1" s="38"/>
      <c r="J1" s="38"/>
      <c r="AF1" s="2"/>
      <c r="BJ1" s="2"/>
    </row>
    <row r="2" spans="7:93" ht="15.75" customHeight="1" thickBot="1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35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20.25" customHeight="1">
      <c r="A3" s="33" t="s">
        <v>3</v>
      </c>
      <c r="B3" s="34"/>
      <c r="C3" s="35"/>
      <c r="D3" s="36" t="s">
        <v>0</v>
      </c>
      <c r="E3" s="34"/>
      <c r="F3" s="35"/>
      <c r="G3" s="36" t="s">
        <v>7</v>
      </c>
      <c r="H3" s="34"/>
      <c r="I3" s="35"/>
      <c r="J3" s="36" t="s">
        <v>8</v>
      </c>
      <c r="K3" s="34"/>
      <c r="L3" s="35"/>
      <c r="M3" s="36" t="s">
        <v>9</v>
      </c>
      <c r="N3" s="34"/>
      <c r="O3" s="35"/>
      <c r="P3" s="36" t="s">
        <v>10</v>
      </c>
      <c r="Q3" s="34"/>
      <c r="R3" s="35"/>
      <c r="S3" s="36" t="s">
        <v>11</v>
      </c>
      <c r="T3" s="34"/>
      <c r="U3" s="35"/>
      <c r="V3" s="36" t="s">
        <v>12</v>
      </c>
      <c r="W3" s="34"/>
      <c r="X3" s="35"/>
      <c r="Y3" s="31" t="s">
        <v>13</v>
      </c>
      <c r="Z3" s="31"/>
      <c r="AA3" s="31"/>
      <c r="AB3" s="31" t="s">
        <v>14</v>
      </c>
      <c r="AC3" s="31"/>
      <c r="AD3" s="32"/>
      <c r="AE3" s="33" t="s">
        <v>3</v>
      </c>
      <c r="AF3" s="34"/>
      <c r="AG3" s="35"/>
      <c r="AH3" s="31" t="s">
        <v>15</v>
      </c>
      <c r="AI3" s="31"/>
      <c r="AJ3" s="31"/>
      <c r="AK3" s="31" t="s">
        <v>16</v>
      </c>
      <c r="AL3" s="31"/>
      <c r="AM3" s="31"/>
      <c r="AN3" s="31" t="s">
        <v>17</v>
      </c>
      <c r="AO3" s="31"/>
      <c r="AP3" s="31"/>
      <c r="AQ3" s="31" t="s">
        <v>18</v>
      </c>
      <c r="AR3" s="31"/>
      <c r="AS3" s="31"/>
      <c r="AT3" s="31" t="s">
        <v>19</v>
      </c>
      <c r="AU3" s="31"/>
      <c r="AV3" s="31"/>
      <c r="AW3" s="31" t="s">
        <v>20</v>
      </c>
      <c r="AX3" s="31"/>
      <c r="AY3" s="31"/>
      <c r="AZ3" s="31" t="s">
        <v>21</v>
      </c>
      <c r="BA3" s="31"/>
      <c r="BB3" s="31"/>
      <c r="BC3" s="31" t="s">
        <v>22</v>
      </c>
      <c r="BD3" s="31"/>
      <c r="BE3" s="31"/>
      <c r="BF3" s="31" t="s">
        <v>23</v>
      </c>
      <c r="BG3" s="31"/>
      <c r="BH3" s="32"/>
      <c r="BI3" s="33" t="s">
        <v>3</v>
      </c>
      <c r="BJ3" s="34"/>
      <c r="BK3" s="35"/>
      <c r="BL3" s="31" t="s">
        <v>24</v>
      </c>
      <c r="BM3" s="31"/>
      <c r="BN3" s="31"/>
      <c r="BO3" s="31" t="s">
        <v>25</v>
      </c>
      <c r="BP3" s="31"/>
      <c r="BQ3" s="31"/>
      <c r="BR3" s="31" t="s">
        <v>26</v>
      </c>
      <c r="BS3" s="31"/>
      <c r="BT3" s="31"/>
      <c r="BU3" s="31" t="s">
        <v>27</v>
      </c>
      <c r="BV3" s="31"/>
      <c r="BW3" s="31"/>
      <c r="BX3" s="31" t="s">
        <v>28</v>
      </c>
      <c r="BY3" s="31"/>
      <c r="BZ3" s="31"/>
      <c r="CA3" s="31" t="s">
        <v>29</v>
      </c>
      <c r="CB3" s="31"/>
      <c r="CC3" s="31"/>
      <c r="CD3" s="31" t="s">
        <v>30</v>
      </c>
      <c r="CE3" s="31"/>
      <c r="CF3" s="31"/>
      <c r="CG3" s="31" t="s">
        <v>31</v>
      </c>
      <c r="CH3" s="31"/>
      <c r="CI3" s="31"/>
      <c r="CJ3" s="31" t="s">
        <v>32</v>
      </c>
      <c r="CK3" s="31"/>
      <c r="CL3" s="31"/>
      <c r="CM3" s="31" t="s">
        <v>33</v>
      </c>
      <c r="CN3" s="31"/>
      <c r="CO3" s="32"/>
    </row>
    <row r="4" spans="1:93" ht="20.25" customHeight="1">
      <c r="A4" s="26" t="s">
        <v>4</v>
      </c>
      <c r="B4" s="27"/>
      <c r="C4" s="28"/>
      <c r="D4" s="7" t="s">
        <v>0</v>
      </c>
      <c r="E4" s="8" t="s">
        <v>1</v>
      </c>
      <c r="F4" s="8" t="s">
        <v>2</v>
      </c>
      <c r="G4" s="4" t="s">
        <v>0</v>
      </c>
      <c r="H4" s="5" t="s">
        <v>1</v>
      </c>
      <c r="I4" s="5" t="s">
        <v>2</v>
      </c>
      <c r="J4" s="4" t="s">
        <v>0</v>
      </c>
      <c r="K4" s="5" t="s">
        <v>1</v>
      </c>
      <c r="L4" s="5" t="s">
        <v>2</v>
      </c>
      <c r="M4" s="4" t="s">
        <v>0</v>
      </c>
      <c r="N4" s="5" t="s">
        <v>1</v>
      </c>
      <c r="O4" s="5" t="s">
        <v>2</v>
      </c>
      <c r="P4" s="4" t="s">
        <v>0</v>
      </c>
      <c r="Q4" s="5" t="s">
        <v>1</v>
      </c>
      <c r="R4" s="5" t="s">
        <v>2</v>
      </c>
      <c r="S4" s="4" t="s">
        <v>0</v>
      </c>
      <c r="T4" s="5" t="s">
        <v>1</v>
      </c>
      <c r="U4" s="5" t="s">
        <v>2</v>
      </c>
      <c r="V4" s="4" t="s">
        <v>0</v>
      </c>
      <c r="W4" s="5" t="s">
        <v>1</v>
      </c>
      <c r="X4" s="5" t="s">
        <v>2</v>
      </c>
      <c r="Y4" s="4" t="s">
        <v>0</v>
      </c>
      <c r="Z4" s="5" t="s">
        <v>1</v>
      </c>
      <c r="AA4" s="5" t="s">
        <v>2</v>
      </c>
      <c r="AB4" s="4" t="s">
        <v>0</v>
      </c>
      <c r="AC4" s="5" t="s">
        <v>1</v>
      </c>
      <c r="AD4" s="6" t="s">
        <v>2</v>
      </c>
      <c r="AE4" s="26" t="s">
        <v>4</v>
      </c>
      <c r="AF4" s="27"/>
      <c r="AG4" s="28"/>
      <c r="AH4" s="4" t="s">
        <v>0</v>
      </c>
      <c r="AI4" s="5" t="s">
        <v>1</v>
      </c>
      <c r="AJ4" s="5" t="s">
        <v>2</v>
      </c>
      <c r="AK4" s="4" t="s">
        <v>0</v>
      </c>
      <c r="AL4" s="5" t="s">
        <v>1</v>
      </c>
      <c r="AM4" s="5" t="s">
        <v>2</v>
      </c>
      <c r="AN4" s="4" t="s">
        <v>0</v>
      </c>
      <c r="AO4" s="5" t="s">
        <v>1</v>
      </c>
      <c r="AP4" s="5" t="s">
        <v>2</v>
      </c>
      <c r="AQ4" s="4" t="s">
        <v>0</v>
      </c>
      <c r="AR4" s="5" t="s">
        <v>1</v>
      </c>
      <c r="AS4" s="5" t="s">
        <v>2</v>
      </c>
      <c r="AT4" s="4" t="s">
        <v>0</v>
      </c>
      <c r="AU4" s="5" t="s">
        <v>1</v>
      </c>
      <c r="AV4" s="5" t="s">
        <v>2</v>
      </c>
      <c r="AW4" s="4" t="s">
        <v>0</v>
      </c>
      <c r="AX4" s="5" t="s">
        <v>1</v>
      </c>
      <c r="AY4" s="5" t="s">
        <v>2</v>
      </c>
      <c r="AZ4" s="4" t="s">
        <v>0</v>
      </c>
      <c r="BA4" s="5" t="s">
        <v>1</v>
      </c>
      <c r="BB4" s="5" t="s">
        <v>2</v>
      </c>
      <c r="BC4" s="4" t="s">
        <v>0</v>
      </c>
      <c r="BD4" s="5" t="s">
        <v>1</v>
      </c>
      <c r="BE4" s="5" t="s">
        <v>2</v>
      </c>
      <c r="BF4" s="4" t="s">
        <v>0</v>
      </c>
      <c r="BG4" s="5" t="s">
        <v>1</v>
      </c>
      <c r="BH4" s="6" t="s">
        <v>2</v>
      </c>
      <c r="BI4" s="26" t="s">
        <v>4</v>
      </c>
      <c r="BJ4" s="27"/>
      <c r="BK4" s="28"/>
      <c r="BL4" s="4" t="s">
        <v>0</v>
      </c>
      <c r="BM4" s="5" t="s">
        <v>1</v>
      </c>
      <c r="BN4" s="5" t="s">
        <v>2</v>
      </c>
      <c r="BO4" s="4" t="s">
        <v>0</v>
      </c>
      <c r="BP4" s="5" t="s">
        <v>1</v>
      </c>
      <c r="BQ4" s="5" t="s">
        <v>2</v>
      </c>
      <c r="BR4" s="4" t="s">
        <v>0</v>
      </c>
      <c r="BS4" s="5" t="s">
        <v>1</v>
      </c>
      <c r="BT4" s="5" t="s">
        <v>2</v>
      </c>
      <c r="BU4" s="4" t="s">
        <v>0</v>
      </c>
      <c r="BV4" s="5" t="s">
        <v>1</v>
      </c>
      <c r="BW4" s="5" t="s">
        <v>2</v>
      </c>
      <c r="BX4" s="4" t="s">
        <v>0</v>
      </c>
      <c r="BY4" s="5" t="s">
        <v>1</v>
      </c>
      <c r="BZ4" s="5" t="s">
        <v>2</v>
      </c>
      <c r="CA4" s="4" t="s">
        <v>0</v>
      </c>
      <c r="CB4" s="5" t="s">
        <v>1</v>
      </c>
      <c r="CC4" s="5" t="s">
        <v>2</v>
      </c>
      <c r="CD4" s="4" t="s">
        <v>0</v>
      </c>
      <c r="CE4" s="5" t="s">
        <v>1</v>
      </c>
      <c r="CF4" s="5" t="s">
        <v>2</v>
      </c>
      <c r="CG4" s="4" t="s">
        <v>0</v>
      </c>
      <c r="CH4" s="5" t="s">
        <v>1</v>
      </c>
      <c r="CI4" s="5" t="s">
        <v>2</v>
      </c>
      <c r="CJ4" s="4" t="s">
        <v>0</v>
      </c>
      <c r="CK4" s="5" t="s">
        <v>1</v>
      </c>
      <c r="CL4" s="5" t="s">
        <v>2</v>
      </c>
      <c r="CM4" s="4" t="s">
        <v>0</v>
      </c>
      <c r="CN4" s="5" t="s">
        <v>1</v>
      </c>
      <c r="CO4" s="6" t="s">
        <v>2</v>
      </c>
    </row>
    <row r="5" spans="1:93" ht="20.25" customHeight="1">
      <c r="A5" s="29" t="s">
        <v>36</v>
      </c>
      <c r="B5" s="30"/>
      <c r="C5" s="30"/>
      <c r="D5" s="9">
        <f>+D13+D19+D23+D36+D41+D47</f>
        <v>7772</v>
      </c>
      <c r="E5" s="9">
        <f>H5+Z5+AC5+AI5+AL5+AO5+AR5+AU5+AX5+BA5+BD5+BG5+BM5+BP5+BS5+BV5+BY5+CB5+CE5+CH5+CK5+CN5</f>
        <v>4021</v>
      </c>
      <c r="F5" s="9">
        <f aca="true" t="shared" si="0" ref="F5:F47">I5+AA5+AD5+AJ5+AM5+AP5+AS5+AV5+AY5+BB5+BE5+BH5+BN5+BQ5+BT5+BW5+BZ5+CC5+CF5+CI5+CL5+CO5</f>
        <v>3751</v>
      </c>
      <c r="G5" s="9">
        <f>+H5+I5</f>
        <v>28</v>
      </c>
      <c r="H5" s="9">
        <f>+H13+H19+H23+H36+H41+H47</f>
        <v>16</v>
      </c>
      <c r="I5" s="9">
        <f>+I13+I19+I23+I36+I41+I47</f>
        <v>12</v>
      </c>
      <c r="J5" s="9">
        <f>+K5+L5</f>
        <v>20</v>
      </c>
      <c r="K5" s="9">
        <f>+K13+K19+K23+K36+K41+K47</f>
        <v>12</v>
      </c>
      <c r="L5" s="9">
        <f>+L13+L19+L23+L36+L41+L47</f>
        <v>8</v>
      </c>
      <c r="M5" s="9">
        <f>+N5+O5</f>
        <v>0</v>
      </c>
      <c r="N5" s="9">
        <f>+N13+N19+N23+N36+N41+N47</f>
        <v>0</v>
      </c>
      <c r="O5" s="9">
        <f>+O13+O19+O23+O36+O41+O47</f>
        <v>0</v>
      </c>
      <c r="P5" s="9">
        <f>+Q5+R5</f>
        <v>3</v>
      </c>
      <c r="Q5" s="9">
        <f>+Q13+Q19+Q23+Q36+Q41+Q47</f>
        <v>2</v>
      </c>
      <c r="R5" s="9">
        <f>+R13+R19+R23+R36+R41+R47</f>
        <v>1</v>
      </c>
      <c r="S5" s="9">
        <f>+T5+U5</f>
        <v>2</v>
      </c>
      <c r="T5" s="9">
        <f>+T13+T19+T23+T36+T41+T47</f>
        <v>1</v>
      </c>
      <c r="U5" s="9">
        <f>+U13+U19+U23+U36+U41+U47</f>
        <v>1</v>
      </c>
      <c r="V5" s="9">
        <f>+W5+X5</f>
        <v>3</v>
      </c>
      <c r="W5" s="9">
        <f>+W13+W19+W23+W36+W41+W47</f>
        <v>1</v>
      </c>
      <c r="X5" s="9">
        <f>+X13+X19+X23+X36+X41+X47</f>
        <v>2</v>
      </c>
      <c r="Y5" s="9">
        <f>+Z5+AA5</f>
        <v>5</v>
      </c>
      <c r="Z5" s="9">
        <f>+Z13+Z19+Z23+Z36+Z41+Z47</f>
        <v>2</v>
      </c>
      <c r="AA5" s="9">
        <f>+AA13+AA19+AA23+AA36+AA41+AA47</f>
        <v>3</v>
      </c>
      <c r="AB5" s="9">
        <f>+AC5+AD5</f>
        <v>3</v>
      </c>
      <c r="AC5" s="9">
        <f>+AC13+AC19+AC23+AC36+AC41+AC47</f>
        <v>3</v>
      </c>
      <c r="AD5" s="9">
        <f>+AD13+AD19+AD23+AD36+AD41+AD47</f>
        <v>0</v>
      </c>
      <c r="AE5" s="29" t="s">
        <v>36</v>
      </c>
      <c r="AF5" s="30"/>
      <c r="AG5" s="30"/>
      <c r="AH5" s="9">
        <f>+AI5+AJ5</f>
        <v>15</v>
      </c>
      <c r="AI5" s="9">
        <f>+AI13+AI19+AI23+AI36+AI41+AI47</f>
        <v>10</v>
      </c>
      <c r="AJ5" s="9">
        <f>+AJ13+AJ19+AJ23+AJ36+AJ41+AJ47</f>
        <v>5</v>
      </c>
      <c r="AK5" s="9">
        <f>+AL5+AM5</f>
        <v>16</v>
      </c>
      <c r="AL5" s="9">
        <f>+AL13+AL19+AL23+AL36+AL41+AL47</f>
        <v>10</v>
      </c>
      <c r="AM5" s="9">
        <f>+AM13+AM19+AM23+AM36+AM41+AM47</f>
        <v>6</v>
      </c>
      <c r="AN5" s="9">
        <f>+AO5+AP5</f>
        <v>27</v>
      </c>
      <c r="AO5" s="9">
        <f>+AO13+AO19+AO23+AO36+AO41+AO47</f>
        <v>15</v>
      </c>
      <c r="AP5" s="9">
        <f>+AP13+AP19+AP23+AP36+AP41+AP47</f>
        <v>12</v>
      </c>
      <c r="AQ5" s="9">
        <f>+AR5+AS5</f>
        <v>29</v>
      </c>
      <c r="AR5" s="9">
        <f>+AR13+AR19+AR23+AR36+AR41+AR47</f>
        <v>16</v>
      </c>
      <c r="AS5" s="9">
        <f>+AS13+AS19+AS23+AS36+AS41+AS47</f>
        <v>13</v>
      </c>
      <c r="AT5" s="9">
        <f>+AU5+AV5</f>
        <v>45</v>
      </c>
      <c r="AU5" s="9">
        <f>+AU13+AU19+AU23+AU36+AU41+AU47</f>
        <v>30</v>
      </c>
      <c r="AV5" s="9">
        <f>+AV13+AV19+AV23+AV36+AV41+AV47</f>
        <v>15</v>
      </c>
      <c r="AW5" s="9">
        <f>+AX5+AY5</f>
        <v>67</v>
      </c>
      <c r="AX5" s="9">
        <f>+AX13+AX19+AX23+AX36+AX41+AX47</f>
        <v>43</v>
      </c>
      <c r="AY5" s="9">
        <f>+AY13+AY19+AY23+AY36+AY41+AY47</f>
        <v>24</v>
      </c>
      <c r="AZ5" s="9">
        <f>+BA5+BB5</f>
        <v>94</v>
      </c>
      <c r="BA5" s="9">
        <f>+BA13+BA19+BA23+BA36+BA41+BA47</f>
        <v>62</v>
      </c>
      <c r="BB5" s="9">
        <f>+BB13+BB19+BB23+BB36+BB41+BB47</f>
        <v>32</v>
      </c>
      <c r="BC5" s="9">
        <f>+BD5+BE5</f>
        <v>177</v>
      </c>
      <c r="BD5" s="9">
        <f>+BD13+BD19+BD23+BD36+BD41+BD47</f>
        <v>115</v>
      </c>
      <c r="BE5" s="9">
        <f>+BE13+BE19+BE23+BE36+BE41+BE47</f>
        <v>62</v>
      </c>
      <c r="BF5" s="9">
        <f>+BG5+BH5</f>
        <v>287</v>
      </c>
      <c r="BG5" s="9">
        <f>+BG13+BG19+BG23+BG36+BG41+BG47</f>
        <v>188</v>
      </c>
      <c r="BH5" s="9">
        <f>+BH13+BH19+BH23+BH36+BH41+BH47</f>
        <v>99</v>
      </c>
      <c r="BI5" s="29" t="s">
        <v>36</v>
      </c>
      <c r="BJ5" s="30"/>
      <c r="BK5" s="30"/>
      <c r="BL5" s="9">
        <f>+BM5+BN5</f>
        <v>319</v>
      </c>
      <c r="BM5" s="9">
        <f>+BM13+BM19+BM23+BM36+BM41+BM47</f>
        <v>212</v>
      </c>
      <c r="BN5" s="9">
        <f>+BN13+BN19+BN23+BN36+BN41+BN47</f>
        <v>107</v>
      </c>
      <c r="BO5" s="9">
        <f>+BP5+BQ5</f>
        <v>440</v>
      </c>
      <c r="BP5" s="9">
        <f>+BP13+BP19+BP23+BP36+BP41+BP47</f>
        <v>292</v>
      </c>
      <c r="BQ5" s="9">
        <f>+BQ13+BQ19+BQ23+BQ36+BQ41+BQ47</f>
        <v>148</v>
      </c>
      <c r="BR5" s="9">
        <f>+BS5+BT5</f>
        <v>774</v>
      </c>
      <c r="BS5" s="9">
        <f>+BS13+BS19+BS23+BS36+BS41+BS47</f>
        <v>504</v>
      </c>
      <c r="BT5" s="9">
        <f>+BT13+BT19+BT23+BT36+BT41+BT47</f>
        <v>270</v>
      </c>
      <c r="BU5" s="9">
        <f>+BV5+BW5</f>
        <v>1142</v>
      </c>
      <c r="BV5" s="9">
        <f>+BV13+BV19+BV23+BV36+BV41+BV47</f>
        <v>732</v>
      </c>
      <c r="BW5" s="9">
        <f>+BW13+BW19+BW23+BW36+BW41+BW47</f>
        <v>410</v>
      </c>
      <c r="BX5" s="9">
        <f>+BY5+BZ5</f>
        <v>1347</v>
      </c>
      <c r="BY5" s="9">
        <f>+BY13+BY19+BY23+BY36+BY41+BY47</f>
        <v>684</v>
      </c>
      <c r="BZ5" s="9">
        <f>+BZ13+BZ19+BZ23+BZ36+BZ41+BZ47</f>
        <v>663</v>
      </c>
      <c r="CA5" s="9">
        <f>+CB5+CC5</f>
        <v>1358</v>
      </c>
      <c r="CB5" s="9">
        <f>+CB13+CB19+CB23+CB36+CB41+CB47</f>
        <v>570</v>
      </c>
      <c r="CC5" s="9">
        <f>+CC13+CC19+CC23+CC36+CC41+CC47</f>
        <v>788</v>
      </c>
      <c r="CD5" s="9">
        <f>+CE5+CF5</f>
        <v>1084</v>
      </c>
      <c r="CE5" s="9">
        <f>+CE13+CE19+CE23+CE36+CE41+CE47</f>
        <v>366</v>
      </c>
      <c r="CF5" s="9">
        <f>+CF13+CF19+CF23+CF36+CF41+CF47</f>
        <v>718</v>
      </c>
      <c r="CG5" s="9">
        <f>+CH5+CI5</f>
        <v>433</v>
      </c>
      <c r="CH5" s="9">
        <f>+CH13+CH19+CH23+CH36+CH41+CH47</f>
        <v>128</v>
      </c>
      <c r="CI5" s="9">
        <f>+CI13+CI19+CI23+CI36+CI41+CI47</f>
        <v>305</v>
      </c>
      <c r="CJ5" s="9">
        <f>+CK5+CL5</f>
        <v>81</v>
      </c>
      <c r="CK5" s="9">
        <f>+CK13+CK19+CK23+CK36+CK41+CK47</f>
        <v>23</v>
      </c>
      <c r="CL5" s="9">
        <f>+CL13+CL19+CL23+CL36+CL41+CL47</f>
        <v>58</v>
      </c>
      <c r="CM5" s="9">
        <f>+CN5+CO5</f>
        <v>1</v>
      </c>
      <c r="CN5" s="9">
        <f>+CN13+CN19+CN23+CN36+CN41+CN47</f>
        <v>0</v>
      </c>
      <c r="CO5" s="13">
        <f>+CO13+CO19+CO23+CO36+CO41+CO47</f>
        <v>1</v>
      </c>
    </row>
    <row r="6" spans="1:93" ht="20.25" customHeight="1">
      <c r="A6" s="29" t="s">
        <v>37</v>
      </c>
      <c r="B6" s="30"/>
      <c r="C6" s="30"/>
      <c r="D6" s="9">
        <f>+E6+F6</f>
        <v>5402</v>
      </c>
      <c r="E6" s="9">
        <f aca="true" t="shared" si="1" ref="E6:E47">H6+Z6+AC6+AI6+AL6+AO6+AR6+AU6+AX6+BA6+BD6+BG6+BM6+BP6+BS6+BV6+BY6+CB6+CE6+CH6+CK6+CN6</f>
        <v>2792</v>
      </c>
      <c r="F6" s="9">
        <f t="shared" si="0"/>
        <v>2610</v>
      </c>
      <c r="G6" s="9">
        <f>+H6+I6</f>
        <v>23</v>
      </c>
      <c r="H6" s="9">
        <f>H8+H14+H20+H21+H24+H25+H26+H37+H42</f>
        <v>14</v>
      </c>
      <c r="I6" s="9">
        <f>I8+I14+I20+I21+I24+I25+I26+I37+I42</f>
        <v>9</v>
      </c>
      <c r="J6" s="9">
        <f>+K6+L6</f>
        <v>16</v>
      </c>
      <c r="K6" s="9">
        <f>K8+K14+K20+K21+K24+K25+K26+K37+K42</f>
        <v>10</v>
      </c>
      <c r="L6" s="9">
        <f>L8+L14+L20+L21+L24+L25+L26+L37+L42</f>
        <v>6</v>
      </c>
      <c r="M6" s="9">
        <f>+N6+O6</f>
        <v>0</v>
      </c>
      <c r="N6" s="9">
        <f>N8+N14+N20+N21+N24+N25+N26+N37+N42</f>
        <v>0</v>
      </c>
      <c r="O6" s="9">
        <f>O8+O14+O20+O21+O24+O25+O26+O37+O42</f>
        <v>0</v>
      </c>
      <c r="P6" s="9">
        <f>+Q6+R6</f>
        <v>2</v>
      </c>
      <c r="Q6" s="9">
        <f>Q8+Q14+Q20+Q21+Q24+Q25+Q26+Q37+Q42</f>
        <v>2</v>
      </c>
      <c r="R6" s="9">
        <f>R8+R14+R20+R21+R24+R25+R26+R37+R42</f>
        <v>0</v>
      </c>
      <c r="S6" s="9">
        <f>+T6+U6</f>
        <v>2</v>
      </c>
      <c r="T6" s="9">
        <f>T8+T14+T20+T21+T24+T25+T26+T37+T42</f>
        <v>1</v>
      </c>
      <c r="U6" s="9">
        <f>U8+U14+U20+U21+U24+U25+U26+U37+U42</f>
        <v>1</v>
      </c>
      <c r="V6" s="9">
        <f>+W6+X6</f>
        <v>3</v>
      </c>
      <c r="W6" s="9">
        <f>W8+W14+W20+W21+W24+W25+W26+W37+W42</f>
        <v>1</v>
      </c>
      <c r="X6" s="9">
        <f>X8+X14+X20+X21+X24+X25+X26+X37+X42</f>
        <v>2</v>
      </c>
      <c r="Y6" s="9">
        <f>+Z6+AA6</f>
        <v>2</v>
      </c>
      <c r="Z6" s="9">
        <f>Z8+Z14+Z20+Z21+Z24+Z25+Z26+Z37+Z42</f>
        <v>0</v>
      </c>
      <c r="AA6" s="9">
        <f>AA8+AA14+AA20+AA21+AA24+AA25+AA26+AA37+AA42</f>
        <v>2</v>
      </c>
      <c r="AB6" s="9">
        <f>+AC6+AD6</f>
        <v>1</v>
      </c>
      <c r="AC6" s="9">
        <f>AC8+AC14+AC20+AC21+AC24+AC25+AC26+AC37+AC42</f>
        <v>1</v>
      </c>
      <c r="AD6" s="9">
        <f>AD8+AD14+AD20+AD21+AD24+AD25+AD26+AD37+AD42</f>
        <v>0</v>
      </c>
      <c r="AE6" s="29" t="s">
        <v>37</v>
      </c>
      <c r="AF6" s="30"/>
      <c r="AG6" s="30"/>
      <c r="AH6" s="9">
        <f>+AI6+AJ6</f>
        <v>10</v>
      </c>
      <c r="AI6" s="9">
        <f>AI8+AI14+AI20+AI21+AI24+AI25+AI26+AI37+AI42</f>
        <v>7</v>
      </c>
      <c r="AJ6" s="9">
        <f>AJ8+AJ14+AJ20+AJ21+AJ24+AJ25+AJ26+AJ37+AJ42</f>
        <v>3</v>
      </c>
      <c r="AK6" s="9">
        <f>+AL6+AM6</f>
        <v>9</v>
      </c>
      <c r="AL6" s="9">
        <f>AL8+AL14+AL20+AL21+AL24+AL25+AL26+AL37+AL42</f>
        <v>5</v>
      </c>
      <c r="AM6" s="9">
        <f>AM8+AM14+AM20+AM21+AM24+AM25+AM26+AM37+AM42</f>
        <v>4</v>
      </c>
      <c r="AN6" s="9">
        <f>+AO6+AP6</f>
        <v>23</v>
      </c>
      <c r="AO6" s="9">
        <f>AO8+AO14+AO20+AO21+AO24+AO25+AO26+AO37+AO42</f>
        <v>12</v>
      </c>
      <c r="AP6" s="9">
        <f>AP8+AP14+AP20+AP21+AP24+AP25+AP26+AP37+AP42</f>
        <v>11</v>
      </c>
      <c r="AQ6" s="9">
        <f>+AR6+AS6</f>
        <v>18</v>
      </c>
      <c r="AR6" s="9">
        <f>AR8+AR14+AR20+AR21+AR24+AR25+AR26+AR37+AR42</f>
        <v>8</v>
      </c>
      <c r="AS6" s="9">
        <f>AS8+AS14+AS20+AS21+AS24+AS25+AS26+AS37+AS42</f>
        <v>10</v>
      </c>
      <c r="AT6" s="9">
        <f>+AU6+AV6</f>
        <v>35</v>
      </c>
      <c r="AU6" s="9">
        <f>AU8+AU14+AU20+AU21+AU24+AU25+AU26+AU37+AU42</f>
        <v>25</v>
      </c>
      <c r="AV6" s="9">
        <f>AV8+AV14+AV20+AV21+AV24+AV25+AV26+AV37+AV42</f>
        <v>10</v>
      </c>
      <c r="AW6" s="9">
        <f>+AX6+AY6</f>
        <v>49</v>
      </c>
      <c r="AX6" s="9">
        <f>AX8+AX14+AX20+AX21+AX24+AX25+AX26+AX37+AX42</f>
        <v>31</v>
      </c>
      <c r="AY6" s="9">
        <f>AY8+AY14+AY20+AY21+AY24+AY25+AY26+AY37+AY42</f>
        <v>18</v>
      </c>
      <c r="AZ6" s="9">
        <f>+BA6+BB6</f>
        <v>72</v>
      </c>
      <c r="BA6" s="9">
        <f>BA8+BA14+BA20+BA21+BA24+BA25+BA26+BA37+BA42</f>
        <v>48</v>
      </c>
      <c r="BB6" s="9">
        <f>BB8+BB14+BB20+BB21+BB24+BB25+BB26+BB37+BB42</f>
        <v>24</v>
      </c>
      <c r="BC6" s="9">
        <f>+BD6+BE6</f>
        <v>135</v>
      </c>
      <c r="BD6" s="9">
        <f>BD8+BD14+BD20+BD21+BD24+BD25+BD26+BD37+BD42</f>
        <v>88</v>
      </c>
      <c r="BE6" s="9">
        <f>BE8+BE14+BE20+BE21+BE24+BE25+BE26+BE37+BE42</f>
        <v>47</v>
      </c>
      <c r="BF6" s="9">
        <f>+BG6+BH6</f>
        <v>216</v>
      </c>
      <c r="BG6" s="9">
        <f>BG8+BG14+BG20+BG21+BG24+BG25+BG26+BG37+BG42</f>
        <v>143</v>
      </c>
      <c r="BH6" s="9">
        <f>BH8+BH14+BH20+BH21+BH24+BH25+BH26+BH37+BH42</f>
        <v>73</v>
      </c>
      <c r="BI6" s="29" t="s">
        <v>37</v>
      </c>
      <c r="BJ6" s="30"/>
      <c r="BK6" s="30"/>
      <c r="BL6" s="9">
        <f>+BM6+BN6</f>
        <v>235</v>
      </c>
      <c r="BM6" s="9">
        <f>BM8+BM14+BM20+BM21+BM24+BM25+BM26+BM37+BM42</f>
        <v>154</v>
      </c>
      <c r="BN6" s="9">
        <f>BN8+BN14+BN20+BN21+BN24+BN25+BN26+BN37+BN42</f>
        <v>81</v>
      </c>
      <c r="BO6" s="9">
        <f>+BP6+BQ6</f>
        <v>325</v>
      </c>
      <c r="BP6" s="9">
        <f>BP8+BP14+BP20+BP21+BP24+BP25+BP26+BP37+BP42</f>
        <v>214</v>
      </c>
      <c r="BQ6" s="9">
        <f>BQ8+BQ14+BQ20+BQ21+BQ24+BQ25+BQ26+BQ37+BQ42</f>
        <v>111</v>
      </c>
      <c r="BR6" s="9">
        <f>+BS6+BT6</f>
        <v>552</v>
      </c>
      <c r="BS6" s="9">
        <f>BS8+BS14+BS20+BS21+BS24+BS25+BS26+BS37+BS42</f>
        <v>356</v>
      </c>
      <c r="BT6" s="9">
        <f>BT8+BT14+BT20+BT21+BT24+BT25+BT26+BT37+BT42</f>
        <v>196</v>
      </c>
      <c r="BU6" s="9">
        <f>+BV6+BW6</f>
        <v>801</v>
      </c>
      <c r="BV6" s="9">
        <f>BV8+BV14+BV20+BV21+BV24+BV25+BV26+BV37+BV42</f>
        <v>500</v>
      </c>
      <c r="BW6" s="9">
        <f>BW8+BW14+BW20+BW21+BW24+BW25+BW26+BW37+BW42</f>
        <v>301</v>
      </c>
      <c r="BX6" s="9">
        <f>+BY6+BZ6</f>
        <v>922</v>
      </c>
      <c r="BY6" s="9">
        <f>BY8+BY14+BY20+BY21+BY24+BY25+BY26+BY37+BY42</f>
        <v>472</v>
      </c>
      <c r="BZ6" s="9">
        <f>BZ8+BZ14+BZ20+BZ21+BZ24+BZ25+BZ26+BZ37+BZ42</f>
        <v>450</v>
      </c>
      <c r="CA6" s="9">
        <f>+CB6+CC6</f>
        <v>919</v>
      </c>
      <c r="CB6" s="9">
        <f>CB8+CB14+CB20+CB21+CB24+CB25+CB26+CB37+CB42</f>
        <v>376</v>
      </c>
      <c r="CC6" s="9">
        <f>CC8+CC14+CC20+CC21+CC24+CC25+CC26+CC37+CC42</f>
        <v>543</v>
      </c>
      <c r="CD6" s="9">
        <f>+CE6+CF6</f>
        <v>707</v>
      </c>
      <c r="CE6" s="9">
        <f>CE8+CE14+CE20+CE21+CE24+CE25+CE26+CE37+CE42</f>
        <v>233</v>
      </c>
      <c r="CF6" s="9">
        <f>CF8+CF14+CF20+CF21+CF24+CF25+CF26+CF37+CF42</f>
        <v>474</v>
      </c>
      <c r="CG6" s="9">
        <f>+CH6+CI6</f>
        <v>292</v>
      </c>
      <c r="CH6" s="9">
        <f>CH8+CH14+CH20+CH21+CH24+CH25+CH26+CH37+CH42</f>
        <v>91</v>
      </c>
      <c r="CI6" s="9">
        <f>CI8+CI14+CI20+CI21+CI24+CI25+CI26+CI37+CI42</f>
        <v>201</v>
      </c>
      <c r="CJ6" s="9">
        <f>+CK6+CL6</f>
        <v>55</v>
      </c>
      <c r="CK6" s="9">
        <f>CK8+CK14+CK20+CK21+CK24+CK25+CK26+CK37+CK42</f>
        <v>14</v>
      </c>
      <c r="CL6" s="9">
        <f>CL8+CL14+CL20+CL21+CL24+CL25+CL26+CL37+CL42</f>
        <v>41</v>
      </c>
      <c r="CM6" s="9">
        <f>+CN6+CO6</f>
        <v>1</v>
      </c>
      <c r="CN6" s="9">
        <f>CN8+CN14+CN20+CN21+CN24+CN25+CN26+CN37+CN42</f>
        <v>0</v>
      </c>
      <c r="CO6" s="13">
        <f>CO8+CO14+CO20+CO21+CO24+CO25+CO26+CO37+CO42</f>
        <v>1</v>
      </c>
    </row>
    <row r="7" spans="1:93" ht="20.25" customHeight="1">
      <c r="A7" s="29" t="s">
        <v>38</v>
      </c>
      <c r="B7" s="30"/>
      <c r="C7" s="30"/>
      <c r="D7" s="9">
        <f>+E7+F7</f>
        <v>2370</v>
      </c>
      <c r="E7" s="9">
        <f t="shared" si="1"/>
        <v>1229</v>
      </c>
      <c r="F7" s="9">
        <f t="shared" si="0"/>
        <v>1141</v>
      </c>
      <c r="G7" s="9">
        <f>+H7+I7</f>
        <v>5</v>
      </c>
      <c r="H7" s="9">
        <f>H5-H6</f>
        <v>2</v>
      </c>
      <c r="I7" s="9">
        <f>+I5-I6</f>
        <v>3</v>
      </c>
      <c r="J7" s="9">
        <f>+K7+L7</f>
        <v>4</v>
      </c>
      <c r="K7" s="9">
        <f>K5-K6</f>
        <v>2</v>
      </c>
      <c r="L7" s="9">
        <f>+L5-L6</f>
        <v>2</v>
      </c>
      <c r="M7" s="9">
        <f>+N7+O7</f>
        <v>0</v>
      </c>
      <c r="N7" s="9">
        <f>N5-N6</f>
        <v>0</v>
      </c>
      <c r="O7" s="9">
        <f>+O5-O6</f>
        <v>0</v>
      </c>
      <c r="P7" s="9">
        <f>+Q7+R7</f>
        <v>1</v>
      </c>
      <c r="Q7" s="9">
        <f>Q5-Q6</f>
        <v>0</v>
      </c>
      <c r="R7" s="9">
        <f>+R5-R6</f>
        <v>1</v>
      </c>
      <c r="S7" s="9">
        <f>+T7+U7</f>
        <v>0</v>
      </c>
      <c r="T7" s="9">
        <f>T5-T6</f>
        <v>0</v>
      </c>
      <c r="U7" s="9">
        <f>+U5-U6</f>
        <v>0</v>
      </c>
      <c r="V7" s="9">
        <f>+W7+X7</f>
        <v>0</v>
      </c>
      <c r="W7" s="9">
        <f>W5-W6</f>
        <v>0</v>
      </c>
      <c r="X7" s="9">
        <f>+X5-X6</f>
        <v>0</v>
      </c>
      <c r="Y7" s="9">
        <f>+Z7+AA7</f>
        <v>3</v>
      </c>
      <c r="Z7" s="9">
        <f>Z5-Z6</f>
        <v>2</v>
      </c>
      <c r="AA7" s="9">
        <f>+AA5-AA6</f>
        <v>1</v>
      </c>
      <c r="AB7" s="9">
        <f>+AC7+AD7</f>
        <v>2</v>
      </c>
      <c r="AC7" s="9">
        <f>AC5-AC6</f>
        <v>2</v>
      </c>
      <c r="AD7" s="9">
        <f>+AD5-AD6</f>
        <v>0</v>
      </c>
      <c r="AE7" s="29" t="s">
        <v>38</v>
      </c>
      <c r="AF7" s="30"/>
      <c r="AG7" s="30"/>
      <c r="AH7" s="9">
        <f>+AI7+AJ7</f>
        <v>5</v>
      </c>
      <c r="AI7" s="9">
        <f>AI5-AI6</f>
        <v>3</v>
      </c>
      <c r="AJ7" s="9">
        <f>+AJ5-AJ6</f>
        <v>2</v>
      </c>
      <c r="AK7" s="9">
        <f>+AL7+AM7</f>
        <v>7</v>
      </c>
      <c r="AL7" s="9">
        <f>AL5-AL6</f>
        <v>5</v>
      </c>
      <c r="AM7" s="9">
        <f>+AM5-AM6</f>
        <v>2</v>
      </c>
      <c r="AN7" s="9">
        <f>+AO7+AP7</f>
        <v>4</v>
      </c>
      <c r="AO7" s="9">
        <f>AO5-AO6</f>
        <v>3</v>
      </c>
      <c r="AP7" s="9">
        <f>+AP5-AP6</f>
        <v>1</v>
      </c>
      <c r="AQ7" s="9">
        <f>+AR7+AS7</f>
        <v>11</v>
      </c>
      <c r="AR7" s="9">
        <f>AR5-AR6</f>
        <v>8</v>
      </c>
      <c r="AS7" s="9">
        <f>+AS5-AS6</f>
        <v>3</v>
      </c>
      <c r="AT7" s="9">
        <f>+AU7+AV7</f>
        <v>10</v>
      </c>
      <c r="AU7" s="9">
        <f>AU5-AU6</f>
        <v>5</v>
      </c>
      <c r="AV7" s="9">
        <f>+AV5-AV6</f>
        <v>5</v>
      </c>
      <c r="AW7" s="9">
        <f>+AX7+AY7</f>
        <v>18</v>
      </c>
      <c r="AX7" s="9">
        <f>AX5-AX6</f>
        <v>12</v>
      </c>
      <c r="AY7" s="9">
        <f>+AY5-AY6</f>
        <v>6</v>
      </c>
      <c r="AZ7" s="9">
        <f>+BA7+BB7</f>
        <v>22</v>
      </c>
      <c r="BA7" s="9">
        <f>BA5-BA6</f>
        <v>14</v>
      </c>
      <c r="BB7" s="9">
        <f>+BB5-BB6</f>
        <v>8</v>
      </c>
      <c r="BC7" s="9">
        <f>+BD7+BE7</f>
        <v>42</v>
      </c>
      <c r="BD7" s="9">
        <f>BD5-BD6</f>
        <v>27</v>
      </c>
      <c r="BE7" s="9">
        <f>+BE5-BE6</f>
        <v>15</v>
      </c>
      <c r="BF7" s="9">
        <f>+BG7+BH7</f>
        <v>71</v>
      </c>
      <c r="BG7" s="9">
        <f>BG5-BG6</f>
        <v>45</v>
      </c>
      <c r="BH7" s="9">
        <f>+BH5-BH6</f>
        <v>26</v>
      </c>
      <c r="BI7" s="29" t="s">
        <v>38</v>
      </c>
      <c r="BJ7" s="30"/>
      <c r="BK7" s="30"/>
      <c r="BL7" s="9">
        <f>+BM7+BN7</f>
        <v>84</v>
      </c>
      <c r="BM7" s="9">
        <f>BM5-BM6</f>
        <v>58</v>
      </c>
      <c r="BN7" s="9">
        <f>+BN5-BN6</f>
        <v>26</v>
      </c>
      <c r="BO7" s="9">
        <f>+BP7+BQ7</f>
        <v>115</v>
      </c>
      <c r="BP7" s="9">
        <f>BP5-BP6</f>
        <v>78</v>
      </c>
      <c r="BQ7" s="9">
        <f>+BQ5-BQ6</f>
        <v>37</v>
      </c>
      <c r="BR7" s="9">
        <f>+BS7+BT7</f>
        <v>222</v>
      </c>
      <c r="BS7" s="9">
        <f>BS5-BS6</f>
        <v>148</v>
      </c>
      <c r="BT7" s="9">
        <f>+BT5-BT6</f>
        <v>74</v>
      </c>
      <c r="BU7" s="9">
        <f>+BV7+BW7</f>
        <v>341</v>
      </c>
      <c r="BV7" s="9">
        <f>BV5-BV6</f>
        <v>232</v>
      </c>
      <c r="BW7" s="9">
        <f>+BW5-BW6</f>
        <v>109</v>
      </c>
      <c r="BX7" s="9">
        <f>+BY7+BZ7</f>
        <v>425</v>
      </c>
      <c r="BY7" s="9">
        <f>BY5-BY6</f>
        <v>212</v>
      </c>
      <c r="BZ7" s="9">
        <f>+BZ5-BZ6</f>
        <v>213</v>
      </c>
      <c r="CA7" s="9">
        <f>+CB7+CC7</f>
        <v>439</v>
      </c>
      <c r="CB7" s="9">
        <f>CB5-CB6</f>
        <v>194</v>
      </c>
      <c r="CC7" s="9">
        <f>+CC5-CC6</f>
        <v>245</v>
      </c>
      <c r="CD7" s="9">
        <f>+CE7+CF7</f>
        <v>377</v>
      </c>
      <c r="CE7" s="9">
        <f>CE5-CE6</f>
        <v>133</v>
      </c>
      <c r="CF7" s="9">
        <f>+CF5-CF6</f>
        <v>244</v>
      </c>
      <c r="CG7" s="9">
        <f>+CH7+CI7</f>
        <v>141</v>
      </c>
      <c r="CH7" s="9">
        <f>CH5-CH6</f>
        <v>37</v>
      </c>
      <c r="CI7" s="9">
        <f>+CI5-CI6</f>
        <v>104</v>
      </c>
      <c r="CJ7" s="9">
        <f>+CK7+CL7</f>
        <v>26</v>
      </c>
      <c r="CK7" s="9">
        <f>CK5-CK6</f>
        <v>9</v>
      </c>
      <c r="CL7" s="9">
        <f>+CL5-CL6</f>
        <v>17</v>
      </c>
      <c r="CM7" s="9">
        <f>+CN7+CO7</f>
        <v>0</v>
      </c>
      <c r="CN7" s="9">
        <f>CN5-CN6</f>
        <v>0</v>
      </c>
      <c r="CO7" s="13">
        <f>+CO5-CO6</f>
        <v>0</v>
      </c>
    </row>
    <row r="8" spans="1:93" ht="20.25" customHeight="1">
      <c r="A8" s="17" t="s">
        <v>39</v>
      </c>
      <c r="B8" s="16" t="s">
        <v>40</v>
      </c>
      <c r="C8" s="16"/>
      <c r="D8" s="9">
        <f>SUM(E8:F8)</f>
        <v>2176</v>
      </c>
      <c r="E8" s="9">
        <f t="shared" si="1"/>
        <v>1137</v>
      </c>
      <c r="F8" s="9">
        <f t="shared" si="0"/>
        <v>1039</v>
      </c>
      <c r="G8" s="9">
        <f>SUM(H8:I8)</f>
        <v>7</v>
      </c>
      <c r="H8" s="11">
        <v>4</v>
      </c>
      <c r="I8" s="11">
        <v>3</v>
      </c>
      <c r="J8" s="9">
        <f>SUM(K8:L8)</f>
        <v>4</v>
      </c>
      <c r="K8" s="11">
        <v>2</v>
      </c>
      <c r="L8" s="11">
        <v>2</v>
      </c>
      <c r="M8" s="9">
        <f>SUM(N8:O8)</f>
        <v>0</v>
      </c>
      <c r="N8" s="11"/>
      <c r="O8" s="11"/>
      <c r="P8" s="9">
        <f>SUM(Q8:R8)</f>
        <v>1</v>
      </c>
      <c r="Q8" s="11">
        <v>1</v>
      </c>
      <c r="R8" s="11"/>
      <c r="S8" s="9">
        <f>SUM(T8:U8)</f>
        <v>1</v>
      </c>
      <c r="T8" s="11">
        <v>1</v>
      </c>
      <c r="U8" s="11"/>
      <c r="V8" s="9">
        <f>SUM(W8:X8)</f>
        <v>1</v>
      </c>
      <c r="W8" s="11"/>
      <c r="X8" s="11">
        <v>1</v>
      </c>
      <c r="Y8" s="9">
        <f>SUM(Z8:AA8)</f>
        <v>1</v>
      </c>
      <c r="Z8" s="11"/>
      <c r="AA8" s="11">
        <v>1</v>
      </c>
      <c r="AB8" s="9">
        <f>SUM(AC8:AD8)</f>
        <v>0</v>
      </c>
      <c r="AC8" s="11"/>
      <c r="AD8" s="11"/>
      <c r="AE8" s="17" t="s">
        <v>39</v>
      </c>
      <c r="AF8" s="16" t="s">
        <v>40</v>
      </c>
      <c r="AG8" s="16"/>
      <c r="AH8" s="9">
        <f>SUM(AI8:AJ8)</f>
        <v>3</v>
      </c>
      <c r="AI8" s="11">
        <v>3</v>
      </c>
      <c r="AJ8" s="11"/>
      <c r="AK8" s="9">
        <f>SUM(AL8:AM8)</f>
        <v>5</v>
      </c>
      <c r="AL8" s="11">
        <v>2</v>
      </c>
      <c r="AM8" s="11">
        <v>3</v>
      </c>
      <c r="AN8" s="9">
        <f>SUM(AO8:AP8)</f>
        <v>10</v>
      </c>
      <c r="AO8" s="11">
        <v>3</v>
      </c>
      <c r="AP8" s="11">
        <v>7</v>
      </c>
      <c r="AQ8" s="9">
        <f>SUM(AR8:AS8)</f>
        <v>5</v>
      </c>
      <c r="AR8" s="11">
        <v>4</v>
      </c>
      <c r="AS8" s="11">
        <v>1</v>
      </c>
      <c r="AT8" s="9">
        <f>SUM(AU8:AV8)</f>
        <v>18</v>
      </c>
      <c r="AU8" s="11">
        <v>12</v>
      </c>
      <c r="AV8" s="11">
        <v>6</v>
      </c>
      <c r="AW8" s="9">
        <f>SUM(AX8:AY8)</f>
        <v>25</v>
      </c>
      <c r="AX8" s="11">
        <v>16</v>
      </c>
      <c r="AY8" s="11">
        <v>9</v>
      </c>
      <c r="AZ8" s="9">
        <f>SUM(BA8:BB8)</f>
        <v>33</v>
      </c>
      <c r="BA8" s="11">
        <v>23</v>
      </c>
      <c r="BB8" s="11">
        <v>10</v>
      </c>
      <c r="BC8" s="9">
        <f>SUM(BD8:BE8)</f>
        <v>61</v>
      </c>
      <c r="BD8" s="11">
        <v>37</v>
      </c>
      <c r="BE8" s="11">
        <v>24</v>
      </c>
      <c r="BF8" s="9">
        <f>SUM(BG8:BH8)</f>
        <v>80</v>
      </c>
      <c r="BG8" s="11">
        <v>51</v>
      </c>
      <c r="BH8" s="11">
        <v>29</v>
      </c>
      <c r="BI8" s="17" t="s">
        <v>39</v>
      </c>
      <c r="BJ8" s="16" t="s">
        <v>40</v>
      </c>
      <c r="BK8" s="16"/>
      <c r="BL8" s="9">
        <f>SUM(BM8:BN8)</f>
        <v>116</v>
      </c>
      <c r="BM8" s="11">
        <v>81</v>
      </c>
      <c r="BN8" s="11">
        <v>35</v>
      </c>
      <c r="BO8" s="9">
        <f>SUM(BP8:BQ8)</f>
        <v>121</v>
      </c>
      <c r="BP8" s="11">
        <v>77</v>
      </c>
      <c r="BQ8" s="11">
        <v>44</v>
      </c>
      <c r="BR8" s="9">
        <f>SUM(BS8:BT8)</f>
        <v>233</v>
      </c>
      <c r="BS8" s="11">
        <v>156</v>
      </c>
      <c r="BT8" s="11">
        <v>77</v>
      </c>
      <c r="BU8" s="9">
        <f>SUM(BV8:BW8)</f>
        <v>307</v>
      </c>
      <c r="BV8" s="11">
        <v>200</v>
      </c>
      <c r="BW8" s="11">
        <v>107</v>
      </c>
      <c r="BX8" s="9">
        <f>SUM(BY8:BZ8)</f>
        <v>362</v>
      </c>
      <c r="BY8" s="11">
        <v>169</v>
      </c>
      <c r="BZ8" s="11">
        <v>193</v>
      </c>
      <c r="CA8" s="9">
        <f>SUM(CB8:CC8)</f>
        <v>359</v>
      </c>
      <c r="CB8" s="11">
        <v>151</v>
      </c>
      <c r="CC8" s="11">
        <v>208</v>
      </c>
      <c r="CD8" s="9">
        <f>SUM(CE8:CF8)</f>
        <v>286</v>
      </c>
      <c r="CE8" s="11">
        <v>102</v>
      </c>
      <c r="CF8" s="11">
        <v>184</v>
      </c>
      <c r="CG8" s="9">
        <f>SUM(CH8:CI8)</f>
        <v>121</v>
      </c>
      <c r="CH8" s="11">
        <v>37</v>
      </c>
      <c r="CI8" s="11">
        <v>84</v>
      </c>
      <c r="CJ8" s="9">
        <f>SUM(CK8:CL8)</f>
        <v>22</v>
      </c>
      <c r="CK8" s="11">
        <v>9</v>
      </c>
      <c r="CL8" s="11">
        <v>13</v>
      </c>
      <c r="CM8" s="9">
        <f>SUM(CN8:CO8)</f>
        <v>1</v>
      </c>
      <c r="CN8" s="11"/>
      <c r="CO8" s="14">
        <v>1</v>
      </c>
    </row>
    <row r="9" spans="1:93" ht="20.25" customHeight="1">
      <c r="A9" s="17"/>
      <c r="B9" s="10" t="s">
        <v>41</v>
      </c>
      <c r="C9" s="10" t="s">
        <v>42</v>
      </c>
      <c r="D9" s="9">
        <f aca="true" t="shared" si="2" ref="D9:D46">SUM(E9:F9)</f>
        <v>60</v>
      </c>
      <c r="E9" s="9">
        <f t="shared" si="1"/>
        <v>30</v>
      </c>
      <c r="F9" s="9">
        <f t="shared" si="0"/>
        <v>30</v>
      </c>
      <c r="G9" s="9">
        <f aca="true" t="shared" si="3" ref="G9:G46">SUM(H9:I9)</f>
        <v>0</v>
      </c>
      <c r="H9" s="11"/>
      <c r="I9" s="11"/>
      <c r="J9" s="9">
        <f aca="true" t="shared" si="4" ref="J9:J46">SUM(K9:L9)</f>
        <v>0</v>
      </c>
      <c r="K9" s="11"/>
      <c r="L9" s="11"/>
      <c r="M9" s="9">
        <f aca="true" t="shared" si="5" ref="M9:M46">SUM(N9:O9)</f>
        <v>0</v>
      </c>
      <c r="N9" s="11"/>
      <c r="O9" s="11"/>
      <c r="P9" s="9">
        <f aca="true" t="shared" si="6" ref="P9:P46">SUM(Q9:R9)</f>
        <v>0</v>
      </c>
      <c r="Q9" s="11"/>
      <c r="R9" s="11"/>
      <c r="S9" s="9">
        <f aca="true" t="shared" si="7" ref="S9:S46">SUM(T9:U9)</f>
        <v>0</v>
      </c>
      <c r="T9" s="11"/>
      <c r="U9" s="11"/>
      <c r="V9" s="9">
        <f aca="true" t="shared" si="8" ref="V9:V46">SUM(W9:X9)</f>
        <v>0</v>
      </c>
      <c r="W9" s="11"/>
      <c r="X9" s="11"/>
      <c r="Y9" s="9">
        <f>SUM(Z9:AA9)</f>
        <v>0</v>
      </c>
      <c r="Z9" s="11"/>
      <c r="AA9" s="11"/>
      <c r="AB9" s="9">
        <f>SUM(AC9:AD9)</f>
        <v>0</v>
      </c>
      <c r="AC9" s="11"/>
      <c r="AD9" s="11"/>
      <c r="AE9" s="17"/>
      <c r="AF9" s="10" t="s">
        <v>41</v>
      </c>
      <c r="AG9" s="10" t="s">
        <v>42</v>
      </c>
      <c r="AH9" s="9">
        <f>SUM(AI9:AJ9)</f>
        <v>0</v>
      </c>
      <c r="AI9" s="11"/>
      <c r="AJ9" s="11"/>
      <c r="AK9" s="9">
        <f>SUM(AL9:AM9)</f>
        <v>0</v>
      </c>
      <c r="AL9" s="11"/>
      <c r="AM9" s="11"/>
      <c r="AN9" s="9">
        <f>SUM(AO9:AP9)</f>
        <v>0</v>
      </c>
      <c r="AO9" s="11"/>
      <c r="AP9" s="11"/>
      <c r="AQ9" s="9">
        <f>SUM(AR9:AS9)</f>
        <v>0</v>
      </c>
      <c r="AR9" s="11"/>
      <c r="AS9" s="11"/>
      <c r="AT9" s="9">
        <f>SUM(AU9:AV9)</f>
        <v>0</v>
      </c>
      <c r="AU9" s="11"/>
      <c r="AV9" s="11"/>
      <c r="AW9" s="9">
        <f>SUM(AX9:AY9)</f>
        <v>0</v>
      </c>
      <c r="AX9" s="11"/>
      <c r="AY9" s="11"/>
      <c r="AZ9" s="9">
        <f>SUM(BA9:BB9)</f>
        <v>0</v>
      </c>
      <c r="BA9" s="11"/>
      <c r="BB9" s="11"/>
      <c r="BC9" s="9">
        <f>SUM(BD9:BE9)</f>
        <v>1</v>
      </c>
      <c r="BD9" s="11">
        <v>1</v>
      </c>
      <c r="BE9" s="11"/>
      <c r="BF9" s="9">
        <f>SUM(BG9:BH9)</f>
        <v>1</v>
      </c>
      <c r="BG9" s="11">
        <v>1</v>
      </c>
      <c r="BH9" s="11"/>
      <c r="BI9" s="17"/>
      <c r="BJ9" s="10" t="s">
        <v>41</v>
      </c>
      <c r="BK9" s="10" t="s">
        <v>42</v>
      </c>
      <c r="BL9" s="9">
        <f>SUM(BM9:BN9)</f>
        <v>0</v>
      </c>
      <c r="BM9" s="11"/>
      <c r="BN9" s="11"/>
      <c r="BO9" s="9">
        <f>SUM(BP9:BQ9)</f>
        <v>2</v>
      </c>
      <c r="BP9" s="11">
        <v>1</v>
      </c>
      <c r="BQ9" s="11">
        <v>1</v>
      </c>
      <c r="BR9" s="9">
        <f>SUM(BS9:BT9)</f>
        <v>6</v>
      </c>
      <c r="BS9" s="11">
        <v>6</v>
      </c>
      <c r="BT9" s="11"/>
      <c r="BU9" s="9">
        <f>SUM(BV9:BW9)</f>
        <v>9</v>
      </c>
      <c r="BV9" s="11">
        <v>4</v>
      </c>
      <c r="BW9" s="11">
        <v>5</v>
      </c>
      <c r="BX9" s="9">
        <f>SUM(BY9:BZ9)</f>
        <v>9</v>
      </c>
      <c r="BY9" s="11">
        <v>5</v>
      </c>
      <c r="BZ9" s="11">
        <v>4</v>
      </c>
      <c r="CA9" s="9">
        <f>SUM(CB9:CC9)</f>
        <v>15</v>
      </c>
      <c r="CB9" s="11">
        <v>7</v>
      </c>
      <c r="CC9" s="11">
        <v>8</v>
      </c>
      <c r="CD9" s="9">
        <f>SUM(CE9:CF9)</f>
        <v>14</v>
      </c>
      <c r="CE9" s="11">
        <v>3</v>
      </c>
      <c r="CF9" s="11">
        <v>11</v>
      </c>
      <c r="CG9" s="9">
        <f>SUM(CH9:CI9)</f>
        <v>2</v>
      </c>
      <c r="CH9" s="11">
        <v>1</v>
      </c>
      <c r="CI9" s="11">
        <v>1</v>
      </c>
      <c r="CJ9" s="9">
        <f>SUM(CK9:CL9)</f>
        <v>1</v>
      </c>
      <c r="CK9" s="11">
        <v>1</v>
      </c>
      <c r="CL9" s="11"/>
      <c r="CM9" s="9">
        <f>SUM(CN9:CO9)</f>
        <v>0</v>
      </c>
      <c r="CN9" s="11"/>
      <c r="CO9" s="14"/>
    </row>
    <row r="10" spans="1:93" ht="20.25" customHeight="1">
      <c r="A10" s="17"/>
      <c r="B10" s="16" t="s">
        <v>43</v>
      </c>
      <c r="C10" s="10" t="s">
        <v>44</v>
      </c>
      <c r="D10" s="9">
        <f t="shared" si="2"/>
        <v>87</v>
      </c>
      <c r="E10" s="9">
        <f t="shared" si="1"/>
        <v>44</v>
      </c>
      <c r="F10" s="9">
        <f t="shared" si="0"/>
        <v>43</v>
      </c>
      <c r="G10" s="9">
        <f t="shared" si="3"/>
        <v>0</v>
      </c>
      <c r="H10" s="11"/>
      <c r="I10" s="11"/>
      <c r="J10" s="9">
        <f t="shared" si="4"/>
        <v>0</v>
      </c>
      <c r="K10" s="11"/>
      <c r="L10" s="11"/>
      <c r="M10" s="9">
        <f t="shared" si="5"/>
        <v>0</v>
      </c>
      <c r="N10" s="11"/>
      <c r="O10" s="11"/>
      <c r="P10" s="9">
        <f t="shared" si="6"/>
        <v>0</v>
      </c>
      <c r="Q10" s="11"/>
      <c r="R10" s="11"/>
      <c r="S10" s="9">
        <f t="shared" si="7"/>
        <v>0</v>
      </c>
      <c r="T10" s="11"/>
      <c r="U10" s="11"/>
      <c r="V10" s="9">
        <f t="shared" si="8"/>
        <v>0</v>
      </c>
      <c r="W10" s="11"/>
      <c r="X10" s="11"/>
      <c r="Y10" s="9">
        <f>SUM(Z10:AA10)</f>
        <v>0</v>
      </c>
      <c r="Z10" s="11"/>
      <c r="AA10" s="11"/>
      <c r="AB10" s="9">
        <f>SUM(AC10:AD10)</f>
        <v>0</v>
      </c>
      <c r="AC10" s="11"/>
      <c r="AD10" s="11"/>
      <c r="AE10" s="17"/>
      <c r="AF10" s="16" t="s">
        <v>43</v>
      </c>
      <c r="AG10" s="10" t="s">
        <v>44</v>
      </c>
      <c r="AH10" s="9">
        <f>SUM(AI10:AJ10)</f>
        <v>0</v>
      </c>
      <c r="AI10" s="11"/>
      <c r="AJ10" s="11"/>
      <c r="AK10" s="9">
        <f>SUM(AL10:AM10)</f>
        <v>0</v>
      </c>
      <c r="AL10" s="11"/>
      <c r="AM10" s="11"/>
      <c r="AN10" s="9">
        <f>SUM(AO10:AP10)</f>
        <v>0</v>
      </c>
      <c r="AO10" s="11"/>
      <c r="AP10" s="11"/>
      <c r="AQ10" s="9">
        <f>SUM(AR10:AS10)</f>
        <v>0</v>
      </c>
      <c r="AR10" s="11"/>
      <c r="AS10" s="11"/>
      <c r="AT10" s="9">
        <f>SUM(AU10:AV10)</f>
        <v>0</v>
      </c>
      <c r="AU10" s="11"/>
      <c r="AV10" s="11"/>
      <c r="AW10" s="9">
        <f>SUM(AX10:AY10)</f>
        <v>0</v>
      </c>
      <c r="AX10" s="11"/>
      <c r="AY10" s="11"/>
      <c r="AZ10" s="9">
        <f>SUM(BA10:BB10)</f>
        <v>0</v>
      </c>
      <c r="BA10" s="11"/>
      <c r="BB10" s="11"/>
      <c r="BC10" s="9">
        <f>SUM(BD10:BE10)</f>
        <v>2</v>
      </c>
      <c r="BD10" s="11">
        <v>1</v>
      </c>
      <c r="BE10" s="11">
        <v>1</v>
      </c>
      <c r="BF10" s="9">
        <f>SUM(BG10:BH10)</f>
        <v>2</v>
      </c>
      <c r="BG10" s="11">
        <v>2</v>
      </c>
      <c r="BH10" s="11"/>
      <c r="BI10" s="17"/>
      <c r="BJ10" s="16" t="s">
        <v>43</v>
      </c>
      <c r="BK10" s="10" t="s">
        <v>44</v>
      </c>
      <c r="BL10" s="9">
        <f>SUM(BM10:BN10)</f>
        <v>3</v>
      </c>
      <c r="BM10" s="11">
        <v>2</v>
      </c>
      <c r="BN10" s="11">
        <v>1</v>
      </c>
      <c r="BO10" s="9">
        <f>SUM(BP10:BQ10)</f>
        <v>5</v>
      </c>
      <c r="BP10" s="11">
        <v>4</v>
      </c>
      <c r="BQ10" s="11">
        <v>1</v>
      </c>
      <c r="BR10" s="9">
        <f>SUM(BS10:BT10)</f>
        <v>8</v>
      </c>
      <c r="BS10" s="11">
        <v>4</v>
      </c>
      <c r="BT10" s="11">
        <v>4</v>
      </c>
      <c r="BU10" s="9">
        <f>SUM(BV10:BW10)</f>
        <v>9</v>
      </c>
      <c r="BV10" s="11">
        <v>6</v>
      </c>
      <c r="BW10" s="11">
        <v>3</v>
      </c>
      <c r="BX10" s="9">
        <f>SUM(BY10:BZ10)</f>
        <v>15</v>
      </c>
      <c r="BY10" s="11">
        <v>8</v>
      </c>
      <c r="BZ10" s="11">
        <v>7</v>
      </c>
      <c r="CA10" s="9">
        <f>SUM(CB10:CC10)</f>
        <v>20</v>
      </c>
      <c r="CB10" s="11">
        <v>9</v>
      </c>
      <c r="CC10" s="11">
        <v>11</v>
      </c>
      <c r="CD10" s="9">
        <f>SUM(CE10:CF10)</f>
        <v>16</v>
      </c>
      <c r="CE10" s="11">
        <v>7</v>
      </c>
      <c r="CF10" s="11">
        <v>9</v>
      </c>
      <c r="CG10" s="9">
        <f>SUM(CH10:CI10)</f>
        <v>5</v>
      </c>
      <c r="CH10" s="11"/>
      <c r="CI10" s="11">
        <v>5</v>
      </c>
      <c r="CJ10" s="9">
        <f>SUM(CK10:CL10)</f>
        <v>2</v>
      </c>
      <c r="CK10" s="11">
        <v>1</v>
      </c>
      <c r="CL10" s="11">
        <v>1</v>
      </c>
      <c r="CM10" s="9">
        <f>SUM(CN10:CO10)</f>
        <v>0</v>
      </c>
      <c r="CN10" s="11"/>
      <c r="CO10" s="14"/>
    </row>
    <row r="11" spans="1:93" ht="20.25" customHeight="1">
      <c r="A11" s="17"/>
      <c r="B11" s="16"/>
      <c r="C11" s="10" t="s">
        <v>45</v>
      </c>
      <c r="D11" s="9">
        <f t="shared" si="2"/>
        <v>56</v>
      </c>
      <c r="E11" s="9">
        <f t="shared" si="1"/>
        <v>30</v>
      </c>
      <c r="F11" s="9">
        <f t="shared" si="0"/>
        <v>26</v>
      </c>
      <c r="G11" s="9">
        <f t="shared" si="3"/>
        <v>0</v>
      </c>
      <c r="H11" s="11"/>
      <c r="I11" s="11"/>
      <c r="J11" s="9">
        <f t="shared" si="4"/>
        <v>0</v>
      </c>
      <c r="K11" s="11"/>
      <c r="L11" s="11"/>
      <c r="M11" s="9">
        <f t="shared" si="5"/>
        <v>0</v>
      </c>
      <c r="N11" s="11"/>
      <c r="O11" s="11"/>
      <c r="P11" s="9">
        <f t="shared" si="6"/>
        <v>0</v>
      </c>
      <c r="Q11" s="11"/>
      <c r="R11" s="11"/>
      <c r="S11" s="9">
        <f t="shared" si="7"/>
        <v>0</v>
      </c>
      <c r="T11" s="11"/>
      <c r="U11" s="11"/>
      <c r="V11" s="9">
        <f t="shared" si="8"/>
        <v>0</v>
      </c>
      <c r="W11" s="11"/>
      <c r="X11" s="11"/>
      <c r="Y11" s="9">
        <f>SUM(Z11:AA11)</f>
        <v>0</v>
      </c>
      <c r="Z11" s="11"/>
      <c r="AA11" s="11"/>
      <c r="AB11" s="9">
        <f>SUM(AC11:AD11)</f>
        <v>0</v>
      </c>
      <c r="AC11" s="11"/>
      <c r="AD11" s="11"/>
      <c r="AE11" s="17"/>
      <c r="AF11" s="16"/>
      <c r="AG11" s="10" t="s">
        <v>45</v>
      </c>
      <c r="AH11" s="9">
        <f>SUM(AI11:AJ11)</f>
        <v>0</v>
      </c>
      <c r="AI11" s="11"/>
      <c r="AJ11" s="11"/>
      <c r="AK11" s="9">
        <f>SUM(AL11:AM11)</f>
        <v>0</v>
      </c>
      <c r="AL11" s="11"/>
      <c r="AM11" s="11"/>
      <c r="AN11" s="9">
        <f>SUM(AO11:AP11)</f>
        <v>0</v>
      </c>
      <c r="AO11" s="11"/>
      <c r="AP11" s="11"/>
      <c r="AQ11" s="9">
        <f>SUM(AR11:AS11)</f>
        <v>0</v>
      </c>
      <c r="AR11" s="11"/>
      <c r="AS11" s="11"/>
      <c r="AT11" s="9">
        <f>SUM(AU11:AV11)</f>
        <v>0</v>
      </c>
      <c r="AU11" s="11"/>
      <c r="AV11" s="11"/>
      <c r="AW11" s="9">
        <f>SUM(AX11:AY11)</f>
        <v>1</v>
      </c>
      <c r="AX11" s="11"/>
      <c r="AY11" s="11">
        <v>1</v>
      </c>
      <c r="AZ11" s="9">
        <f>SUM(BA11:BB11)</f>
        <v>1</v>
      </c>
      <c r="BA11" s="11"/>
      <c r="BB11" s="11">
        <v>1</v>
      </c>
      <c r="BC11" s="9">
        <f>SUM(BD11:BE11)</f>
        <v>0</v>
      </c>
      <c r="BD11" s="11"/>
      <c r="BE11" s="11"/>
      <c r="BF11" s="9">
        <f>SUM(BG11:BH11)</f>
        <v>3</v>
      </c>
      <c r="BG11" s="11">
        <v>2</v>
      </c>
      <c r="BH11" s="11">
        <v>1</v>
      </c>
      <c r="BI11" s="17"/>
      <c r="BJ11" s="16"/>
      <c r="BK11" s="10" t="s">
        <v>45</v>
      </c>
      <c r="BL11" s="9">
        <f>SUM(BM11:BN11)</f>
        <v>6</v>
      </c>
      <c r="BM11" s="11">
        <v>4</v>
      </c>
      <c r="BN11" s="11">
        <v>2</v>
      </c>
      <c r="BO11" s="9">
        <f>SUM(BP11:BQ11)</f>
        <v>1</v>
      </c>
      <c r="BP11" s="11"/>
      <c r="BQ11" s="11">
        <v>1</v>
      </c>
      <c r="BR11" s="9">
        <f>SUM(BS11:BT11)</f>
        <v>6</v>
      </c>
      <c r="BS11" s="11">
        <v>5</v>
      </c>
      <c r="BT11" s="11">
        <v>1</v>
      </c>
      <c r="BU11" s="9">
        <f>SUM(BV11:BW11)</f>
        <v>8</v>
      </c>
      <c r="BV11" s="11">
        <v>7</v>
      </c>
      <c r="BW11" s="11">
        <v>1</v>
      </c>
      <c r="BX11" s="9">
        <f>SUM(BY11:BZ11)</f>
        <v>6</v>
      </c>
      <c r="BY11" s="11">
        <v>2</v>
      </c>
      <c r="BZ11" s="11">
        <v>4</v>
      </c>
      <c r="CA11" s="9">
        <f>SUM(CB11:CC11)</f>
        <v>10</v>
      </c>
      <c r="CB11" s="11">
        <v>5</v>
      </c>
      <c r="CC11" s="11">
        <v>5</v>
      </c>
      <c r="CD11" s="9">
        <f>SUM(CE11:CF11)</f>
        <v>11</v>
      </c>
      <c r="CE11" s="11">
        <v>4</v>
      </c>
      <c r="CF11" s="11">
        <v>7</v>
      </c>
      <c r="CG11" s="9">
        <f>SUM(CH11:CI11)</f>
        <v>3</v>
      </c>
      <c r="CH11" s="11">
        <v>1</v>
      </c>
      <c r="CI11" s="11">
        <v>2</v>
      </c>
      <c r="CJ11" s="9">
        <f>SUM(CK11:CL11)</f>
        <v>0</v>
      </c>
      <c r="CK11" s="11"/>
      <c r="CL11" s="11"/>
      <c r="CM11" s="9">
        <f>SUM(CN11:CO11)</f>
        <v>0</v>
      </c>
      <c r="CN11" s="11"/>
      <c r="CO11" s="14"/>
    </row>
    <row r="12" spans="1:93" ht="20.25" customHeight="1">
      <c r="A12" s="17"/>
      <c r="B12" s="16"/>
      <c r="C12" s="10" t="s">
        <v>46</v>
      </c>
      <c r="D12" s="9">
        <f t="shared" si="2"/>
        <v>48</v>
      </c>
      <c r="E12" s="9">
        <f t="shared" si="1"/>
        <v>24</v>
      </c>
      <c r="F12" s="9">
        <f t="shared" si="0"/>
        <v>24</v>
      </c>
      <c r="G12" s="9">
        <f t="shared" si="3"/>
        <v>0</v>
      </c>
      <c r="H12" s="11"/>
      <c r="I12" s="11"/>
      <c r="J12" s="9">
        <f t="shared" si="4"/>
        <v>0</v>
      </c>
      <c r="K12" s="11"/>
      <c r="L12" s="11"/>
      <c r="M12" s="9">
        <f t="shared" si="5"/>
        <v>0</v>
      </c>
      <c r="N12" s="11"/>
      <c r="O12" s="11"/>
      <c r="P12" s="9">
        <f t="shared" si="6"/>
        <v>0</v>
      </c>
      <c r="Q12" s="11"/>
      <c r="R12" s="11"/>
      <c r="S12" s="9">
        <f t="shared" si="7"/>
        <v>0</v>
      </c>
      <c r="T12" s="11"/>
      <c r="U12" s="11"/>
      <c r="V12" s="9">
        <f t="shared" si="8"/>
        <v>0</v>
      </c>
      <c r="W12" s="11"/>
      <c r="X12" s="11"/>
      <c r="Y12" s="9">
        <f>SUM(Z12:AA12)</f>
        <v>0</v>
      </c>
      <c r="Z12" s="11"/>
      <c r="AA12" s="11"/>
      <c r="AB12" s="9">
        <f>SUM(AC12:AD12)</f>
        <v>0</v>
      </c>
      <c r="AC12" s="11"/>
      <c r="AD12" s="11"/>
      <c r="AE12" s="17"/>
      <c r="AF12" s="16"/>
      <c r="AG12" s="10" t="s">
        <v>46</v>
      </c>
      <c r="AH12" s="9">
        <f>SUM(AI12:AJ12)</f>
        <v>0</v>
      </c>
      <c r="AI12" s="11"/>
      <c r="AJ12" s="11"/>
      <c r="AK12" s="9">
        <f>SUM(AL12:AM12)</f>
        <v>0</v>
      </c>
      <c r="AL12" s="11"/>
      <c r="AM12" s="11"/>
      <c r="AN12" s="9">
        <f>SUM(AO12:AP12)</f>
        <v>0</v>
      </c>
      <c r="AO12" s="11"/>
      <c r="AP12" s="11"/>
      <c r="AQ12" s="9">
        <f>SUM(AR12:AS12)</f>
        <v>0</v>
      </c>
      <c r="AR12" s="11"/>
      <c r="AS12" s="11"/>
      <c r="AT12" s="9">
        <f>SUM(AU12:AV12)</f>
        <v>0</v>
      </c>
      <c r="AU12" s="11"/>
      <c r="AV12" s="11"/>
      <c r="AW12" s="9">
        <f>SUM(AX12:AY12)</f>
        <v>0</v>
      </c>
      <c r="AX12" s="11"/>
      <c r="AY12" s="11"/>
      <c r="AZ12" s="9">
        <f>SUM(BA12:BB12)</f>
        <v>1</v>
      </c>
      <c r="BA12" s="11"/>
      <c r="BB12" s="11">
        <v>1</v>
      </c>
      <c r="BC12" s="9">
        <f>SUM(BD12:BE12)</f>
        <v>0</v>
      </c>
      <c r="BD12" s="11"/>
      <c r="BE12" s="11"/>
      <c r="BF12" s="9">
        <f>SUM(BG12:BH12)</f>
        <v>2</v>
      </c>
      <c r="BG12" s="11">
        <v>1</v>
      </c>
      <c r="BH12" s="11">
        <v>1</v>
      </c>
      <c r="BI12" s="17"/>
      <c r="BJ12" s="16"/>
      <c r="BK12" s="10" t="s">
        <v>46</v>
      </c>
      <c r="BL12" s="9">
        <f>SUM(BM12:BN12)</f>
        <v>5</v>
      </c>
      <c r="BM12" s="11">
        <v>4</v>
      </c>
      <c r="BN12" s="11">
        <v>1</v>
      </c>
      <c r="BO12" s="9">
        <f>SUM(BP12:BQ12)</f>
        <v>2</v>
      </c>
      <c r="BP12" s="11">
        <v>1</v>
      </c>
      <c r="BQ12" s="11">
        <v>1</v>
      </c>
      <c r="BR12" s="9">
        <f>SUM(BS12:BT12)</f>
        <v>5</v>
      </c>
      <c r="BS12" s="11">
        <v>3</v>
      </c>
      <c r="BT12" s="11">
        <v>2</v>
      </c>
      <c r="BU12" s="9">
        <f>SUM(BV12:BW12)</f>
        <v>8</v>
      </c>
      <c r="BV12" s="11">
        <v>5</v>
      </c>
      <c r="BW12" s="11">
        <v>3</v>
      </c>
      <c r="BX12" s="9">
        <f>SUM(BY12:BZ12)</f>
        <v>5</v>
      </c>
      <c r="BY12" s="11">
        <v>2</v>
      </c>
      <c r="BZ12" s="11">
        <v>3</v>
      </c>
      <c r="CA12" s="9">
        <f>SUM(CB12:CC12)</f>
        <v>10</v>
      </c>
      <c r="CB12" s="11">
        <v>3</v>
      </c>
      <c r="CC12" s="11">
        <v>7</v>
      </c>
      <c r="CD12" s="9">
        <f>SUM(CE12:CF12)</f>
        <v>6</v>
      </c>
      <c r="CE12" s="11">
        <v>5</v>
      </c>
      <c r="CF12" s="11">
        <v>1</v>
      </c>
      <c r="CG12" s="9">
        <f>SUM(CH12:CI12)</f>
        <v>1</v>
      </c>
      <c r="CH12" s="11"/>
      <c r="CI12" s="11">
        <v>1</v>
      </c>
      <c r="CJ12" s="9">
        <f>SUM(CK12:CL12)</f>
        <v>3</v>
      </c>
      <c r="CK12" s="11"/>
      <c r="CL12" s="11">
        <v>3</v>
      </c>
      <c r="CM12" s="9">
        <f>SUM(CN12:CO12)</f>
        <v>0</v>
      </c>
      <c r="CN12" s="11"/>
      <c r="CO12" s="14"/>
    </row>
    <row r="13" spans="1:93" ht="20.25" customHeight="1">
      <c r="A13" s="17"/>
      <c r="B13" s="18" t="s">
        <v>47</v>
      </c>
      <c r="C13" s="18"/>
      <c r="D13" s="9">
        <f>SUM(D8:D12)</f>
        <v>2427</v>
      </c>
      <c r="E13" s="9">
        <f t="shared" si="1"/>
        <v>1265</v>
      </c>
      <c r="F13" s="9">
        <f t="shared" si="0"/>
        <v>1162</v>
      </c>
      <c r="G13" s="9">
        <f aca="true" t="shared" si="9" ref="G13:X13">SUM(G8:G12)</f>
        <v>7</v>
      </c>
      <c r="H13" s="9">
        <f t="shared" si="9"/>
        <v>4</v>
      </c>
      <c r="I13" s="9">
        <f t="shared" si="9"/>
        <v>3</v>
      </c>
      <c r="J13" s="9">
        <f t="shared" si="9"/>
        <v>4</v>
      </c>
      <c r="K13" s="9">
        <f t="shared" si="9"/>
        <v>2</v>
      </c>
      <c r="L13" s="9">
        <f t="shared" si="9"/>
        <v>2</v>
      </c>
      <c r="M13" s="9">
        <f t="shared" si="9"/>
        <v>0</v>
      </c>
      <c r="N13" s="9">
        <f t="shared" si="9"/>
        <v>0</v>
      </c>
      <c r="O13" s="9">
        <f t="shared" si="9"/>
        <v>0</v>
      </c>
      <c r="P13" s="9">
        <f t="shared" si="9"/>
        <v>1</v>
      </c>
      <c r="Q13" s="9">
        <f t="shared" si="9"/>
        <v>1</v>
      </c>
      <c r="R13" s="9">
        <f t="shared" si="9"/>
        <v>0</v>
      </c>
      <c r="S13" s="9">
        <f t="shared" si="9"/>
        <v>1</v>
      </c>
      <c r="T13" s="9">
        <f t="shared" si="9"/>
        <v>1</v>
      </c>
      <c r="U13" s="9">
        <f t="shared" si="9"/>
        <v>0</v>
      </c>
      <c r="V13" s="9">
        <f t="shared" si="9"/>
        <v>1</v>
      </c>
      <c r="W13" s="9">
        <f t="shared" si="9"/>
        <v>0</v>
      </c>
      <c r="X13" s="9">
        <f t="shared" si="9"/>
        <v>1</v>
      </c>
      <c r="Y13" s="9">
        <f aca="true" t="shared" si="10" ref="Y13:AD13">SUM(Y8:Y12)</f>
        <v>1</v>
      </c>
      <c r="Z13" s="9">
        <f t="shared" si="10"/>
        <v>0</v>
      </c>
      <c r="AA13" s="9">
        <f t="shared" si="10"/>
        <v>1</v>
      </c>
      <c r="AB13" s="9">
        <f t="shared" si="10"/>
        <v>0</v>
      </c>
      <c r="AC13" s="9">
        <f t="shared" si="10"/>
        <v>0</v>
      </c>
      <c r="AD13" s="9">
        <f t="shared" si="10"/>
        <v>0</v>
      </c>
      <c r="AE13" s="17"/>
      <c r="AF13" s="18" t="s">
        <v>47</v>
      </c>
      <c r="AG13" s="18"/>
      <c r="AH13" s="9">
        <f aca="true" t="shared" si="11" ref="AH13:BH13">SUM(AH8:AH12)</f>
        <v>3</v>
      </c>
      <c r="AI13" s="9">
        <f t="shared" si="11"/>
        <v>3</v>
      </c>
      <c r="AJ13" s="9">
        <f t="shared" si="11"/>
        <v>0</v>
      </c>
      <c r="AK13" s="9">
        <f t="shared" si="11"/>
        <v>5</v>
      </c>
      <c r="AL13" s="9">
        <f t="shared" si="11"/>
        <v>2</v>
      </c>
      <c r="AM13" s="9">
        <f t="shared" si="11"/>
        <v>3</v>
      </c>
      <c r="AN13" s="9">
        <f t="shared" si="11"/>
        <v>10</v>
      </c>
      <c r="AO13" s="9">
        <f t="shared" si="11"/>
        <v>3</v>
      </c>
      <c r="AP13" s="9">
        <f t="shared" si="11"/>
        <v>7</v>
      </c>
      <c r="AQ13" s="9">
        <f t="shared" si="11"/>
        <v>5</v>
      </c>
      <c r="AR13" s="9">
        <f t="shared" si="11"/>
        <v>4</v>
      </c>
      <c r="AS13" s="9">
        <f t="shared" si="11"/>
        <v>1</v>
      </c>
      <c r="AT13" s="9">
        <f t="shared" si="11"/>
        <v>18</v>
      </c>
      <c r="AU13" s="9">
        <f t="shared" si="11"/>
        <v>12</v>
      </c>
      <c r="AV13" s="9">
        <f t="shared" si="11"/>
        <v>6</v>
      </c>
      <c r="AW13" s="9">
        <f t="shared" si="11"/>
        <v>26</v>
      </c>
      <c r="AX13" s="9">
        <f t="shared" si="11"/>
        <v>16</v>
      </c>
      <c r="AY13" s="9">
        <f t="shared" si="11"/>
        <v>10</v>
      </c>
      <c r="AZ13" s="9">
        <f t="shared" si="11"/>
        <v>35</v>
      </c>
      <c r="BA13" s="9">
        <f t="shared" si="11"/>
        <v>23</v>
      </c>
      <c r="BB13" s="9">
        <f t="shared" si="11"/>
        <v>12</v>
      </c>
      <c r="BC13" s="9">
        <f t="shared" si="11"/>
        <v>64</v>
      </c>
      <c r="BD13" s="9">
        <f t="shared" si="11"/>
        <v>39</v>
      </c>
      <c r="BE13" s="9">
        <f t="shared" si="11"/>
        <v>25</v>
      </c>
      <c r="BF13" s="9">
        <f t="shared" si="11"/>
        <v>88</v>
      </c>
      <c r="BG13" s="9">
        <f t="shared" si="11"/>
        <v>57</v>
      </c>
      <c r="BH13" s="9">
        <f t="shared" si="11"/>
        <v>31</v>
      </c>
      <c r="BI13" s="17"/>
      <c r="BJ13" s="18" t="s">
        <v>47</v>
      </c>
      <c r="BK13" s="18"/>
      <c r="BL13" s="9">
        <f aca="true" t="shared" si="12" ref="BL13:CO13">SUM(BL8:BL12)</f>
        <v>130</v>
      </c>
      <c r="BM13" s="9">
        <f t="shared" si="12"/>
        <v>91</v>
      </c>
      <c r="BN13" s="9">
        <f t="shared" si="12"/>
        <v>39</v>
      </c>
      <c r="BO13" s="9">
        <f t="shared" si="12"/>
        <v>131</v>
      </c>
      <c r="BP13" s="9">
        <f t="shared" si="12"/>
        <v>83</v>
      </c>
      <c r="BQ13" s="9">
        <f t="shared" si="12"/>
        <v>48</v>
      </c>
      <c r="BR13" s="9">
        <f t="shared" si="12"/>
        <v>258</v>
      </c>
      <c r="BS13" s="9">
        <f t="shared" si="12"/>
        <v>174</v>
      </c>
      <c r="BT13" s="9">
        <f t="shared" si="12"/>
        <v>84</v>
      </c>
      <c r="BU13" s="9">
        <f t="shared" si="12"/>
        <v>341</v>
      </c>
      <c r="BV13" s="9">
        <f t="shared" si="12"/>
        <v>222</v>
      </c>
      <c r="BW13" s="9">
        <f t="shared" si="12"/>
        <v>119</v>
      </c>
      <c r="BX13" s="9">
        <f t="shared" si="12"/>
        <v>397</v>
      </c>
      <c r="BY13" s="9">
        <f t="shared" si="12"/>
        <v>186</v>
      </c>
      <c r="BZ13" s="9">
        <f t="shared" si="12"/>
        <v>211</v>
      </c>
      <c r="CA13" s="9">
        <f t="shared" si="12"/>
        <v>414</v>
      </c>
      <c r="CB13" s="9">
        <f t="shared" si="12"/>
        <v>175</v>
      </c>
      <c r="CC13" s="9">
        <f t="shared" si="12"/>
        <v>239</v>
      </c>
      <c r="CD13" s="9">
        <f t="shared" si="12"/>
        <v>333</v>
      </c>
      <c r="CE13" s="9">
        <f t="shared" si="12"/>
        <v>121</v>
      </c>
      <c r="CF13" s="9">
        <f t="shared" si="12"/>
        <v>212</v>
      </c>
      <c r="CG13" s="9">
        <f t="shared" si="12"/>
        <v>132</v>
      </c>
      <c r="CH13" s="9">
        <f t="shared" si="12"/>
        <v>39</v>
      </c>
      <c r="CI13" s="9">
        <f t="shared" si="12"/>
        <v>93</v>
      </c>
      <c r="CJ13" s="9">
        <f t="shared" si="12"/>
        <v>28</v>
      </c>
      <c r="CK13" s="9">
        <f t="shared" si="12"/>
        <v>11</v>
      </c>
      <c r="CL13" s="9">
        <f t="shared" si="12"/>
        <v>17</v>
      </c>
      <c r="CM13" s="9">
        <f t="shared" si="12"/>
        <v>1</v>
      </c>
      <c r="CN13" s="9">
        <f t="shared" si="12"/>
        <v>0</v>
      </c>
      <c r="CO13" s="13">
        <f t="shared" si="12"/>
        <v>1</v>
      </c>
    </row>
    <row r="14" spans="1:93" ht="20.25" customHeight="1">
      <c r="A14" s="19" t="s">
        <v>5</v>
      </c>
      <c r="B14" s="22" t="s">
        <v>48</v>
      </c>
      <c r="C14" s="23"/>
      <c r="D14" s="9">
        <f t="shared" si="2"/>
        <v>316</v>
      </c>
      <c r="E14" s="9">
        <f t="shared" si="1"/>
        <v>154</v>
      </c>
      <c r="F14" s="9">
        <f t="shared" si="0"/>
        <v>162</v>
      </c>
      <c r="G14" s="9">
        <f t="shared" si="3"/>
        <v>2</v>
      </c>
      <c r="H14" s="11">
        <v>1</v>
      </c>
      <c r="I14" s="11">
        <v>1</v>
      </c>
      <c r="J14" s="9">
        <f t="shared" si="4"/>
        <v>1</v>
      </c>
      <c r="K14" s="11"/>
      <c r="L14" s="11">
        <v>1</v>
      </c>
      <c r="M14" s="9">
        <f t="shared" si="5"/>
        <v>0</v>
      </c>
      <c r="N14" s="11"/>
      <c r="O14" s="11"/>
      <c r="P14" s="9">
        <f t="shared" si="6"/>
        <v>0</v>
      </c>
      <c r="Q14" s="11"/>
      <c r="R14" s="11"/>
      <c r="S14" s="9">
        <f t="shared" si="7"/>
        <v>0</v>
      </c>
      <c r="T14" s="11"/>
      <c r="U14" s="11"/>
      <c r="V14" s="9">
        <f t="shared" si="8"/>
        <v>1</v>
      </c>
      <c r="W14" s="11">
        <v>1</v>
      </c>
      <c r="X14" s="11"/>
      <c r="Y14" s="9">
        <f>SUM(Z14:AA14)</f>
        <v>0</v>
      </c>
      <c r="Z14" s="11"/>
      <c r="AA14" s="11"/>
      <c r="AB14" s="9">
        <f>SUM(AC14:AD14)</f>
        <v>1</v>
      </c>
      <c r="AC14" s="11">
        <v>1</v>
      </c>
      <c r="AD14" s="11"/>
      <c r="AE14" s="19" t="s">
        <v>5</v>
      </c>
      <c r="AF14" s="22" t="s">
        <v>48</v>
      </c>
      <c r="AG14" s="23"/>
      <c r="AH14" s="9">
        <f>SUM(AI14:AJ14)</f>
        <v>0</v>
      </c>
      <c r="AI14" s="11"/>
      <c r="AJ14" s="11"/>
      <c r="AK14" s="9">
        <f>SUM(AL14:AM14)</f>
        <v>1</v>
      </c>
      <c r="AL14" s="11">
        <v>1</v>
      </c>
      <c r="AM14" s="11"/>
      <c r="AN14" s="9">
        <f>SUM(AO14:AP14)</f>
        <v>2</v>
      </c>
      <c r="AO14" s="11">
        <v>2</v>
      </c>
      <c r="AP14" s="11"/>
      <c r="AQ14" s="9">
        <f>SUM(AR14:AS14)</f>
        <v>1</v>
      </c>
      <c r="AR14" s="11"/>
      <c r="AS14" s="11">
        <v>1</v>
      </c>
      <c r="AT14" s="9">
        <f>SUM(AU14:AV14)</f>
        <v>0</v>
      </c>
      <c r="AU14" s="11"/>
      <c r="AV14" s="11"/>
      <c r="AW14" s="9">
        <f>SUM(AX14:AY14)</f>
        <v>2</v>
      </c>
      <c r="AX14" s="11"/>
      <c r="AY14" s="11">
        <v>2</v>
      </c>
      <c r="AZ14" s="9">
        <f>SUM(BA14:BB14)</f>
        <v>1</v>
      </c>
      <c r="BA14" s="11">
        <v>1</v>
      </c>
      <c r="BB14" s="11"/>
      <c r="BC14" s="9">
        <f>SUM(BD14:BE14)</f>
        <v>5</v>
      </c>
      <c r="BD14" s="11">
        <v>3</v>
      </c>
      <c r="BE14" s="11">
        <v>2</v>
      </c>
      <c r="BF14" s="9">
        <f>SUM(BG14:BH14)</f>
        <v>16</v>
      </c>
      <c r="BG14" s="11">
        <v>10</v>
      </c>
      <c r="BH14" s="11">
        <v>6</v>
      </c>
      <c r="BI14" s="19" t="s">
        <v>5</v>
      </c>
      <c r="BJ14" s="22" t="s">
        <v>48</v>
      </c>
      <c r="BK14" s="23"/>
      <c r="BL14" s="9">
        <f>SUM(BM14:BN14)</f>
        <v>12</v>
      </c>
      <c r="BM14" s="11">
        <v>7</v>
      </c>
      <c r="BN14" s="11">
        <v>5</v>
      </c>
      <c r="BO14" s="9">
        <f>SUM(BP14:BQ14)</f>
        <v>20</v>
      </c>
      <c r="BP14" s="11">
        <v>14</v>
      </c>
      <c r="BQ14" s="11">
        <v>6</v>
      </c>
      <c r="BR14" s="9">
        <f>SUM(BS14:BT14)</f>
        <v>42</v>
      </c>
      <c r="BS14" s="11">
        <v>23</v>
      </c>
      <c r="BT14" s="11">
        <v>19</v>
      </c>
      <c r="BU14" s="9">
        <f>SUM(BV14:BW14)</f>
        <v>45</v>
      </c>
      <c r="BV14" s="11">
        <v>23</v>
      </c>
      <c r="BW14" s="11">
        <v>22</v>
      </c>
      <c r="BX14" s="9">
        <f>SUM(BY14:BZ14)</f>
        <v>52</v>
      </c>
      <c r="BY14" s="11">
        <v>27</v>
      </c>
      <c r="BZ14" s="11">
        <v>25</v>
      </c>
      <c r="CA14" s="9">
        <f>SUM(CB14:CC14)</f>
        <v>60</v>
      </c>
      <c r="CB14" s="11">
        <v>25</v>
      </c>
      <c r="CC14" s="11">
        <v>35</v>
      </c>
      <c r="CD14" s="9">
        <f>SUM(CE14:CF14)</f>
        <v>41</v>
      </c>
      <c r="CE14" s="11">
        <v>13</v>
      </c>
      <c r="CF14" s="11">
        <v>28</v>
      </c>
      <c r="CG14" s="9">
        <f>SUM(CH14:CI14)</f>
        <v>11</v>
      </c>
      <c r="CH14" s="11">
        <v>3</v>
      </c>
      <c r="CI14" s="11">
        <v>8</v>
      </c>
      <c r="CJ14" s="9">
        <f>SUM(CK14:CL14)</f>
        <v>2</v>
      </c>
      <c r="CK14" s="11"/>
      <c r="CL14" s="11">
        <v>2</v>
      </c>
      <c r="CM14" s="9">
        <f>SUM(CN14:CO14)</f>
        <v>0</v>
      </c>
      <c r="CN14" s="11"/>
      <c r="CO14" s="14"/>
    </row>
    <row r="15" spans="1:93" ht="20.25" customHeight="1">
      <c r="A15" s="20"/>
      <c r="B15" s="16" t="s">
        <v>49</v>
      </c>
      <c r="C15" s="10" t="s">
        <v>50</v>
      </c>
      <c r="D15" s="9">
        <f t="shared" si="2"/>
        <v>245</v>
      </c>
      <c r="E15" s="9">
        <f t="shared" si="1"/>
        <v>126</v>
      </c>
      <c r="F15" s="9">
        <f t="shared" si="0"/>
        <v>119</v>
      </c>
      <c r="G15" s="9">
        <f t="shared" si="3"/>
        <v>0</v>
      </c>
      <c r="H15" s="11"/>
      <c r="I15" s="11"/>
      <c r="J15" s="9">
        <f t="shared" si="4"/>
        <v>0</v>
      </c>
      <c r="K15" s="11"/>
      <c r="L15" s="11"/>
      <c r="M15" s="9">
        <f t="shared" si="5"/>
        <v>0</v>
      </c>
      <c r="N15" s="11"/>
      <c r="O15" s="11"/>
      <c r="P15" s="9">
        <f t="shared" si="6"/>
        <v>0</v>
      </c>
      <c r="Q15" s="11"/>
      <c r="R15" s="11"/>
      <c r="S15" s="9">
        <f t="shared" si="7"/>
        <v>0</v>
      </c>
      <c r="T15" s="11"/>
      <c r="U15" s="11"/>
      <c r="V15" s="9">
        <f t="shared" si="8"/>
        <v>0</v>
      </c>
      <c r="W15" s="11"/>
      <c r="X15" s="11"/>
      <c r="Y15" s="9">
        <f>SUM(Z15:AA15)</f>
        <v>0</v>
      </c>
      <c r="Z15" s="11"/>
      <c r="AA15" s="11"/>
      <c r="AB15" s="9">
        <f>SUM(AC15:AD15)</f>
        <v>1</v>
      </c>
      <c r="AC15" s="11">
        <v>1</v>
      </c>
      <c r="AD15" s="11"/>
      <c r="AE15" s="20"/>
      <c r="AF15" s="16" t="s">
        <v>49</v>
      </c>
      <c r="AG15" s="10" t="s">
        <v>50</v>
      </c>
      <c r="AH15" s="9">
        <f>SUM(AI15:AJ15)</f>
        <v>1</v>
      </c>
      <c r="AI15" s="11">
        <v>1</v>
      </c>
      <c r="AJ15" s="11"/>
      <c r="AK15" s="9">
        <f>SUM(AL15:AM15)</f>
        <v>1</v>
      </c>
      <c r="AL15" s="11">
        <v>1</v>
      </c>
      <c r="AM15" s="11"/>
      <c r="AN15" s="9">
        <f>SUM(AO15:AP15)</f>
        <v>1</v>
      </c>
      <c r="AO15" s="11">
        <v>1</v>
      </c>
      <c r="AP15" s="11"/>
      <c r="AQ15" s="9">
        <f>SUM(AR15:AS15)</f>
        <v>1</v>
      </c>
      <c r="AR15" s="11">
        <v>1</v>
      </c>
      <c r="AS15" s="11"/>
      <c r="AT15" s="9">
        <f>SUM(AU15:AV15)</f>
        <v>2</v>
      </c>
      <c r="AU15" s="11"/>
      <c r="AV15" s="11">
        <v>2</v>
      </c>
      <c r="AW15" s="9">
        <f>SUM(AX15:AY15)</f>
        <v>4</v>
      </c>
      <c r="AX15" s="11">
        <v>3</v>
      </c>
      <c r="AY15" s="11">
        <v>1</v>
      </c>
      <c r="AZ15" s="9">
        <f>SUM(BA15:BB15)</f>
        <v>1</v>
      </c>
      <c r="BA15" s="11">
        <v>1</v>
      </c>
      <c r="BB15" s="11"/>
      <c r="BC15" s="9">
        <f>SUM(BD15:BE15)</f>
        <v>6</v>
      </c>
      <c r="BD15" s="11">
        <v>2</v>
      </c>
      <c r="BE15" s="11">
        <v>4</v>
      </c>
      <c r="BF15" s="9">
        <f>SUM(BG15:BH15)</f>
        <v>4</v>
      </c>
      <c r="BG15" s="11">
        <v>3</v>
      </c>
      <c r="BH15" s="11">
        <v>1</v>
      </c>
      <c r="BI15" s="20"/>
      <c r="BJ15" s="16" t="s">
        <v>49</v>
      </c>
      <c r="BK15" s="10" t="s">
        <v>50</v>
      </c>
      <c r="BL15" s="9">
        <f>SUM(BM15:BN15)</f>
        <v>9</v>
      </c>
      <c r="BM15" s="11">
        <v>5</v>
      </c>
      <c r="BN15" s="11">
        <v>4</v>
      </c>
      <c r="BO15" s="9">
        <f>SUM(BP15:BQ15)</f>
        <v>12</v>
      </c>
      <c r="BP15" s="11">
        <v>9</v>
      </c>
      <c r="BQ15" s="11">
        <v>3</v>
      </c>
      <c r="BR15" s="9">
        <f>SUM(BS15:BT15)</f>
        <v>21</v>
      </c>
      <c r="BS15" s="11">
        <v>16</v>
      </c>
      <c r="BT15" s="11">
        <v>5</v>
      </c>
      <c r="BU15" s="9">
        <f>SUM(BV15:BW15)</f>
        <v>47</v>
      </c>
      <c r="BV15" s="11">
        <v>34</v>
      </c>
      <c r="BW15" s="11">
        <v>13</v>
      </c>
      <c r="BX15" s="9">
        <f>SUM(BY15:BZ15)</f>
        <v>50</v>
      </c>
      <c r="BY15" s="11">
        <v>22</v>
      </c>
      <c r="BZ15" s="11">
        <v>28</v>
      </c>
      <c r="CA15" s="9">
        <f>SUM(CB15:CC15)</f>
        <v>32</v>
      </c>
      <c r="CB15" s="11">
        <v>15</v>
      </c>
      <c r="CC15" s="11">
        <v>17</v>
      </c>
      <c r="CD15" s="9">
        <f>SUM(CE15:CF15)</f>
        <v>35</v>
      </c>
      <c r="CE15" s="11">
        <v>7</v>
      </c>
      <c r="CF15" s="11">
        <v>28</v>
      </c>
      <c r="CG15" s="9">
        <f>SUM(CH15:CI15)</f>
        <v>15</v>
      </c>
      <c r="CH15" s="11">
        <v>3</v>
      </c>
      <c r="CI15" s="11">
        <v>12</v>
      </c>
      <c r="CJ15" s="9">
        <f>SUM(CK15:CL15)</f>
        <v>2</v>
      </c>
      <c r="CK15" s="11">
        <v>1</v>
      </c>
      <c r="CL15" s="11">
        <v>1</v>
      </c>
      <c r="CM15" s="9">
        <f>SUM(CN15:CO15)</f>
        <v>0</v>
      </c>
      <c r="CN15" s="11"/>
      <c r="CO15" s="14"/>
    </row>
    <row r="16" spans="1:93" ht="20.25" customHeight="1">
      <c r="A16" s="20"/>
      <c r="B16" s="16"/>
      <c r="C16" s="10" t="s">
        <v>51</v>
      </c>
      <c r="D16" s="9">
        <f t="shared" si="2"/>
        <v>293</v>
      </c>
      <c r="E16" s="9">
        <f t="shared" si="1"/>
        <v>148</v>
      </c>
      <c r="F16" s="9">
        <f t="shared" si="0"/>
        <v>145</v>
      </c>
      <c r="G16" s="9">
        <f t="shared" si="3"/>
        <v>2</v>
      </c>
      <c r="H16" s="11"/>
      <c r="I16" s="11">
        <v>2</v>
      </c>
      <c r="J16" s="9">
        <f t="shared" si="4"/>
        <v>1</v>
      </c>
      <c r="K16" s="11"/>
      <c r="L16" s="11">
        <v>1</v>
      </c>
      <c r="M16" s="9">
        <f t="shared" si="5"/>
        <v>0</v>
      </c>
      <c r="N16" s="11"/>
      <c r="O16" s="11"/>
      <c r="P16" s="9">
        <f t="shared" si="6"/>
        <v>1</v>
      </c>
      <c r="Q16" s="11"/>
      <c r="R16" s="11">
        <v>1</v>
      </c>
      <c r="S16" s="9">
        <f t="shared" si="7"/>
        <v>0</v>
      </c>
      <c r="T16" s="11"/>
      <c r="U16" s="11"/>
      <c r="V16" s="9">
        <f t="shared" si="8"/>
        <v>0</v>
      </c>
      <c r="W16" s="11"/>
      <c r="X16" s="11"/>
      <c r="Y16" s="9">
        <f>SUM(Z16:AA16)</f>
        <v>0</v>
      </c>
      <c r="Z16" s="11"/>
      <c r="AA16" s="11"/>
      <c r="AB16" s="9">
        <f>SUM(AC16:AD16)</f>
        <v>0</v>
      </c>
      <c r="AC16" s="11"/>
      <c r="AD16" s="11"/>
      <c r="AE16" s="20"/>
      <c r="AF16" s="16"/>
      <c r="AG16" s="10" t="s">
        <v>51</v>
      </c>
      <c r="AH16" s="9">
        <f>SUM(AI16:AJ16)</f>
        <v>0</v>
      </c>
      <c r="AI16" s="11"/>
      <c r="AJ16" s="11"/>
      <c r="AK16" s="9">
        <f>SUM(AL16:AM16)</f>
        <v>1</v>
      </c>
      <c r="AL16" s="11">
        <v>1</v>
      </c>
      <c r="AM16" s="11"/>
      <c r="AN16" s="9">
        <f>SUM(AO16:AP16)</f>
        <v>1</v>
      </c>
      <c r="AO16" s="11"/>
      <c r="AP16" s="11">
        <v>1</v>
      </c>
      <c r="AQ16" s="9">
        <f>SUM(AR16:AS16)</f>
        <v>3</v>
      </c>
      <c r="AR16" s="11">
        <v>1</v>
      </c>
      <c r="AS16" s="11">
        <v>2</v>
      </c>
      <c r="AT16" s="9">
        <f>SUM(AU16:AV16)</f>
        <v>1</v>
      </c>
      <c r="AU16" s="11"/>
      <c r="AV16" s="11">
        <v>1</v>
      </c>
      <c r="AW16" s="9">
        <f>SUM(AX16:AY16)</f>
        <v>0</v>
      </c>
      <c r="AX16" s="11"/>
      <c r="AY16" s="11"/>
      <c r="AZ16" s="9">
        <f>SUM(BA16:BB16)</f>
        <v>2</v>
      </c>
      <c r="BA16" s="11">
        <v>1</v>
      </c>
      <c r="BB16" s="11">
        <v>1</v>
      </c>
      <c r="BC16" s="9">
        <f>SUM(BD16:BE16)</f>
        <v>6</v>
      </c>
      <c r="BD16" s="11">
        <v>6</v>
      </c>
      <c r="BE16" s="11"/>
      <c r="BF16" s="9">
        <f>SUM(BG16:BH16)</f>
        <v>14</v>
      </c>
      <c r="BG16" s="11">
        <v>7</v>
      </c>
      <c r="BH16" s="11">
        <v>7</v>
      </c>
      <c r="BI16" s="20"/>
      <c r="BJ16" s="16"/>
      <c r="BK16" s="10" t="s">
        <v>51</v>
      </c>
      <c r="BL16" s="9">
        <f>SUM(BM16:BN16)</f>
        <v>13</v>
      </c>
      <c r="BM16" s="11">
        <v>9</v>
      </c>
      <c r="BN16" s="11">
        <v>4</v>
      </c>
      <c r="BO16" s="9">
        <f>SUM(BP16:BQ16)</f>
        <v>12</v>
      </c>
      <c r="BP16" s="11">
        <v>11</v>
      </c>
      <c r="BQ16" s="11">
        <v>1</v>
      </c>
      <c r="BR16" s="9">
        <f>SUM(BS16:BT16)</f>
        <v>23</v>
      </c>
      <c r="BS16" s="11">
        <v>15</v>
      </c>
      <c r="BT16" s="11">
        <v>8</v>
      </c>
      <c r="BU16" s="9">
        <f>SUM(BV16:BW16)</f>
        <v>36</v>
      </c>
      <c r="BV16" s="11">
        <v>23</v>
      </c>
      <c r="BW16" s="11">
        <v>13</v>
      </c>
      <c r="BX16" s="9">
        <f>SUM(BY16:BZ16)</f>
        <v>55</v>
      </c>
      <c r="BY16" s="11">
        <v>27</v>
      </c>
      <c r="BZ16" s="11">
        <v>28</v>
      </c>
      <c r="CA16" s="9">
        <f>SUM(CB16:CC16)</f>
        <v>59</v>
      </c>
      <c r="CB16" s="11">
        <v>27</v>
      </c>
      <c r="CC16" s="11">
        <v>32</v>
      </c>
      <c r="CD16" s="9">
        <f>SUM(CE16:CF16)</f>
        <v>42</v>
      </c>
      <c r="CE16" s="11">
        <v>13</v>
      </c>
      <c r="CF16" s="11">
        <v>29</v>
      </c>
      <c r="CG16" s="9">
        <f>SUM(CH16:CI16)</f>
        <v>19</v>
      </c>
      <c r="CH16" s="11">
        <v>6</v>
      </c>
      <c r="CI16" s="11">
        <v>13</v>
      </c>
      <c r="CJ16" s="9">
        <f>SUM(CK16:CL16)</f>
        <v>4</v>
      </c>
      <c r="CK16" s="11">
        <v>1</v>
      </c>
      <c r="CL16" s="11">
        <v>3</v>
      </c>
      <c r="CM16" s="9">
        <f>SUM(CN16:CO16)</f>
        <v>0</v>
      </c>
      <c r="CN16" s="11"/>
      <c r="CO16" s="14"/>
    </row>
    <row r="17" spans="1:93" ht="20.25" customHeight="1">
      <c r="A17" s="20"/>
      <c r="B17" s="16"/>
      <c r="C17" s="10" t="s">
        <v>52</v>
      </c>
      <c r="D17" s="9">
        <f t="shared" si="2"/>
        <v>197</v>
      </c>
      <c r="E17" s="9">
        <f t="shared" si="1"/>
        <v>107</v>
      </c>
      <c r="F17" s="9">
        <f t="shared" si="0"/>
        <v>90</v>
      </c>
      <c r="G17" s="9">
        <f t="shared" si="3"/>
        <v>1</v>
      </c>
      <c r="H17" s="11">
        <v>1</v>
      </c>
      <c r="I17" s="11"/>
      <c r="J17" s="9">
        <f t="shared" si="4"/>
        <v>1</v>
      </c>
      <c r="K17" s="11">
        <v>1</v>
      </c>
      <c r="L17" s="11"/>
      <c r="M17" s="9">
        <f t="shared" si="5"/>
        <v>0</v>
      </c>
      <c r="N17" s="11"/>
      <c r="O17" s="11"/>
      <c r="P17" s="9">
        <f t="shared" si="6"/>
        <v>0</v>
      </c>
      <c r="Q17" s="11"/>
      <c r="R17" s="11"/>
      <c r="S17" s="9">
        <f t="shared" si="7"/>
        <v>0</v>
      </c>
      <c r="T17" s="11"/>
      <c r="U17" s="11"/>
      <c r="V17" s="9">
        <f t="shared" si="8"/>
        <v>0</v>
      </c>
      <c r="W17" s="11"/>
      <c r="X17" s="11"/>
      <c r="Y17" s="9">
        <f>SUM(Z17:AA17)</f>
        <v>1</v>
      </c>
      <c r="Z17" s="11">
        <v>1</v>
      </c>
      <c r="AA17" s="11"/>
      <c r="AB17" s="9">
        <f>SUM(AC17:AD17)</f>
        <v>0</v>
      </c>
      <c r="AC17" s="11"/>
      <c r="AD17" s="11"/>
      <c r="AE17" s="20"/>
      <c r="AF17" s="16"/>
      <c r="AG17" s="10" t="s">
        <v>52</v>
      </c>
      <c r="AH17" s="9">
        <f>SUM(AI17:AJ17)</f>
        <v>2</v>
      </c>
      <c r="AI17" s="11">
        <v>1</v>
      </c>
      <c r="AJ17" s="11">
        <v>1</v>
      </c>
      <c r="AK17" s="9">
        <f>SUM(AL17:AM17)</f>
        <v>0</v>
      </c>
      <c r="AL17" s="11"/>
      <c r="AM17" s="11"/>
      <c r="AN17" s="9">
        <f>SUM(AO17:AP17)</f>
        <v>0</v>
      </c>
      <c r="AO17" s="11"/>
      <c r="AP17" s="11"/>
      <c r="AQ17" s="9">
        <f>SUM(AR17:AS17)</f>
        <v>1</v>
      </c>
      <c r="AR17" s="11">
        <v>1</v>
      </c>
      <c r="AS17" s="11"/>
      <c r="AT17" s="9">
        <f>SUM(AU17:AV17)</f>
        <v>0</v>
      </c>
      <c r="AU17" s="11"/>
      <c r="AV17" s="11"/>
      <c r="AW17" s="9">
        <f>SUM(AX17:AY17)</f>
        <v>3</v>
      </c>
      <c r="AX17" s="11">
        <v>3</v>
      </c>
      <c r="AY17" s="11"/>
      <c r="AZ17" s="9">
        <f>SUM(BA17:BB17)</f>
        <v>3</v>
      </c>
      <c r="BA17" s="11">
        <v>2</v>
      </c>
      <c r="BB17" s="11">
        <v>1</v>
      </c>
      <c r="BC17" s="9">
        <f>SUM(BD17:BE17)</f>
        <v>5</v>
      </c>
      <c r="BD17" s="11">
        <v>4</v>
      </c>
      <c r="BE17" s="11">
        <v>1</v>
      </c>
      <c r="BF17" s="9">
        <f>SUM(BG17:BH17)</f>
        <v>6</v>
      </c>
      <c r="BG17" s="11">
        <v>4</v>
      </c>
      <c r="BH17" s="11">
        <v>2</v>
      </c>
      <c r="BI17" s="20"/>
      <c r="BJ17" s="16"/>
      <c r="BK17" s="10" t="s">
        <v>52</v>
      </c>
      <c r="BL17" s="9">
        <f>SUM(BM17:BN17)</f>
        <v>7</v>
      </c>
      <c r="BM17" s="11">
        <v>7</v>
      </c>
      <c r="BN17" s="11"/>
      <c r="BO17" s="9">
        <f>SUM(BP17:BQ17)</f>
        <v>11</v>
      </c>
      <c r="BP17" s="11">
        <v>7</v>
      </c>
      <c r="BQ17" s="11">
        <v>4</v>
      </c>
      <c r="BR17" s="9">
        <f>SUM(BS17:BT17)</f>
        <v>17</v>
      </c>
      <c r="BS17" s="11">
        <v>12</v>
      </c>
      <c r="BT17" s="11">
        <v>5</v>
      </c>
      <c r="BU17" s="9">
        <f>SUM(BV17:BW17)</f>
        <v>26</v>
      </c>
      <c r="BV17" s="11">
        <v>16</v>
      </c>
      <c r="BW17" s="11">
        <v>10</v>
      </c>
      <c r="BX17" s="9">
        <f>SUM(BY17:BZ17)</f>
        <v>35</v>
      </c>
      <c r="BY17" s="11">
        <v>21</v>
      </c>
      <c r="BZ17" s="11">
        <v>14</v>
      </c>
      <c r="CA17" s="9">
        <f>SUM(CB17:CC17)</f>
        <v>38</v>
      </c>
      <c r="CB17" s="11">
        <v>15</v>
      </c>
      <c r="CC17" s="11">
        <v>23</v>
      </c>
      <c r="CD17" s="9">
        <f>SUM(CE17:CF17)</f>
        <v>33</v>
      </c>
      <c r="CE17" s="11">
        <v>8</v>
      </c>
      <c r="CF17" s="11">
        <v>25</v>
      </c>
      <c r="CG17" s="9">
        <f>SUM(CH17:CI17)</f>
        <v>8</v>
      </c>
      <c r="CH17" s="11">
        <v>4</v>
      </c>
      <c r="CI17" s="11">
        <v>4</v>
      </c>
      <c r="CJ17" s="9">
        <f>SUM(CK17:CL17)</f>
        <v>0</v>
      </c>
      <c r="CK17" s="11"/>
      <c r="CL17" s="11"/>
      <c r="CM17" s="9">
        <f>SUM(CN17:CO17)</f>
        <v>0</v>
      </c>
      <c r="CN17" s="11"/>
      <c r="CO17" s="14"/>
    </row>
    <row r="18" spans="1:93" ht="20.25" customHeight="1">
      <c r="A18" s="20"/>
      <c r="B18" s="16"/>
      <c r="C18" s="10" t="s">
        <v>53</v>
      </c>
      <c r="D18" s="9">
        <f t="shared" si="2"/>
        <v>109</v>
      </c>
      <c r="E18" s="9">
        <f t="shared" si="1"/>
        <v>48</v>
      </c>
      <c r="F18" s="9">
        <f t="shared" si="0"/>
        <v>61</v>
      </c>
      <c r="G18" s="9">
        <f t="shared" si="3"/>
        <v>0</v>
      </c>
      <c r="H18" s="11"/>
      <c r="I18" s="11"/>
      <c r="J18" s="9">
        <f t="shared" si="4"/>
        <v>0</v>
      </c>
      <c r="K18" s="11"/>
      <c r="L18" s="11"/>
      <c r="M18" s="9">
        <f t="shared" si="5"/>
        <v>0</v>
      </c>
      <c r="N18" s="11"/>
      <c r="O18" s="11"/>
      <c r="P18" s="9">
        <f t="shared" si="6"/>
        <v>0</v>
      </c>
      <c r="Q18" s="11"/>
      <c r="R18" s="11"/>
      <c r="S18" s="9">
        <f t="shared" si="7"/>
        <v>0</v>
      </c>
      <c r="T18" s="11"/>
      <c r="U18" s="11"/>
      <c r="V18" s="9">
        <f t="shared" si="8"/>
        <v>0</v>
      </c>
      <c r="W18" s="11"/>
      <c r="X18" s="11"/>
      <c r="Y18" s="9">
        <f>SUM(Z18:AA18)</f>
        <v>0</v>
      </c>
      <c r="Z18" s="11"/>
      <c r="AA18" s="11"/>
      <c r="AB18" s="9">
        <f>SUM(AC18:AD18)</f>
        <v>0</v>
      </c>
      <c r="AC18" s="11"/>
      <c r="AD18" s="11"/>
      <c r="AE18" s="20"/>
      <c r="AF18" s="16"/>
      <c r="AG18" s="10" t="s">
        <v>53</v>
      </c>
      <c r="AH18" s="9">
        <f>SUM(AI18:AJ18)</f>
        <v>0</v>
      </c>
      <c r="AI18" s="11"/>
      <c r="AJ18" s="11"/>
      <c r="AK18" s="9">
        <f>SUM(AL18:AM18)</f>
        <v>1</v>
      </c>
      <c r="AL18" s="11">
        <v>1</v>
      </c>
      <c r="AM18" s="11"/>
      <c r="AN18" s="9">
        <f>SUM(AO18:AP18)</f>
        <v>0</v>
      </c>
      <c r="AO18" s="11"/>
      <c r="AP18" s="11"/>
      <c r="AQ18" s="9">
        <f>SUM(AR18:AS18)</f>
        <v>0</v>
      </c>
      <c r="AR18" s="11"/>
      <c r="AS18" s="11"/>
      <c r="AT18" s="9">
        <f>SUM(AU18:AV18)</f>
        <v>0</v>
      </c>
      <c r="AU18" s="11"/>
      <c r="AV18" s="11"/>
      <c r="AW18" s="9">
        <f>SUM(AX18:AY18)</f>
        <v>2</v>
      </c>
      <c r="AX18" s="11"/>
      <c r="AY18" s="11">
        <v>2</v>
      </c>
      <c r="AZ18" s="9">
        <f>SUM(BA18:BB18)</f>
        <v>1</v>
      </c>
      <c r="BA18" s="11">
        <v>1</v>
      </c>
      <c r="BB18" s="11"/>
      <c r="BC18" s="9">
        <f>SUM(BD18:BE18)</f>
        <v>1</v>
      </c>
      <c r="BD18" s="11"/>
      <c r="BE18" s="11">
        <v>1</v>
      </c>
      <c r="BF18" s="9">
        <f>SUM(BG18:BH18)</f>
        <v>2</v>
      </c>
      <c r="BG18" s="11"/>
      <c r="BH18" s="11">
        <v>2</v>
      </c>
      <c r="BI18" s="20"/>
      <c r="BJ18" s="16"/>
      <c r="BK18" s="10" t="s">
        <v>53</v>
      </c>
      <c r="BL18" s="9">
        <f>SUM(BM18:BN18)</f>
        <v>2</v>
      </c>
      <c r="BM18" s="11"/>
      <c r="BN18" s="11">
        <v>2</v>
      </c>
      <c r="BO18" s="9">
        <f>SUM(BP18:BQ18)</f>
        <v>5</v>
      </c>
      <c r="BP18" s="11">
        <v>5</v>
      </c>
      <c r="BQ18" s="11"/>
      <c r="BR18" s="9">
        <f>SUM(BS18:BT18)</f>
        <v>5</v>
      </c>
      <c r="BS18" s="11">
        <v>4</v>
      </c>
      <c r="BT18" s="11">
        <v>1</v>
      </c>
      <c r="BU18" s="9">
        <f>SUM(BV18:BW18)</f>
        <v>13</v>
      </c>
      <c r="BV18" s="11">
        <v>7</v>
      </c>
      <c r="BW18" s="11">
        <v>6</v>
      </c>
      <c r="BX18" s="9">
        <f>SUM(BY18:BZ18)</f>
        <v>25</v>
      </c>
      <c r="BY18" s="11">
        <v>13</v>
      </c>
      <c r="BZ18" s="11">
        <v>12</v>
      </c>
      <c r="CA18" s="9">
        <f>SUM(CB18:CC18)</f>
        <v>24</v>
      </c>
      <c r="CB18" s="11">
        <v>8</v>
      </c>
      <c r="CC18" s="11">
        <v>16</v>
      </c>
      <c r="CD18" s="9">
        <f>SUM(CE18:CF18)</f>
        <v>15</v>
      </c>
      <c r="CE18" s="11">
        <v>6</v>
      </c>
      <c r="CF18" s="11">
        <v>9</v>
      </c>
      <c r="CG18" s="9">
        <f>SUM(CH18:CI18)</f>
        <v>10</v>
      </c>
      <c r="CH18" s="11">
        <v>1</v>
      </c>
      <c r="CI18" s="11">
        <v>9</v>
      </c>
      <c r="CJ18" s="9">
        <f>SUM(CK18:CL18)</f>
        <v>3</v>
      </c>
      <c r="CK18" s="11">
        <v>2</v>
      </c>
      <c r="CL18" s="11">
        <v>1</v>
      </c>
      <c r="CM18" s="9">
        <f>SUM(CN18:CO18)</f>
        <v>0</v>
      </c>
      <c r="CN18" s="11"/>
      <c r="CO18" s="14"/>
    </row>
    <row r="19" spans="1:93" ht="20.25" customHeight="1">
      <c r="A19" s="21"/>
      <c r="B19" s="18" t="s">
        <v>54</v>
      </c>
      <c r="C19" s="18"/>
      <c r="D19" s="9">
        <f>SUM(D14:D18)</f>
        <v>1160</v>
      </c>
      <c r="E19" s="9">
        <f t="shared" si="1"/>
        <v>583</v>
      </c>
      <c r="F19" s="9">
        <f t="shared" si="0"/>
        <v>577</v>
      </c>
      <c r="G19" s="9">
        <f aca="true" t="shared" si="13" ref="G19:X19">SUM(G14:G18)</f>
        <v>5</v>
      </c>
      <c r="H19" s="9">
        <f t="shared" si="13"/>
        <v>2</v>
      </c>
      <c r="I19" s="9">
        <f t="shared" si="13"/>
        <v>3</v>
      </c>
      <c r="J19" s="9">
        <f t="shared" si="13"/>
        <v>3</v>
      </c>
      <c r="K19" s="9">
        <f t="shared" si="13"/>
        <v>1</v>
      </c>
      <c r="L19" s="9">
        <f t="shared" si="13"/>
        <v>2</v>
      </c>
      <c r="M19" s="9">
        <f t="shared" si="13"/>
        <v>0</v>
      </c>
      <c r="N19" s="9">
        <f t="shared" si="13"/>
        <v>0</v>
      </c>
      <c r="O19" s="9">
        <f t="shared" si="13"/>
        <v>0</v>
      </c>
      <c r="P19" s="9">
        <f t="shared" si="13"/>
        <v>1</v>
      </c>
      <c r="Q19" s="9">
        <f t="shared" si="13"/>
        <v>0</v>
      </c>
      <c r="R19" s="9">
        <f t="shared" si="13"/>
        <v>1</v>
      </c>
      <c r="S19" s="9">
        <f t="shared" si="13"/>
        <v>0</v>
      </c>
      <c r="T19" s="9">
        <f t="shared" si="13"/>
        <v>0</v>
      </c>
      <c r="U19" s="9">
        <f t="shared" si="13"/>
        <v>0</v>
      </c>
      <c r="V19" s="9">
        <f t="shared" si="13"/>
        <v>1</v>
      </c>
      <c r="W19" s="9">
        <f t="shared" si="13"/>
        <v>1</v>
      </c>
      <c r="X19" s="9">
        <f t="shared" si="13"/>
        <v>0</v>
      </c>
      <c r="Y19" s="9">
        <f aca="true" t="shared" si="14" ref="Y19:AD19">SUM(Y14:Y18)</f>
        <v>1</v>
      </c>
      <c r="Z19" s="9">
        <f t="shared" si="14"/>
        <v>1</v>
      </c>
      <c r="AA19" s="9">
        <f t="shared" si="14"/>
        <v>0</v>
      </c>
      <c r="AB19" s="9">
        <f t="shared" si="14"/>
        <v>2</v>
      </c>
      <c r="AC19" s="9">
        <f t="shared" si="14"/>
        <v>2</v>
      </c>
      <c r="AD19" s="9">
        <f t="shared" si="14"/>
        <v>0</v>
      </c>
      <c r="AE19" s="21"/>
      <c r="AF19" s="18" t="s">
        <v>54</v>
      </c>
      <c r="AG19" s="18"/>
      <c r="AH19" s="9">
        <f aca="true" t="shared" si="15" ref="AH19:BH19">SUM(AH14:AH18)</f>
        <v>3</v>
      </c>
      <c r="AI19" s="9">
        <f t="shared" si="15"/>
        <v>2</v>
      </c>
      <c r="AJ19" s="9">
        <f t="shared" si="15"/>
        <v>1</v>
      </c>
      <c r="AK19" s="9">
        <f t="shared" si="15"/>
        <v>4</v>
      </c>
      <c r="AL19" s="9">
        <f t="shared" si="15"/>
        <v>4</v>
      </c>
      <c r="AM19" s="9">
        <f t="shared" si="15"/>
        <v>0</v>
      </c>
      <c r="AN19" s="9">
        <f t="shared" si="15"/>
        <v>4</v>
      </c>
      <c r="AO19" s="9">
        <f t="shared" si="15"/>
        <v>3</v>
      </c>
      <c r="AP19" s="9">
        <f t="shared" si="15"/>
        <v>1</v>
      </c>
      <c r="AQ19" s="9">
        <f t="shared" si="15"/>
        <v>6</v>
      </c>
      <c r="AR19" s="9">
        <f t="shared" si="15"/>
        <v>3</v>
      </c>
      <c r="AS19" s="9">
        <f t="shared" si="15"/>
        <v>3</v>
      </c>
      <c r="AT19" s="9">
        <f t="shared" si="15"/>
        <v>3</v>
      </c>
      <c r="AU19" s="9">
        <f t="shared" si="15"/>
        <v>0</v>
      </c>
      <c r="AV19" s="9">
        <f t="shared" si="15"/>
        <v>3</v>
      </c>
      <c r="AW19" s="9">
        <f t="shared" si="15"/>
        <v>11</v>
      </c>
      <c r="AX19" s="9">
        <f t="shared" si="15"/>
        <v>6</v>
      </c>
      <c r="AY19" s="9">
        <f t="shared" si="15"/>
        <v>5</v>
      </c>
      <c r="AZ19" s="9">
        <f t="shared" si="15"/>
        <v>8</v>
      </c>
      <c r="BA19" s="9">
        <f t="shared" si="15"/>
        <v>6</v>
      </c>
      <c r="BB19" s="9">
        <f t="shared" si="15"/>
        <v>2</v>
      </c>
      <c r="BC19" s="9">
        <f t="shared" si="15"/>
        <v>23</v>
      </c>
      <c r="BD19" s="9">
        <f t="shared" si="15"/>
        <v>15</v>
      </c>
      <c r="BE19" s="9">
        <f t="shared" si="15"/>
        <v>8</v>
      </c>
      <c r="BF19" s="9">
        <f t="shared" si="15"/>
        <v>42</v>
      </c>
      <c r="BG19" s="9">
        <f t="shared" si="15"/>
        <v>24</v>
      </c>
      <c r="BH19" s="9">
        <f t="shared" si="15"/>
        <v>18</v>
      </c>
      <c r="BI19" s="21"/>
      <c r="BJ19" s="18" t="s">
        <v>54</v>
      </c>
      <c r="BK19" s="18"/>
      <c r="BL19" s="9">
        <f aca="true" t="shared" si="16" ref="BL19:CO19">SUM(BL14:BL18)</f>
        <v>43</v>
      </c>
      <c r="BM19" s="9">
        <f t="shared" si="16"/>
        <v>28</v>
      </c>
      <c r="BN19" s="9">
        <f t="shared" si="16"/>
        <v>15</v>
      </c>
      <c r="BO19" s="9">
        <f t="shared" si="16"/>
        <v>60</v>
      </c>
      <c r="BP19" s="9">
        <f t="shared" si="16"/>
        <v>46</v>
      </c>
      <c r="BQ19" s="9">
        <f t="shared" si="16"/>
        <v>14</v>
      </c>
      <c r="BR19" s="9">
        <f t="shared" si="16"/>
        <v>108</v>
      </c>
      <c r="BS19" s="9">
        <f t="shared" si="16"/>
        <v>70</v>
      </c>
      <c r="BT19" s="9">
        <f t="shared" si="16"/>
        <v>38</v>
      </c>
      <c r="BU19" s="9">
        <f t="shared" si="16"/>
        <v>167</v>
      </c>
      <c r="BV19" s="9">
        <f t="shared" si="16"/>
        <v>103</v>
      </c>
      <c r="BW19" s="9">
        <f t="shared" si="16"/>
        <v>64</v>
      </c>
      <c r="BX19" s="9">
        <f t="shared" si="16"/>
        <v>217</v>
      </c>
      <c r="BY19" s="9">
        <f t="shared" si="16"/>
        <v>110</v>
      </c>
      <c r="BZ19" s="9">
        <f t="shared" si="16"/>
        <v>107</v>
      </c>
      <c r="CA19" s="9">
        <f t="shared" si="16"/>
        <v>213</v>
      </c>
      <c r="CB19" s="9">
        <f t="shared" si="16"/>
        <v>90</v>
      </c>
      <c r="CC19" s="9">
        <f t="shared" si="16"/>
        <v>123</v>
      </c>
      <c r="CD19" s="9">
        <f t="shared" si="16"/>
        <v>166</v>
      </c>
      <c r="CE19" s="9">
        <f t="shared" si="16"/>
        <v>47</v>
      </c>
      <c r="CF19" s="9">
        <f t="shared" si="16"/>
        <v>119</v>
      </c>
      <c r="CG19" s="9">
        <f t="shared" si="16"/>
        <v>63</v>
      </c>
      <c r="CH19" s="9">
        <f t="shared" si="16"/>
        <v>17</v>
      </c>
      <c r="CI19" s="9">
        <f t="shared" si="16"/>
        <v>46</v>
      </c>
      <c r="CJ19" s="9">
        <f t="shared" si="16"/>
        <v>11</v>
      </c>
      <c r="CK19" s="9">
        <f t="shared" si="16"/>
        <v>4</v>
      </c>
      <c r="CL19" s="9">
        <f t="shared" si="16"/>
        <v>7</v>
      </c>
      <c r="CM19" s="9">
        <f t="shared" si="16"/>
        <v>0</v>
      </c>
      <c r="CN19" s="9">
        <f t="shared" si="16"/>
        <v>0</v>
      </c>
      <c r="CO19" s="13">
        <f t="shared" si="16"/>
        <v>0</v>
      </c>
    </row>
    <row r="20" spans="1:93" ht="20.25" customHeight="1">
      <c r="A20" s="17" t="s">
        <v>55</v>
      </c>
      <c r="B20" s="16" t="s">
        <v>56</v>
      </c>
      <c r="C20" s="16"/>
      <c r="D20" s="9">
        <f t="shared" si="2"/>
        <v>431</v>
      </c>
      <c r="E20" s="9">
        <f t="shared" si="1"/>
        <v>227</v>
      </c>
      <c r="F20" s="9">
        <f t="shared" si="0"/>
        <v>204</v>
      </c>
      <c r="G20" s="9">
        <f t="shared" si="3"/>
        <v>0</v>
      </c>
      <c r="H20" s="11"/>
      <c r="I20" s="11"/>
      <c r="J20" s="9">
        <f t="shared" si="4"/>
        <v>0</v>
      </c>
      <c r="K20" s="11"/>
      <c r="L20" s="11"/>
      <c r="M20" s="9">
        <f t="shared" si="5"/>
        <v>0</v>
      </c>
      <c r="N20" s="11"/>
      <c r="O20" s="11"/>
      <c r="P20" s="9">
        <f t="shared" si="6"/>
        <v>0</v>
      </c>
      <c r="Q20" s="11"/>
      <c r="R20" s="11"/>
      <c r="S20" s="9">
        <f t="shared" si="7"/>
        <v>0</v>
      </c>
      <c r="T20" s="11"/>
      <c r="U20" s="11"/>
      <c r="V20" s="9">
        <f t="shared" si="8"/>
        <v>0</v>
      </c>
      <c r="W20" s="11"/>
      <c r="X20" s="11"/>
      <c r="Y20" s="9">
        <f>SUM(Z20:AA20)</f>
        <v>0</v>
      </c>
      <c r="Z20" s="11"/>
      <c r="AA20" s="11"/>
      <c r="AB20" s="9">
        <f>SUM(AC20:AD20)</f>
        <v>0</v>
      </c>
      <c r="AC20" s="11"/>
      <c r="AD20" s="11"/>
      <c r="AE20" s="17" t="s">
        <v>55</v>
      </c>
      <c r="AF20" s="16" t="s">
        <v>56</v>
      </c>
      <c r="AG20" s="16"/>
      <c r="AH20" s="9">
        <f>SUM(AI20:AJ20)</f>
        <v>2</v>
      </c>
      <c r="AI20" s="11">
        <v>2</v>
      </c>
      <c r="AJ20" s="11"/>
      <c r="AK20" s="9">
        <f>SUM(AL20:AM20)</f>
        <v>0</v>
      </c>
      <c r="AL20" s="11"/>
      <c r="AM20" s="11"/>
      <c r="AN20" s="9">
        <f>SUM(AO20:AP20)</f>
        <v>4</v>
      </c>
      <c r="AO20" s="11">
        <v>3</v>
      </c>
      <c r="AP20" s="11">
        <v>1</v>
      </c>
      <c r="AQ20" s="9">
        <f>SUM(AR20:AS20)</f>
        <v>0</v>
      </c>
      <c r="AR20" s="11"/>
      <c r="AS20" s="11"/>
      <c r="AT20" s="9">
        <f>SUM(AU20:AV20)</f>
        <v>1</v>
      </c>
      <c r="AU20" s="11">
        <v>1</v>
      </c>
      <c r="AV20" s="11"/>
      <c r="AW20" s="9">
        <f>SUM(AX20:AY20)</f>
        <v>1</v>
      </c>
      <c r="AX20" s="11">
        <v>1</v>
      </c>
      <c r="AY20" s="11"/>
      <c r="AZ20" s="9">
        <f>SUM(BA20:BB20)</f>
        <v>7</v>
      </c>
      <c r="BA20" s="11">
        <v>3</v>
      </c>
      <c r="BB20" s="11">
        <v>4</v>
      </c>
      <c r="BC20" s="9">
        <f>SUM(BD20:BE20)</f>
        <v>7</v>
      </c>
      <c r="BD20" s="11">
        <v>5</v>
      </c>
      <c r="BE20" s="11">
        <v>2</v>
      </c>
      <c r="BF20" s="9">
        <f>SUM(BG20:BH20)</f>
        <v>21</v>
      </c>
      <c r="BG20" s="11">
        <v>14</v>
      </c>
      <c r="BH20" s="11">
        <v>7</v>
      </c>
      <c r="BI20" s="17" t="s">
        <v>55</v>
      </c>
      <c r="BJ20" s="16" t="s">
        <v>56</v>
      </c>
      <c r="BK20" s="16"/>
      <c r="BL20" s="9">
        <f>SUM(BM20:BN20)</f>
        <v>13</v>
      </c>
      <c r="BM20" s="11">
        <v>11</v>
      </c>
      <c r="BN20" s="11">
        <v>2</v>
      </c>
      <c r="BO20" s="9">
        <f>SUM(BP20:BQ20)</f>
        <v>32</v>
      </c>
      <c r="BP20" s="11">
        <v>18</v>
      </c>
      <c r="BQ20" s="11">
        <v>14</v>
      </c>
      <c r="BR20" s="9">
        <f>SUM(BS20:BT20)</f>
        <v>36</v>
      </c>
      <c r="BS20" s="11">
        <v>23</v>
      </c>
      <c r="BT20" s="11">
        <v>13</v>
      </c>
      <c r="BU20" s="9">
        <f>SUM(BV20:BW20)</f>
        <v>65</v>
      </c>
      <c r="BV20" s="11">
        <v>37</v>
      </c>
      <c r="BW20" s="11">
        <v>28</v>
      </c>
      <c r="BX20" s="9">
        <f>SUM(BY20:BZ20)</f>
        <v>72</v>
      </c>
      <c r="BY20" s="11">
        <v>49</v>
      </c>
      <c r="BZ20" s="11">
        <v>23</v>
      </c>
      <c r="CA20" s="9">
        <f>SUM(CB20:CC20)</f>
        <v>81</v>
      </c>
      <c r="CB20" s="11">
        <v>31</v>
      </c>
      <c r="CC20" s="11">
        <v>50</v>
      </c>
      <c r="CD20" s="9">
        <f>SUM(CE20:CF20)</f>
        <v>56</v>
      </c>
      <c r="CE20" s="11">
        <v>19</v>
      </c>
      <c r="CF20" s="11">
        <v>37</v>
      </c>
      <c r="CG20" s="9">
        <f>SUM(CH20:CI20)</f>
        <v>26</v>
      </c>
      <c r="CH20" s="11">
        <v>9</v>
      </c>
      <c r="CI20" s="11">
        <v>17</v>
      </c>
      <c r="CJ20" s="9">
        <f>SUM(CK20:CL20)</f>
        <v>7</v>
      </c>
      <c r="CK20" s="11">
        <v>1</v>
      </c>
      <c r="CL20" s="11">
        <v>6</v>
      </c>
      <c r="CM20" s="9">
        <f>SUM(CN20:CO20)</f>
        <v>0</v>
      </c>
      <c r="CN20" s="11"/>
      <c r="CO20" s="14"/>
    </row>
    <row r="21" spans="1:93" ht="20.25" customHeight="1">
      <c r="A21" s="17"/>
      <c r="B21" s="16" t="s">
        <v>57</v>
      </c>
      <c r="C21" s="16"/>
      <c r="D21" s="9">
        <f t="shared" si="2"/>
        <v>301</v>
      </c>
      <c r="E21" s="9">
        <f t="shared" si="1"/>
        <v>157</v>
      </c>
      <c r="F21" s="9">
        <f t="shared" si="0"/>
        <v>144</v>
      </c>
      <c r="G21" s="9">
        <f t="shared" si="3"/>
        <v>0</v>
      </c>
      <c r="H21" s="11"/>
      <c r="I21" s="11"/>
      <c r="J21" s="9">
        <f t="shared" si="4"/>
        <v>0</v>
      </c>
      <c r="K21" s="11"/>
      <c r="L21" s="11"/>
      <c r="M21" s="9">
        <f t="shared" si="5"/>
        <v>0</v>
      </c>
      <c r="N21" s="11"/>
      <c r="O21" s="11"/>
      <c r="P21" s="9">
        <f t="shared" si="6"/>
        <v>0</v>
      </c>
      <c r="Q21" s="11"/>
      <c r="R21" s="11"/>
      <c r="S21" s="9">
        <f t="shared" si="7"/>
        <v>0</v>
      </c>
      <c r="T21" s="11"/>
      <c r="U21" s="11"/>
      <c r="V21" s="9">
        <f t="shared" si="8"/>
        <v>0</v>
      </c>
      <c r="W21" s="11"/>
      <c r="X21" s="11"/>
      <c r="Y21" s="9">
        <f>SUM(Z21:AA21)</f>
        <v>0</v>
      </c>
      <c r="Z21" s="11"/>
      <c r="AA21" s="11"/>
      <c r="AB21" s="9">
        <f>SUM(AC21:AD21)</f>
        <v>0</v>
      </c>
      <c r="AC21" s="11"/>
      <c r="AD21" s="11"/>
      <c r="AE21" s="17"/>
      <c r="AF21" s="16" t="s">
        <v>57</v>
      </c>
      <c r="AG21" s="16"/>
      <c r="AH21" s="9">
        <f>SUM(AI21:AJ21)</f>
        <v>0</v>
      </c>
      <c r="AI21" s="11"/>
      <c r="AJ21" s="11"/>
      <c r="AK21" s="9">
        <f>SUM(AL21:AM21)</f>
        <v>0</v>
      </c>
      <c r="AL21" s="11"/>
      <c r="AM21" s="11"/>
      <c r="AN21" s="9">
        <f>SUM(AO21:AP21)</f>
        <v>0</v>
      </c>
      <c r="AO21" s="11"/>
      <c r="AP21" s="11"/>
      <c r="AQ21" s="9">
        <f>SUM(AR21:AS21)</f>
        <v>1</v>
      </c>
      <c r="AR21" s="11"/>
      <c r="AS21" s="11">
        <v>1</v>
      </c>
      <c r="AT21" s="9">
        <f>SUM(AU21:AV21)</f>
        <v>1</v>
      </c>
      <c r="AU21" s="11"/>
      <c r="AV21" s="11">
        <v>1</v>
      </c>
      <c r="AW21" s="9">
        <f>SUM(AX21:AY21)</f>
        <v>2</v>
      </c>
      <c r="AX21" s="11">
        <v>2</v>
      </c>
      <c r="AY21" s="11"/>
      <c r="AZ21" s="9">
        <f>SUM(BA21:BB21)</f>
        <v>4</v>
      </c>
      <c r="BA21" s="11">
        <v>2</v>
      </c>
      <c r="BB21" s="11">
        <v>2</v>
      </c>
      <c r="BC21" s="9">
        <f>SUM(BD21:BE21)</f>
        <v>4</v>
      </c>
      <c r="BD21" s="11">
        <v>2</v>
      </c>
      <c r="BE21" s="11">
        <v>2</v>
      </c>
      <c r="BF21" s="9">
        <f>SUM(BG21:BH21)</f>
        <v>19</v>
      </c>
      <c r="BG21" s="11">
        <v>14</v>
      </c>
      <c r="BH21" s="11">
        <v>5</v>
      </c>
      <c r="BI21" s="17"/>
      <c r="BJ21" s="16" t="s">
        <v>57</v>
      </c>
      <c r="BK21" s="16"/>
      <c r="BL21" s="9">
        <f>SUM(BM21:BN21)</f>
        <v>15</v>
      </c>
      <c r="BM21" s="11">
        <v>9</v>
      </c>
      <c r="BN21" s="11">
        <v>6</v>
      </c>
      <c r="BO21" s="9">
        <f>SUM(BP21:BQ21)</f>
        <v>12</v>
      </c>
      <c r="BP21" s="11">
        <v>8</v>
      </c>
      <c r="BQ21" s="11">
        <v>4</v>
      </c>
      <c r="BR21" s="9">
        <f>SUM(BS21:BT21)</f>
        <v>29</v>
      </c>
      <c r="BS21" s="11">
        <v>15</v>
      </c>
      <c r="BT21" s="11">
        <v>14</v>
      </c>
      <c r="BU21" s="9">
        <f>SUM(BV21:BW21)</f>
        <v>43</v>
      </c>
      <c r="BV21" s="11">
        <v>31</v>
      </c>
      <c r="BW21" s="11">
        <v>12</v>
      </c>
      <c r="BX21" s="9">
        <f>SUM(BY21:BZ21)</f>
        <v>48</v>
      </c>
      <c r="BY21" s="11">
        <v>21</v>
      </c>
      <c r="BZ21" s="11">
        <v>27</v>
      </c>
      <c r="CA21" s="9">
        <f>SUM(CB21:CC21)</f>
        <v>58</v>
      </c>
      <c r="CB21" s="11">
        <v>31</v>
      </c>
      <c r="CC21" s="11">
        <v>27</v>
      </c>
      <c r="CD21" s="9">
        <f>SUM(CE21:CF21)</f>
        <v>39</v>
      </c>
      <c r="CE21" s="11">
        <v>14</v>
      </c>
      <c r="CF21" s="11">
        <v>25</v>
      </c>
      <c r="CG21" s="9">
        <f>SUM(CH21:CI21)</f>
        <v>23</v>
      </c>
      <c r="CH21" s="11">
        <v>7</v>
      </c>
      <c r="CI21" s="11">
        <v>16</v>
      </c>
      <c r="CJ21" s="9">
        <f>SUM(CK21:CL21)</f>
        <v>3</v>
      </c>
      <c r="CK21" s="11">
        <v>1</v>
      </c>
      <c r="CL21" s="11">
        <v>2</v>
      </c>
      <c r="CM21" s="9">
        <f>SUM(CN21:CO21)</f>
        <v>0</v>
      </c>
      <c r="CN21" s="11"/>
      <c r="CO21" s="14"/>
    </row>
    <row r="22" spans="1:93" ht="20.25" customHeight="1">
      <c r="A22" s="17"/>
      <c r="B22" s="10" t="s">
        <v>58</v>
      </c>
      <c r="C22" s="10" t="s">
        <v>59</v>
      </c>
      <c r="D22" s="9">
        <f t="shared" si="2"/>
        <v>13</v>
      </c>
      <c r="E22" s="9">
        <f t="shared" si="1"/>
        <v>10</v>
      </c>
      <c r="F22" s="9">
        <f t="shared" si="0"/>
        <v>3</v>
      </c>
      <c r="G22" s="9">
        <f t="shared" si="3"/>
        <v>0</v>
      </c>
      <c r="H22" s="11"/>
      <c r="I22" s="11"/>
      <c r="J22" s="9">
        <f t="shared" si="4"/>
        <v>0</v>
      </c>
      <c r="K22" s="11"/>
      <c r="L22" s="11"/>
      <c r="M22" s="9">
        <f t="shared" si="5"/>
        <v>0</v>
      </c>
      <c r="N22" s="11"/>
      <c r="O22" s="11"/>
      <c r="P22" s="9">
        <f t="shared" si="6"/>
        <v>0</v>
      </c>
      <c r="Q22" s="11"/>
      <c r="R22" s="11"/>
      <c r="S22" s="9">
        <f t="shared" si="7"/>
        <v>0</v>
      </c>
      <c r="T22" s="11"/>
      <c r="U22" s="11"/>
      <c r="V22" s="9">
        <f t="shared" si="8"/>
        <v>0</v>
      </c>
      <c r="W22" s="11"/>
      <c r="X22" s="11"/>
      <c r="Y22" s="9">
        <f>SUM(Z22:AA22)</f>
        <v>0</v>
      </c>
      <c r="Z22" s="11"/>
      <c r="AA22" s="11"/>
      <c r="AB22" s="9">
        <f>SUM(AC22:AD22)</f>
        <v>0</v>
      </c>
      <c r="AC22" s="11"/>
      <c r="AD22" s="11"/>
      <c r="AE22" s="17"/>
      <c r="AF22" s="10" t="s">
        <v>58</v>
      </c>
      <c r="AG22" s="10" t="s">
        <v>59</v>
      </c>
      <c r="AH22" s="9">
        <f>SUM(AI22:AJ22)</f>
        <v>0</v>
      </c>
      <c r="AI22" s="11"/>
      <c r="AJ22" s="11"/>
      <c r="AK22" s="9">
        <f>SUM(AL22:AM22)</f>
        <v>0</v>
      </c>
      <c r="AL22" s="11"/>
      <c r="AM22" s="11"/>
      <c r="AN22" s="9">
        <f>SUM(AO22:AP22)</f>
        <v>0</v>
      </c>
      <c r="AO22" s="11"/>
      <c r="AP22" s="11"/>
      <c r="AQ22" s="9">
        <f>SUM(AR22:AS22)</f>
        <v>1</v>
      </c>
      <c r="AR22" s="11">
        <v>1</v>
      </c>
      <c r="AS22" s="11"/>
      <c r="AT22" s="9">
        <f>SUM(AU22:AV22)</f>
        <v>1</v>
      </c>
      <c r="AU22" s="11">
        <v>1</v>
      </c>
      <c r="AV22" s="11"/>
      <c r="AW22" s="9">
        <f>SUM(AX22:AY22)</f>
        <v>0</v>
      </c>
      <c r="AX22" s="11"/>
      <c r="AY22" s="11"/>
      <c r="AZ22" s="9">
        <f>SUM(BA22:BB22)</f>
        <v>0</v>
      </c>
      <c r="BA22" s="11"/>
      <c r="BB22" s="11"/>
      <c r="BC22" s="9">
        <f>SUM(BD22:BE22)</f>
        <v>0</v>
      </c>
      <c r="BD22" s="11"/>
      <c r="BE22" s="11"/>
      <c r="BF22" s="9">
        <f>SUM(BG22:BH22)</f>
        <v>0</v>
      </c>
      <c r="BG22" s="11"/>
      <c r="BH22" s="11"/>
      <c r="BI22" s="17"/>
      <c r="BJ22" s="10" t="s">
        <v>58</v>
      </c>
      <c r="BK22" s="10" t="s">
        <v>59</v>
      </c>
      <c r="BL22" s="9">
        <f>SUM(BM22:BN22)</f>
        <v>0</v>
      </c>
      <c r="BM22" s="11"/>
      <c r="BN22" s="11"/>
      <c r="BO22" s="9">
        <f>SUM(BP22:BQ22)</f>
        <v>0</v>
      </c>
      <c r="BP22" s="11"/>
      <c r="BQ22" s="11"/>
      <c r="BR22" s="9">
        <f>SUM(BS22:BT22)</f>
        <v>2</v>
      </c>
      <c r="BS22" s="11">
        <v>2</v>
      </c>
      <c r="BT22" s="11"/>
      <c r="BU22" s="9">
        <f>SUM(BV22:BW22)</f>
        <v>2</v>
      </c>
      <c r="BV22" s="11">
        <v>2</v>
      </c>
      <c r="BW22" s="11"/>
      <c r="BX22" s="9">
        <f>SUM(BY22:BZ22)</f>
        <v>1</v>
      </c>
      <c r="BY22" s="11">
        <v>1</v>
      </c>
      <c r="BZ22" s="11"/>
      <c r="CA22" s="9">
        <f>SUM(CB22:CC22)</f>
        <v>3</v>
      </c>
      <c r="CB22" s="11">
        <v>1</v>
      </c>
      <c r="CC22" s="11">
        <v>2</v>
      </c>
      <c r="CD22" s="9">
        <f>SUM(CE22:CF22)</f>
        <v>2</v>
      </c>
      <c r="CE22" s="11">
        <v>2</v>
      </c>
      <c r="CF22" s="11"/>
      <c r="CG22" s="9">
        <f>SUM(CH22:CI22)</f>
        <v>1</v>
      </c>
      <c r="CH22" s="11"/>
      <c r="CI22" s="11">
        <v>1</v>
      </c>
      <c r="CJ22" s="9">
        <f>SUM(CK22:CL22)</f>
        <v>0</v>
      </c>
      <c r="CK22" s="11"/>
      <c r="CL22" s="11"/>
      <c r="CM22" s="9">
        <f>SUM(CN22:CO22)</f>
        <v>0</v>
      </c>
      <c r="CN22" s="11"/>
      <c r="CO22" s="14"/>
    </row>
    <row r="23" spans="1:93" ht="20.25" customHeight="1">
      <c r="A23" s="17"/>
      <c r="B23" s="18" t="s">
        <v>60</v>
      </c>
      <c r="C23" s="18"/>
      <c r="D23" s="9">
        <f>SUM(D20:D22)</f>
        <v>745</v>
      </c>
      <c r="E23" s="9">
        <f t="shared" si="1"/>
        <v>394</v>
      </c>
      <c r="F23" s="9">
        <f t="shared" si="0"/>
        <v>351</v>
      </c>
      <c r="G23" s="9">
        <f aca="true" t="shared" si="17" ref="G23:X23">SUM(G20:G22)</f>
        <v>0</v>
      </c>
      <c r="H23" s="9">
        <f t="shared" si="17"/>
        <v>0</v>
      </c>
      <c r="I23" s="9">
        <f t="shared" si="17"/>
        <v>0</v>
      </c>
      <c r="J23" s="9">
        <f t="shared" si="17"/>
        <v>0</v>
      </c>
      <c r="K23" s="9">
        <f t="shared" si="17"/>
        <v>0</v>
      </c>
      <c r="L23" s="9">
        <f t="shared" si="17"/>
        <v>0</v>
      </c>
      <c r="M23" s="9">
        <f t="shared" si="17"/>
        <v>0</v>
      </c>
      <c r="N23" s="9">
        <f t="shared" si="17"/>
        <v>0</v>
      </c>
      <c r="O23" s="9">
        <f t="shared" si="17"/>
        <v>0</v>
      </c>
      <c r="P23" s="9">
        <f t="shared" si="17"/>
        <v>0</v>
      </c>
      <c r="Q23" s="9">
        <f t="shared" si="17"/>
        <v>0</v>
      </c>
      <c r="R23" s="9">
        <f t="shared" si="17"/>
        <v>0</v>
      </c>
      <c r="S23" s="9">
        <f t="shared" si="17"/>
        <v>0</v>
      </c>
      <c r="T23" s="9">
        <f t="shared" si="17"/>
        <v>0</v>
      </c>
      <c r="U23" s="9">
        <f t="shared" si="17"/>
        <v>0</v>
      </c>
      <c r="V23" s="9">
        <f t="shared" si="17"/>
        <v>0</v>
      </c>
      <c r="W23" s="9">
        <f t="shared" si="17"/>
        <v>0</v>
      </c>
      <c r="X23" s="9">
        <f t="shared" si="17"/>
        <v>0</v>
      </c>
      <c r="Y23" s="9">
        <f aca="true" t="shared" si="18" ref="Y23:AD23">SUM(Y20:Y22)</f>
        <v>0</v>
      </c>
      <c r="Z23" s="9">
        <f t="shared" si="18"/>
        <v>0</v>
      </c>
      <c r="AA23" s="9">
        <f t="shared" si="18"/>
        <v>0</v>
      </c>
      <c r="AB23" s="9">
        <f t="shared" si="18"/>
        <v>0</v>
      </c>
      <c r="AC23" s="9">
        <f t="shared" si="18"/>
        <v>0</v>
      </c>
      <c r="AD23" s="9">
        <f t="shared" si="18"/>
        <v>0</v>
      </c>
      <c r="AE23" s="17"/>
      <c r="AF23" s="18" t="s">
        <v>60</v>
      </c>
      <c r="AG23" s="18"/>
      <c r="AH23" s="9">
        <f aca="true" t="shared" si="19" ref="AH23:BH23">SUM(AH20:AH22)</f>
        <v>2</v>
      </c>
      <c r="AI23" s="9">
        <f t="shared" si="19"/>
        <v>2</v>
      </c>
      <c r="AJ23" s="9">
        <f t="shared" si="19"/>
        <v>0</v>
      </c>
      <c r="AK23" s="9">
        <f t="shared" si="19"/>
        <v>0</v>
      </c>
      <c r="AL23" s="9">
        <f t="shared" si="19"/>
        <v>0</v>
      </c>
      <c r="AM23" s="9">
        <f t="shared" si="19"/>
        <v>0</v>
      </c>
      <c r="AN23" s="9">
        <f t="shared" si="19"/>
        <v>4</v>
      </c>
      <c r="AO23" s="9">
        <f t="shared" si="19"/>
        <v>3</v>
      </c>
      <c r="AP23" s="9">
        <f t="shared" si="19"/>
        <v>1</v>
      </c>
      <c r="AQ23" s="9">
        <f t="shared" si="19"/>
        <v>2</v>
      </c>
      <c r="AR23" s="9">
        <f t="shared" si="19"/>
        <v>1</v>
      </c>
      <c r="AS23" s="9">
        <f t="shared" si="19"/>
        <v>1</v>
      </c>
      <c r="AT23" s="9">
        <f t="shared" si="19"/>
        <v>3</v>
      </c>
      <c r="AU23" s="9">
        <f t="shared" si="19"/>
        <v>2</v>
      </c>
      <c r="AV23" s="9">
        <f t="shared" si="19"/>
        <v>1</v>
      </c>
      <c r="AW23" s="9">
        <f t="shared" si="19"/>
        <v>3</v>
      </c>
      <c r="AX23" s="9">
        <f t="shared" si="19"/>
        <v>3</v>
      </c>
      <c r="AY23" s="9">
        <f t="shared" si="19"/>
        <v>0</v>
      </c>
      <c r="AZ23" s="9">
        <f t="shared" si="19"/>
        <v>11</v>
      </c>
      <c r="BA23" s="9">
        <f t="shared" si="19"/>
        <v>5</v>
      </c>
      <c r="BB23" s="9">
        <f t="shared" si="19"/>
        <v>6</v>
      </c>
      <c r="BC23" s="9">
        <f t="shared" si="19"/>
        <v>11</v>
      </c>
      <c r="BD23" s="9">
        <f t="shared" si="19"/>
        <v>7</v>
      </c>
      <c r="BE23" s="9">
        <f t="shared" si="19"/>
        <v>4</v>
      </c>
      <c r="BF23" s="9">
        <f t="shared" si="19"/>
        <v>40</v>
      </c>
      <c r="BG23" s="9">
        <f t="shared" si="19"/>
        <v>28</v>
      </c>
      <c r="BH23" s="9">
        <f t="shared" si="19"/>
        <v>12</v>
      </c>
      <c r="BI23" s="17"/>
      <c r="BJ23" s="18" t="s">
        <v>60</v>
      </c>
      <c r="BK23" s="18"/>
      <c r="BL23" s="9">
        <f aca="true" t="shared" si="20" ref="BL23:CO23">SUM(BL20:BL22)</f>
        <v>28</v>
      </c>
      <c r="BM23" s="9">
        <f t="shared" si="20"/>
        <v>20</v>
      </c>
      <c r="BN23" s="9">
        <f t="shared" si="20"/>
        <v>8</v>
      </c>
      <c r="BO23" s="9">
        <f t="shared" si="20"/>
        <v>44</v>
      </c>
      <c r="BP23" s="9">
        <f t="shared" si="20"/>
        <v>26</v>
      </c>
      <c r="BQ23" s="9">
        <f t="shared" si="20"/>
        <v>18</v>
      </c>
      <c r="BR23" s="9">
        <f t="shared" si="20"/>
        <v>67</v>
      </c>
      <c r="BS23" s="9">
        <f t="shared" si="20"/>
        <v>40</v>
      </c>
      <c r="BT23" s="9">
        <f t="shared" si="20"/>
        <v>27</v>
      </c>
      <c r="BU23" s="9">
        <f t="shared" si="20"/>
        <v>110</v>
      </c>
      <c r="BV23" s="9">
        <f t="shared" si="20"/>
        <v>70</v>
      </c>
      <c r="BW23" s="9">
        <f t="shared" si="20"/>
        <v>40</v>
      </c>
      <c r="BX23" s="9">
        <f t="shared" si="20"/>
        <v>121</v>
      </c>
      <c r="BY23" s="9">
        <f t="shared" si="20"/>
        <v>71</v>
      </c>
      <c r="BZ23" s="9">
        <f t="shared" si="20"/>
        <v>50</v>
      </c>
      <c r="CA23" s="9">
        <f t="shared" si="20"/>
        <v>142</v>
      </c>
      <c r="CB23" s="9">
        <f t="shared" si="20"/>
        <v>63</v>
      </c>
      <c r="CC23" s="9">
        <f t="shared" si="20"/>
        <v>79</v>
      </c>
      <c r="CD23" s="9">
        <f t="shared" si="20"/>
        <v>97</v>
      </c>
      <c r="CE23" s="9">
        <f t="shared" si="20"/>
        <v>35</v>
      </c>
      <c r="CF23" s="9">
        <f t="shared" si="20"/>
        <v>62</v>
      </c>
      <c r="CG23" s="9">
        <f t="shared" si="20"/>
        <v>50</v>
      </c>
      <c r="CH23" s="9">
        <f t="shared" si="20"/>
        <v>16</v>
      </c>
      <c r="CI23" s="9">
        <f t="shared" si="20"/>
        <v>34</v>
      </c>
      <c r="CJ23" s="9">
        <f t="shared" si="20"/>
        <v>10</v>
      </c>
      <c r="CK23" s="9">
        <f t="shared" si="20"/>
        <v>2</v>
      </c>
      <c r="CL23" s="9">
        <f t="shared" si="20"/>
        <v>8</v>
      </c>
      <c r="CM23" s="9">
        <f t="shared" si="20"/>
        <v>0</v>
      </c>
      <c r="CN23" s="9">
        <f t="shared" si="20"/>
        <v>0</v>
      </c>
      <c r="CO23" s="13">
        <f t="shared" si="20"/>
        <v>0</v>
      </c>
    </row>
    <row r="24" spans="1:93" ht="20.25" customHeight="1">
      <c r="A24" s="17" t="s">
        <v>61</v>
      </c>
      <c r="B24" s="16" t="s">
        <v>62</v>
      </c>
      <c r="C24" s="16"/>
      <c r="D24" s="9">
        <f t="shared" si="2"/>
        <v>475</v>
      </c>
      <c r="E24" s="9">
        <f t="shared" si="1"/>
        <v>267</v>
      </c>
      <c r="F24" s="9">
        <f t="shared" si="0"/>
        <v>208</v>
      </c>
      <c r="G24" s="9">
        <f t="shared" si="3"/>
        <v>1</v>
      </c>
      <c r="H24" s="11">
        <v>1</v>
      </c>
      <c r="I24" s="11"/>
      <c r="J24" s="9">
        <f t="shared" si="4"/>
        <v>1</v>
      </c>
      <c r="K24" s="11">
        <v>1</v>
      </c>
      <c r="L24" s="11"/>
      <c r="M24" s="9">
        <f t="shared" si="5"/>
        <v>0</v>
      </c>
      <c r="N24" s="11"/>
      <c r="O24" s="11"/>
      <c r="P24" s="9">
        <f t="shared" si="6"/>
        <v>0</v>
      </c>
      <c r="Q24" s="11"/>
      <c r="R24" s="11"/>
      <c r="S24" s="9">
        <f t="shared" si="7"/>
        <v>0</v>
      </c>
      <c r="T24" s="11"/>
      <c r="U24" s="11"/>
      <c r="V24" s="9">
        <f t="shared" si="8"/>
        <v>0</v>
      </c>
      <c r="W24" s="11"/>
      <c r="X24" s="11"/>
      <c r="Y24" s="9">
        <f aca="true" t="shared" si="21" ref="Y24:Y35">SUM(Z24:AA24)</f>
        <v>0</v>
      </c>
      <c r="Z24" s="11"/>
      <c r="AA24" s="11"/>
      <c r="AB24" s="9">
        <f aca="true" t="shared" si="22" ref="AB24:AB35">SUM(AC24:AD24)</f>
        <v>0</v>
      </c>
      <c r="AC24" s="11"/>
      <c r="AD24" s="11"/>
      <c r="AE24" s="17" t="s">
        <v>61</v>
      </c>
      <c r="AF24" s="16" t="s">
        <v>62</v>
      </c>
      <c r="AG24" s="16"/>
      <c r="AH24" s="9">
        <f aca="true" t="shared" si="23" ref="AH24:AH35">SUM(AI24:AJ24)</f>
        <v>4</v>
      </c>
      <c r="AI24" s="11">
        <v>1</v>
      </c>
      <c r="AJ24" s="11">
        <v>3</v>
      </c>
      <c r="AK24" s="9">
        <f aca="true" t="shared" si="24" ref="AK24:AK35">SUM(AL24:AM24)</f>
        <v>0</v>
      </c>
      <c r="AL24" s="11"/>
      <c r="AM24" s="11"/>
      <c r="AN24" s="9">
        <f aca="true" t="shared" si="25" ref="AN24:AN35">SUM(AO24:AP24)</f>
        <v>1</v>
      </c>
      <c r="AO24" s="11">
        <v>1</v>
      </c>
      <c r="AP24" s="11"/>
      <c r="AQ24" s="9">
        <f aca="true" t="shared" si="26" ref="AQ24:AQ35">SUM(AR24:AS24)</f>
        <v>3</v>
      </c>
      <c r="AR24" s="11">
        <v>2</v>
      </c>
      <c r="AS24" s="11">
        <v>1</v>
      </c>
      <c r="AT24" s="9">
        <f aca="true" t="shared" si="27" ref="AT24:AT35">SUM(AU24:AV24)</f>
        <v>5</v>
      </c>
      <c r="AU24" s="11">
        <v>5</v>
      </c>
      <c r="AV24" s="11"/>
      <c r="AW24" s="9">
        <f aca="true" t="shared" si="28" ref="AW24:AW35">SUM(AX24:AY24)</f>
        <v>4</v>
      </c>
      <c r="AX24" s="11">
        <v>2</v>
      </c>
      <c r="AY24" s="11">
        <v>2</v>
      </c>
      <c r="AZ24" s="9">
        <f aca="true" t="shared" si="29" ref="AZ24:AZ35">SUM(BA24:BB24)</f>
        <v>7</v>
      </c>
      <c r="BA24" s="11">
        <v>4</v>
      </c>
      <c r="BB24" s="11">
        <v>3</v>
      </c>
      <c r="BC24" s="9">
        <f aca="true" t="shared" si="30" ref="BC24:BC35">SUM(BD24:BE24)</f>
        <v>12</v>
      </c>
      <c r="BD24" s="11">
        <v>10</v>
      </c>
      <c r="BE24" s="11">
        <v>2</v>
      </c>
      <c r="BF24" s="9">
        <f aca="true" t="shared" si="31" ref="BF24:BF35">SUM(BG24:BH24)</f>
        <v>18</v>
      </c>
      <c r="BG24" s="11">
        <v>12</v>
      </c>
      <c r="BH24" s="11">
        <v>6</v>
      </c>
      <c r="BI24" s="17" t="s">
        <v>61</v>
      </c>
      <c r="BJ24" s="16" t="s">
        <v>62</v>
      </c>
      <c r="BK24" s="16"/>
      <c r="BL24" s="9">
        <f aca="true" t="shared" si="32" ref="BL24:BL35">SUM(BM24:BN24)</f>
        <v>15</v>
      </c>
      <c r="BM24" s="11">
        <v>9</v>
      </c>
      <c r="BN24" s="11">
        <v>6</v>
      </c>
      <c r="BO24" s="9">
        <f aca="true" t="shared" si="33" ref="BO24:BO35">SUM(BP24:BQ24)</f>
        <v>28</v>
      </c>
      <c r="BP24" s="11">
        <v>19</v>
      </c>
      <c r="BQ24" s="11">
        <v>9</v>
      </c>
      <c r="BR24" s="9">
        <f aca="true" t="shared" si="34" ref="BR24:BR35">SUM(BS24:BT24)</f>
        <v>48</v>
      </c>
      <c r="BS24" s="11">
        <v>35</v>
      </c>
      <c r="BT24" s="11">
        <v>13</v>
      </c>
      <c r="BU24" s="9">
        <f aca="true" t="shared" si="35" ref="BU24:BU35">SUM(BV24:BW24)</f>
        <v>84</v>
      </c>
      <c r="BV24" s="11">
        <v>54</v>
      </c>
      <c r="BW24" s="11">
        <v>30</v>
      </c>
      <c r="BX24" s="9">
        <f aca="true" t="shared" si="36" ref="BX24:BX35">SUM(BY24:BZ24)</f>
        <v>84</v>
      </c>
      <c r="BY24" s="11">
        <v>52</v>
      </c>
      <c r="BZ24" s="11">
        <v>32</v>
      </c>
      <c r="CA24" s="9">
        <f aca="true" t="shared" si="37" ref="CA24:CA35">SUM(CB24:CC24)</f>
        <v>73</v>
      </c>
      <c r="CB24" s="11">
        <v>28</v>
      </c>
      <c r="CC24" s="11">
        <v>45</v>
      </c>
      <c r="CD24" s="9">
        <f aca="true" t="shared" si="38" ref="CD24:CD35">SUM(CE24:CF24)</f>
        <v>60</v>
      </c>
      <c r="CE24" s="11">
        <v>24</v>
      </c>
      <c r="CF24" s="11">
        <v>36</v>
      </c>
      <c r="CG24" s="9">
        <f aca="true" t="shared" si="39" ref="CG24:CG35">SUM(CH24:CI24)</f>
        <v>25</v>
      </c>
      <c r="CH24" s="11">
        <v>8</v>
      </c>
      <c r="CI24" s="11">
        <v>17</v>
      </c>
      <c r="CJ24" s="9">
        <f aca="true" t="shared" si="40" ref="CJ24:CJ35">SUM(CK24:CL24)</f>
        <v>3</v>
      </c>
      <c r="CK24" s="11"/>
      <c r="CL24" s="11">
        <v>3</v>
      </c>
      <c r="CM24" s="9">
        <f aca="true" t="shared" si="41" ref="CM24:CM35">SUM(CN24:CO24)</f>
        <v>0</v>
      </c>
      <c r="CN24" s="11"/>
      <c r="CO24" s="14"/>
    </row>
    <row r="25" spans="1:93" ht="20.25" customHeight="1">
      <c r="A25" s="17"/>
      <c r="B25" s="16" t="s">
        <v>63</v>
      </c>
      <c r="C25" s="16"/>
      <c r="D25" s="9">
        <f>SUM(E25:F25)</f>
        <v>558</v>
      </c>
      <c r="E25" s="9">
        <f>H25+Z25+AC25+AI25+AL25+AO25+AR25+AU25+AX25+BA25+BD25+BG25+BM25+BP25+BS25+BV25+BY25+CB25+CE25+CH25+CK25+CN25</f>
        <v>280</v>
      </c>
      <c r="F25" s="9">
        <f>I25+AA25+AD25+AJ25+AM25+AP25+AS25+AV25+AY25+BB25+BE25+BH25+BN25+BQ25+BT25+BW25+BZ25+CC25+CF25+CI25+CL25+CO25</f>
        <v>278</v>
      </c>
      <c r="G25" s="9">
        <f>SUM(H25:I25)</f>
        <v>6</v>
      </c>
      <c r="H25" s="11">
        <v>3</v>
      </c>
      <c r="I25" s="11">
        <v>3</v>
      </c>
      <c r="J25" s="9">
        <f>SUM(K25:L25)</f>
        <v>6</v>
      </c>
      <c r="K25" s="11">
        <v>3</v>
      </c>
      <c r="L25" s="11">
        <v>3</v>
      </c>
      <c r="M25" s="9">
        <f>SUM(N25:O25)</f>
        <v>0</v>
      </c>
      <c r="N25" s="11"/>
      <c r="O25" s="11"/>
      <c r="P25" s="9">
        <f>SUM(Q25:R25)</f>
        <v>0</v>
      </c>
      <c r="Q25" s="11"/>
      <c r="R25" s="11"/>
      <c r="S25" s="9">
        <f>SUM(T25:U25)</f>
        <v>0</v>
      </c>
      <c r="T25" s="11"/>
      <c r="U25" s="11"/>
      <c r="V25" s="9">
        <f>SUM(W25:X25)</f>
        <v>0</v>
      </c>
      <c r="W25" s="11"/>
      <c r="X25" s="11"/>
      <c r="Y25" s="9">
        <f>SUM(Z25:AA25)</f>
        <v>1</v>
      </c>
      <c r="Z25" s="11"/>
      <c r="AA25" s="11">
        <v>1</v>
      </c>
      <c r="AB25" s="9">
        <f>SUM(AC25:AD25)</f>
        <v>0</v>
      </c>
      <c r="AC25" s="11"/>
      <c r="AD25" s="11"/>
      <c r="AE25" s="17"/>
      <c r="AF25" s="16" t="s">
        <v>63</v>
      </c>
      <c r="AG25" s="16"/>
      <c r="AH25" s="9">
        <f>SUM(AI25:AJ25)</f>
        <v>1</v>
      </c>
      <c r="AI25" s="11">
        <v>1</v>
      </c>
      <c r="AJ25" s="11"/>
      <c r="AK25" s="9">
        <f>SUM(AL25:AM25)</f>
        <v>1</v>
      </c>
      <c r="AL25" s="11">
        <v>1</v>
      </c>
      <c r="AM25" s="11"/>
      <c r="AN25" s="9">
        <f>SUM(AO25:AP25)</f>
        <v>4</v>
      </c>
      <c r="AO25" s="11">
        <v>1</v>
      </c>
      <c r="AP25" s="11">
        <v>3</v>
      </c>
      <c r="AQ25" s="9">
        <f>SUM(AR25:AS25)</f>
        <v>6</v>
      </c>
      <c r="AR25" s="11">
        <v>1</v>
      </c>
      <c r="AS25" s="11">
        <v>5</v>
      </c>
      <c r="AT25" s="9">
        <f>SUM(AU25:AV25)</f>
        <v>4</v>
      </c>
      <c r="AU25" s="11">
        <v>3</v>
      </c>
      <c r="AV25" s="11">
        <v>1</v>
      </c>
      <c r="AW25" s="9">
        <f>SUM(AX25:AY25)</f>
        <v>6</v>
      </c>
      <c r="AX25" s="11">
        <v>3</v>
      </c>
      <c r="AY25" s="11">
        <v>3</v>
      </c>
      <c r="AZ25" s="9">
        <f>SUM(BA25:BB25)</f>
        <v>6</v>
      </c>
      <c r="BA25" s="11">
        <v>5</v>
      </c>
      <c r="BB25" s="11">
        <v>1</v>
      </c>
      <c r="BC25" s="9">
        <f>SUM(BD25:BE25)</f>
        <v>15</v>
      </c>
      <c r="BD25" s="11">
        <v>10</v>
      </c>
      <c r="BE25" s="11">
        <v>5</v>
      </c>
      <c r="BF25" s="9">
        <f>SUM(BG25:BH25)</f>
        <v>20</v>
      </c>
      <c r="BG25" s="11">
        <v>15</v>
      </c>
      <c r="BH25" s="11">
        <v>5</v>
      </c>
      <c r="BI25" s="17"/>
      <c r="BJ25" s="16" t="s">
        <v>63</v>
      </c>
      <c r="BK25" s="16"/>
      <c r="BL25" s="9">
        <f>SUM(BM25:BN25)</f>
        <v>22</v>
      </c>
      <c r="BM25" s="11">
        <v>13</v>
      </c>
      <c r="BN25" s="11">
        <v>9</v>
      </c>
      <c r="BO25" s="9">
        <f>SUM(BP25:BQ25)</f>
        <v>29</v>
      </c>
      <c r="BP25" s="11">
        <v>19</v>
      </c>
      <c r="BQ25" s="11">
        <v>10</v>
      </c>
      <c r="BR25" s="9">
        <f>SUM(BS25:BT25)</f>
        <v>56</v>
      </c>
      <c r="BS25" s="11">
        <v>35</v>
      </c>
      <c r="BT25" s="11">
        <v>21</v>
      </c>
      <c r="BU25" s="9">
        <f>SUM(BV25:BW25)</f>
        <v>78</v>
      </c>
      <c r="BV25" s="11">
        <v>48</v>
      </c>
      <c r="BW25" s="11">
        <v>30</v>
      </c>
      <c r="BX25" s="9">
        <f>SUM(BY25:BZ25)</f>
        <v>96</v>
      </c>
      <c r="BY25" s="11">
        <v>47</v>
      </c>
      <c r="BZ25" s="11">
        <v>49</v>
      </c>
      <c r="CA25" s="9">
        <f>SUM(CB25:CC25)</f>
        <v>96</v>
      </c>
      <c r="CB25" s="11">
        <v>45</v>
      </c>
      <c r="CC25" s="11">
        <v>51</v>
      </c>
      <c r="CD25" s="9">
        <f>SUM(CE25:CF25)</f>
        <v>74</v>
      </c>
      <c r="CE25" s="11">
        <v>20</v>
      </c>
      <c r="CF25" s="11">
        <v>54</v>
      </c>
      <c r="CG25" s="9">
        <f>SUM(CH25:CI25)</f>
        <v>26</v>
      </c>
      <c r="CH25" s="11">
        <v>9</v>
      </c>
      <c r="CI25" s="11">
        <v>17</v>
      </c>
      <c r="CJ25" s="9">
        <f>SUM(CK25:CL25)</f>
        <v>11</v>
      </c>
      <c r="CK25" s="11">
        <v>1</v>
      </c>
      <c r="CL25" s="11">
        <v>10</v>
      </c>
      <c r="CM25" s="9">
        <f>SUM(CN25:CO25)</f>
        <v>0</v>
      </c>
      <c r="CN25" s="11"/>
      <c r="CO25" s="14"/>
    </row>
    <row r="26" spans="1:93" ht="20.25" customHeight="1">
      <c r="A26" s="17"/>
      <c r="B26" s="16" t="s">
        <v>90</v>
      </c>
      <c r="C26" s="16"/>
      <c r="D26" s="9">
        <f t="shared" si="2"/>
        <v>204</v>
      </c>
      <c r="E26" s="9">
        <f t="shared" si="1"/>
        <v>99</v>
      </c>
      <c r="F26" s="9">
        <f t="shared" si="0"/>
        <v>105</v>
      </c>
      <c r="G26" s="9">
        <f t="shared" si="3"/>
        <v>3</v>
      </c>
      <c r="H26" s="11">
        <v>2</v>
      </c>
      <c r="I26" s="11">
        <v>1</v>
      </c>
      <c r="J26" s="9">
        <f t="shared" si="4"/>
        <v>2</v>
      </c>
      <c r="K26" s="11">
        <v>2</v>
      </c>
      <c r="L26" s="11"/>
      <c r="M26" s="9">
        <f t="shared" si="5"/>
        <v>0</v>
      </c>
      <c r="N26" s="11"/>
      <c r="O26" s="11"/>
      <c r="P26" s="9">
        <f t="shared" si="6"/>
        <v>0</v>
      </c>
      <c r="Q26" s="11"/>
      <c r="R26" s="11"/>
      <c r="S26" s="9">
        <f t="shared" si="7"/>
        <v>0</v>
      </c>
      <c r="T26" s="11"/>
      <c r="U26" s="11"/>
      <c r="V26" s="9">
        <f t="shared" si="8"/>
        <v>1</v>
      </c>
      <c r="W26" s="11"/>
      <c r="X26" s="11">
        <v>1</v>
      </c>
      <c r="Y26" s="9">
        <f t="shared" si="21"/>
        <v>0</v>
      </c>
      <c r="Z26" s="11"/>
      <c r="AA26" s="11"/>
      <c r="AB26" s="9">
        <f t="shared" si="22"/>
        <v>0</v>
      </c>
      <c r="AC26" s="11"/>
      <c r="AD26" s="11"/>
      <c r="AE26" s="17"/>
      <c r="AF26" s="16" t="s">
        <v>90</v>
      </c>
      <c r="AG26" s="16"/>
      <c r="AH26" s="9">
        <f t="shared" si="23"/>
        <v>0</v>
      </c>
      <c r="AI26" s="11"/>
      <c r="AJ26" s="11"/>
      <c r="AK26" s="9">
        <f t="shared" si="24"/>
        <v>0</v>
      </c>
      <c r="AL26" s="11"/>
      <c r="AM26" s="11"/>
      <c r="AN26" s="9">
        <f t="shared" si="25"/>
        <v>0</v>
      </c>
      <c r="AO26" s="11"/>
      <c r="AP26" s="11"/>
      <c r="AQ26" s="9">
        <f t="shared" si="26"/>
        <v>1</v>
      </c>
      <c r="AR26" s="11">
        <v>1</v>
      </c>
      <c r="AS26" s="11"/>
      <c r="AT26" s="9">
        <f t="shared" si="27"/>
        <v>1</v>
      </c>
      <c r="AU26" s="11">
        <v>1</v>
      </c>
      <c r="AV26" s="11"/>
      <c r="AW26" s="9">
        <f t="shared" si="28"/>
        <v>1</v>
      </c>
      <c r="AX26" s="11"/>
      <c r="AY26" s="11">
        <v>1</v>
      </c>
      <c r="AZ26" s="9">
        <f t="shared" si="29"/>
        <v>4</v>
      </c>
      <c r="BA26" s="11">
        <v>3</v>
      </c>
      <c r="BB26" s="11">
        <v>1</v>
      </c>
      <c r="BC26" s="9">
        <f t="shared" si="30"/>
        <v>2</v>
      </c>
      <c r="BD26" s="11"/>
      <c r="BE26" s="11">
        <v>2</v>
      </c>
      <c r="BF26" s="9">
        <f t="shared" si="31"/>
        <v>12</v>
      </c>
      <c r="BG26" s="11">
        <v>6</v>
      </c>
      <c r="BH26" s="11">
        <v>6</v>
      </c>
      <c r="BI26" s="17"/>
      <c r="BJ26" s="16" t="s">
        <v>90</v>
      </c>
      <c r="BK26" s="16"/>
      <c r="BL26" s="9">
        <f t="shared" si="32"/>
        <v>6</v>
      </c>
      <c r="BM26" s="11">
        <v>4</v>
      </c>
      <c r="BN26" s="11">
        <v>2</v>
      </c>
      <c r="BO26" s="9">
        <f t="shared" si="33"/>
        <v>10</v>
      </c>
      <c r="BP26" s="11">
        <v>7</v>
      </c>
      <c r="BQ26" s="11">
        <v>3</v>
      </c>
      <c r="BR26" s="9">
        <f t="shared" si="34"/>
        <v>17</v>
      </c>
      <c r="BS26" s="11">
        <v>11</v>
      </c>
      <c r="BT26" s="11">
        <v>6</v>
      </c>
      <c r="BU26" s="9">
        <f t="shared" si="35"/>
        <v>33</v>
      </c>
      <c r="BV26" s="11">
        <v>17</v>
      </c>
      <c r="BW26" s="11">
        <v>16</v>
      </c>
      <c r="BX26" s="9">
        <f t="shared" si="36"/>
        <v>39</v>
      </c>
      <c r="BY26" s="11">
        <v>24</v>
      </c>
      <c r="BZ26" s="11">
        <v>15</v>
      </c>
      <c r="CA26" s="9">
        <f t="shared" si="37"/>
        <v>41</v>
      </c>
      <c r="CB26" s="11">
        <v>14</v>
      </c>
      <c r="CC26" s="11">
        <v>27</v>
      </c>
      <c r="CD26" s="9">
        <f t="shared" si="38"/>
        <v>27</v>
      </c>
      <c r="CE26" s="11">
        <v>7</v>
      </c>
      <c r="CF26" s="11">
        <v>20</v>
      </c>
      <c r="CG26" s="9">
        <f t="shared" si="39"/>
        <v>6</v>
      </c>
      <c r="CH26" s="11">
        <v>2</v>
      </c>
      <c r="CI26" s="11">
        <v>4</v>
      </c>
      <c r="CJ26" s="9">
        <f t="shared" si="40"/>
        <v>1</v>
      </c>
      <c r="CK26" s="11"/>
      <c r="CL26" s="11">
        <v>1</v>
      </c>
      <c r="CM26" s="9">
        <f t="shared" si="41"/>
        <v>0</v>
      </c>
      <c r="CN26" s="11"/>
      <c r="CO26" s="14"/>
    </row>
    <row r="27" spans="1:93" ht="20.25" customHeight="1">
      <c r="A27" s="17"/>
      <c r="B27" s="16" t="s">
        <v>64</v>
      </c>
      <c r="C27" s="10" t="s">
        <v>65</v>
      </c>
      <c r="D27" s="9">
        <f t="shared" si="2"/>
        <v>101</v>
      </c>
      <c r="E27" s="9">
        <f t="shared" si="1"/>
        <v>66</v>
      </c>
      <c r="F27" s="9">
        <f t="shared" si="0"/>
        <v>35</v>
      </c>
      <c r="G27" s="9">
        <f t="shared" si="3"/>
        <v>1</v>
      </c>
      <c r="H27" s="11"/>
      <c r="I27" s="11">
        <v>1</v>
      </c>
      <c r="J27" s="9">
        <f t="shared" si="4"/>
        <v>1</v>
      </c>
      <c r="K27" s="11"/>
      <c r="L27" s="11">
        <v>1</v>
      </c>
      <c r="M27" s="9">
        <f t="shared" si="5"/>
        <v>0</v>
      </c>
      <c r="N27" s="11"/>
      <c r="O27" s="11"/>
      <c r="P27" s="9">
        <f t="shared" si="6"/>
        <v>0</v>
      </c>
      <c r="Q27" s="11"/>
      <c r="R27" s="11"/>
      <c r="S27" s="9">
        <f t="shared" si="7"/>
        <v>0</v>
      </c>
      <c r="T27" s="11"/>
      <c r="U27" s="11"/>
      <c r="V27" s="9">
        <f t="shared" si="8"/>
        <v>0</v>
      </c>
      <c r="W27" s="11"/>
      <c r="X27" s="11"/>
      <c r="Y27" s="9">
        <f t="shared" si="21"/>
        <v>0</v>
      </c>
      <c r="Z27" s="11"/>
      <c r="AA27" s="11"/>
      <c r="AB27" s="9">
        <f t="shared" si="22"/>
        <v>0</v>
      </c>
      <c r="AC27" s="11"/>
      <c r="AD27" s="11"/>
      <c r="AE27" s="17"/>
      <c r="AF27" s="16" t="s">
        <v>64</v>
      </c>
      <c r="AG27" s="10" t="s">
        <v>65</v>
      </c>
      <c r="AH27" s="9">
        <f t="shared" si="23"/>
        <v>1</v>
      </c>
      <c r="AI27" s="11">
        <v>1</v>
      </c>
      <c r="AJ27" s="11"/>
      <c r="AK27" s="9">
        <f t="shared" si="24"/>
        <v>0</v>
      </c>
      <c r="AL27" s="11"/>
      <c r="AM27" s="11"/>
      <c r="AN27" s="9">
        <f t="shared" si="25"/>
        <v>0</v>
      </c>
      <c r="AO27" s="11"/>
      <c r="AP27" s="11"/>
      <c r="AQ27" s="9">
        <f t="shared" si="26"/>
        <v>0</v>
      </c>
      <c r="AR27" s="11"/>
      <c r="AS27" s="11"/>
      <c r="AT27" s="9">
        <f t="shared" si="27"/>
        <v>0</v>
      </c>
      <c r="AU27" s="11"/>
      <c r="AV27" s="11"/>
      <c r="AW27" s="9">
        <f t="shared" si="28"/>
        <v>1</v>
      </c>
      <c r="AX27" s="11"/>
      <c r="AY27" s="11">
        <v>1</v>
      </c>
      <c r="AZ27" s="9">
        <f t="shared" si="29"/>
        <v>0</v>
      </c>
      <c r="BA27" s="11"/>
      <c r="BB27" s="11"/>
      <c r="BC27" s="9">
        <f t="shared" si="30"/>
        <v>1</v>
      </c>
      <c r="BD27" s="11"/>
      <c r="BE27" s="11">
        <v>1</v>
      </c>
      <c r="BF27" s="9">
        <f t="shared" si="31"/>
        <v>3</v>
      </c>
      <c r="BG27" s="11">
        <v>3</v>
      </c>
      <c r="BH27" s="11"/>
      <c r="BI27" s="17"/>
      <c r="BJ27" s="16" t="s">
        <v>64</v>
      </c>
      <c r="BK27" s="10" t="s">
        <v>65</v>
      </c>
      <c r="BL27" s="9">
        <f t="shared" si="32"/>
        <v>4</v>
      </c>
      <c r="BM27" s="11">
        <v>2</v>
      </c>
      <c r="BN27" s="11">
        <v>2</v>
      </c>
      <c r="BO27" s="9">
        <f t="shared" si="33"/>
        <v>5</v>
      </c>
      <c r="BP27" s="11">
        <v>5</v>
      </c>
      <c r="BQ27" s="11"/>
      <c r="BR27" s="9">
        <f t="shared" si="34"/>
        <v>11</v>
      </c>
      <c r="BS27" s="11">
        <v>10</v>
      </c>
      <c r="BT27" s="11">
        <v>1</v>
      </c>
      <c r="BU27" s="9">
        <f t="shared" si="35"/>
        <v>17</v>
      </c>
      <c r="BV27" s="11">
        <v>13</v>
      </c>
      <c r="BW27" s="11">
        <v>4</v>
      </c>
      <c r="BX27" s="9">
        <f t="shared" si="36"/>
        <v>17</v>
      </c>
      <c r="BY27" s="11">
        <v>13</v>
      </c>
      <c r="BZ27" s="11">
        <v>4</v>
      </c>
      <c r="CA27" s="9">
        <f t="shared" si="37"/>
        <v>14</v>
      </c>
      <c r="CB27" s="11">
        <v>7</v>
      </c>
      <c r="CC27" s="11">
        <v>7</v>
      </c>
      <c r="CD27" s="9">
        <f t="shared" si="38"/>
        <v>18</v>
      </c>
      <c r="CE27" s="11">
        <v>9</v>
      </c>
      <c r="CF27" s="11">
        <v>9</v>
      </c>
      <c r="CG27" s="9">
        <f t="shared" si="39"/>
        <v>6</v>
      </c>
      <c r="CH27" s="11">
        <v>2</v>
      </c>
      <c r="CI27" s="11">
        <v>4</v>
      </c>
      <c r="CJ27" s="9">
        <f t="shared" si="40"/>
        <v>2</v>
      </c>
      <c r="CK27" s="11">
        <v>1</v>
      </c>
      <c r="CL27" s="11">
        <v>1</v>
      </c>
      <c r="CM27" s="9">
        <f t="shared" si="41"/>
        <v>0</v>
      </c>
      <c r="CN27" s="11"/>
      <c r="CO27" s="14"/>
    </row>
    <row r="28" spans="1:93" ht="20.25" customHeight="1">
      <c r="A28" s="17"/>
      <c r="B28" s="16"/>
      <c r="C28" s="10" t="s">
        <v>66</v>
      </c>
      <c r="D28" s="9">
        <f t="shared" si="2"/>
        <v>56</v>
      </c>
      <c r="E28" s="9">
        <f t="shared" si="1"/>
        <v>28</v>
      </c>
      <c r="F28" s="9">
        <f t="shared" si="0"/>
        <v>28</v>
      </c>
      <c r="G28" s="9">
        <f t="shared" si="3"/>
        <v>0</v>
      </c>
      <c r="H28" s="11"/>
      <c r="I28" s="11"/>
      <c r="J28" s="9">
        <f t="shared" si="4"/>
        <v>0</v>
      </c>
      <c r="K28" s="11"/>
      <c r="L28" s="11"/>
      <c r="M28" s="9">
        <f t="shared" si="5"/>
        <v>0</v>
      </c>
      <c r="N28" s="11"/>
      <c r="O28" s="11"/>
      <c r="P28" s="9">
        <f t="shared" si="6"/>
        <v>0</v>
      </c>
      <c r="Q28" s="11"/>
      <c r="R28" s="11"/>
      <c r="S28" s="9">
        <f t="shared" si="7"/>
        <v>0</v>
      </c>
      <c r="T28" s="11"/>
      <c r="U28" s="11"/>
      <c r="V28" s="9">
        <f t="shared" si="8"/>
        <v>0</v>
      </c>
      <c r="W28" s="11"/>
      <c r="X28" s="11"/>
      <c r="Y28" s="9">
        <f t="shared" si="21"/>
        <v>0</v>
      </c>
      <c r="Z28" s="11"/>
      <c r="AA28" s="11"/>
      <c r="AB28" s="9">
        <f t="shared" si="22"/>
        <v>0</v>
      </c>
      <c r="AC28" s="11"/>
      <c r="AD28" s="11"/>
      <c r="AE28" s="17"/>
      <c r="AF28" s="16"/>
      <c r="AG28" s="10" t="s">
        <v>66</v>
      </c>
      <c r="AH28" s="9">
        <f t="shared" si="23"/>
        <v>0</v>
      </c>
      <c r="AI28" s="11"/>
      <c r="AJ28" s="11"/>
      <c r="AK28" s="9">
        <f t="shared" si="24"/>
        <v>0</v>
      </c>
      <c r="AL28" s="11"/>
      <c r="AM28" s="11"/>
      <c r="AN28" s="9">
        <f t="shared" si="25"/>
        <v>0</v>
      </c>
      <c r="AO28" s="11"/>
      <c r="AP28" s="11"/>
      <c r="AQ28" s="9">
        <f t="shared" si="26"/>
        <v>0</v>
      </c>
      <c r="AR28" s="11"/>
      <c r="AS28" s="11"/>
      <c r="AT28" s="9">
        <f t="shared" si="27"/>
        <v>0</v>
      </c>
      <c r="AU28" s="11"/>
      <c r="AV28" s="11"/>
      <c r="AW28" s="9">
        <f t="shared" si="28"/>
        <v>0</v>
      </c>
      <c r="AX28" s="11"/>
      <c r="AY28" s="11"/>
      <c r="AZ28" s="9">
        <f t="shared" si="29"/>
        <v>0</v>
      </c>
      <c r="BA28" s="11"/>
      <c r="BB28" s="11"/>
      <c r="BC28" s="9">
        <f t="shared" si="30"/>
        <v>0</v>
      </c>
      <c r="BD28" s="11"/>
      <c r="BE28" s="11"/>
      <c r="BF28" s="9">
        <f t="shared" si="31"/>
        <v>1</v>
      </c>
      <c r="BG28" s="11">
        <v>1</v>
      </c>
      <c r="BH28" s="11"/>
      <c r="BI28" s="17"/>
      <c r="BJ28" s="16"/>
      <c r="BK28" s="10" t="s">
        <v>66</v>
      </c>
      <c r="BL28" s="9">
        <f t="shared" si="32"/>
        <v>0</v>
      </c>
      <c r="BM28" s="11"/>
      <c r="BN28" s="11"/>
      <c r="BO28" s="9">
        <f t="shared" si="33"/>
        <v>4</v>
      </c>
      <c r="BP28" s="11"/>
      <c r="BQ28" s="11">
        <v>4</v>
      </c>
      <c r="BR28" s="9">
        <f t="shared" si="34"/>
        <v>3</v>
      </c>
      <c r="BS28" s="11">
        <v>2</v>
      </c>
      <c r="BT28" s="11">
        <v>1</v>
      </c>
      <c r="BU28" s="9">
        <f t="shared" si="35"/>
        <v>11</v>
      </c>
      <c r="BV28" s="11">
        <v>7</v>
      </c>
      <c r="BW28" s="11">
        <v>4</v>
      </c>
      <c r="BX28" s="9">
        <f t="shared" si="36"/>
        <v>10</v>
      </c>
      <c r="BY28" s="11">
        <v>5</v>
      </c>
      <c r="BZ28" s="11">
        <v>5</v>
      </c>
      <c r="CA28" s="9">
        <f t="shared" si="37"/>
        <v>16</v>
      </c>
      <c r="CB28" s="11">
        <v>7</v>
      </c>
      <c r="CC28" s="11">
        <v>9</v>
      </c>
      <c r="CD28" s="9">
        <f t="shared" si="38"/>
        <v>8</v>
      </c>
      <c r="CE28" s="11">
        <v>4</v>
      </c>
      <c r="CF28" s="11">
        <v>4</v>
      </c>
      <c r="CG28" s="9">
        <f t="shared" si="39"/>
        <v>3</v>
      </c>
      <c r="CH28" s="11">
        <v>2</v>
      </c>
      <c r="CI28" s="11">
        <v>1</v>
      </c>
      <c r="CJ28" s="9">
        <f t="shared" si="40"/>
        <v>0</v>
      </c>
      <c r="CK28" s="11"/>
      <c r="CL28" s="11"/>
      <c r="CM28" s="9">
        <f t="shared" si="41"/>
        <v>0</v>
      </c>
      <c r="CN28" s="11"/>
      <c r="CO28" s="14"/>
    </row>
    <row r="29" spans="1:93" ht="20.25" customHeight="1">
      <c r="A29" s="17"/>
      <c r="B29" s="10" t="s">
        <v>67</v>
      </c>
      <c r="C29" s="10" t="s">
        <v>94</v>
      </c>
      <c r="D29" s="9">
        <f t="shared" si="2"/>
        <v>157</v>
      </c>
      <c r="E29" s="9">
        <f t="shared" si="1"/>
        <v>71</v>
      </c>
      <c r="F29" s="9">
        <f t="shared" si="0"/>
        <v>86</v>
      </c>
      <c r="G29" s="9">
        <f t="shared" si="3"/>
        <v>0</v>
      </c>
      <c r="H29" s="11"/>
      <c r="I29" s="11"/>
      <c r="J29" s="9">
        <f t="shared" si="4"/>
        <v>0</v>
      </c>
      <c r="K29" s="11"/>
      <c r="L29" s="11"/>
      <c r="M29" s="9">
        <f t="shared" si="5"/>
        <v>0</v>
      </c>
      <c r="N29" s="11"/>
      <c r="O29" s="11"/>
      <c r="P29" s="9">
        <f t="shared" si="6"/>
        <v>0</v>
      </c>
      <c r="Q29" s="11"/>
      <c r="R29" s="11"/>
      <c r="S29" s="9">
        <f t="shared" si="7"/>
        <v>0</v>
      </c>
      <c r="T29" s="11"/>
      <c r="U29" s="11"/>
      <c r="V29" s="9">
        <f t="shared" si="8"/>
        <v>0</v>
      </c>
      <c r="W29" s="11"/>
      <c r="X29" s="11"/>
      <c r="Y29" s="9">
        <f t="shared" si="21"/>
        <v>1</v>
      </c>
      <c r="Z29" s="11">
        <v>1</v>
      </c>
      <c r="AA29" s="11"/>
      <c r="AB29" s="9">
        <f t="shared" si="22"/>
        <v>0</v>
      </c>
      <c r="AC29" s="11"/>
      <c r="AD29" s="11"/>
      <c r="AE29" s="17"/>
      <c r="AF29" s="10" t="s">
        <v>67</v>
      </c>
      <c r="AG29" s="10" t="s">
        <v>94</v>
      </c>
      <c r="AH29" s="9">
        <f t="shared" si="23"/>
        <v>0</v>
      </c>
      <c r="AI29" s="11"/>
      <c r="AJ29" s="11"/>
      <c r="AK29" s="9">
        <f t="shared" si="24"/>
        <v>1</v>
      </c>
      <c r="AL29" s="11"/>
      <c r="AM29" s="11">
        <v>1</v>
      </c>
      <c r="AN29" s="9">
        <f t="shared" si="25"/>
        <v>0</v>
      </c>
      <c r="AO29" s="11"/>
      <c r="AP29" s="11"/>
      <c r="AQ29" s="9">
        <f t="shared" si="26"/>
        <v>0</v>
      </c>
      <c r="AR29" s="11"/>
      <c r="AS29" s="11"/>
      <c r="AT29" s="9">
        <f t="shared" si="27"/>
        <v>2</v>
      </c>
      <c r="AU29" s="11">
        <v>2</v>
      </c>
      <c r="AV29" s="11"/>
      <c r="AW29" s="9">
        <f t="shared" si="28"/>
        <v>0</v>
      </c>
      <c r="AX29" s="11"/>
      <c r="AY29" s="11"/>
      <c r="AZ29" s="9">
        <f t="shared" si="29"/>
        <v>2</v>
      </c>
      <c r="BA29" s="11">
        <v>1</v>
      </c>
      <c r="BB29" s="11">
        <v>1</v>
      </c>
      <c r="BC29" s="9">
        <f t="shared" si="30"/>
        <v>2</v>
      </c>
      <c r="BD29" s="11">
        <v>1</v>
      </c>
      <c r="BE29" s="11">
        <v>1</v>
      </c>
      <c r="BF29" s="9">
        <f t="shared" si="31"/>
        <v>3</v>
      </c>
      <c r="BG29" s="11">
        <v>2</v>
      </c>
      <c r="BH29" s="11">
        <v>1</v>
      </c>
      <c r="BI29" s="17"/>
      <c r="BJ29" s="10" t="s">
        <v>67</v>
      </c>
      <c r="BK29" s="10" t="s">
        <v>94</v>
      </c>
      <c r="BL29" s="9">
        <f t="shared" si="32"/>
        <v>1</v>
      </c>
      <c r="BM29" s="11">
        <v>1</v>
      </c>
      <c r="BN29" s="11"/>
      <c r="BO29" s="9">
        <f t="shared" si="33"/>
        <v>5</v>
      </c>
      <c r="BP29" s="11">
        <v>4</v>
      </c>
      <c r="BQ29" s="11">
        <v>1</v>
      </c>
      <c r="BR29" s="9">
        <f t="shared" si="34"/>
        <v>19</v>
      </c>
      <c r="BS29" s="11">
        <v>9</v>
      </c>
      <c r="BT29" s="11">
        <v>10</v>
      </c>
      <c r="BU29" s="9">
        <f t="shared" si="35"/>
        <v>21</v>
      </c>
      <c r="BV29" s="11">
        <v>15</v>
      </c>
      <c r="BW29" s="11">
        <v>6</v>
      </c>
      <c r="BX29" s="9">
        <f t="shared" si="36"/>
        <v>31</v>
      </c>
      <c r="BY29" s="11">
        <v>14</v>
      </c>
      <c r="BZ29" s="11">
        <v>17</v>
      </c>
      <c r="CA29" s="9">
        <f t="shared" si="37"/>
        <v>30</v>
      </c>
      <c r="CB29" s="11">
        <v>13</v>
      </c>
      <c r="CC29" s="11">
        <v>17</v>
      </c>
      <c r="CD29" s="9">
        <f t="shared" si="38"/>
        <v>29</v>
      </c>
      <c r="CE29" s="11">
        <v>7</v>
      </c>
      <c r="CF29" s="11">
        <v>22</v>
      </c>
      <c r="CG29" s="9">
        <f t="shared" si="39"/>
        <v>9</v>
      </c>
      <c r="CH29" s="11">
        <v>1</v>
      </c>
      <c r="CI29" s="11">
        <v>8</v>
      </c>
      <c r="CJ29" s="9">
        <f t="shared" si="40"/>
        <v>1</v>
      </c>
      <c r="CK29" s="11"/>
      <c r="CL29" s="11">
        <v>1</v>
      </c>
      <c r="CM29" s="9">
        <f t="shared" si="41"/>
        <v>0</v>
      </c>
      <c r="CN29" s="11"/>
      <c r="CO29" s="14"/>
    </row>
    <row r="30" spans="1:93" ht="20.25" customHeight="1">
      <c r="A30" s="17"/>
      <c r="B30" s="16" t="s">
        <v>68</v>
      </c>
      <c r="C30" s="10" t="s">
        <v>69</v>
      </c>
      <c r="D30" s="9">
        <f t="shared" si="2"/>
        <v>11</v>
      </c>
      <c r="E30" s="9">
        <f t="shared" si="1"/>
        <v>9</v>
      </c>
      <c r="F30" s="9">
        <f t="shared" si="0"/>
        <v>2</v>
      </c>
      <c r="G30" s="9">
        <f t="shared" si="3"/>
        <v>0</v>
      </c>
      <c r="H30" s="11"/>
      <c r="I30" s="11"/>
      <c r="J30" s="9">
        <f t="shared" si="4"/>
        <v>0</v>
      </c>
      <c r="K30" s="11"/>
      <c r="L30" s="11"/>
      <c r="M30" s="9">
        <f t="shared" si="5"/>
        <v>0</v>
      </c>
      <c r="N30" s="11"/>
      <c r="O30" s="11"/>
      <c r="P30" s="9">
        <f t="shared" si="6"/>
        <v>0</v>
      </c>
      <c r="Q30" s="11"/>
      <c r="R30" s="11"/>
      <c r="S30" s="9">
        <f t="shared" si="7"/>
        <v>0</v>
      </c>
      <c r="T30" s="11"/>
      <c r="U30" s="11"/>
      <c r="V30" s="9">
        <f t="shared" si="8"/>
        <v>0</v>
      </c>
      <c r="W30" s="11"/>
      <c r="X30" s="11"/>
      <c r="Y30" s="9">
        <f t="shared" si="21"/>
        <v>0</v>
      </c>
      <c r="Z30" s="11"/>
      <c r="AA30" s="11"/>
      <c r="AB30" s="9">
        <f t="shared" si="22"/>
        <v>0</v>
      </c>
      <c r="AC30" s="11"/>
      <c r="AD30" s="11"/>
      <c r="AE30" s="17"/>
      <c r="AF30" s="16" t="s">
        <v>68</v>
      </c>
      <c r="AG30" s="10" t="s">
        <v>69</v>
      </c>
      <c r="AH30" s="9">
        <f t="shared" si="23"/>
        <v>0</v>
      </c>
      <c r="AI30" s="11"/>
      <c r="AJ30" s="11"/>
      <c r="AK30" s="9">
        <f t="shared" si="24"/>
        <v>0</v>
      </c>
      <c r="AL30" s="11"/>
      <c r="AM30" s="11"/>
      <c r="AN30" s="9">
        <f t="shared" si="25"/>
        <v>0</v>
      </c>
      <c r="AO30" s="11"/>
      <c r="AP30" s="11"/>
      <c r="AQ30" s="9">
        <f t="shared" si="26"/>
        <v>0</v>
      </c>
      <c r="AR30" s="11"/>
      <c r="AS30" s="11"/>
      <c r="AT30" s="9">
        <f t="shared" si="27"/>
        <v>0</v>
      </c>
      <c r="AU30" s="11"/>
      <c r="AV30" s="11"/>
      <c r="AW30" s="9">
        <f t="shared" si="28"/>
        <v>0</v>
      </c>
      <c r="AX30" s="11"/>
      <c r="AY30" s="11"/>
      <c r="AZ30" s="9">
        <f t="shared" si="29"/>
        <v>0</v>
      </c>
      <c r="BA30" s="11"/>
      <c r="BB30" s="11"/>
      <c r="BC30" s="9">
        <f t="shared" si="30"/>
        <v>0</v>
      </c>
      <c r="BD30" s="11"/>
      <c r="BE30" s="11"/>
      <c r="BF30" s="9">
        <f t="shared" si="31"/>
        <v>0</v>
      </c>
      <c r="BG30" s="11"/>
      <c r="BH30" s="11"/>
      <c r="BI30" s="17"/>
      <c r="BJ30" s="16" t="s">
        <v>68</v>
      </c>
      <c r="BK30" s="10" t="s">
        <v>69</v>
      </c>
      <c r="BL30" s="9">
        <f t="shared" si="32"/>
        <v>1</v>
      </c>
      <c r="BM30" s="11">
        <v>1</v>
      </c>
      <c r="BN30" s="11"/>
      <c r="BO30" s="9">
        <f t="shared" si="33"/>
        <v>0</v>
      </c>
      <c r="BP30" s="11"/>
      <c r="BQ30" s="11"/>
      <c r="BR30" s="9">
        <f t="shared" si="34"/>
        <v>2</v>
      </c>
      <c r="BS30" s="11">
        <v>2</v>
      </c>
      <c r="BT30" s="11"/>
      <c r="BU30" s="9">
        <f t="shared" si="35"/>
        <v>3</v>
      </c>
      <c r="BV30" s="11">
        <v>2</v>
      </c>
      <c r="BW30" s="11">
        <v>1</v>
      </c>
      <c r="BX30" s="9">
        <f t="shared" si="36"/>
        <v>2</v>
      </c>
      <c r="BY30" s="11">
        <v>1</v>
      </c>
      <c r="BZ30" s="11">
        <v>1</v>
      </c>
      <c r="CA30" s="9">
        <f t="shared" si="37"/>
        <v>2</v>
      </c>
      <c r="CB30" s="11">
        <v>2</v>
      </c>
      <c r="CC30" s="11"/>
      <c r="CD30" s="9">
        <f t="shared" si="38"/>
        <v>1</v>
      </c>
      <c r="CE30" s="11">
        <v>1</v>
      </c>
      <c r="CF30" s="11"/>
      <c r="CG30" s="9">
        <f t="shared" si="39"/>
        <v>0</v>
      </c>
      <c r="CH30" s="11"/>
      <c r="CI30" s="11"/>
      <c r="CJ30" s="9">
        <f t="shared" si="40"/>
        <v>0</v>
      </c>
      <c r="CK30" s="11"/>
      <c r="CL30" s="11"/>
      <c r="CM30" s="9">
        <f t="shared" si="41"/>
        <v>0</v>
      </c>
      <c r="CN30" s="11"/>
      <c r="CO30" s="14"/>
    </row>
    <row r="31" spans="1:93" ht="20.25" customHeight="1">
      <c r="A31" s="17"/>
      <c r="B31" s="16"/>
      <c r="C31" s="10" t="s">
        <v>70</v>
      </c>
      <c r="D31" s="9">
        <f t="shared" si="2"/>
        <v>5</v>
      </c>
      <c r="E31" s="9">
        <f t="shared" si="1"/>
        <v>2</v>
      </c>
      <c r="F31" s="9">
        <f t="shared" si="0"/>
        <v>3</v>
      </c>
      <c r="G31" s="9">
        <f t="shared" si="3"/>
        <v>0</v>
      </c>
      <c r="H31" s="11"/>
      <c r="I31" s="11"/>
      <c r="J31" s="9">
        <f t="shared" si="4"/>
        <v>0</v>
      </c>
      <c r="K31" s="11"/>
      <c r="L31" s="11"/>
      <c r="M31" s="9">
        <f t="shared" si="5"/>
        <v>0</v>
      </c>
      <c r="N31" s="11"/>
      <c r="O31" s="11"/>
      <c r="P31" s="9">
        <f t="shared" si="6"/>
        <v>0</v>
      </c>
      <c r="Q31" s="11"/>
      <c r="R31" s="11"/>
      <c r="S31" s="9">
        <f t="shared" si="7"/>
        <v>0</v>
      </c>
      <c r="T31" s="11"/>
      <c r="U31" s="11"/>
      <c r="V31" s="9">
        <f t="shared" si="8"/>
        <v>0</v>
      </c>
      <c r="W31" s="11"/>
      <c r="X31" s="11"/>
      <c r="Y31" s="9">
        <f t="shared" si="21"/>
        <v>0</v>
      </c>
      <c r="Z31" s="11"/>
      <c r="AA31" s="11"/>
      <c r="AB31" s="9">
        <f t="shared" si="22"/>
        <v>0</v>
      </c>
      <c r="AC31" s="11"/>
      <c r="AD31" s="11"/>
      <c r="AE31" s="17"/>
      <c r="AF31" s="16"/>
      <c r="AG31" s="10" t="s">
        <v>70</v>
      </c>
      <c r="AH31" s="9">
        <f t="shared" si="23"/>
        <v>0</v>
      </c>
      <c r="AI31" s="11"/>
      <c r="AJ31" s="11"/>
      <c r="AK31" s="9">
        <f t="shared" si="24"/>
        <v>0</v>
      </c>
      <c r="AL31" s="11"/>
      <c r="AM31" s="11"/>
      <c r="AN31" s="9">
        <f t="shared" si="25"/>
        <v>0</v>
      </c>
      <c r="AO31" s="11"/>
      <c r="AP31" s="11"/>
      <c r="AQ31" s="9">
        <f t="shared" si="26"/>
        <v>0</v>
      </c>
      <c r="AR31" s="11"/>
      <c r="AS31" s="11"/>
      <c r="AT31" s="9">
        <f t="shared" si="27"/>
        <v>0</v>
      </c>
      <c r="AU31" s="11"/>
      <c r="AV31" s="11"/>
      <c r="AW31" s="9">
        <f t="shared" si="28"/>
        <v>0</v>
      </c>
      <c r="AX31" s="11"/>
      <c r="AY31" s="11"/>
      <c r="AZ31" s="9">
        <f t="shared" si="29"/>
        <v>0</v>
      </c>
      <c r="BA31" s="11"/>
      <c r="BB31" s="11"/>
      <c r="BC31" s="9">
        <f t="shared" si="30"/>
        <v>0</v>
      </c>
      <c r="BD31" s="11"/>
      <c r="BE31" s="11"/>
      <c r="BF31" s="9">
        <f t="shared" si="31"/>
        <v>1</v>
      </c>
      <c r="BG31" s="11"/>
      <c r="BH31" s="11">
        <v>1</v>
      </c>
      <c r="BI31" s="17"/>
      <c r="BJ31" s="16"/>
      <c r="BK31" s="10" t="s">
        <v>70</v>
      </c>
      <c r="BL31" s="9">
        <f t="shared" si="32"/>
        <v>0</v>
      </c>
      <c r="BM31" s="11"/>
      <c r="BN31" s="11"/>
      <c r="BO31" s="9">
        <f t="shared" si="33"/>
        <v>2</v>
      </c>
      <c r="BP31" s="11">
        <v>1</v>
      </c>
      <c r="BQ31" s="11">
        <v>1</v>
      </c>
      <c r="BR31" s="9">
        <f t="shared" si="34"/>
        <v>1</v>
      </c>
      <c r="BS31" s="11">
        <v>1</v>
      </c>
      <c r="BT31" s="11"/>
      <c r="BU31" s="9">
        <f t="shared" si="35"/>
        <v>0</v>
      </c>
      <c r="BV31" s="11"/>
      <c r="BW31" s="11"/>
      <c r="BX31" s="9">
        <f t="shared" si="36"/>
        <v>0</v>
      </c>
      <c r="BY31" s="11"/>
      <c r="BZ31" s="11"/>
      <c r="CA31" s="9">
        <f t="shared" si="37"/>
        <v>0</v>
      </c>
      <c r="CB31" s="11"/>
      <c r="CC31" s="11"/>
      <c r="CD31" s="9">
        <f t="shared" si="38"/>
        <v>0</v>
      </c>
      <c r="CE31" s="11"/>
      <c r="CF31" s="11"/>
      <c r="CG31" s="9">
        <f t="shared" si="39"/>
        <v>1</v>
      </c>
      <c r="CH31" s="11"/>
      <c r="CI31" s="11">
        <v>1</v>
      </c>
      <c r="CJ31" s="9">
        <f t="shared" si="40"/>
        <v>0</v>
      </c>
      <c r="CK31" s="11"/>
      <c r="CL31" s="11"/>
      <c r="CM31" s="9">
        <f t="shared" si="41"/>
        <v>0</v>
      </c>
      <c r="CN31" s="11"/>
      <c r="CO31" s="14"/>
    </row>
    <row r="32" spans="1:93" ht="20.25" customHeight="1">
      <c r="A32" s="17"/>
      <c r="B32" s="16"/>
      <c r="C32" s="10" t="s">
        <v>71</v>
      </c>
      <c r="D32" s="9">
        <f t="shared" si="2"/>
        <v>271</v>
      </c>
      <c r="E32" s="9">
        <f t="shared" si="1"/>
        <v>136</v>
      </c>
      <c r="F32" s="9">
        <f t="shared" si="0"/>
        <v>135</v>
      </c>
      <c r="G32" s="9">
        <f t="shared" si="3"/>
        <v>0</v>
      </c>
      <c r="H32" s="11"/>
      <c r="I32" s="11"/>
      <c r="J32" s="9">
        <f t="shared" si="4"/>
        <v>0</v>
      </c>
      <c r="K32" s="11"/>
      <c r="L32" s="11"/>
      <c r="M32" s="9">
        <f t="shared" si="5"/>
        <v>0</v>
      </c>
      <c r="N32" s="11"/>
      <c r="O32" s="11"/>
      <c r="P32" s="9">
        <f t="shared" si="6"/>
        <v>0</v>
      </c>
      <c r="Q32" s="11"/>
      <c r="R32" s="11"/>
      <c r="S32" s="9">
        <f t="shared" si="7"/>
        <v>0</v>
      </c>
      <c r="T32" s="11"/>
      <c r="U32" s="11"/>
      <c r="V32" s="9">
        <f t="shared" si="8"/>
        <v>0</v>
      </c>
      <c r="W32" s="11"/>
      <c r="X32" s="11"/>
      <c r="Y32" s="9">
        <f t="shared" si="21"/>
        <v>1</v>
      </c>
      <c r="Z32" s="11"/>
      <c r="AA32" s="11">
        <v>1</v>
      </c>
      <c r="AB32" s="9">
        <f t="shared" si="22"/>
        <v>0</v>
      </c>
      <c r="AC32" s="11"/>
      <c r="AD32" s="11"/>
      <c r="AE32" s="17"/>
      <c r="AF32" s="16"/>
      <c r="AG32" s="10" t="s">
        <v>71</v>
      </c>
      <c r="AH32" s="9">
        <f t="shared" si="23"/>
        <v>0</v>
      </c>
      <c r="AI32" s="11"/>
      <c r="AJ32" s="11"/>
      <c r="AK32" s="9">
        <f t="shared" si="24"/>
        <v>1</v>
      </c>
      <c r="AL32" s="11"/>
      <c r="AM32" s="11">
        <v>1</v>
      </c>
      <c r="AN32" s="9">
        <f t="shared" si="25"/>
        <v>2</v>
      </c>
      <c r="AO32" s="11">
        <v>2</v>
      </c>
      <c r="AP32" s="11"/>
      <c r="AQ32" s="9">
        <f t="shared" si="26"/>
        <v>1</v>
      </c>
      <c r="AR32" s="11"/>
      <c r="AS32" s="11">
        <v>1</v>
      </c>
      <c r="AT32" s="9">
        <f t="shared" si="27"/>
        <v>2</v>
      </c>
      <c r="AU32" s="11">
        <v>1</v>
      </c>
      <c r="AV32" s="11">
        <v>1</v>
      </c>
      <c r="AW32" s="9">
        <f t="shared" si="28"/>
        <v>0</v>
      </c>
      <c r="AX32" s="11"/>
      <c r="AY32" s="11"/>
      <c r="AZ32" s="9">
        <f t="shared" si="29"/>
        <v>4</v>
      </c>
      <c r="BA32" s="11">
        <v>2</v>
      </c>
      <c r="BB32" s="11">
        <v>2</v>
      </c>
      <c r="BC32" s="9">
        <f t="shared" si="30"/>
        <v>3</v>
      </c>
      <c r="BD32" s="11">
        <v>2</v>
      </c>
      <c r="BE32" s="11">
        <v>1</v>
      </c>
      <c r="BF32" s="9">
        <f t="shared" si="31"/>
        <v>13</v>
      </c>
      <c r="BG32" s="11">
        <v>8</v>
      </c>
      <c r="BH32" s="11">
        <v>5</v>
      </c>
      <c r="BI32" s="17"/>
      <c r="BJ32" s="16"/>
      <c r="BK32" s="10" t="s">
        <v>71</v>
      </c>
      <c r="BL32" s="9">
        <f t="shared" si="32"/>
        <v>11</v>
      </c>
      <c r="BM32" s="11">
        <v>6</v>
      </c>
      <c r="BN32" s="11">
        <v>5</v>
      </c>
      <c r="BO32" s="9">
        <f t="shared" si="33"/>
        <v>14</v>
      </c>
      <c r="BP32" s="11">
        <v>11</v>
      </c>
      <c r="BQ32" s="11">
        <v>3</v>
      </c>
      <c r="BR32" s="9">
        <f t="shared" si="34"/>
        <v>29</v>
      </c>
      <c r="BS32" s="11">
        <v>17</v>
      </c>
      <c r="BT32" s="11">
        <v>12</v>
      </c>
      <c r="BU32" s="9">
        <f t="shared" si="35"/>
        <v>36</v>
      </c>
      <c r="BV32" s="11">
        <v>21</v>
      </c>
      <c r="BW32" s="11">
        <v>15</v>
      </c>
      <c r="BX32" s="9">
        <f t="shared" si="36"/>
        <v>52</v>
      </c>
      <c r="BY32" s="11">
        <v>22</v>
      </c>
      <c r="BZ32" s="11">
        <v>30</v>
      </c>
      <c r="CA32" s="9">
        <f t="shared" si="37"/>
        <v>53</v>
      </c>
      <c r="CB32" s="11">
        <v>25</v>
      </c>
      <c r="CC32" s="11">
        <v>28</v>
      </c>
      <c r="CD32" s="9">
        <f t="shared" si="38"/>
        <v>32</v>
      </c>
      <c r="CE32" s="11">
        <v>15</v>
      </c>
      <c r="CF32" s="11">
        <v>17</v>
      </c>
      <c r="CG32" s="9">
        <f t="shared" si="39"/>
        <v>16</v>
      </c>
      <c r="CH32" s="11">
        <v>4</v>
      </c>
      <c r="CI32" s="11">
        <v>12</v>
      </c>
      <c r="CJ32" s="9">
        <f t="shared" si="40"/>
        <v>1</v>
      </c>
      <c r="CK32" s="11"/>
      <c r="CL32" s="11">
        <v>1</v>
      </c>
      <c r="CM32" s="9">
        <f t="shared" si="41"/>
        <v>0</v>
      </c>
      <c r="CN32" s="11"/>
      <c r="CO32" s="14"/>
    </row>
    <row r="33" spans="1:93" ht="20.25" customHeight="1">
      <c r="A33" s="17"/>
      <c r="B33" s="16"/>
      <c r="C33" s="10" t="s">
        <v>72</v>
      </c>
      <c r="D33" s="9">
        <f t="shared" si="2"/>
        <v>16</v>
      </c>
      <c r="E33" s="9">
        <f t="shared" si="1"/>
        <v>9</v>
      </c>
      <c r="F33" s="9">
        <f t="shared" si="0"/>
        <v>7</v>
      </c>
      <c r="G33" s="9">
        <f t="shared" si="3"/>
        <v>0</v>
      </c>
      <c r="H33" s="11"/>
      <c r="I33" s="11"/>
      <c r="J33" s="9">
        <f t="shared" si="4"/>
        <v>0</v>
      </c>
      <c r="K33" s="11"/>
      <c r="L33" s="11"/>
      <c r="M33" s="9">
        <f t="shared" si="5"/>
        <v>0</v>
      </c>
      <c r="N33" s="11"/>
      <c r="O33" s="11"/>
      <c r="P33" s="9">
        <f t="shared" si="6"/>
        <v>0</v>
      </c>
      <c r="Q33" s="11"/>
      <c r="R33" s="11"/>
      <c r="S33" s="9">
        <f t="shared" si="7"/>
        <v>0</v>
      </c>
      <c r="T33" s="11"/>
      <c r="U33" s="11"/>
      <c r="V33" s="9">
        <f t="shared" si="8"/>
        <v>0</v>
      </c>
      <c r="W33" s="11"/>
      <c r="X33" s="11"/>
      <c r="Y33" s="9">
        <f t="shared" si="21"/>
        <v>0</v>
      </c>
      <c r="Z33" s="11"/>
      <c r="AA33" s="11"/>
      <c r="AB33" s="9">
        <f t="shared" si="22"/>
        <v>0</v>
      </c>
      <c r="AC33" s="11"/>
      <c r="AD33" s="11"/>
      <c r="AE33" s="17"/>
      <c r="AF33" s="16"/>
      <c r="AG33" s="10" t="s">
        <v>72</v>
      </c>
      <c r="AH33" s="9">
        <f t="shared" si="23"/>
        <v>0</v>
      </c>
      <c r="AI33" s="11"/>
      <c r="AJ33" s="11"/>
      <c r="AK33" s="9">
        <f t="shared" si="24"/>
        <v>0</v>
      </c>
      <c r="AL33" s="11"/>
      <c r="AM33" s="11"/>
      <c r="AN33" s="9">
        <f t="shared" si="25"/>
        <v>0</v>
      </c>
      <c r="AO33" s="11"/>
      <c r="AP33" s="11"/>
      <c r="AQ33" s="9">
        <f t="shared" si="26"/>
        <v>1</v>
      </c>
      <c r="AR33" s="11">
        <v>1</v>
      </c>
      <c r="AS33" s="11"/>
      <c r="AT33" s="9">
        <f t="shared" si="27"/>
        <v>0</v>
      </c>
      <c r="AU33" s="11"/>
      <c r="AV33" s="11"/>
      <c r="AW33" s="9">
        <f t="shared" si="28"/>
        <v>0</v>
      </c>
      <c r="AX33" s="11"/>
      <c r="AY33" s="11"/>
      <c r="AZ33" s="9">
        <f t="shared" si="29"/>
        <v>0</v>
      </c>
      <c r="BA33" s="11"/>
      <c r="BB33" s="11"/>
      <c r="BC33" s="9">
        <f t="shared" si="30"/>
        <v>1</v>
      </c>
      <c r="BD33" s="11">
        <v>1</v>
      </c>
      <c r="BE33" s="11"/>
      <c r="BF33" s="9">
        <f t="shared" si="31"/>
        <v>0</v>
      </c>
      <c r="BG33" s="11"/>
      <c r="BH33" s="11"/>
      <c r="BI33" s="17"/>
      <c r="BJ33" s="16"/>
      <c r="BK33" s="10" t="s">
        <v>72</v>
      </c>
      <c r="BL33" s="9">
        <f t="shared" si="32"/>
        <v>1</v>
      </c>
      <c r="BM33" s="11">
        <v>1</v>
      </c>
      <c r="BN33" s="11"/>
      <c r="BO33" s="9">
        <f t="shared" si="33"/>
        <v>1</v>
      </c>
      <c r="BP33" s="11"/>
      <c r="BQ33" s="11">
        <v>1</v>
      </c>
      <c r="BR33" s="9">
        <f t="shared" si="34"/>
        <v>3</v>
      </c>
      <c r="BS33" s="11">
        <v>1</v>
      </c>
      <c r="BT33" s="11">
        <v>2</v>
      </c>
      <c r="BU33" s="9">
        <f t="shared" si="35"/>
        <v>1</v>
      </c>
      <c r="BV33" s="11">
        <v>1</v>
      </c>
      <c r="BW33" s="11"/>
      <c r="BX33" s="9">
        <f t="shared" si="36"/>
        <v>0</v>
      </c>
      <c r="BY33" s="11"/>
      <c r="BZ33" s="11"/>
      <c r="CA33" s="9">
        <f t="shared" si="37"/>
        <v>1</v>
      </c>
      <c r="CB33" s="11">
        <v>1</v>
      </c>
      <c r="CC33" s="11"/>
      <c r="CD33" s="9">
        <f t="shared" si="38"/>
        <v>7</v>
      </c>
      <c r="CE33" s="11">
        <v>3</v>
      </c>
      <c r="CF33" s="11">
        <v>4</v>
      </c>
      <c r="CG33" s="9">
        <f t="shared" si="39"/>
        <v>0</v>
      </c>
      <c r="CH33" s="11"/>
      <c r="CI33" s="11"/>
      <c r="CJ33" s="9">
        <f t="shared" si="40"/>
        <v>0</v>
      </c>
      <c r="CK33" s="11"/>
      <c r="CL33" s="11"/>
      <c r="CM33" s="9">
        <f t="shared" si="41"/>
        <v>0</v>
      </c>
      <c r="CN33" s="11"/>
      <c r="CO33" s="14"/>
    </row>
    <row r="34" spans="1:93" ht="20.25" customHeight="1">
      <c r="A34" s="17"/>
      <c r="B34" s="16"/>
      <c r="C34" s="10" t="s">
        <v>73</v>
      </c>
      <c r="D34" s="9">
        <f t="shared" si="2"/>
        <v>8</v>
      </c>
      <c r="E34" s="9">
        <f t="shared" si="1"/>
        <v>2</v>
      </c>
      <c r="F34" s="9">
        <f t="shared" si="0"/>
        <v>6</v>
      </c>
      <c r="G34" s="9">
        <f t="shared" si="3"/>
        <v>0</v>
      </c>
      <c r="H34" s="11"/>
      <c r="I34" s="11"/>
      <c r="J34" s="9">
        <f t="shared" si="4"/>
        <v>0</v>
      </c>
      <c r="K34" s="11"/>
      <c r="L34" s="11"/>
      <c r="M34" s="9">
        <f t="shared" si="5"/>
        <v>0</v>
      </c>
      <c r="N34" s="11"/>
      <c r="O34" s="11"/>
      <c r="P34" s="9">
        <f t="shared" si="6"/>
        <v>0</v>
      </c>
      <c r="Q34" s="11"/>
      <c r="R34" s="11"/>
      <c r="S34" s="9">
        <f t="shared" si="7"/>
        <v>0</v>
      </c>
      <c r="T34" s="11"/>
      <c r="U34" s="11"/>
      <c r="V34" s="9">
        <f t="shared" si="8"/>
        <v>0</v>
      </c>
      <c r="W34" s="11"/>
      <c r="X34" s="11"/>
      <c r="Y34" s="9">
        <f t="shared" si="21"/>
        <v>0</v>
      </c>
      <c r="Z34" s="11"/>
      <c r="AA34" s="11"/>
      <c r="AB34" s="9">
        <f t="shared" si="22"/>
        <v>0</v>
      </c>
      <c r="AC34" s="11"/>
      <c r="AD34" s="11"/>
      <c r="AE34" s="17"/>
      <c r="AF34" s="16"/>
      <c r="AG34" s="10" t="s">
        <v>73</v>
      </c>
      <c r="AH34" s="9">
        <f t="shared" si="23"/>
        <v>0</v>
      </c>
      <c r="AI34" s="11"/>
      <c r="AJ34" s="11"/>
      <c r="AK34" s="9">
        <f t="shared" si="24"/>
        <v>0</v>
      </c>
      <c r="AL34" s="11"/>
      <c r="AM34" s="11"/>
      <c r="AN34" s="9">
        <f t="shared" si="25"/>
        <v>0</v>
      </c>
      <c r="AO34" s="11"/>
      <c r="AP34" s="11"/>
      <c r="AQ34" s="9">
        <f t="shared" si="26"/>
        <v>0</v>
      </c>
      <c r="AR34" s="11"/>
      <c r="AS34" s="11"/>
      <c r="AT34" s="9">
        <f t="shared" si="27"/>
        <v>0</v>
      </c>
      <c r="AU34" s="11"/>
      <c r="AV34" s="11"/>
      <c r="AW34" s="9">
        <f t="shared" si="28"/>
        <v>1</v>
      </c>
      <c r="AX34" s="11"/>
      <c r="AY34" s="11">
        <v>1</v>
      </c>
      <c r="AZ34" s="9">
        <f t="shared" si="29"/>
        <v>0</v>
      </c>
      <c r="BA34" s="11"/>
      <c r="BB34" s="11"/>
      <c r="BC34" s="9">
        <f t="shared" si="30"/>
        <v>0</v>
      </c>
      <c r="BD34" s="11"/>
      <c r="BE34" s="11"/>
      <c r="BF34" s="9">
        <f t="shared" si="31"/>
        <v>0</v>
      </c>
      <c r="BG34" s="11"/>
      <c r="BH34" s="11"/>
      <c r="BI34" s="17"/>
      <c r="BJ34" s="16"/>
      <c r="BK34" s="10" t="s">
        <v>73</v>
      </c>
      <c r="BL34" s="9">
        <f t="shared" si="32"/>
        <v>1</v>
      </c>
      <c r="BM34" s="11">
        <v>1</v>
      </c>
      <c r="BN34" s="11"/>
      <c r="BO34" s="9">
        <f t="shared" si="33"/>
        <v>0</v>
      </c>
      <c r="BP34" s="11"/>
      <c r="BQ34" s="11"/>
      <c r="BR34" s="9">
        <f t="shared" si="34"/>
        <v>0</v>
      </c>
      <c r="BS34" s="11"/>
      <c r="BT34" s="11"/>
      <c r="BU34" s="9">
        <f t="shared" si="35"/>
        <v>1</v>
      </c>
      <c r="BV34" s="11"/>
      <c r="BW34" s="11">
        <v>1</v>
      </c>
      <c r="BX34" s="9">
        <f t="shared" si="36"/>
        <v>3</v>
      </c>
      <c r="BY34" s="11">
        <v>1</v>
      </c>
      <c r="BZ34" s="11">
        <v>2</v>
      </c>
      <c r="CA34" s="9">
        <f t="shared" si="37"/>
        <v>2</v>
      </c>
      <c r="CB34" s="11"/>
      <c r="CC34" s="11">
        <v>2</v>
      </c>
      <c r="CD34" s="9">
        <f t="shared" si="38"/>
        <v>0</v>
      </c>
      <c r="CE34" s="11"/>
      <c r="CF34" s="11"/>
      <c r="CG34" s="9">
        <f t="shared" si="39"/>
        <v>0</v>
      </c>
      <c r="CH34" s="11"/>
      <c r="CI34" s="11"/>
      <c r="CJ34" s="9">
        <f t="shared" si="40"/>
        <v>0</v>
      </c>
      <c r="CK34" s="11"/>
      <c r="CL34" s="11"/>
      <c r="CM34" s="9">
        <f t="shared" si="41"/>
        <v>0</v>
      </c>
      <c r="CN34" s="11"/>
      <c r="CO34" s="14"/>
    </row>
    <row r="35" spans="1:93" ht="20.25" customHeight="1">
      <c r="A35" s="17"/>
      <c r="B35" s="16"/>
      <c r="C35" s="10" t="s">
        <v>74</v>
      </c>
      <c r="D35" s="9">
        <f t="shared" si="2"/>
        <v>88</v>
      </c>
      <c r="E35" s="9">
        <f t="shared" si="1"/>
        <v>49</v>
      </c>
      <c r="F35" s="9">
        <f t="shared" si="0"/>
        <v>39</v>
      </c>
      <c r="G35" s="9">
        <f t="shared" si="3"/>
        <v>0</v>
      </c>
      <c r="H35" s="11"/>
      <c r="I35" s="11"/>
      <c r="J35" s="9">
        <f t="shared" si="4"/>
        <v>0</v>
      </c>
      <c r="K35" s="11"/>
      <c r="L35" s="11"/>
      <c r="M35" s="9">
        <f t="shared" si="5"/>
        <v>0</v>
      </c>
      <c r="N35" s="11"/>
      <c r="O35" s="11"/>
      <c r="P35" s="9">
        <f t="shared" si="6"/>
        <v>0</v>
      </c>
      <c r="Q35" s="11"/>
      <c r="R35" s="11"/>
      <c r="S35" s="9">
        <f t="shared" si="7"/>
        <v>0</v>
      </c>
      <c r="T35" s="11"/>
      <c r="U35" s="11"/>
      <c r="V35" s="9">
        <f t="shared" si="8"/>
        <v>0</v>
      </c>
      <c r="W35" s="11"/>
      <c r="X35" s="11"/>
      <c r="Y35" s="9">
        <f t="shared" si="21"/>
        <v>0</v>
      </c>
      <c r="Z35" s="11"/>
      <c r="AA35" s="11"/>
      <c r="AB35" s="9">
        <f t="shared" si="22"/>
        <v>0</v>
      </c>
      <c r="AC35" s="11"/>
      <c r="AD35" s="11"/>
      <c r="AE35" s="17"/>
      <c r="AF35" s="16"/>
      <c r="AG35" s="10" t="s">
        <v>74</v>
      </c>
      <c r="AH35" s="9">
        <f t="shared" si="23"/>
        <v>0</v>
      </c>
      <c r="AI35" s="11"/>
      <c r="AJ35" s="11"/>
      <c r="AK35" s="9">
        <f t="shared" si="24"/>
        <v>0</v>
      </c>
      <c r="AL35" s="11"/>
      <c r="AM35" s="11"/>
      <c r="AN35" s="9">
        <f t="shared" si="25"/>
        <v>0</v>
      </c>
      <c r="AO35" s="11"/>
      <c r="AP35" s="11"/>
      <c r="AQ35" s="9">
        <f t="shared" si="26"/>
        <v>0</v>
      </c>
      <c r="AR35" s="11"/>
      <c r="AS35" s="11"/>
      <c r="AT35" s="9">
        <f t="shared" si="27"/>
        <v>1</v>
      </c>
      <c r="AU35" s="11">
        <v>1</v>
      </c>
      <c r="AV35" s="11"/>
      <c r="AW35" s="9">
        <f t="shared" si="28"/>
        <v>0</v>
      </c>
      <c r="AX35" s="11"/>
      <c r="AY35" s="11"/>
      <c r="AZ35" s="9">
        <f t="shared" si="29"/>
        <v>2</v>
      </c>
      <c r="BA35" s="11">
        <v>2</v>
      </c>
      <c r="BB35" s="11"/>
      <c r="BC35" s="9">
        <f t="shared" si="30"/>
        <v>3</v>
      </c>
      <c r="BD35" s="11">
        <v>3</v>
      </c>
      <c r="BE35" s="11"/>
      <c r="BF35" s="9">
        <f t="shared" si="31"/>
        <v>5</v>
      </c>
      <c r="BG35" s="11">
        <v>3</v>
      </c>
      <c r="BH35" s="11">
        <v>2</v>
      </c>
      <c r="BI35" s="17"/>
      <c r="BJ35" s="16"/>
      <c r="BK35" s="10" t="s">
        <v>74</v>
      </c>
      <c r="BL35" s="9">
        <f t="shared" si="32"/>
        <v>3</v>
      </c>
      <c r="BM35" s="11">
        <v>3</v>
      </c>
      <c r="BN35" s="11"/>
      <c r="BO35" s="9">
        <f t="shared" si="33"/>
        <v>3</v>
      </c>
      <c r="BP35" s="11">
        <v>1</v>
      </c>
      <c r="BQ35" s="11">
        <v>2</v>
      </c>
      <c r="BR35" s="9">
        <f t="shared" si="34"/>
        <v>9</v>
      </c>
      <c r="BS35" s="11">
        <v>4</v>
      </c>
      <c r="BT35" s="11">
        <v>5</v>
      </c>
      <c r="BU35" s="9">
        <f t="shared" si="35"/>
        <v>19</v>
      </c>
      <c r="BV35" s="11">
        <v>13</v>
      </c>
      <c r="BW35" s="11">
        <v>6</v>
      </c>
      <c r="BX35" s="9">
        <f t="shared" si="36"/>
        <v>11</v>
      </c>
      <c r="BY35" s="11">
        <v>7</v>
      </c>
      <c r="BZ35" s="11">
        <v>4</v>
      </c>
      <c r="CA35" s="9">
        <f t="shared" si="37"/>
        <v>13</v>
      </c>
      <c r="CB35" s="11">
        <v>8</v>
      </c>
      <c r="CC35" s="11">
        <v>5</v>
      </c>
      <c r="CD35" s="9">
        <f t="shared" si="38"/>
        <v>10</v>
      </c>
      <c r="CE35" s="11">
        <v>1</v>
      </c>
      <c r="CF35" s="11">
        <v>9</v>
      </c>
      <c r="CG35" s="9">
        <f t="shared" si="39"/>
        <v>7</v>
      </c>
      <c r="CH35" s="11">
        <v>2</v>
      </c>
      <c r="CI35" s="11">
        <v>5</v>
      </c>
      <c r="CJ35" s="9">
        <f t="shared" si="40"/>
        <v>2</v>
      </c>
      <c r="CK35" s="11">
        <v>1</v>
      </c>
      <c r="CL35" s="11">
        <v>1</v>
      </c>
      <c r="CM35" s="9">
        <f t="shared" si="41"/>
        <v>0</v>
      </c>
      <c r="CN35" s="11"/>
      <c r="CO35" s="14"/>
    </row>
    <row r="36" spans="1:93" ht="20.25" customHeight="1">
      <c r="A36" s="17"/>
      <c r="B36" s="18" t="s">
        <v>75</v>
      </c>
      <c r="C36" s="18"/>
      <c r="D36" s="9">
        <f>SUM(D24:D35)</f>
        <v>1950</v>
      </c>
      <c r="E36" s="9">
        <f t="shared" si="1"/>
        <v>1018</v>
      </c>
      <c r="F36" s="9">
        <f t="shared" si="0"/>
        <v>932</v>
      </c>
      <c r="G36" s="9">
        <f aca="true" t="shared" si="42" ref="G36:X36">SUM(G24:G35)</f>
        <v>11</v>
      </c>
      <c r="H36" s="9">
        <f t="shared" si="42"/>
        <v>6</v>
      </c>
      <c r="I36" s="9">
        <f t="shared" si="42"/>
        <v>5</v>
      </c>
      <c r="J36" s="9">
        <f t="shared" si="42"/>
        <v>10</v>
      </c>
      <c r="K36" s="9">
        <f t="shared" si="42"/>
        <v>6</v>
      </c>
      <c r="L36" s="9">
        <f t="shared" si="42"/>
        <v>4</v>
      </c>
      <c r="M36" s="9">
        <f t="shared" si="42"/>
        <v>0</v>
      </c>
      <c r="N36" s="9">
        <f t="shared" si="42"/>
        <v>0</v>
      </c>
      <c r="O36" s="9">
        <f t="shared" si="42"/>
        <v>0</v>
      </c>
      <c r="P36" s="9">
        <f t="shared" si="42"/>
        <v>0</v>
      </c>
      <c r="Q36" s="9">
        <f t="shared" si="42"/>
        <v>0</v>
      </c>
      <c r="R36" s="9">
        <f t="shared" si="42"/>
        <v>0</v>
      </c>
      <c r="S36" s="9">
        <f t="shared" si="42"/>
        <v>0</v>
      </c>
      <c r="T36" s="9">
        <f t="shared" si="42"/>
        <v>0</v>
      </c>
      <c r="U36" s="9">
        <f t="shared" si="42"/>
        <v>0</v>
      </c>
      <c r="V36" s="9">
        <f t="shared" si="42"/>
        <v>1</v>
      </c>
      <c r="W36" s="9">
        <f t="shared" si="42"/>
        <v>0</v>
      </c>
      <c r="X36" s="9">
        <f t="shared" si="42"/>
        <v>1</v>
      </c>
      <c r="Y36" s="9">
        <f aca="true" t="shared" si="43" ref="Y36:AD36">SUM(Y24:Y35)</f>
        <v>3</v>
      </c>
      <c r="Z36" s="9">
        <f t="shared" si="43"/>
        <v>1</v>
      </c>
      <c r="AA36" s="9">
        <f t="shared" si="43"/>
        <v>2</v>
      </c>
      <c r="AB36" s="9">
        <f t="shared" si="43"/>
        <v>0</v>
      </c>
      <c r="AC36" s="9">
        <f t="shared" si="43"/>
        <v>0</v>
      </c>
      <c r="AD36" s="9">
        <f t="shared" si="43"/>
        <v>0</v>
      </c>
      <c r="AE36" s="17"/>
      <c r="AF36" s="18" t="s">
        <v>75</v>
      </c>
      <c r="AG36" s="18"/>
      <c r="AH36" s="9">
        <f aca="true" t="shared" si="44" ref="AH36:BH36">SUM(AH24:AH35)</f>
        <v>6</v>
      </c>
      <c r="AI36" s="9">
        <f t="shared" si="44"/>
        <v>3</v>
      </c>
      <c r="AJ36" s="9">
        <f t="shared" si="44"/>
        <v>3</v>
      </c>
      <c r="AK36" s="9">
        <f t="shared" si="44"/>
        <v>3</v>
      </c>
      <c r="AL36" s="9">
        <f t="shared" si="44"/>
        <v>1</v>
      </c>
      <c r="AM36" s="9">
        <f t="shared" si="44"/>
        <v>2</v>
      </c>
      <c r="AN36" s="9">
        <f t="shared" si="44"/>
        <v>7</v>
      </c>
      <c r="AO36" s="9">
        <f t="shared" si="44"/>
        <v>4</v>
      </c>
      <c r="AP36" s="9">
        <f t="shared" si="44"/>
        <v>3</v>
      </c>
      <c r="AQ36" s="9">
        <f t="shared" si="44"/>
        <v>12</v>
      </c>
      <c r="AR36" s="9">
        <f t="shared" si="44"/>
        <v>5</v>
      </c>
      <c r="AS36" s="9">
        <f t="shared" si="44"/>
        <v>7</v>
      </c>
      <c r="AT36" s="9">
        <f t="shared" si="44"/>
        <v>15</v>
      </c>
      <c r="AU36" s="9">
        <f t="shared" si="44"/>
        <v>13</v>
      </c>
      <c r="AV36" s="9">
        <f t="shared" si="44"/>
        <v>2</v>
      </c>
      <c r="AW36" s="9">
        <f t="shared" si="44"/>
        <v>13</v>
      </c>
      <c r="AX36" s="9">
        <f t="shared" si="44"/>
        <v>5</v>
      </c>
      <c r="AY36" s="9">
        <f t="shared" si="44"/>
        <v>8</v>
      </c>
      <c r="AZ36" s="9">
        <f t="shared" si="44"/>
        <v>25</v>
      </c>
      <c r="BA36" s="9">
        <f t="shared" si="44"/>
        <v>17</v>
      </c>
      <c r="BB36" s="9">
        <f t="shared" si="44"/>
        <v>8</v>
      </c>
      <c r="BC36" s="9">
        <f t="shared" si="44"/>
        <v>39</v>
      </c>
      <c r="BD36" s="9">
        <f t="shared" si="44"/>
        <v>27</v>
      </c>
      <c r="BE36" s="9">
        <f t="shared" si="44"/>
        <v>12</v>
      </c>
      <c r="BF36" s="9">
        <f t="shared" si="44"/>
        <v>76</v>
      </c>
      <c r="BG36" s="9">
        <f t="shared" si="44"/>
        <v>50</v>
      </c>
      <c r="BH36" s="9">
        <f t="shared" si="44"/>
        <v>26</v>
      </c>
      <c r="BI36" s="17"/>
      <c r="BJ36" s="18" t="s">
        <v>75</v>
      </c>
      <c r="BK36" s="18"/>
      <c r="BL36" s="9">
        <f aca="true" t="shared" si="45" ref="BL36:CO36">SUM(BL24:BL35)</f>
        <v>65</v>
      </c>
      <c r="BM36" s="9">
        <f t="shared" si="45"/>
        <v>41</v>
      </c>
      <c r="BN36" s="9">
        <f t="shared" si="45"/>
        <v>24</v>
      </c>
      <c r="BO36" s="9">
        <f t="shared" si="45"/>
        <v>101</v>
      </c>
      <c r="BP36" s="9">
        <f t="shared" si="45"/>
        <v>67</v>
      </c>
      <c r="BQ36" s="9">
        <f t="shared" si="45"/>
        <v>34</v>
      </c>
      <c r="BR36" s="9">
        <f t="shared" si="45"/>
        <v>198</v>
      </c>
      <c r="BS36" s="9">
        <f t="shared" si="45"/>
        <v>127</v>
      </c>
      <c r="BT36" s="9">
        <f t="shared" si="45"/>
        <v>71</v>
      </c>
      <c r="BU36" s="9">
        <f t="shared" si="45"/>
        <v>304</v>
      </c>
      <c r="BV36" s="9">
        <f t="shared" si="45"/>
        <v>191</v>
      </c>
      <c r="BW36" s="9">
        <f t="shared" si="45"/>
        <v>113</v>
      </c>
      <c r="BX36" s="9">
        <f t="shared" si="45"/>
        <v>345</v>
      </c>
      <c r="BY36" s="9">
        <f t="shared" si="45"/>
        <v>186</v>
      </c>
      <c r="BZ36" s="9">
        <f t="shared" si="45"/>
        <v>159</v>
      </c>
      <c r="CA36" s="9">
        <f t="shared" si="45"/>
        <v>341</v>
      </c>
      <c r="CB36" s="9">
        <f t="shared" si="45"/>
        <v>150</v>
      </c>
      <c r="CC36" s="9">
        <f t="shared" si="45"/>
        <v>191</v>
      </c>
      <c r="CD36" s="9">
        <f t="shared" si="45"/>
        <v>266</v>
      </c>
      <c r="CE36" s="9">
        <f t="shared" si="45"/>
        <v>91</v>
      </c>
      <c r="CF36" s="9">
        <f t="shared" si="45"/>
        <v>175</v>
      </c>
      <c r="CG36" s="9">
        <f t="shared" si="45"/>
        <v>99</v>
      </c>
      <c r="CH36" s="9">
        <f t="shared" si="45"/>
        <v>30</v>
      </c>
      <c r="CI36" s="9">
        <f t="shared" si="45"/>
        <v>69</v>
      </c>
      <c r="CJ36" s="9">
        <f t="shared" si="45"/>
        <v>21</v>
      </c>
      <c r="CK36" s="9">
        <f t="shared" si="45"/>
        <v>3</v>
      </c>
      <c r="CL36" s="9">
        <f t="shared" si="45"/>
        <v>18</v>
      </c>
      <c r="CM36" s="9">
        <f t="shared" si="45"/>
        <v>0</v>
      </c>
      <c r="CN36" s="9">
        <f t="shared" si="45"/>
        <v>0</v>
      </c>
      <c r="CO36" s="13">
        <f t="shared" si="45"/>
        <v>0</v>
      </c>
    </row>
    <row r="37" spans="1:93" ht="20.25" customHeight="1">
      <c r="A37" s="17" t="s">
        <v>76</v>
      </c>
      <c r="B37" s="16" t="s">
        <v>77</v>
      </c>
      <c r="C37" s="16"/>
      <c r="D37" s="9">
        <f t="shared" si="2"/>
        <v>564</v>
      </c>
      <c r="E37" s="9">
        <f t="shared" si="1"/>
        <v>287</v>
      </c>
      <c r="F37" s="9">
        <f t="shared" si="0"/>
        <v>277</v>
      </c>
      <c r="G37" s="9">
        <f t="shared" si="3"/>
        <v>4</v>
      </c>
      <c r="H37" s="11">
        <v>3</v>
      </c>
      <c r="I37" s="11">
        <v>1</v>
      </c>
      <c r="J37" s="9">
        <f t="shared" si="4"/>
        <v>2</v>
      </c>
      <c r="K37" s="11">
        <v>2</v>
      </c>
      <c r="L37" s="11"/>
      <c r="M37" s="9">
        <f t="shared" si="5"/>
        <v>0</v>
      </c>
      <c r="N37" s="11"/>
      <c r="O37" s="11"/>
      <c r="P37" s="9">
        <f t="shared" si="6"/>
        <v>1</v>
      </c>
      <c r="Q37" s="11">
        <v>1</v>
      </c>
      <c r="R37" s="11"/>
      <c r="S37" s="9">
        <f t="shared" si="7"/>
        <v>1</v>
      </c>
      <c r="T37" s="11"/>
      <c r="U37" s="11">
        <v>1</v>
      </c>
      <c r="V37" s="9">
        <f t="shared" si="8"/>
        <v>0</v>
      </c>
      <c r="W37" s="11"/>
      <c r="X37" s="11"/>
      <c r="Y37" s="9">
        <f>SUM(Z37:AA37)</f>
        <v>0</v>
      </c>
      <c r="Z37" s="11"/>
      <c r="AA37" s="11"/>
      <c r="AB37" s="9">
        <f>SUM(AC37:AD37)</f>
        <v>0</v>
      </c>
      <c r="AC37" s="11"/>
      <c r="AD37" s="11"/>
      <c r="AE37" s="17" t="s">
        <v>76</v>
      </c>
      <c r="AF37" s="16" t="s">
        <v>77</v>
      </c>
      <c r="AG37" s="16"/>
      <c r="AH37" s="9">
        <f>SUM(AI37:AJ37)</f>
        <v>0</v>
      </c>
      <c r="AI37" s="11"/>
      <c r="AJ37" s="11"/>
      <c r="AK37" s="9">
        <f>SUM(AL37:AM37)</f>
        <v>1</v>
      </c>
      <c r="AL37" s="11">
        <v>1</v>
      </c>
      <c r="AM37" s="11"/>
      <c r="AN37" s="9">
        <f>SUM(AO37:AP37)</f>
        <v>1</v>
      </c>
      <c r="AO37" s="11">
        <v>1</v>
      </c>
      <c r="AP37" s="11"/>
      <c r="AQ37" s="9">
        <f>SUM(AR37:AS37)</f>
        <v>0</v>
      </c>
      <c r="AR37" s="11"/>
      <c r="AS37" s="11"/>
      <c r="AT37" s="9">
        <f>SUM(AU37:AV37)</f>
        <v>4</v>
      </c>
      <c r="AU37" s="11">
        <v>2</v>
      </c>
      <c r="AV37" s="11">
        <v>2</v>
      </c>
      <c r="AW37" s="9">
        <f>SUM(AX37:AY37)</f>
        <v>4</v>
      </c>
      <c r="AX37" s="11">
        <v>4</v>
      </c>
      <c r="AY37" s="11"/>
      <c r="AZ37" s="9">
        <f>SUM(BA37:BB37)</f>
        <v>6</v>
      </c>
      <c r="BA37" s="11">
        <v>4</v>
      </c>
      <c r="BB37" s="11">
        <v>2</v>
      </c>
      <c r="BC37" s="9">
        <f>SUM(BD37:BE37)</f>
        <v>18</v>
      </c>
      <c r="BD37" s="11">
        <v>11</v>
      </c>
      <c r="BE37" s="11">
        <v>7</v>
      </c>
      <c r="BF37" s="9">
        <f>SUM(BG37:BH37)</f>
        <v>18</v>
      </c>
      <c r="BG37" s="11">
        <v>12</v>
      </c>
      <c r="BH37" s="11">
        <v>6</v>
      </c>
      <c r="BI37" s="17" t="s">
        <v>76</v>
      </c>
      <c r="BJ37" s="16" t="s">
        <v>77</v>
      </c>
      <c r="BK37" s="16"/>
      <c r="BL37" s="9">
        <f>SUM(BM37:BN37)</f>
        <v>19</v>
      </c>
      <c r="BM37" s="11">
        <v>11</v>
      </c>
      <c r="BN37" s="11">
        <v>8</v>
      </c>
      <c r="BO37" s="9">
        <f>SUM(BP37:BQ37)</f>
        <v>49</v>
      </c>
      <c r="BP37" s="11">
        <v>35</v>
      </c>
      <c r="BQ37" s="11">
        <v>14</v>
      </c>
      <c r="BR37" s="9">
        <f>SUM(BS37:BT37)</f>
        <v>56</v>
      </c>
      <c r="BS37" s="11">
        <v>37</v>
      </c>
      <c r="BT37" s="11">
        <v>19</v>
      </c>
      <c r="BU37" s="9">
        <f>SUM(BV37:BW37)</f>
        <v>85</v>
      </c>
      <c r="BV37" s="11">
        <v>55</v>
      </c>
      <c r="BW37" s="11">
        <v>30</v>
      </c>
      <c r="BX37" s="9">
        <f>SUM(BY37:BZ37)</f>
        <v>103</v>
      </c>
      <c r="BY37" s="11">
        <v>48</v>
      </c>
      <c r="BZ37" s="11">
        <v>55</v>
      </c>
      <c r="CA37" s="9">
        <f>SUM(CB37:CC37)</f>
        <v>83</v>
      </c>
      <c r="CB37" s="11">
        <v>26</v>
      </c>
      <c r="CC37" s="11">
        <v>57</v>
      </c>
      <c r="CD37" s="9">
        <f>SUM(CE37:CF37)</f>
        <v>75</v>
      </c>
      <c r="CE37" s="11">
        <v>24</v>
      </c>
      <c r="CF37" s="11">
        <v>51</v>
      </c>
      <c r="CG37" s="9">
        <f>SUM(CH37:CI37)</f>
        <v>37</v>
      </c>
      <c r="CH37" s="11">
        <v>13</v>
      </c>
      <c r="CI37" s="11">
        <v>24</v>
      </c>
      <c r="CJ37" s="9">
        <f>SUM(CK37:CL37)</f>
        <v>1</v>
      </c>
      <c r="CK37" s="11"/>
      <c r="CL37" s="11">
        <v>1</v>
      </c>
      <c r="CM37" s="9">
        <f>SUM(CN37:CO37)</f>
        <v>0</v>
      </c>
      <c r="CN37" s="11"/>
      <c r="CO37" s="14"/>
    </row>
    <row r="38" spans="1:93" ht="20.25" customHeight="1">
      <c r="A38" s="17"/>
      <c r="B38" s="16" t="s">
        <v>78</v>
      </c>
      <c r="C38" s="10" t="s">
        <v>79</v>
      </c>
      <c r="D38" s="9">
        <f t="shared" si="2"/>
        <v>34</v>
      </c>
      <c r="E38" s="9">
        <f t="shared" si="1"/>
        <v>14</v>
      </c>
      <c r="F38" s="9">
        <f t="shared" si="0"/>
        <v>20</v>
      </c>
      <c r="G38" s="9">
        <f t="shared" si="3"/>
        <v>0</v>
      </c>
      <c r="H38" s="11"/>
      <c r="I38" s="11"/>
      <c r="J38" s="9">
        <f t="shared" si="4"/>
        <v>0</v>
      </c>
      <c r="K38" s="11"/>
      <c r="L38" s="11"/>
      <c r="M38" s="9">
        <f t="shared" si="5"/>
        <v>0</v>
      </c>
      <c r="N38" s="11"/>
      <c r="O38" s="11"/>
      <c r="P38" s="9">
        <f t="shared" si="6"/>
        <v>0</v>
      </c>
      <c r="Q38" s="11"/>
      <c r="R38" s="11"/>
      <c r="S38" s="9">
        <f t="shared" si="7"/>
        <v>0</v>
      </c>
      <c r="T38" s="11"/>
      <c r="U38" s="11"/>
      <c r="V38" s="9">
        <f t="shared" si="8"/>
        <v>0</v>
      </c>
      <c r="W38" s="11"/>
      <c r="X38" s="11"/>
      <c r="Y38" s="9">
        <f>SUM(Z38:AA38)</f>
        <v>0</v>
      </c>
      <c r="Z38" s="11"/>
      <c r="AA38" s="11"/>
      <c r="AB38" s="9">
        <f>SUM(AC38:AD38)</f>
        <v>0</v>
      </c>
      <c r="AC38" s="11"/>
      <c r="AD38" s="11"/>
      <c r="AE38" s="17"/>
      <c r="AF38" s="16" t="s">
        <v>78</v>
      </c>
      <c r="AG38" s="10" t="s">
        <v>79</v>
      </c>
      <c r="AH38" s="9">
        <f>SUM(AI38:AJ38)</f>
        <v>0</v>
      </c>
      <c r="AI38" s="11"/>
      <c r="AJ38" s="11"/>
      <c r="AK38" s="9">
        <f>SUM(AL38:AM38)</f>
        <v>0</v>
      </c>
      <c r="AL38" s="11"/>
      <c r="AM38" s="11"/>
      <c r="AN38" s="9">
        <f>SUM(AO38:AP38)</f>
        <v>0</v>
      </c>
      <c r="AO38" s="11"/>
      <c r="AP38" s="11"/>
      <c r="AQ38" s="9">
        <f>SUM(AR38:AS38)</f>
        <v>1</v>
      </c>
      <c r="AR38" s="11">
        <v>1</v>
      </c>
      <c r="AS38" s="11"/>
      <c r="AT38" s="9">
        <f>SUM(AU38:AV38)</f>
        <v>0</v>
      </c>
      <c r="AU38" s="11"/>
      <c r="AV38" s="11"/>
      <c r="AW38" s="9">
        <f>SUM(AX38:AY38)</f>
        <v>0</v>
      </c>
      <c r="AX38" s="11"/>
      <c r="AY38" s="11"/>
      <c r="AZ38" s="9">
        <f>SUM(BA38:BB38)</f>
        <v>1</v>
      </c>
      <c r="BA38" s="11">
        <v>1</v>
      </c>
      <c r="BB38" s="11"/>
      <c r="BC38" s="9">
        <f>SUM(BD38:BE38)</f>
        <v>0</v>
      </c>
      <c r="BD38" s="11"/>
      <c r="BE38" s="11"/>
      <c r="BF38" s="9">
        <f>SUM(BG38:BH38)</f>
        <v>1</v>
      </c>
      <c r="BG38" s="11"/>
      <c r="BH38" s="11">
        <v>1</v>
      </c>
      <c r="BI38" s="17"/>
      <c r="BJ38" s="16" t="s">
        <v>78</v>
      </c>
      <c r="BK38" s="10" t="s">
        <v>79</v>
      </c>
      <c r="BL38" s="9">
        <f>SUM(BM38:BN38)</f>
        <v>0</v>
      </c>
      <c r="BM38" s="11"/>
      <c r="BN38" s="11"/>
      <c r="BO38" s="9">
        <f>SUM(BP38:BQ38)</f>
        <v>0</v>
      </c>
      <c r="BP38" s="11"/>
      <c r="BQ38" s="11"/>
      <c r="BR38" s="9">
        <f>SUM(BS38:BT38)</f>
        <v>3</v>
      </c>
      <c r="BS38" s="11">
        <v>1</v>
      </c>
      <c r="BT38" s="11">
        <v>2</v>
      </c>
      <c r="BU38" s="9">
        <f>SUM(BV38:BW38)</f>
        <v>8</v>
      </c>
      <c r="BV38" s="11">
        <v>7</v>
      </c>
      <c r="BW38" s="11">
        <v>1</v>
      </c>
      <c r="BX38" s="9">
        <f>SUM(BY38:BZ38)</f>
        <v>7</v>
      </c>
      <c r="BY38" s="11">
        <v>3</v>
      </c>
      <c r="BZ38" s="11">
        <v>4</v>
      </c>
      <c r="CA38" s="9">
        <f>SUM(CB38:CC38)</f>
        <v>6</v>
      </c>
      <c r="CB38" s="11">
        <v>1</v>
      </c>
      <c r="CC38" s="11">
        <v>5</v>
      </c>
      <c r="CD38" s="9">
        <f>SUM(CE38:CF38)</f>
        <v>6</v>
      </c>
      <c r="CE38" s="11"/>
      <c r="CF38" s="11">
        <v>6</v>
      </c>
      <c r="CG38" s="9">
        <f>SUM(CH38:CI38)</f>
        <v>0</v>
      </c>
      <c r="CH38" s="11"/>
      <c r="CI38" s="11"/>
      <c r="CJ38" s="9">
        <f>SUM(CK38:CL38)</f>
        <v>1</v>
      </c>
      <c r="CK38" s="11"/>
      <c r="CL38" s="11">
        <v>1</v>
      </c>
      <c r="CM38" s="9">
        <f>SUM(CN38:CO38)</f>
        <v>0</v>
      </c>
      <c r="CN38" s="11"/>
      <c r="CO38" s="14"/>
    </row>
    <row r="39" spans="1:93" ht="20.25" customHeight="1">
      <c r="A39" s="17"/>
      <c r="B39" s="16"/>
      <c r="C39" s="10" t="s">
        <v>80</v>
      </c>
      <c r="D39" s="9">
        <f t="shared" si="2"/>
        <v>150</v>
      </c>
      <c r="E39" s="9">
        <f t="shared" si="1"/>
        <v>81</v>
      </c>
      <c r="F39" s="9">
        <f t="shared" si="0"/>
        <v>69</v>
      </c>
      <c r="G39" s="9">
        <f t="shared" si="3"/>
        <v>0</v>
      </c>
      <c r="H39" s="11"/>
      <c r="I39" s="11"/>
      <c r="J39" s="9">
        <f t="shared" si="4"/>
        <v>0</v>
      </c>
      <c r="K39" s="11"/>
      <c r="L39" s="11"/>
      <c r="M39" s="9">
        <f t="shared" si="5"/>
        <v>0</v>
      </c>
      <c r="N39" s="11"/>
      <c r="O39" s="11"/>
      <c r="P39" s="9">
        <f t="shared" si="6"/>
        <v>0</v>
      </c>
      <c r="Q39" s="11"/>
      <c r="R39" s="11"/>
      <c r="S39" s="9">
        <f t="shared" si="7"/>
        <v>0</v>
      </c>
      <c r="T39" s="11"/>
      <c r="U39" s="11"/>
      <c r="V39" s="9">
        <f t="shared" si="8"/>
        <v>0</v>
      </c>
      <c r="W39" s="11"/>
      <c r="X39" s="11"/>
      <c r="Y39" s="9">
        <f>SUM(Z39:AA39)</f>
        <v>0</v>
      </c>
      <c r="Z39" s="11"/>
      <c r="AA39" s="11"/>
      <c r="AB39" s="9">
        <f>SUM(AC39:AD39)</f>
        <v>0</v>
      </c>
      <c r="AC39" s="11"/>
      <c r="AD39" s="11"/>
      <c r="AE39" s="17"/>
      <c r="AF39" s="16"/>
      <c r="AG39" s="10" t="s">
        <v>80</v>
      </c>
      <c r="AH39" s="9">
        <f>SUM(AI39:AJ39)</f>
        <v>0</v>
      </c>
      <c r="AI39" s="11"/>
      <c r="AJ39" s="11"/>
      <c r="AK39" s="9">
        <f>SUM(AL39:AM39)</f>
        <v>0</v>
      </c>
      <c r="AL39" s="11"/>
      <c r="AM39" s="11"/>
      <c r="AN39" s="9">
        <f>SUM(AO39:AP39)</f>
        <v>0</v>
      </c>
      <c r="AO39" s="11"/>
      <c r="AP39" s="11"/>
      <c r="AQ39" s="9">
        <f>SUM(AR39:AS39)</f>
        <v>0</v>
      </c>
      <c r="AR39" s="11"/>
      <c r="AS39" s="11"/>
      <c r="AT39" s="9">
        <f>SUM(AU39:AV39)</f>
        <v>0</v>
      </c>
      <c r="AU39" s="11"/>
      <c r="AV39" s="11"/>
      <c r="AW39" s="9">
        <f>SUM(AX39:AY39)</f>
        <v>0</v>
      </c>
      <c r="AX39" s="11"/>
      <c r="AY39" s="11"/>
      <c r="AZ39" s="9">
        <f>SUM(BA39:BB39)</f>
        <v>1</v>
      </c>
      <c r="BA39" s="11">
        <v>1</v>
      </c>
      <c r="BB39" s="11"/>
      <c r="BC39" s="9">
        <f>SUM(BD39:BE39)</f>
        <v>6</v>
      </c>
      <c r="BD39" s="11">
        <v>5</v>
      </c>
      <c r="BE39" s="11">
        <v>1</v>
      </c>
      <c r="BF39" s="9">
        <f>SUM(BG39:BH39)</f>
        <v>2</v>
      </c>
      <c r="BG39" s="11">
        <v>2</v>
      </c>
      <c r="BH39" s="11"/>
      <c r="BI39" s="17"/>
      <c r="BJ39" s="16"/>
      <c r="BK39" s="10" t="s">
        <v>80</v>
      </c>
      <c r="BL39" s="9">
        <f>SUM(BM39:BN39)</f>
        <v>5</v>
      </c>
      <c r="BM39" s="11">
        <v>2</v>
      </c>
      <c r="BN39" s="11">
        <v>3</v>
      </c>
      <c r="BO39" s="9">
        <f>SUM(BP39:BQ39)</f>
        <v>8</v>
      </c>
      <c r="BP39" s="11">
        <v>7</v>
      </c>
      <c r="BQ39" s="11">
        <v>1</v>
      </c>
      <c r="BR39" s="9">
        <f>SUM(BS39:BT39)</f>
        <v>16</v>
      </c>
      <c r="BS39" s="11">
        <v>12</v>
      </c>
      <c r="BT39" s="11">
        <v>4</v>
      </c>
      <c r="BU39" s="9">
        <f>SUM(BV39:BW39)</f>
        <v>24</v>
      </c>
      <c r="BV39" s="11">
        <v>17</v>
      </c>
      <c r="BW39" s="11">
        <v>7</v>
      </c>
      <c r="BX39" s="9">
        <f>SUM(BY39:BZ39)</f>
        <v>26</v>
      </c>
      <c r="BY39" s="11">
        <v>10</v>
      </c>
      <c r="BZ39" s="11">
        <v>16</v>
      </c>
      <c r="CA39" s="9">
        <f>SUM(CB39:CC39)</f>
        <v>25</v>
      </c>
      <c r="CB39" s="11">
        <v>13</v>
      </c>
      <c r="CC39" s="11">
        <v>12</v>
      </c>
      <c r="CD39" s="9">
        <f>SUM(CE39:CF39)</f>
        <v>27</v>
      </c>
      <c r="CE39" s="11">
        <v>10</v>
      </c>
      <c r="CF39" s="11">
        <v>17</v>
      </c>
      <c r="CG39" s="9">
        <f>SUM(CH39:CI39)</f>
        <v>9</v>
      </c>
      <c r="CH39" s="11">
        <v>1</v>
      </c>
      <c r="CI39" s="11">
        <v>8</v>
      </c>
      <c r="CJ39" s="9">
        <f>SUM(CK39:CL39)</f>
        <v>1</v>
      </c>
      <c r="CK39" s="11">
        <v>1</v>
      </c>
      <c r="CL39" s="11"/>
      <c r="CM39" s="9">
        <f>SUM(CN39:CO39)</f>
        <v>0</v>
      </c>
      <c r="CN39" s="11"/>
      <c r="CO39" s="14"/>
    </row>
    <row r="40" spans="1:93" ht="20.25" customHeight="1">
      <c r="A40" s="17"/>
      <c r="B40" s="10" t="s">
        <v>91</v>
      </c>
      <c r="C40" s="10" t="s">
        <v>92</v>
      </c>
      <c r="D40" s="9">
        <f>SUM(E40:F40)</f>
        <v>112</v>
      </c>
      <c r="E40" s="9">
        <f>H40+Z40+AC40+AI40+AL40+AO40+AR40+AU40+AX40+BA40+BD40+BG40+BM40+BP40+BS40+BV40+BY40+CB40+CE40+CH40+CK40+CN40</f>
        <v>61</v>
      </c>
      <c r="F40" s="9">
        <f>I40+AA40+AD40+AJ40+AM40+AP40+AS40+AV40+AY40+BB40+BE40+BH40+BN40+BQ40+BT40+BW40+BZ40+CC40+CF40+CI40+CL40+CO40</f>
        <v>51</v>
      </c>
      <c r="G40" s="9">
        <f>SUM(H40:I40)</f>
        <v>0</v>
      </c>
      <c r="H40" s="11"/>
      <c r="I40" s="11"/>
      <c r="J40" s="9">
        <f>SUM(K40:L40)</f>
        <v>0</v>
      </c>
      <c r="K40" s="11"/>
      <c r="L40" s="11"/>
      <c r="M40" s="9">
        <f>SUM(N40:O40)</f>
        <v>0</v>
      </c>
      <c r="N40" s="11"/>
      <c r="O40" s="11"/>
      <c r="P40" s="9">
        <f>SUM(Q40:R40)</f>
        <v>0</v>
      </c>
      <c r="Q40" s="11"/>
      <c r="R40" s="11"/>
      <c r="S40" s="9">
        <f>SUM(T40:U40)</f>
        <v>0</v>
      </c>
      <c r="T40" s="11"/>
      <c r="U40" s="11"/>
      <c r="V40" s="9">
        <f>SUM(W40:X40)</f>
        <v>0</v>
      </c>
      <c r="W40" s="11"/>
      <c r="X40" s="11"/>
      <c r="Y40" s="9">
        <f>SUM(Z40:AA40)</f>
        <v>0</v>
      </c>
      <c r="Z40" s="11"/>
      <c r="AA40" s="11"/>
      <c r="AB40" s="9">
        <f>SUM(AC40:AD40)</f>
        <v>1</v>
      </c>
      <c r="AC40" s="11">
        <v>1</v>
      </c>
      <c r="AD40" s="11"/>
      <c r="AE40" s="17"/>
      <c r="AF40" s="10" t="s">
        <v>91</v>
      </c>
      <c r="AG40" s="10" t="s">
        <v>92</v>
      </c>
      <c r="AH40" s="9">
        <f>SUM(AI40:AJ40)</f>
        <v>1</v>
      </c>
      <c r="AI40" s="11"/>
      <c r="AJ40" s="11">
        <v>1</v>
      </c>
      <c r="AK40" s="9">
        <f>SUM(AL40:AM40)</f>
        <v>0</v>
      </c>
      <c r="AL40" s="11"/>
      <c r="AM40" s="11"/>
      <c r="AN40" s="9">
        <f>SUM(AO40:AP40)</f>
        <v>0</v>
      </c>
      <c r="AO40" s="11"/>
      <c r="AP40" s="11"/>
      <c r="AQ40" s="9">
        <f>SUM(AR40:AS40)</f>
        <v>0</v>
      </c>
      <c r="AR40" s="11"/>
      <c r="AS40" s="11"/>
      <c r="AT40" s="9">
        <f>SUM(AU40:AV40)</f>
        <v>0</v>
      </c>
      <c r="AU40" s="11"/>
      <c r="AV40" s="11"/>
      <c r="AW40" s="9">
        <f>SUM(AX40:AY40)</f>
        <v>1</v>
      </c>
      <c r="AX40" s="11">
        <v>1</v>
      </c>
      <c r="AY40" s="11"/>
      <c r="AZ40" s="9">
        <f>SUM(BA40:BB40)</f>
        <v>1</v>
      </c>
      <c r="BA40" s="11"/>
      <c r="BB40" s="11">
        <v>1</v>
      </c>
      <c r="BC40" s="9">
        <f>SUM(BD40:BE40)</f>
        <v>0</v>
      </c>
      <c r="BD40" s="11"/>
      <c r="BE40" s="11"/>
      <c r="BF40" s="9">
        <f>SUM(BG40:BH40)</f>
        <v>2</v>
      </c>
      <c r="BG40" s="11">
        <v>2</v>
      </c>
      <c r="BH40" s="11"/>
      <c r="BI40" s="17"/>
      <c r="BJ40" s="10" t="s">
        <v>93</v>
      </c>
      <c r="BK40" s="10" t="s">
        <v>92</v>
      </c>
      <c r="BL40" s="9">
        <f>SUM(BM40:BN40)</f>
        <v>2</v>
      </c>
      <c r="BM40" s="11">
        <v>2</v>
      </c>
      <c r="BN40" s="11"/>
      <c r="BO40" s="9">
        <f>SUM(BP40:BQ40)</f>
        <v>9</v>
      </c>
      <c r="BP40" s="11">
        <v>4</v>
      </c>
      <c r="BQ40" s="11">
        <v>5</v>
      </c>
      <c r="BR40" s="9">
        <f>SUM(BS40:BT40)</f>
        <v>5</v>
      </c>
      <c r="BS40" s="11">
        <v>4</v>
      </c>
      <c r="BT40" s="11">
        <v>1</v>
      </c>
      <c r="BU40" s="9">
        <f>SUM(BV40:BW40)</f>
        <v>18</v>
      </c>
      <c r="BV40" s="11">
        <v>14</v>
      </c>
      <c r="BW40" s="11">
        <v>4</v>
      </c>
      <c r="BX40" s="9">
        <f>SUM(BY40:BZ40)</f>
        <v>22</v>
      </c>
      <c r="BY40" s="11">
        <v>12</v>
      </c>
      <c r="BZ40" s="11">
        <v>10</v>
      </c>
      <c r="CA40" s="9">
        <f>SUM(CB40:CC40)</f>
        <v>20</v>
      </c>
      <c r="CB40" s="11">
        <v>7</v>
      </c>
      <c r="CC40" s="11">
        <v>13</v>
      </c>
      <c r="CD40" s="9">
        <f>SUM(CE40:CF40)</f>
        <v>22</v>
      </c>
      <c r="CE40" s="11">
        <v>11</v>
      </c>
      <c r="CF40" s="11">
        <v>11</v>
      </c>
      <c r="CG40" s="9">
        <f>SUM(CH40:CI40)</f>
        <v>6</v>
      </c>
      <c r="CH40" s="11">
        <v>3</v>
      </c>
      <c r="CI40" s="11">
        <v>3</v>
      </c>
      <c r="CJ40" s="9">
        <f>SUM(CK40:CL40)</f>
        <v>2</v>
      </c>
      <c r="CK40" s="11"/>
      <c r="CL40" s="11">
        <v>2</v>
      </c>
      <c r="CM40" s="9">
        <f>SUM(CN40:CO40)</f>
        <v>0</v>
      </c>
      <c r="CN40" s="11"/>
      <c r="CO40" s="14"/>
    </row>
    <row r="41" spans="1:93" ht="20.25" customHeight="1">
      <c r="A41" s="17"/>
      <c r="B41" s="18" t="s">
        <v>81</v>
      </c>
      <c r="C41" s="18"/>
      <c r="D41" s="9">
        <f>SUM(D37:D40)</f>
        <v>860</v>
      </c>
      <c r="E41" s="9">
        <f t="shared" si="1"/>
        <v>443</v>
      </c>
      <c r="F41" s="9">
        <f t="shared" si="0"/>
        <v>417</v>
      </c>
      <c r="G41" s="9">
        <f aca="true" t="shared" si="46" ref="G41:AD41">SUM(G37:G40)</f>
        <v>4</v>
      </c>
      <c r="H41" s="9">
        <f t="shared" si="46"/>
        <v>3</v>
      </c>
      <c r="I41" s="9">
        <f t="shared" si="46"/>
        <v>1</v>
      </c>
      <c r="J41" s="9">
        <f t="shared" si="46"/>
        <v>2</v>
      </c>
      <c r="K41" s="9">
        <f t="shared" si="46"/>
        <v>2</v>
      </c>
      <c r="L41" s="9">
        <f t="shared" si="46"/>
        <v>0</v>
      </c>
      <c r="M41" s="9">
        <f t="shared" si="46"/>
        <v>0</v>
      </c>
      <c r="N41" s="9">
        <f t="shared" si="46"/>
        <v>0</v>
      </c>
      <c r="O41" s="9">
        <f t="shared" si="46"/>
        <v>0</v>
      </c>
      <c r="P41" s="9">
        <f t="shared" si="46"/>
        <v>1</v>
      </c>
      <c r="Q41" s="9">
        <f t="shared" si="46"/>
        <v>1</v>
      </c>
      <c r="R41" s="9">
        <f t="shared" si="46"/>
        <v>0</v>
      </c>
      <c r="S41" s="9">
        <f t="shared" si="46"/>
        <v>1</v>
      </c>
      <c r="T41" s="9">
        <f t="shared" si="46"/>
        <v>0</v>
      </c>
      <c r="U41" s="9">
        <f t="shared" si="46"/>
        <v>1</v>
      </c>
      <c r="V41" s="9">
        <f t="shared" si="46"/>
        <v>0</v>
      </c>
      <c r="W41" s="9">
        <f t="shared" si="46"/>
        <v>0</v>
      </c>
      <c r="X41" s="9">
        <f t="shared" si="46"/>
        <v>0</v>
      </c>
      <c r="Y41" s="9">
        <f t="shared" si="46"/>
        <v>0</v>
      </c>
      <c r="Z41" s="9">
        <f t="shared" si="46"/>
        <v>0</v>
      </c>
      <c r="AA41" s="9">
        <f t="shared" si="46"/>
        <v>0</v>
      </c>
      <c r="AB41" s="9">
        <f t="shared" si="46"/>
        <v>1</v>
      </c>
      <c r="AC41" s="9">
        <f t="shared" si="46"/>
        <v>1</v>
      </c>
      <c r="AD41" s="9">
        <f t="shared" si="46"/>
        <v>0</v>
      </c>
      <c r="AE41" s="17"/>
      <c r="AF41" s="18" t="s">
        <v>81</v>
      </c>
      <c r="AG41" s="18"/>
      <c r="AH41" s="9">
        <f aca="true" t="shared" si="47" ref="AH41:BH41">SUM(AH37:AH40)</f>
        <v>1</v>
      </c>
      <c r="AI41" s="9">
        <f t="shared" si="47"/>
        <v>0</v>
      </c>
      <c r="AJ41" s="9">
        <f t="shared" si="47"/>
        <v>1</v>
      </c>
      <c r="AK41" s="9">
        <f t="shared" si="47"/>
        <v>1</v>
      </c>
      <c r="AL41" s="9">
        <f t="shared" si="47"/>
        <v>1</v>
      </c>
      <c r="AM41" s="9">
        <f t="shared" si="47"/>
        <v>0</v>
      </c>
      <c r="AN41" s="9">
        <f t="shared" si="47"/>
        <v>1</v>
      </c>
      <c r="AO41" s="9">
        <f t="shared" si="47"/>
        <v>1</v>
      </c>
      <c r="AP41" s="9">
        <f t="shared" si="47"/>
        <v>0</v>
      </c>
      <c r="AQ41" s="9">
        <f t="shared" si="47"/>
        <v>1</v>
      </c>
      <c r="AR41" s="9">
        <f t="shared" si="47"/>
        <v>1</v>
      </c>
      <c r="AS41" s="9">
        <f t="shared" si="47"/>
        <v>0</v>
      </c>
      <c r="AT41" s="9">
        <f t="shared" si="47"/>
        <v>4</v>
      </c>
      <c r="AU41" s="9">
        <f t="shared" si="47"/>
        <v>2</v>
      </c>
      <c r="AV41" s="9">
        <f t="shared" si="47"/>
        <v>2</v>
      </c>
      <c r="AW41" s="9">
        <f t="shared" si="47"/>
        <v>5</v>
      </c>
      <c r="AX41" s="9">
        <f t="shared" si="47"/>
        <v>5</v>
      </c>
      <c r="AY41" s="9">
        <f t="shared" si="47"/>
        <v>0</v>
      </c>
      <c r="AZ41" s="9">
        <f t="shared" si="47"/>
        <v>9</v>
      </c>
      <c r="BA41" s="9">
        <f t="shared" si="47"/>
        <v>6</v>
      </c>
      <c r="BB41" s="9">
        <f t="shared" si="47"/>
        <v>3</v>
      </c>
      <c r="BC41" s="9">
        <f t="shared" si="47"/>
        <v>24</v>
      </c>
      <c r="BD41" s="9">
        <f t="shared" si="47"/>
        <v>16</v>
      </c>
      <c r="BE41" s="9">
        <f t="shared" si="47"/>
        <v>8</v>
      </c>
      <c r="BF41" s="9">
        <f t="shared" si="47"/>
        <v>23</v>
      </c>
      <c r="BG41" s="9">
        <f t="shared" si="47"/>
        <v>16</v>
      </c>
      <c r="BH41" s="9">
        <f t="shared" si="47"/>
        <v>7</v>
      </c>
      <c r="BI41" s="17"/>
      <c r="BJ41" s="18" t="s">
        <v>81</v>
      </c>
      <c r="BK41" s="18"/>
      <c r="BL41" s="9">
        <f aca="true" t="shared" si="48" ref="BL41:CO41">SUM(BL37:BL40)</f>
        <v>26</v>
      </c>
      <c r="BM41" s="9">
        <f t="shared" si="48"/>
        <v>15</v>
      </c>
      <c r="BN41" s="9">
        <f t="shared" si="48"/>
        <v>11</v>
      </c>
      <c r="BO41" s="9">
        <f t="shared" si="48"/>
        <v>66</v>
      </c>
      <c r="BP41" s="9">
        <f t="shared" si="48"/>
        <v>46</v>
      </c>
      <c r="BQ41" s="9">
        <f t="shared" si="48"/>
        <v>20</v>
      </c>
      <c r="BR41" s="9">
        <f t="shared" si="48"/>
        <v>80</v>
      </c>
      <c r="BS41" s="9">
        <f t="shared" si="48"/>
        <v>54</v>
      </c>
      <c r="BT41" s="9">
        <f t="shared" si="48"/>
        <v>26</v>
      </c>
      <c r="BU41" s="9">
        <f t="shared" si="48"/>
        <v>135</v>
      </c>
      <c r="BV41" s="9">
        <f t="shared" si="48"/>
        <v>93</v>
      </c>
      <c r="BW41" s="9">
        <f t="shared" si="48"/>
        <v>42</v>
      </c>
      <c r="BX41" s="9">
        <f t="shared" si="48"/>
        <v>158</v>
      </c>
      <c r="BY41" s="9">
        <f t="shared" si="48"/>
        <v>73</v>
      </c>
      <c r="BZ41" s="9">
        <f t="shared" si="48"/>
        <v>85</v>
      </c>
      <c r="CA41" s="9">
        <f t="shared" si="48"/>
        <v>134</v>
      </c>
      <c r="CB41" s="9">
        <f t="shared" si="48"/>
        <v>47</v>
      </c>
      <c r="CC41" s="9">
        <f t="shared" si="48"/>
        <v>87</v>
      </c>
      <c r="CD41" s="9">
        <f t="shared" si="48"/>
        <v>130</v>
      </c>
      <c r="CE41" s="9">
        <f t="shared" si="48"/>
        <v>45</v>
      </c>
      <c r="CF41" s="9">
        <f t="shared" si="48"/>
        <v>85</v>
      </c>
      <c r="CG41" s="9">
        <f t="shared" si="48"/>
        <v>52</v>
      </c>
      <c r="CH41" s="9">
        <f t="shared" si="48"/>
        <v>17</v>
      </c>
      <c r="CI41" s="9">
        <f t="shared" si="48"/>
        <v>35</v>
      </c>
      <c r="CJ41" s="9">
        <f t="shared" si="48"/>
        <v>5</v>
      </c>
      <c r="CK41" s="9">
        <f t="shared" si="48"/>
        <v>1</v>
      </c>
      <c r="CL41" s="9">
        <f t="shared" si="48"/>
        <v>4</v>
      </c>
      <c r="CM41" s="9">
        <f t="shared" si="48"/>
        <v>0</v>
      </c>
      <c r="CN41" s="9">
        <f t="shared" si="48"/>
        <v>0</v>
      </c>
      <c r="CO41" s="13">
        <f t="shared" si="48"/>
        <v>0</v>
      </c>
    </row>
    <row r="42" spans="1:93" ht="20.25" customHeight="1">
      <c r="A42" s="17" t="s">
        <v>6</v>
      </c>
      <c r="B42" s="16" t="s">
        <v>82</v>
      </c>
      <c r="C42" s="16"/>
      <c r="D42" s="9">
        <f t="shared" si="2"/>
        <v>377</v>
      </c>
      <c r="E42" s="9">
        <f t="shared" si="1"/>
        <v>184</v>
      </c>
      <c r="F42" s="9">
        <f t="shared" si="0"/>
        <v>193</v>
      </c>
      <c r="G42" s="9">
        <f t="shared" si="3"/>
        <v>0</v>
      </c>
      <c r="H42" s="11"/>
      <c r="I42" s="11"/>
      <c r="J42" s="9">
        <f t="shared" si="4"/>
        <v>0</v>
      </c>
      <c r="K42" s="11"/>
      <c r="L42" s="11"/>
      <c r="M42" s="9">
        <f t="shared" si="5"/>
        <v>0</v>
      </c>
      <c r="N42" s="11"/>
      <c r="O42" s="11"/>
      <c r="P42" s="9">
        <f t="shared" si="6"/>
        <v>0</v>
      </c>
      <c r="Q42" s="11"/>
      <c r="R42" s="11"/>
      <c r="S42" s="9">
        <f t="shared" si="7"/>
        <v>0</v>
      </c>
      <c r="T42" s="11"/>
      <c r="U42" s="11"/>
      <c r="V42" s="9">
        <f t="shared" si="8"/>
        <v>0</v>
      </c>
      <c r="W42" s="11"/>
      <c r="X42" s="11"/>
      <c r="Y42" s="9">
        <f>SUM(Z42:AA42)</f>
        <v>0</v>
      </c>
      <c r="Z42" s="11"/>
      <c r="AA42" s="11"/>
      <c r="AB42" s="9">
        <f>SUM(AC42:AD42)</f>
        <v>0</v>
      </c>
      <c r="AC42" s="11"/>
      <c r="AD42" s="11"/>
      <c r="AE42" s="17" t="s">
        <v>6</v>
      </c>
      <c r="AF42" s="16" t="s">
        <v>82</v>
      </c>
      <c r="AG42" s="16"/>
      <c r="AH42" s="9">
        <f>SUM(AI42:AJ42)</f>
        <v>0</v>
      </c>
      <c r="AI42" s="11"/>
      <c r="AJ42" s="11"/>
      <c r="AK42" s="9">
        <f>SUM(AL42:AM42)</f>
        <v>1</v>
      </c>
      <c r="AL42" s="11"/>
      <c r="AM42" s="11">
        <v>1</v>
      </c>
      <c r="AN42" s="9">
        <f>SUM(AO42:AP42)</f>
        <v>1</v>
      </c>
      <c r="AO42" s="11">
        <v>1</v>
      </c>
      <c r="AP42" s="11"/>
      <c r="AQ42" s="9">
        <f>SUM(AR42:AS42)</f>
        <v>1</v>
      </c>
      <c r="AR42" s="11"/>
      <c r="AS42" s="11">
        <v>1</v>
      </c>
      <c r="AT42" s="9">
        <f>SUM(AU42:AV42)</f>
        <v>1</v>
      </c>
      <c r="AU42" s="11">
        <v>1</v>
      </c>
      <c r="AV42" s="11"/>
      <c r="AW42" s="9">
        <f>SUM(AX42:AY42)</f>
        <v>4</v>
      </c>
      <c r="AX42" s="11">
        <v>3</v>
      </c>
      <c r="AY42" s="11">
        <v>1</v>
      </c>
      <c r="AZ42" s="9">
        <f>SUM(BA42:BB42)</f>
        <v>4</v>
      </c>
      <c r="BA42" s="11">
        <v>3</v>
      </c>
      <c r="BB42" s="11">
        <v>1</v>
      </c>
      <c r="BC42" s="9">
        <f>SUM(BD42:BE42)</f>
        <v>11</v>
      </c>
      <c r="BD42" s="11">
        <v>10</v>
      </c>
      <c r="BE42" s="11">
        <v>1</v>
      </c>
      <c r="BF42" s="9">
        <f>SUM(BG42:BH42)</f>
        <v>12</v>
      </c>
      <c r="BG42" s="11">
        <v>9</v>
      </c>
      <c r="BH42" s="11">
        <v>3</v>
      </c>
      <c r="BI42" s="17" t="s">
        <v>6</v>
      </c>
      <c r="BJ42" s="16" t="s">
        <v>82</v>
      </c>
      <c r="BK42" s="16"/>
      <c r="BL42" s="9">
        <f>SUM(BM42:BN42)</f>
        <v>17</v>
      </c>
      <c r="BM42" s="11">
        <v>9</v>
      </c>
      <c r="BN42" s="11">
        <v>8</v>
      </c>
      <c r="BO42" s="9">
        <f>SUM(BP42:BQ42)</f>
        <v>24</v>
      </c>
      <c r="BP42" s="11">
        <v>17</v>
      </c>
      <c r="BQ42" s="11">
        <v>7</v>
      </c>
      <c r="BR42" s="9">
        <f>SUM(BS42:BT42)</f>
        <v>35</v>
      </c>
      <c r="BS42" s="11">
        <v>21</v>
      </c>
      <c r="BT42" s="11">
        <v>14</v>
      </c>
      <c r="BU42" s="9">
        <f>SUM(BV42:BW42)</f>
        <v>61</v>
      </c>
      <c r="BV42" s="11">
        <v>35</v>
      </c>
      <c r="BW42" s="11">
        <v>26</v>
      </c>
      <c r="BX42" s="9">
        <f>SUM(BY42:BZ42)</f>
        <v>66</v>
      </c>
      <c r="BY42" s="11">
        <v>35</v>
      </c>
      <c r="BZ42" s="11">
        <v>31</v>
      </c>
      <c r="CA42" s="9">
        <f>SUM(CB42:CC42)</f>
        <v>68</v>
      </c>
      <c r="CB42" s="11">
        <v>25</v>
      </c>
      <c r="CC42" s="11">
        <v>43</v>
      </c>
      <c r="CD42" s="9">
        <f>SUM(CE42:CF42)</f>
        <v>49</v>
      </c>
      <c r="CE42" s="11">
        <v>10</v>
      </c>
      <c r="CF42" s="11">
        <v>39</v>
      </c>
      <c r="CG42" s="9">
        <f>SUM(CH42:CI42)</f>
        <v>17</v>
      </c>
      <c r="CH42" s="11">
        <v>3</v>
      </c>
      <c r="CI42" s="11">
        <v>14</v>
      </c>
      <c r="CJ42" s="9">
        <f>SUM(CK42:CL42)</f>
        <v>5</v>
      </c>
      <c r="CK42" s="11">
        <v>2</v>
      </c>
      <c r="CL42" s="11">
        <v>3</v>
      </c>
      <c r="CM42" s="9">
        <f>SUM(CN42:CO42)</f>
        <v>0</v>
      </c>
      <c r="CN42" s="11"/>
      <c r="CO42" s="14"/>
    </row>
    <row r="43" spans="1:93" ht="20.25" customHeight="1">
      <c r="A43" s="17"/>
      <c r="B43" s="16" t="s">
        <v>83</v>
      </c>
      <c r="C43" s="10" t="s">
        <v>84</v>
      </c>
      <c r="D43" s="9">
        <f t="shared" si="2"/>
        <v>30</v>
      </c>
      <c r="E43" s="9">
        <f t="shared" si="1"/>
        <v>14</v>
      </c>
      <c r="F43" s="9">
        <f t="shared" si="0"/>
        <v>16</v>
      </c>
      <c r="G43" s="9">
        <f t="shared" si="3"/>
        <v>0</v>
      </c>
      <c r="H43" s="11"/>
      <c r="I43" s="11"/>
      <c r="J43" s="9">
        <f t="shared" si="4"/>
        <v>0</v>
      </c>
      <c r="K43" s="11"/>
      <c r="L43" s="11"/>
      <c r="M43" s="9">
        <f t="shared" si="5"/>
        <v>0</v>
      </c>
      <c r="N43" s="11"/>
      <c r="O43" s="11"/>
      <c r="P43" s="9">
        <f t="shared" si="6"/>
        <v>0</v>
      </c>
      <c r="Q43" s="11"/>
      <c r="R43" s="11"/>
      <c r="S43" s="9">
        <f t="shared" si="7"/>
        <v>0</v>
      </c>
      <c r="T43" s="11"/>
      <c r="U43" s="11"/>
      <c r="V43" s="9">
        <f t="shared" si="8"/>
        <v>0</v>
      </c>
      <c r="W43" s="11"/>
      <c r="X43" s="11"/>
      <c r="Y43" s="9">
        <f>SUM(Z43:AA43)</f>
        <v>0</v>
      </c>
      <c r="Z43" s="11"/>
      <c r="AA43" s="11"/>
      <c r="AB43" s="9">
        <f>SUM(AC43:AD43)</f>
        <v>0</v>
      </c>
      <c r="AC43" s="11"/>
      <c r="AD43" s="11"/>
      <c r="AE43" s="17"/>
      <c r="AF43" s="16" t="s">
        <v>83</v>
      </c>
      <c r="AG43" s="10" t="s">
        <v>84</v>
      </c>
      <c r="AH43" s="9">
        <f>SUM(AI43:AJ43)</f>
        <v>0</v>
      </c>
      <c r="AI43" s="11"/>
      <c r="AJ43" s="11"/>
      <c r="AK43" s="9">
        <f>SUM(AL43:AM43)</f>
        <v>0</v>
      </c>
      <c r="AL43" s="11"/>
      <c r="AM43" s="11"/>
      <c r="AN43" s="9">
        <f>SUM(AO43:AP43)</f>
        <v>0</v>
      </c>
      <c r="AO43" s="11"/>
      <c r="AP43" s="11"/>
      <c r="AQ43" s="9">
        <f>SUM(AR43:AS43)</f>
        <v>0</v>
      </c>
      <c r="AR43" s="11"/>
      <c r="AS43" s="11"/>
      <c r="AT43" s="9">
        <f>SUM(AU43:AV43)</f>
        <v>0</v>
      </c>
      <c r="AU43" s="11"/>
      <c r="AV43" s="11"/>
      <c r="AW43" s="9">
        <f>SUM(AX43:AY43)</f>
        <v>1</v>
      </c>
      <c r="AX43" s="11">
        <v>1</v>
      </c>
      <c r="AY43" s="11"/>
      <c r="AZ43" s="9">
        <f>SUM(BA43:BB43)</f>
        <v>0</v>
      </c>
      <c r="BA43" s="11"/>
      <c r="BB43" s="11"/>
      <c r="BC43" s="9">
        <f>SUM(BD43:BE43)</f>
        <v>0</v>
      </c>
      <c r="BD43" s="11"/>
      <c r="BE43" s="11"/>
      <c r="BF43" s="9">
        <f>SUM(BG43:BH43)</f>
        <v>0</v>
      </c>
      <c r="BG43" s="11"/>
      <c r="BH43" s="11"/>
      <c r="BI43" s="17"/>
      <c r="BJ43" s="16" t="s">
        <v>83</v>
      </c>
      <c r="BK43" s="10" t="s">
        <v>84</v>
      </c>
      <c r="BL43" s="9">
        <f>SUM(BM43:BN43)</f>
        <v>2</v>
      </c>
      <c r="BM43" s="11">
        <v>2</v>
      </c>
      <c r="BN43" s="11"/>
      <c r="BO43" s="9">
        <f>SUM(BP43:BQ43)</f>
        <v>1</v>
      </c>
      <c r="BP43" s="11">
        <v>1</v>
      </c>
      <c r="BQ43" s="11"/>
      <c r="BR43" s="9">
        <f>SUM(BS43:BT43)</f>
        <v>3</v>
      </c>
      <c r="BS43" s="11">
        <v>1</v>
      </c>
      <c r="BT43" s="11">
        <v>2</v>
      </c>
      <c r="BU43" s="9">
        <f>SUM(BV43:BW43)</f>
        <v>5</v>
      </c>
      <c r="BV43" s="11">
        <v>4</v>
      </c>
      <c r="BW43" s="11">
        <v>1</v>
      </c>
      <c r="BX43" s="9">
        <f>SUM(BY43:BZ43)</f>
        <v>4</v>
      </c>
      <c r="BY43" s="11">
        <v>2</v>
      </c>
      <c r="BZ43" s="11">
        <v>2</v>
      </c>
      <c r="CA43" s="9">
        <f>SUM(CB43:CC43)</f>
        <v>2</v>
      </c>
      <c r="CB43" s="11"/>
      <c r="CC43" s="11">
        <v>2</v>
      </c>
      <c r="CD43" s="9">
        <f>SUM(CE43:CF43)</f>
        <v>8</v>
      </c>
      <c r="CE43" s="11">
        <v>2</v>
      </c>
      <c r="CF43" s="11">
        <v>6</v>
      </c>
      <c r="CG43" s="9">
        <f>SUM(CH43:CI43)</f>
        <v>4</v>
      </c>
      <c r="CH43" s="11">
        <v>1</v>
      </c>
      <c r="CI43" s="11">
        <v>3</v>
      </c>
      <c r="CJ43" s="9">
        <f>SUM(CK43:CL43)</f>
        <v>0</v>
      </c>
      <c r="CK43" s="11"/>
      <c r="CL43" s="11"/>
      <c r="CM43" s="9">
        <f>SUM(CN43:CO43)</f>
        <v>0</v>
      </c>
      <c r="CN43" s="11"/>
      <c r="CO43" s="14"/>
    </row>
    <row r="44" spans="1:93" ht="20.25" customHeight="1">
      <c r="A44" s="17"/>
      <c r="B44" s="16"/>
      <c r="C44" s="10" t="s">
        <v>85</v>
      </c>
      <c r="D44" s="9">
        <f t="shared" si="2"/>
        <v>31</v>
      </c>
      <c r="E44" s="9">
        <f t="shared" si="1"/>
        <v>18</v>
      </c>
      <c r="F44" s="9">
        <f t="shared" si="0"/>
        <v>13</v>
      </c>
      <c r="G44" s="9">
        <f t="shared" si="3"/>
        <v>0</v>
      </c>
      <c r="H44" s="11"/>
      <c r="I44" s="11"/>
      <c r="J44" s="9">
        <f t="shared" si="4"/>
        <v>0</v>
      </c>
      <c r="K44" s="11"/>
      <c r="L44" s="11"/>
      <c r="M44" s="9">
        <f t="shared" si="5"/>
        <v>0</v>
      </c>
      <c r="N44" s="11"/>
      <c r="O44" s="11"/>
      <c r="P44" s="9">
        <f t="shared" si="6"/>
        <v>0</v>
      </c>
      <c r="Q44" s="11"/>
      <c r="R44" s="11"/>
      <c r="S44" s="9">
        <f t="shared" si="7"/>
        <v>0</v>
      </c>
      <c r="T44" s="11"/>
      <c r="U44" s="11"/>
      <c r="V44" s="9">
        <f t="shared" si="8"/>
        <v>0</v>
      </c>
      <c r="W44" s="11"/>
      <c r="X44" s="11"/>
      <c r="Y44" s="9">
        <f>SUM(Z44:AA44)</f>
        <v>0</v>
      </c>
      <c r="Z44" s="11"/>
      <c r="AA44" s="11"/>
      <c r="AB44" s="9">
        <f>SUM(AC44:AD44)</f>
        <v>0</v>
      </c>
      <c r="AC44" s="11"/>
      <c r="AD44" s="11"/>
      <c r="AE44" s="17"/>
      <c r="AF44" s="16"/>
      <c r="AG44" s="10" t="s">
        <v>85</v>
      </c>
      <c r="AH44" s="9">
        <f>SUM(AI44:AJ44)</f>
        <v>0</v>
      </c>
      <c r="AI44" s="11"/>
      <c r="AJ44" s="11"/>
      <c r="AK44" s="9">
        <f>SUM(AL44:AM44)</f>
        <v>0</v>
      </c>
      <c r="AL44" s="11"/>
      <c r="AM44" s="11"/>
      <c r="AN44" s="9">
        <f>SUM(AO44:AP44)</f>
        <v>0</v>
      </c>
      <c r="AO44" s="11"/>
      <c r="AP44" s="11"/>
      <c r="AQ44" s="9">
        <f>SUM(AR44:AS44)</f>
        <v>0</v>
      </c>
      <c r="AR44" s="11"/>
      <c r="AS44" s="11"/>
      <c r="AT44" s="9">
        <f>SUM(AU44:AV44)</f>
        <v>0</v>
      </c>
      <c r="AU44" s="11"/>
      <c r="AV44" s="11"/>
      <c r="AW44" s="9">
        <f>SUM(AX44:AY44)</f>
        <v>1</v>
      </c>
      <c r="AX44" s="11">
        <v>1</v>
      </c>
      <c r="AY44" s="11"/>
      <c r="AZ44" s="9">
        <f>SUM(BA44:BB44)</f>
        <v>0</v>
      </c>
      <c r="BA44" s="11"/>
      <c r="BB44" s="11"/>
      <c r="BC44" s="9">
        <f>SUM(BD44:BE44)</f>
        <v>0</v>
      </c>
      <c r="BD44" s="11"/>
      <c r="BE44" s="11"/>
      <c r="BF44" s="9">
        <f>SUM(BG44:BH44)</f>
        <v>0</v>
      </c>
      <c r="BG44" s="11"/>
      <c r="BH44" s="11"/>
      <c r="BI44" s="17"/>
      <c r="BJ44" s="16"/>
      <c r="BK44" s="10" t="s">
        <v>85</v>
      </c>
      <c r="BL44" s="9">
        <f>SUM(BM44:BN44)</f>
        <v>1</v>
      </c>
      <c r="BM44" s="11"/>
      <c r="BN44" s="11">
        <v>1</v>
      </c>
      <c r="BO44" s="9">
        <f>SUM(BP44:BQ44)</f>
        <v>2</v>
      </c>
      <c r="BP44" s="11">
        <v>2</v>
      </c>
      <c r="BQ44" s="11"/>
      <c r="BR44" s="9">
        <f>SUM(BS44:BT44)</f>
        <v>7</v>
      </c>
      <c r="BS44" s="11">
        <v>5</v>
      </c>
      <c r="BT44" s="11">
        <v>2</v>
      </c>
      <c r="BU44" s="9">
        <f>SUM(BV44:BW44)</f>
        <v>4</v>
      </c>
      <c r="BV44" s="11">
        <v>3</v>
      </c>
      <c r="BW44" s="11">
        <v>1</v>
      </c>
      <c r="BX44" s="9">
        <f>SUM(BY44:BZ44)</f>
        <v>7</v>
      </c>
      <c r="BY44" s="11">
        <v>3</v>
      </c>
      <c r="BZ44" s="11">
        <v>4</v>
      </c>
      <c r="CA44" s="9">
        <f>SUM(CB44:CC44)</f>
        <v>4</v>
      </c>
      <c r="CB44" s="11">
        <v>3</v>
      </c>
      <c r="CC44" s="11">
        <v>1</v>
      </c>
      <c r="CD44" s="9">
        <f>SUM(CE44:CF44)</f>
        <v>4</v>
      </c>
      <c r="CE44" s="11">
        <v>1</v>
      </c>
      <c r="CF44" s="11">
        <v>3</v>
      </c>
      <c r="CG44" s="9">
        <f>SUM(CH44:CI44)</f>
        <v>1</v>
      </c>
      <c r="CH44" s="11"/>
      <c r="CI44" s="11">
        <v>1</v>
      </c>
      <c r="CJ44" s="9">
        <f>SUM(CK44:CL44)</f>
        <v>0</v>
      </c>
      <c r="CK44" s="11"/>
      <c r="CL44" s="11"/>
      <c r="CM44" s="9">
        <f>SUM(CN44:CO44)</f>
        <v>0</v>
      </c>
      <c r="CN44" s="11"/>
      <c r="CO44" s="14"/>
    </row>
    <row r="45" spans="1:93" ht="20.25" customHeight="1">
      <c r="A45" s="17"/>
      <c r="B45" s="16" t="s">
        <v>86</v>
      </c>
      <c r="C45" s="10" t="s">
        <v>87</v>
      </c>
      <c r="D45" s="9">
        <f t="shared" si="2"/>
        <v>122</v>
      </c>
      <c r="E45" s="9">
        <f t="shared" si="1"/>
        <v>71</v>
      </c>
      <c r="F45" s="9">
        <f t="shared" si="0"/>
        <v>51</v>
      </c>
      <c r="G45" s="9">
        <f t="shared" si="3"/>
        <v>1</v>
      </c>
      <c r="H45" s="11">
        <v>1</v>
      </c>
      <c r="I45" s="11"/>
      <c r="J45" s="9">
        <f t="shared" si="4"/>
        <v>1</v>
      </c>
      <c r="K45" s="11">
        <v>1</v>
      </c>
      <c r="L45" s="11"/>
      <c r="M45" s="9">
        <f t="shared" si="5"/>
        <v>0</v>
      </c>
      <c r="N45" s="11"/>
      <c r="O45" s="11"/>
      <c r="P45" s="9">
        <f t="shared" si="6"/>
        <v>0</v>
      </c>
      <c r="Q45" s="11"/>
      <c r="R45" s="11"/>
      <c r="S45" s="9">
        <f t="shared" si="7"/>
        <v>0</v>
      </c>
      <c r="T45" s="11"/>
      <c r="U45" s="11"/>
      <c r="V45" s="9">
        <f t="shared" si="8"/>
        <v>0</v>
      </c>
      <c r="W45" s="11"/>
      <c r="X45" s="11"/>
      <c r="Y45" s="9">
        <f>SUM(Z45:AA45)</f>
        <v>0</v>
      </c>
      <c r="Z45" s="11"/>
      <c r="AA45" s="11"/>
      <c r="AB45" s="9">
        <f>SUM(AC45:AD45)</f>
        <v>0</v>
      </c>
      <c r="AC45" s="11"/>
      <c r="AD45" s="11"/>
      <c r="AE45" s="17"/>
      <c r="AF45" s="16" t="s">
        <v>86</v>
      </c>
      <c r="AG45" s="10" t="s">
        <v>87</v>
      </c>
      <c r="AH45" s="9">
        <f>SUM(AI45:AJ45)</f>
        <v>0</v>
      </c>
      <c r="AI45" s="11"/>
      <c r="AJ45" s="11"/>
      <c r="AK45" s="9">
        <f>SUM(AL45:AM45)</f>
        <v>2</v>
      </c>
      <c r="AL45" s="11">
        <v>2</v>
      </c>
      <c r="AM45" s="11"/>
      <c r="AN45" s="9">
        <f>SUM(AO45:AP45)</f>
        <v>0</v>
      </c>
      <c r="AO45" s="11"/>
      <c r="AP45" s="11"/>
      <c r="AQ45" s="9">
        <f>SUM(AR45:AS45)</f>
        <v>0</v>
      </c>
      <c r="AR45" s="11"/>
      <c r="AS45" s="11"/>
      <c r="AT45" s="9">
        <f>SUM(AU45:AV45)</f>
        <v>0</v>
      </c>
      <c r="AU45" s="11"/>
      <c r="AV45" s="11"/>
      <c r="AW45" s="9">
        <f>SUM(AX45:AY45)</f>
        <v>3</v>
      </c>
      <c r="AX45" s="11">
        <v>3</v>
      </c>
      <c r="AY45" s="11"/>
      <c r="AZ45" s="9">
        <f>SUM(BA45:BB45)</f>
        <v>1</v>
      </c>
      <c r="BA45" s="11">
        <v>1</v>
      </c>
      <c r="BB45" s="11"/>
      <c r="BC45" s="9">
        <f>SUM(BD45:BE45)</f>
        <v>3</v>
      </c>
      <c r="BD45" s="11">
        <v>1</v>
      </c>
      <c r="BE45" s="11">
        <v>2</v>
      </c>
      <c r="BF45" s="9">
        <f>SUM(BG45:BH45)</f>
        <v>4</v>
      </c>
      <c r="BG45" s="11">
        <v>2</v>
      </c>
      <c r="BH45" s="11">
        <v>2</v>
      </c>
      <c r="BI45" s="17"/>
      <c r="BJ45" s="16" t="s">
        <v>86</v>
      </c>
      <c r="BK45" s="10" t="s">
        <v>87</v>
      </c>
      <c r="BL45" s="9">
        <f>SUM(BM45:BN45)</f>
        <v>6</v>
      </c>
      <c r="BM45" s="11">
        <v>5</v>
      </c>
      <c r="BN45" s="11">
        <v>1</v>
      </c>
      <c r="BO45" s="9">
        <f>SUM(BP45:BQ45)</f>
        <v>7</v>
      </c>
      <c r="BP45" s="11">
        <v>4</v>
      </c>
      <c r="BQ45" s="11">
        <v>3</v>
      </c>
      <c r="BR45" s="9">
        <f>SUM(BS45:BT45)</f>
        <v>12</v>
      </c>
      <c r="BS45" s="11">
        <v>10</v>
      </c>
      <c r="BT45" s="11">
        <v>2</v>
      </c>
      <c r="BU45" s="9">
        <f>SUM(BV45:BW45)</f>
        <v>10</v>
      </c>
      <c r="BV45" s="11">
        <v>7</v>
      </c>
      <c r="BW45" s="11">
        <v>3</v>
      </c>
      <c r="BX45" s="9">
        <f>SUM(BY45:BZ45)</f>
        <v>19</v>
      </c>
      <c r="BY45" s="11">
        <v>12</v>
      </c>
      <c r="BZ45" s="11">
        <v>7</v>
      </c>
      <c r="CA45" s="9">
        <f>SUM(CB45:CC45)</f>
        <v>25</v>
      </c>
      <c r="CB45" s="11">
        <v>11</v>
      </c>
      <c r="CC45" s="11">
        <v>14</v>
      </c>
      <c r="CD45" s="9">
        <f>SUM(CE45:CF45)</f>
        <v>19</v>
      </c>
      <c r="CE45" s="11">
        <v>10</v>
      </c>
      <c r="CF45" s="11">
        <v>9</v>
      </c>
      <c r="CG45" s="9">
        <f>SUM(CH45:CI45)</f>
        <v>10</v>
      </c>
      <c r="CH45" s="11">
        <v>2</v>
      </c>
      <c r="CI45" s="11">
        <v>8</v>
      </c>
      <c r="CJ45" s="9">
        <f>SUM(CK45:CL45)</f>
        <v>0</v>
      </c>
      <c r="CK45" s="11"/>
      <c r="CL45" s="11"/>
      <c r="CM45" s="9">
        <f>SUM(CN45:CO45)</f>
        <v>0</v>
      </c>
      <c r="CN45" s="11"/>
      <c r="CO45" s="14"/>
    </row>
    <row r="46" spans="1:93" ht="20.25" customHeight="1">
      <c r="A46" s="17"/>
      <c r="B46" s="16"/>
      <c r="C46" s="10" t="s">
        <v>88</v>
      </c>
      <c r="D46" s="9">
        <f t="shared" si="2"/>
        <v>70</v>
      </c>
      <c r="E46" s="9">
        <f t="shared" si="1"/>
        <v>31</v>
      </c>
      <c r="F46" s="9">
        <f t="shared" si="0"/>
        <v>39</v>
      </c>
      <c r="G46" s="9">
        <f t="shared" si="3"/>
        <v>0</v>
      </c>
      <c r="H46" s="11"/>
      <c r="I46" s="11"/>
      <c r="J46" s="9">
        <f t="shared" si="4"/>
        <v>0</v>
      </c>
      <c r="K46" s="11"/>
      <c r="L46" s="11"/>
      <c r="M46" s="9">
        <f t="shared" si="5"/>
        <v>0</v>
      </c>
      <c r="N46" s="11"/>
      <c r="O46" s="11"/>
      <c r="P46" s="9">
        <f t="shared" si="6"/>
        <v>0</v>
      </c>
      <c r="Q46" s="11"/>
      <c r="R46" s="11"/>
      <c r="S46" s="9">
        <f t="shared" si="7"/>
        <v>0</v>
      </c>
      <c r="T46" s="11"/>
      <c r="U46" s="11"/>
      <c r="V46" s="9">
        <f t="shared" si="8"/>
        <v>0</v>
      </c>
      <c r="W46" s="11"/>
      <c r="X46" s="11"/>
      <c r="Y46" s="9">
        <f>SUM(Z46:AA46)</f>
        <v>0</v>
      </c>
      <c r="Z46" s="11"/>
      <c r="AA46" s="11"/>
      <c r="AB46" s="9">
        <f>SUM(AC46:AD46)</f>
        <v>0</v>
      </c>
      <c r="AC46" s="11"/>
      <c r="AD46" s="11"/>
      <c r="AE46" s="17"/>
      <c r="AF46" s="16"/>
      <c r="AG46" s="10" t="s">
        <v>88</v>
      </c>
      <c r="AH46" s="9">
        <f>SUM(AI46:AJ46)</f>
        <v>0</v>
      </c>
      <c r="AI46" s="11"/>
      <c r="AJ46" s="11"/>
      <c r="AK46" s="9">
        <f>SUM(AL46:AM46)</f>
        <v>0</v>
      </c>
      <c r="AL46" s="11"/>
      <c r="AM46" s="11"/>
      <c r="AN46" s="9">
        <f>SUM(AO46:AP46)</f>
        <v>0</v>
      </c>
      <c r="AO46" s="11"/>
      <c r="AP46" s="11"/>
      <c r="AQ46" s="9">
        <f>SUM(AR46:AS46)</f>
        <v>2</v>
      </c>
      <c r="AR46" s="11">
        <v>2</v>
      </c>
      <c r="AS46" s="11"/>
      <c r="AT46" s="9">
        <f>SUM(AU46:AV46)</f>
        <v>1</v>
      </c>
      <c r="AU46" s="11"/>
      <c r="AV46" s="11">
        <v>1</v>
      </c>
      <c r="AW46" s="9">
        <f>SUM(AX46:AY46)</f>
        <v>0</v>
      </c>
      <c r="AX46" s="11"/>
      <c r="AY46" s="11"/>
      <c r="AZ46" s="9">
        <f>SUM(BA46:BB46)</f>
        <v>1</v>
      </c>
      <c r="BA46" s="11">
        <v>1</v>
      </c>
      <c r="BB46" s="11"/>
      <c r="BC46" s="9">
        <f>SUM(BD46:BE46)</f>
        <v>2</v>
      </c>
      <c r="BD46" s="11"/>
      <c r="BE46" s="11">
        <v>2</v>
      </c>
      <c r="BF46" s="9">
        <f>SUM(BG46:BH46)</f>
        <v>2</v>
      </c>
      <c r="BG46" s="11">
        <v>2</v>
      </c>
      <c r="BH46" s="11"/>
      <c r="BI46" s="17"/>
      <c r="BJ46" s="16"/>
      <c r="BK46" s="10" t="s">
        <v>88</v>
      </c>
      <c r="BL46" s="9">
        <f>SUM(BM46:BN46)</f>
        <v>1</v>
      </c>
      <c r="BM46" s="11">
        <v>1</v>
      </c>
      <c r="BN46" s="11"/>
      <c r="BO46" s="9">
        <f>SUM(BP46:BQ46)</f>
        <v>4</v>
      </c>
      <c r="BP46" s="11"/>
      <c r="BQ46" s="11">
        <v>4</v>
      </c>
      <c r="BR46" s="9">
        <f>SUM(BS46:BT46)</f>
        <v>6</v>
      </c>
      <c r="BS46" s="11">
        <v>2</v>
      </c>
      <c r="BT46" s="11">
        <v>4</v>
      </c>
      <c r="BU46" s="9">
        <f>SUM(BV46:BW46)</f>
        <v>5</v>
      </c>
      <c r="BV46" s="11">
        <v>4</v>
      </c>
      <c r="BW46" s="11">
        <v>1</v>
      </c>
      <c r="BX46" s="9">
        <f>SUM(BY46:BZ46)</f>
        <v>13</v>
      </c>
      <c r="BY46" s="11">
        <v>6</v>
      </c>
      <c r="BZ46" s="11">
        <v>7</v>
      </c>
      <c r="CA46" s="9">
        <f>SUM(CB46:CC46)</f>
        <v>15</v>
      </c>
      <c r="CB46" s="11">
        <v>6</v>
      </c>
      <c r="CC46" s="11">
        <v>9</v>
      </c>
      <c r="CD46" s="9">
        <f>SUM(CE46:CF46)</f>
        <v>12</v>
      </c>
      <c r="CE46" s="11">
        <v>4</v>
      </c>
      <c r="CF46" s="11">
        <v>8</v>
      </c>
      <c r="CG46" s="9">
        <f>SUM(CH46:CI46)</f>
        <v>5</v>
      </c>
      <c r="CH46" s="11">
        <v>3</v>
      </c>
      <c r="CI46" s="11">
        <v>2</v>
      </c>
      <c r="CJ46" s="9">
        <f>SUM(CK46:CL46)</f>
        <v>1</v>
      </c>
      <c r="CK46" s="11"/>
      <c r="CL46" s="11">
        <v>1</v>
      </c>
      <c r="CM46" s="9">
        <f>SUM(CN46:CO46)</f>
        <v>0</v>
      </c>
      <c r="CN46" s="11"/>
      <c r="CO46" s="14"/>
    </row>
    <row r="47" spans="1:93" ht="20.25" customHeight="1" thickBot="1">
      <c r="A47" s="24"/>
      <c r="B47" s="25" t="s">
        <v>89</v>
      </c>
      <c r="C47" s="25"/>
      <c r="D47" s="12">
        <f>SUM(D42:D46)</f>
        <v>630</v>
      </c>
      <c r="E47" s="12">
        <f t="shared" si="1"/>
        <v>318</v>
      </c>
      <c r="F47" s="12">
        <f t="shared" si="0"/>
        <v>312</v>
      </c>
      <c r="G47" s="12">
        <f aca="true" t="shared" si="49" ref="G47:X47">SUM(G42:G46)</f>
        <v>1</v>
      </c>
      <c r="H47" s="12">
        <f t="shared" si="49"/>
        <v>1</v>
      </c>
      <c r="I47" s="12">
        <f t="shared" si="49"/>
        <v>0</v>
      </c>
      <c r="J47" s="12">
        <f t="shared" si="49"/>
        <v>1</v>
      </c>
      <c r="K47" s="12">
        <f t="shared" si="49"/>
        <v>1</v>
      </c>
      <c r="L47" s="12">
        <f t="shared" si="49"/>
        <v>0</v>
      </c>
      <c r="M47" s="12">
        <f t="shared" si="49"/>
        <v>0</v>
      </c>
      <c r="N47" s="12">
        <f t="shared" si="49"/>
        <v>0</v>
      </c>
      <c r="O47" s="12">
        <f t="shared" si="49"/>
        <v>0</v>
      </c>
      <c r="P47" s="12">
        <f t="shared" si="49"/>
        <v>0</v>
      </c>
      <c r="Q47" s="12">
        <f t="shared" si="49"/>
        <v>0</v>
      </c>
      <c r="R47" s="12">
        <f t="shared" si="49"/>
        <v>0</v>
      </c>
      <c r="S47" s="12">
        <f t="shared" si="49"/>
        <v>0</v>
      </c>
      <c r="T47" s="12">
        <f t="shared" si="49"/>
        <v>0</v>
      </c>
      <c r="U47" s="12">
        <f t="shared" si="49"/>
        <v>0</v>
      </c>
      <c r="V47" s="12">
        <f t="shared" si="49"/>
        <v>0</v>
      </c>
      <c r="W47" s="12">
        <f t="shared" si="49"/>
        <v>0</v>
      </c>
      <c r="X47" s="12">
        <f t="shared" si="49"/>
        <v>0</v>
      </c>
      <c r="Y47" s="12">
        <f aca="true" t="shared" si="50" ref="Y47:AD47">SUM(Y42:Y46)</f>
        <v>0</v>
      </c>
      <c r="Z47" s="12">
        <f t="shared" si="50"/>
        <v>0</v>
      </c>
      <c r="AA47" s="12">
        <f t="shared" si="50"/>
        <v>0</v>
      </c>
      <c r="AB47" s="12">
        <f t="shared" si="50"/>
        <v>0</v>
      </c>
      <c r="AC47" s="12">
        <f t="shared" si="50"/>
        <v>0</v>
      </c>
      <c r="AD47" s="12">
        <f t="shared" si="50"/>
        <v>0</v>
      </c>
      <c r="AE47" s="24"/>
      <c r="AF47" s="25" t="s">
        <v>89</v>
      </c>
      <c r="AG47" s="25"/>
      <c r="AH47" s="12">
        <f aca="true" t="shared" si="51" ref="AH47:BH47">SUM(AH42:AH46)</f>
        <v>0</v>
      </c>
      <c r="AI47" s="12">
        <f t="shared" si="51"/>
        <v>0</v>
      </c>
      <c r="AJ47" s="12">
        <f t="shared" si="51"/>
        <v>0</v>
      </c>
      <c r="AK47" s="12">
        <f t="shared" si="51"/>
        <v>3</v>
      </c>
      <c r="AL47" s="12">
        <f t="shared" si="51"/>
        <v>2</v>
      </c>
      <c r="AM47" s="12">
        <f t="shared" si="51"/>
        <v>1</v>
      </c>
      <c r="AN47" s="12">
        <f t="shared" si="51"/>
        <v>1</v>
      </c>
      <c r="AO47" s="12">
        <f t="shared" si="51"/>
        <v>1</v>
      </c>
      <c r="AP47" s="12">
        <f t="shared" si="51"/>
        <v>0</v>
      </c>
      <c r="AQ47" s="12">
        <f t="shared" si="51"/>
        <v>3</v>
      </c>
      <c r="AR47" s="12">
        <f t="shared" si="51"/>
        <v>2</v>
      </c>
      <c r="AS47" s="12">
        <f t="shared" si="51"/>
        <v>1</v>
      </c>
      <c r="AT47" s="12">
        <f t="shared" si="51"/>
        <v>2</v>
      </c>
      <c r="AU47" s="12">
        <f t="shared" si="51"/>
        <v>1</v>
      </c>
      <c r="AV47" s="12">
        <f t="shared" si="51"/>
        <v>1</v>
      </c>
      <c r="AW47" s="12">
        <f t="shared" si="51"/>
        <v>9</v>
      </c>
      <c r="AX47" s="12">
        <f t="shared" si="51"/>
        <v>8</v>
      </c>
      <c r="AY47" s="12">
        <f t="shared" si="51"/>
        <v>1</v>
      </c>
      <c r="AZ47" s="12">
        <f t="shared" si="51"/>
        <v>6</v>
      </c>
      <c r="BA47" s="12">
        <f t="shared" si="51"/>
        <v>5</v>
      </c>
      <c r="BB47" s="12">
        <f t="shared" si="51"/>
        <v>1</v>
      </c>
      <c r="BC47" s="12">
        <f t="shared" si="51"/>
        <v>16</v>
      </c>
      <c r="BD47" s="12">
        <f t="shared" si="51"/>
        <v>11</v>
      </c>
      <c r="BE47" s="12">
        <f t="shared" si="51"/>
        <v>5</v>
      </c>
      <c r="BF47" s="12">
        <f t="shared" si="51"/>
        <v>18</v>
      </c>
      <c r="BG47" s="12">
        <f t="shared" si="51"/>
        <v>13</v>
      </c>
      <c r="BH47" s="12">
        <f t="shared" si="51"/>
        <v>5</v>
      </c>
      <c r="BI47" s="24"/>
      <c r="BJ47" s="25" t="s">
        <v>89</v>
      </c>
      <c r="BK47" s="25"/>
      <c r="BL47" s="12">
        <f aca="true" t="shared" si="52" ref="BL47:CO47">SUM(BL42:BL46)</f>
        <v>27</v>
      </c>
      <c r="BM47" s="12">
        <f t="shared" si="52"/>
        <v>17</v>
      </c>
      <c r="BN47" s="12">
        <f t="shared" si="52"/>
        <v>10</v>
      </c>
      <c r="BO47" s="12">
        <f t="shared" si="52"/>
        <v>38</v>
      </c>
      <c r="BP47" s="12">
        <f t="shared" si="52"/>
        <v>24</v>
      </c>
      <c r="BQ47" s="12">
        <f t="shared" si="52"/>
        <v>14</v>
      </c>
      <c r="BR47" s="12">
        <f t="shared" si="52"/>
        <v>63</v>
      </c>
      <c r="BS47" s="12">
        <f t="shared" si="52"/>
        <v>39</v>
      </c>
      <c r="BT47" s="12">
        <f t="shared" si="52"/>
        <v>24</v>
      </c>
      <c r="BU47" s="12">
        <f t="shared" si="52"/>
        <v>85</v>
      </c>
      <c r="BV47" s="12">
        <f t="shared" si="52"/>
        <v>53</v>
      </c>
      <c r="BW47" s="12">
        <f t="shared" si="52"/>
        <v>32</v>
      </c>
      <c r="BX47" s="12">
        <f t="shared" si="52"/>
        <v>109</v>
      </c>
      <c r="BY47" s="12">
        <f t="shared" si="52"/>
        <v>58</v>
      </c>
      <c r="BZ47" s="12">
        <f t="shared" si="52"/>
        <v>51</v>
      </c>
      <c r="CA47" s="12">
        <f t="shared" si="52"/>
        <v>114</v>
      </c>
      <c r="CB47" s="12">
        <f t="shared" si="52"/>
        <v>45</v>
      </c>
      <c r="CC47" s="12">
        <f t="shared" si="52"/>
        <v>69</v>
      </c>
      <c r="CD47" s="12">
        <f t="shared" si="52"/>
        <v>92</v>
      </c>
      <c r="CE47" s="12">
        <f t="shared" si="52"/>
        <v>27</v>
      </c>
      <c r="CF47" s="12">
        <f t="shared" si="52"/>
        <v>65</v>
      </c>
      <c r="CG47" s="12">
        <f t="shared" si="52"/>
        <v>37</v>
      </c>
      <c r="CH47" s="12">
        <f t="shared" si="52"/>
        <v>9</v>
      </c>
      <c r="CI47" s="12">
        <f t="shared" si="52"/>
        <v>28</v>
      </c>
      <c r="CJ47" s="12">
        <f t="shared" si="52"/>
        <v>6</v>
      </c>
      <c r="CK47" s="12">
        <f t="shared" si="52"/>
        <v>2</v>
      </c>
      <c r="CL47" s="12">
        <f t="shared" si="52"/>
        <v>4</v>
      </c>
      <c r="CM47" s="12">
        <f t="shared" si="52"/>
        <v>0</v>
      </c>
      <c r="CN47" s="12">
        <f t="shared" si="52"/>
        <v>0</v>
      </c>
      <c r="CO47" s="15">
        <f t="shared" si="52"/>
        <v>0</v>
      </c>
    </row>
    <row r="48" ht="15" customHeight="1"/>
  </sheetData>
  <mergeCells count="128">
    <mergeCell ref="B1:J1"/>
    <mergeCell ref="P3:R3"/>
    <mergeCell ref="S3:U3"/>
    <mergeCell ref="V3:X3"/>
    <mergeCell ref="A3:C3"/>
    <mergeCell ref="A4:C4"/>
    <mergeCell ref="A6:C6"/>
    <mergeCell ref="Y3:AA3"/>
    <mergeCell ref="D3:F3"/>
    <mergeCell ref="G3:I3"/>
    <mergeCell ref="J3:L3"/>
    <mergeCell ref="M3:O3"/>
    <mergeCell ref="A5:C5"/>
    <mergeCell ref="B43:B44"/>
    <mergeCell ref="A8:A13"/>
    <mergeCell ref="B10:B12"/>
    <mergeCell ref="A7:C7"/>
    <mergeCell ref="B26:C26"/>
    <mergeCell ref="B27:B28"/>
    <mergeCell ref="B41:C41"/>
    <mergeCell ref="B36:C36"/>
    <mergeCell ref="B8:C8"/>
    <mergeCell ref="B38:B39"/>
    <mergeCell ref="B24:C24"/>
    <mergeCell ref="A14:A19"/>
    <mergeCell ref="B13:C13"/>
    <mergeCell ref="AB3:AD3"/>
    <mergeCell ref="B14:C14"/>
    <mergeCell ref="A20:A23"/>
    <mergeCell ref="A24:A36"/>
    <mergeCell ref="B15:B18"/>
    <mergeCell ref="B19:C19"/>
    <mergeCell ref="B23:C23"/>
    <mergeCell ref="AH3:AJ3"/>
    <mergeCell ref="AK3:AM3"/>
    <mergeCell ref="AN3:AP3"/>
    <mergeCell ref="AE3:AG3"/>
    <mergeCell ref="AQ3:AS3"/>
    <mergeCell ref="AT3:AV3"/>
    <mergeCell ref="AW3:AY3"/>
    <mergeCell ref="AZ3:BB3"/>
    <mergeCell ref="BC3:BE3"/>
    <mergeCell ref="BF3:BH3"/>
    <mergeCell ref="BL3:BN3"/>
    <mergeCell ref="BO3:BQ3"/>
    <mergeCell ref="BI3:BK3"/>
    <mergeCell ref="BR3:BT3"/>
    <mergeCell ref="BU3:BW3"/>
    <mergeCell ref="BX3:BZ3"/>
    <mergeCell ref="CA3:CC3"/>
    <mergeCell ref="CD3:CF3"/>
    <mergeCell ref="CG3:CI3"/>
    <mergeCell ref="CJ3:CL3"/>
    <mergeCell ref="CM3:CO3"/>
    <mergeCell ref="AE4:AG4"/>
    <mergeCell ref="AE5:AG5"/>
    <mergeCell ref="AE6:AG6"/>
    <mergeCell ref="AE7:AG7"/>
    <mergeCell ref="BJ15:BJ18"/>
    <mergeCell ref="AF30:AF35"/>
    <mergeCell ref="AF36:AG36"/>
    <mergeCell ref="AF23:AG23"/>
    <mergeCell ref="AF24:AG24"/>
    <mergeCell ref="AF26:AG26"/>
    <mergeCell ref="AF27:AF28"/>
    <mergeCell ref="AF19:AG19"/>
    <mergeCell ref="AF20:AG20"/>
    <mergeCell ref="BJ21:BK21"/>
    <mergeCell ref="BI4:BK4"/>
    <mergeCell ref="BI5:BK5"/>
    <mergeCell ref="BI6:BK6"/>
    <mergeCell ref="BJ20:BK20"/>
    <mergeCell ref="BJ10:BJ12"/>
    <mergeCell ref="BJ14:BK14"/>
    <mergeCell ref="BJ19:BK19"/>
    <mergeCell ref="BI7:BK7"/>
    <mergeCell ref="BJ8:BK8"/>
    <mergeCell ref="BJ13:BK13"/>
    <mergeCell ref="AF47:AG47"/>
    <mergeCell ref="AF42:AG42"/>
    <mergeCell ref="AF43:AF44"/>
    <mergeCell ref="AF45:AF46"/>
    <mergeCell ref="BI42:BI47"/>
    <mergeCell ref="BJ37:BK37"/>
    <mergeCell ref="BJ38:BJ39"/>
    <mergeCell ref="BJ41:BK41"/>
    <mergeCell ref="BI37:BI41"/>
    <mergeCell ref="BJ47:BK47"/>
    <mergeCell ref="BJ42:BK42"/>
    <mergeCell ref="BJ43:BJ44"/>
    <mergeCell ref="BJ45:BJ46"/>
    <mergeCell ref="B21:C21"/>
    <mergeCell ref="B30:B35"/>
    <mergeCell ref="A37:A41"/>
    <mergeCell ref="BJ23:BK23"/>
    <mergeCell ref="BI20:BI23"/>
    <mergeCell ref="AF37:AG37"/>
    <mergeCell ref="AF38:AF39"/>
    <mergeCell ref="AF41:AG41"/>
    <mergeCell ref="AF21:AG21"/>
    <mergeCell ref="BI24:BI36"/>
    <mergeCell ref="A42:A47"/>
    <mergeCell ref="AE20:AE23"/>
    <mergeCell ref="AE37:AE41"/>
    <mergeCell ref="AE42:AE47"/>
    <mergeCell ref="B25:C25"/>
    <mergeCell ref="B45:B46"/>
    <mergeCell ref="B47:C47"/>
    <mergeCell ref="B37:C37"/>
    <mergeCell ref="B42:C42"/>
    <mergeCell ref="B20:C20"/>
    <mergeCell ref="BI8:BI13"/>
    <mergeCell ref="BI14:BI19"/>
    <mergeCell ref="AE8:AE13"/>
    <mergeCell ref="AF10:AF12"/>
    <mergeCell ref="AE14:AE19"/>
    <mergeCell ref="AF14:AG14"/>
    <mergeCell ref="AF8:AG8"/>
    <mergeCell ref="AF13:AG13"/>
    <mergeCell ref="AF15:AF18"/>
    <mergeCell ref="AF25:AG25"/>
    <mergeCell ref="BJ25:BK25"/>
    <mergeCell ref="AE24:AE36"/>
    <mergeCell ref="BJ30:BJ35"/>
    <mergeCell ref="BJ36:BK36"/>
    <mergeCell ref="BJ24:BK24"/>
    <mergeCell ref="BJ26:BK26"/>
    <mergeCell ref="BJ27:BJ28"/>
  </mergeCells>
  <printOptions/>
  <pageMargins left="0.78" right="0.65" top="0.41" bottom="0.42" header="0.43" footer="0.31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2007-02-23T07:36:30Z</cp:lastPrinted>
  <dcterms:created xsi:type="dcterms:W3CDTF">2000-06-01T05:02:46Z</dcterms:created>
  <dcterms:modified xsi:type="dcterms:W3CDTF">2007-06-01T07:25:44Z</dcterms:modified>
  <cp:category/>
  <cp:version/>
  <cp:contentType/>
  <cp:contentStatus/>
</cp:coreProperties>
</file>