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<sst xmlns="http://schemas.openxmlformats.org/spreadsheetml/2006/main" count="92" uniqueCount="67">
  <si>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</si>
  <si>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</si>
  <si>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</si>
  <si>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</si>
  <si>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</si>
  <si>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</si>
  <si>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</si>
  <si>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</si>
  <si>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</si>
  <si>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</si>
  <si>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</si>
  <si>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</si>
  <si>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</si>
  <si>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</si>
  <si>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</si>
  <si>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</si>
  <si>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</si>
  <si>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</si>
  <si>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</si>
  <si>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</si>
  <si>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</si>
  <si>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</si>
  <si>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</si>
  <si>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</si>
  <si>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</si>
  <si>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</si>
  <si>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</si>
  <si>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</si>
  <si>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</si>
  <si>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</si>
  <si>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</si>
  <si>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</si>
  <si>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</si>
  <si>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</si>
  <si>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</si>
  <si>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</si>
  <si>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</si>
  <si>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</si>
  <si>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若狭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</si>
  <si>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</si>
  <si>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</si>
  <si>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</si>
  <si>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</si>
  <si>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</si>
  <si>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</si>
  <si>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</si>
  <si>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</si>
  <si>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</si>
  <si>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</si>
  <si>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１児</t>
  </si>
  <si>
    <t>２児</t>
  </si>
  <si>
    <t>３児</t>
  </si>
  <si>
    <t>４児</t>
  </si>
  <si>
    <t>５児</t>
  </si>
  <si>
    <t>６児</t>
  </si>
  <si>
    <t>７児</t>
  </si>
  <si>
    <t>　第８表　出生数</t>
  </si>
  <si>
    <t>出生順位・性・保健所・市町村別</t>
  </si>
  <si>
    <t>８児以上</t>
  </si>
  <si>
    <t>あわら市</t>
  </si>
  <si>
    <t>越前市</t>
  </si>
  <si>
    <t>南越前町</t>
  </si>
  <si>
    <t>三方上中郡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</si>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</sst>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4" xfId="16" applyFont="1" applyBorder="1" applyAlignment="1">
      <alignment horizontal="center"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38" fontId="3" fillId="2" borderId="12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7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152400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9953625" y="912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.625" style="3" customWidth="1"/>
    <col min="2" max="2" width="10.125" style="3" customWidth="1"/>
    <col min="3" max="3" width="8.625" style="3" customWidth="1"/>
    <col min="4" max="6" width="6.625" style="3" customWidth="1"/>
    <col min="7" max="7" width="6.875" style="3" customWidth="1"/>
    <col min="8" max="30" width="6.625" style="3" customWidth="1"/>
    <col min="31" max="16384" width="9.00390625" style="3" customWidth="1"/>
  </cols>
  <sheetData>
    <row r="1" ht="20.25" customHeight="1">
      <c r="A1" s="2" t="s">
        <v>56</v>
      </c>
    </row>
    <row r="2" ht="20.25" customHeight="1" thickBot="1">
      <c r="AA2" s="8" t="s">
        <v>57</v>
      </c>
    </row>
    <row r="3" spans="1:30" s="6" customFormat="1" ht="20.25" customHeight="1">
      <c r="A3" s="37" t="s">
        <v>0</v>
      </c>
      <c r="B3" s="38"/>
      <c r="C3" s="38"/>
      <c r="D3" s="21" t="s">
        <v>46</v>
      </c>
      <c r="E3" s="21"/>
      <c r="F3" s="21"/>
      <c r="G3" s="21" t="s">
        <v>49</v>
      </c>
      <c r="H3" s="21"/>
      <c r="I3" s="21"/>
      <c r="J3" s="21" t="s">
        <v>50</v>
      </c>
      <c r="K3" s="21"/>
      <c r="L3" s="21"/>
      <c r="M3" s="21" t="s">
        <v>51</v>
      </c>
      <c r="N3" s="21"/>
      <c r="O3" s="21"/>
      <c r="P3" s="21" t="s">
        <v>52</v>
      </c>
      <c r="Q3" s="21"/>
      <c r="R3" s="21"/>
      <c r="S3" s="21" t="s">
        <v>53</v>
      </c>
      <c r="T3" s="21"/>
      <c r="U3" s="21"/>
      <c r="V3" s="21" t="s">
        <v>54</v>
      </c>
      <c r="W3" s="21"/>
      <c r="X3" s="21"/>
      <c r="Y3" s="21" t="s">
        <v>55</v>
      </c>
      <c r="Z3" s="21"/>
      <c r="AA3" s="23"/>
      <c r="AB3" s="21" t="s">
        <v>58</v>
      </c>
      <c r="AC3" s="21"/>
      <c r="AD3" s="22"/>
    </row>
    <row r="4" spans="1:30" s="6" customFormat="1" ht="20.25" customHeight="1">
      <c r="A4" s="24"/>
      <c r="B4" s="39"/>
      <c r="C4" s="39"/>
      <c r="D4" s="9" t="s">
        <v>46</v>
      </c>
      <c r="E4" s="1" t="s">
        <v>47</v>
      </c>
      <c r="F4" s="1" t="s">
        <v>48</v>
      </c>
      <c r="G4" s="9" t="s">
        <v>46</v>
      </c>
      <c r="H4" s="1" t="s">
        <v>47</v>
      </c>
      <c r="I4" s="1" t="s">
        <v>48</v>
      </c>
      <c r="J4" s="9" t="s">
        <v>46</v>
      </c>
      <c r="K4" s="1" t="s">
        <v>47</v>
      </c>
      <c r="L4" s="1" t="s">
        <v>48</v>
      </c>
      <c r="M4" s="9" t="s">
        <v>46</v>
      </c>
      <c r="N4" s="1" t="s">
        <v>47</v>
      </c>
      <c r="O4" s="1" t="s">
        <v>48</v>
      </c>
      <c r="P4" s="9" t="s">
        <v>46</v>
      </c>
      <c r="Q4" s="1" t="s">
        <v>47</v>
      </c>
      <c r="R4" s="1" t="s">
        <v>48</v>
      </c>
      <c r="S4" s="9" t="s">
        <v>46</v>
      </c>
      <c r="T4" s="1" t="s">
        <v>47</v>
      </c>
      <c r="U4" s="1" t="s">
        <v>48</v>
      </c>
      <c r="V4" s="9" t="s">
        <v>46</v>
      </c>
      <c r="W4" s="1" t="s">
        <v>47</v>
      </c>
      <c r="X4" s="1" t="s">
        <v>48</v>
      </c>
      <c r="Y4" s="9" t="s">
        <v>46</v>
      </c>
      <c r="Z4" s="1" t="s">
        <v>47</v>
      </c>
      <c r="AA4" s="13" t="s">
        <v>48</v>
      </c>
      <c r="AB4" s="9" t="s">
        <v>46</v>
      </c>
      <c r="AC4" s="1" t="s">
        <v>47</v>
      </c>
      <c r="AD4" s="7" t="s">
        <v>48</v>
      </c>
    </row>
    <row r="5" spans="1:30" ht="16.5" customHeight="1">
      <c r="A5" s="35" t="s">
        <v>1</v>
      </c>
      <c r="B5" s="36"/>
      <c r="C5" s="36"/>
      <c r="D5" s="10">
        <f>+D13+D20+D23+D31+D35+D41</f>
        <v>7324</v>
      </c>
      <c r="E5" s="10">
        <f aca="true" t="shared" si="0" ref="E5:F21">H5+K5+N5+Q5+T5+W5+Z5+AC5+AI5+AL5+AO5+AR5</f>
        <v>3759</v>
      </c>
      <c r="F5" s="10">
        <f t="shared" si="0"/>
        <v>3565</v>
      </c>
      <c r="G5" s="10">
        <f aca="true" t="shared" si="1" ref="G5:G12">+H5+I5</f>
        <v>3311</v>
      </c>
      <c r="H5" s="10">
        <f>+H13+H20+H23+H31+H35+H41</f>
        <v>1704</v>
      </c>
      <c r="I5" s="10">
        <f>+I13+I20+I23+I31+I35+I41</f>
        <v>1607</v>
      </c>
      <c r="J5" s="10">
        <f aca="true" t="shared" si="2" ref="J5:J12">+K5+L5</f>
        <v>2811</v>
      </c>
      <c r="K5" s="10">
        <f>+K13+K20+K23+K31+K35+K41</f>
        <v>1441</v>
      </c>
      <c r="L5" s="10">
        <f>+L13+L20+L23+L31+L35+L41</f>
        <v>1370</v>
      </c>
      <c r="M5" s="10">
        <f aca="true" t="shared" si="3" ref="M5:M12">+N5+O5</f>
        <v>1008</v>
      </c>
      <c r="N5" s="10">
        <f>+N13+N20+N23+N31+N35+N41</f>
        <v>506</v>
      </c>
      <c r="O5" s="10">
        <f>+O13+O20+O23+O31+O35+O41</f>
        <v>502</v>
      </c>
      <c r="P5" s="10">
        <f aca="true" t="shared" si="4" ref="P5:P12">+Q5+R5</f>
        <v>154</v>
      </c>
      <c r="Q5" s="10">
        <f>+Q13+Q20+Q23+Q31+Q35+Q41</f>
        <v>89</v>
      </c>
      <c r="R5" s="10">
        <f>+R13+R20+R23+R31+R35+R41</f>
        <v>65</v>
      </c>
      <c r="S5" s="10">
        <f aca="true" t="shared" si="5" ref="S5:S12">+T5+U5</f>
        <v>36</v>
      </c>
      <c r="T5" s="10">
        <f>+T13+T20+T23+T31+T35+T41</f>
        <v>17</v>
      </c>
      <c r="U5" s="10">
        <f>+U13+U20+U23+U31+U35+U41</f>
        <v>19</v>
      </c>
      <c r="V5" s="10">
        <f aca="true" t="shared" si="6" ref="V5:V12">+W5+X5</f>
        <v>1</v>
      </c>
      <c r="W5" s="10">
        <f>+W13+W20+W23+W31+W35+W41</f>
        <v>0</v>
      </c>
      <c r="X5" s="10">
        <f>+X13+X20+X23+X31+X35+X41</f>
        <v>1</v>
      </c>
      <c r="Y5" s="10">
        <f aca="true" t="shared" si="7" ref="Y5:Y12">+Z5+AA5</f>
        <v>3</v>
      </c>
      <c r="Z5" s="10">
        <f>+Z13+Z20+Z23+Z31+Z35+Z41</f>
        <v>2</v>
      </c>
      <c r="AA5" s="10">
        <f>+AA13+AA20+AA23+AA31+AA35+AA41</f>
        <v>1</v>
      </c>
      <c r="AB5" s="10">
        <f aca="true" t="shared" si="8" ref="AB5:AB12">+AC5+AD5</f>
        <v>0</v>
      </c>
      <c r="AC5" s="10">
        <f>+AC13+AC20+AC23+AC31+AC35+AC41</f>
        <v>0</v>
      </c>
      <c r="AD5" s="12">
        <f>+AD13+AD20+AD23+AD31+AD35+AD41</f>
        <v>0</v>
      </c>
    </row>
    <row r="6" spans="1:30" ht="16.5" customHeight="1">
      <c r="A6" s="35" t="s">
        <v>2</v>
      </c>
      <c r="B6" s="36"/>
      <c r="C6" s="36"/>
      <c r="D6" s="10">
        <f aca="true" t="shared" si="9" ref="D6:AD6">D8+D14+D15+D21+D22+D24+D25+D32+D36</f>
        <v>6296</v>
      </c>
      <c r="E6" s="10">
        <f t="shared" si="9"/>
        <v>3246</v>
      </c>
      <c r="F6" s="10">
        <f t="shared" si="9"/>
        <v>3050</v>
      </c>
      <c r="G6" s="10">
        <f t="shared" si="9"/>
        <v>2869</v>
      </c>
      <c r="H6" s="10">
        <f t="shared" si="9"/>
        <v>1478</v>
      </c>
      <c r="I6" s="10">
        <f t="shared" si="9"/>
        <v>1391</v>
      </c>
      <c r="J6" s="10">
        <f t="shared" si="9"/>
        <v>2418</v>
      </c>
      <c r="K6" s="10">
        <f t="shared" si="9"/>
        <v>1244</v>
      </c>
      <c r="L6" s="10">
        <f t="shared" si="9"/>
        <v>1174</v>
      </c>
      <c r="M6" s="10">
        <f t="shared" si="9"/>
        <v>835</v>
      </c>
      <c r="N6" s="10">
        <f t="shared" si="9"/>
        <v>430</v>
      </c>
      <c r="O6" s="10">
        <f t="shared" si="9"/>
        <v>405</v>
      </c>
      <c r="P6" s="10">
        <f t="shared" si="9"/>
        <v>136</v>
      </c>
      <c r="Q6" s="10">
        <f t="shared" si="9"/>
        <v>77</v>
      </c>
      <c r="R6" s="10">
        <f t="shared" si="9"/>
        <v>59</v>
      </c>
      <c r="S6" s="10">
        <f t="shared" si="9"/>
        <v>34</v>
      </c>
      <c r="T6" s="10">
        <f t="shared" si="9"/>
        <v>15</v>
      </c>
      <c r="U6" s="10">
        <f t="shared" si="9"/>
        <v>19</v>
      </c>
      <c r="V6" s="10">
        <f t="shared" si="9"/>
        <v>1</v>
      </c>
      <c r="W6" s="10">
        <f t="shared" si="9"/>
        <v>0</v>
      </c>
      <c r="X6" s="10">
        <f t="shared" si="9"/>
        <v>1</v>
      </c>
      <c r="Y6" s="10">
        <f t="shared" si="9"/>
        <v>3</v>
      </c>
      <c r="Z6" s="10">
        <f t="shared" si="9"/>
        <v>2</v>
      </c>
      <c r="AA6" s="10">
        <f t="shared" si="9"/>
        <v>1</v>
      </c>
      <c r="AB6" s="10">
        <f t="shared" si="9"/>
        <v>0</v>
      </c>
      <c r="AC6" s="10">
        <f t="shared" si="9"/>
        <v>0</v>
      </c>
      <c r="AD6" s="12">
        <f t="shared" si="9"/>
        <v>0</v>
      </c>
    </row>
    <row r="7" spans="1:30" ht="16.5" customHeight="1">
      <c r="A7" s="35" t="s">
        <v>3</v>
      </c>
      <c r="B7" s="36"/>
      <c r="C7" s="36"/>
      <c r="D7" s="10">
        <f aca="true" t="shared" si="10" ref="D7:AD7">D9+D10+D11+D12+D16+D17+D18+D19+D26+D27+D28+D29+D30+D33+D34+D37+D38+D39+D40</f>
        <v>1028</v>
      </c>
      <c r="E7" s="10">
        <f t="shared" si="10"/>
        <v>513</v>
      </c>
      <c r="F7" s="10">
        <f t="shared" si="10"/>
        <v>515</v>
      </c>
      <c r="G7" s="10">
        <f t="shared" si="10"/>
        <v>442</v>
      </c>
      <c r="H7" s="10">
        <f t="shared" si="10"/>
        <v>226</v>
      </c>
      <c r="I7" s="10">
        <f t="shared" si="10"/>
        <v>216</v>
      </c>
      <c r="J7" s="10">
        <f t="shared" si="10"/>
        <v>393</v>
      </c>
      <c r="K7" s="10">
        <f t="shared" si="10"/>
        <v>197</v>
      </c>
      <c r="L7" s="10">
        <f t="shared" si="10"/>
        <v>196</v>
      </c>
      <c r="M7" s="10">
        <f t="shared" si="10"/>
        <v>173</v>
      </c>
      <c r="N7" s="10">
        <f t="shared" si="10"/>
        <v>76</v>
      </c>
      <c r="O7" s="10">
        <f t="shared" si="10"/>
        <v>97</v>
      </c>
      <c r="P7" s="10">
        <f t="shared" si="10"/>
        <v>18</v>
      </c>
      <c r="Q7" s="10">
        <f t="shared" si="10"/>
        <v>12</v>
      </c>
      <c r="R7" s="10">
        <f t="shared" si="10"/>
        <v>6</v>
      </c>
      <c r="S7" s="10">
        <f t="shared" si="10"/>
        <v>2</v>
      </c>
      <c r="T7" s="10">
        <f t="shared" si="10"/>
        <v>2</v>
      </c>
      <c r="U7" s="10">
        <f t="shared" si="10"/>
        <v>0</v>
      </c>
      <c r="V7" s="10">
        <f t="shared" si="10"/>
        <v>0</v>
      </c>
      <c r="W7" s="10">
        <f t="shared" si="10"/>
        <v>0</v>
      </c>
      <c r="X7" s="10">
        <f t="shared" si="10"/>
        <v>0</v>
      </c>
      <c r="Y7" s="10">
        <f t="shared" si="10"/>
        <v>0</v>
      </c>
      <c r="Z7" s="10">
        <f t="shared" si="10"/>
        <v>0</v>
      </c>
      <c r="AA7" s="10">
        <f t="shared" si="10"/>
        <v>0</v>
      </c>
      <c r="AB7" s="10">
        <f t="shared" si="10"/>
        <v>0</v>
      </c>
      <c r="AC7" s="10">
        <f t="shared" si="10"/>
        <v>0</v>
      </c>
      <c r="AD7" s="12">
        <f t="shared" si="10"/>
        <v>0</v>
      </c>
    </row>
    <row r="8" spans="1:30" ht="16.5" customHeight="1">
      <c r="A8" s="24" t="s">
        <v>4</v>
      </c>
      <c r="B8" s="20" t="s">
        <v>5</v>
      </c>
      <c r="C8" s="20"/>
      <c r="D8" s="10">
        <f>+E8+F8</f>
        <v>2574</v>
      </c>
      <c r="E8" s="10">
        <f t="shared" si="0"/>
        <v>1331</v>
      </c>
      <c r="F8" s="10">
        <f t="shared" si="0"/>
        <v>1243</v>
      </c>
      <c r="G8" s="4">
        <f t="shared" si="1"/>
        <v>1248</v>
      </c>
      <c r="H8" s="4">
        <v>644</v>
      </c>
      <c r="I8" s="4">
        <v>604</v>
      </c>
      <c r="J8" s="4">
        <f t="shared" si="2"/>
        <v>938</v>
      </c>
      <c r="K8" s="4">
        <v>481</v>
      </c>
      <c r="L8" s="4">
        <v>457</v>
      </c>
      <c r="M8" s="4">
        <f t="shared" si="3"/>
        <v>322</v>
      </c>
      <c r="N8" s="4">
        <v>167</v>
      </c>
      <c r="O8" s="4">
        <v>155</v>
      </c>
      <c r="P8" s="4">
        <f t="shared" si="4"/>
        <v>49</v>
      </c>
      <c r="Q8" s="4">
        <v>30</v>
      </c>
      <c r="R8" s="4">
        <v>19</v>
      </c>
      <c r="S8" s="4">
        <f t="shared" si="5"/>
        <v>15</v>
      </c>
      <c r="T8" s="4">
        <v>7</v>
      </c>
      <c r="U8" s="4">
        <v>8</v>
      </c>
      <c r="V8" s="4">
        <f t="shared" si="6"/>
        <v>0</v>
      </c>
      <c r="W8" s="4"/>
      <c r="X8" s="4"/>
      <c r="Y8" s="4">
        <f t="shared" si="7"/>
        <v>2</v>
      </c>
      <c r="Z8" s="4">
        <v>2</v>
      </c>
      <c r="AA8" s="4"/>
      <c r="AB8" s="4">
        <f t="shared" si="8"/>
        <v>0</v>
      </c>
      <c r="AC8" s="4"/>
      <c r="AD8" s="5"/>
    </row>
    <row r="9" spans="1:30" ht="16.5" customHeight="1">
      <c r="A9" s="24"/>
      <c r="B9" s="1" t="s">
        <v>6</v>
      </c>
      <c r="C9" s="1" t="s">
        <v>7</v>
      </c>
      <c r="D9" s="10">
        <f>+E9+F9</f>
        <v>1</v>
      </c>
      <c r="E9" s="10">
        <f t="shared" si="0"/>
        <v>0</v>
      </c>
      <c r="F9" s="10">
        <f t="shared" si="0"/>
        <v>1</v>
      </c>
      <c r="G9" s="4">
        <f t="shared" si="1"/>
        <v>0</v>
      </c>
      <c r="H9" s="4"/>
      <c r="I9" s="4"/>
      <c r="J9" s="4">
        <f t="shared" si="2"/>
        <v>1</v>
      </c>
      <c r="K9" s="4"/>
      <c r="L9" s="4">
        <v>1</v>
      </c>
      <c r="M9" s="4">
        <f t="shared" si="3"/>
        <v>0</v>
      </c>
      <c r="N9" s="4"/>
      <c r="O9" s="4"/>
      <c r="P9" s="4">
        <f t="shared" si="4"/>
        <v>0</v>
      </c>
      <c r="Q9" s="4"/>
      <c r="R9" s="4"/>
      <c r="S9" s="4">
        <f t="shared" si="5"/>
        <v>0</v>
      </c>
      <c r="T9" s="4"/>
      <c r="U9" s="4"/>
      <c r="V9" s="4">
        <f t="shared" si="6"/>
        <v>0</v>
      </c>
      <c r="W9" s="4"/>
      <c r="X9" s="4"/>
      <c r="Y9" s="4">
        <f t="shared" si="7"/>
        <v>0</v>
      </c>
      <c r="Z9" s="4"/>
      <c r="AA9" s="4"/>
      <c r="AB9" s="4">
        <f t="shared" si="8"/>
        <v>0</v>
      </c>
      <c r="AC9" s="4"/>
      <c r="AD9" s="5"/>
    </row>
    <row r="10" spans="1:30" ht="16.5" customHeight="1">
      <c r="A10" s="24"/>
      <c r="B10" s="20" t="s">
        <v>8</v>
      </c>
      <c r="C10" s="1" t="s">
        <v>9</v>
      </c>
      <c r="D10" s="10">
        <f>+E10+F10</f>
        <v>7</v>
      </c>
      <c r="E10" s="10">
        <f t="shared" si="0"/>
        <v>4</v>
      </c>
      <c r="F10" s="10">
        <f t="shared" si="0"/>
        <v>3</v>
      </c>
      <c r="G10" s="4">
        <f t="shared" si="1"/>
        <v>2</v>
      </c>
      <c r="H10" s="4">
        <v>1</v>
      </c>
      <c r="I10" s="4">
        <v>1</v>
      </c>
      <c r="J10" s="4">
        <f t="shared" si="2"/>
        <v>4</v>
      </c>
      <c r="K10" s="4">
        <v>3</v>
      </c>
      <c r="L10" s="4">
        <v>1</v>
      </c>
      <c r="M10" s="4">
        <f t="shared" si="3"/>
        <v>1</v>
      </c>
      <c r="N10" s="4"/>
      <c r="O10" s="4">
        <v>1</v>
      </c>
      <c r="P10" s="4">
        <f t="shared" si="4"/>
        <v>0</v>
      </c>
      <c r="Q10" s="4"/>
      <c r="R10" s="4"/>
      <c r="S10" s="4">
        <f t="shared" si="5"/>
        <v>0</v>
      </c>
      <c r="T10" s="4"/>
      <c r="U10" s="4"/>
      <c r="V10" s="4">
        <f t="shared" si="6"/>
        <v>0</v>
      </c>
      <c r="W10" s="4"/>
      <c r="X10" s="4"/>
      <c r="Y10" s="4">
        <f t="shared" si="7"/>
        <v>0</v>
      </c>
      <c r="Z10" s="4"/>
      <c r="AA10" s="4"/>
      <c r="AB10" s="4">
        <f t="shared" si="8"/>
        <v>0</v>
      </c>
      <c r="AC10" s="4"/>
      <c r="AD10" s="5"/>
    </row>
    <row r="11" spans="1:30" ht="16.5" customHeight="1">
      <c r="A11" s="24"/>
      <c r="B11" s="20"/>
      <c r="C11" s="1" t="s">
        <v>10</v>
      </c>
      <c r="D11" s="10">
        <f>+E11+F11</f>
        <v>136</v>
      </c>
      <c r="E11" s="10">
        <f t="shared" si="0"/>
        <v>68</v>
      </c>
      <c r="F11" s="10">
        <f t="shared" si="0"/>
        <v>68</v>
      </c>
      <c r="G11" s="4">
        <f t="shared" si="1"/>
        <v>67</v>
      </c>
      <c r="H11" s="4">
        <v>34</v>
      </c>
      <c r="I11" s="4">
        <v>33</v>
      </c>
      <c r="J11" s="4">
        <f t="shared" si="2"/>
        <v>51</v>
      </c>
      <c r="K11" s="4">
        <v>25</v>
      </c>
      <c r="L11" s="4">
        <v>26</v>
      </c>
      <c r="M11" s="4">
        <f t="shared" si="3"/>
        <v>16</v>
      </c>
      <c r="N11" s="4">
        <v>7</v>
      </c>
      <c r="O11" s="4">
        <v>9</v>
      </c>
      <c r="P11" s="4">
        <f t="shared" si="4"/>
        <v>1</v>
      </c>
      <c r="Q11" s="4">
        <v>1</v>
      </c>
      <c r="R11" s="4"/>
      <c r="S11" s="4">
        <f t="shared" si="5"/>
        <v>1</v>
      </c>
      <c r="T11" s="4">
        <v>1</v>
      </c>
      <c r="U11" s="4"/>
      <c r="V11" s="4">
        <f t="shared" si="6"/>
        <v>0</v>
      </c>
      <c r="W11" s="4"/>
      <c r="X11" s="4"/>
      <c r="Y11" s="4">
        <f t="shared" si="7"/>
        <v>0</v>
      </c>
      <c r="Z11" s="4"/>
      <c r="AA11" s="4"/>
      <c r="AB11" s="4">
        <f t="shared" si="8"/>
        <v>0</v>
      </c>
      <c r="AC11" s="4"/>
      <c r="AD11" s="5"/>
    </row>
    <row r="12" spans="1:30" ht="16.5" customHeight="1">
      <c r="A12" s="24"/>
      <c r="B12" s="20"/>
      <c r="C12" s="1" t="s">
        <v>11</v>
      </c>
      <c r="D12" s="10">
        <f>+E12+F12</f>
        <v>2</v>
      </c>
      <c r="E12" s="10">
        <f t="shared" si="0"/>
        <v>0</v>
      </c>
      <c r="F12" s="10">
        <f t="shared" si="0"/>
        <v>2</v>
      </c>
      <c r="G12" s="4">
        <f t="shared" si="1"/>
        <v>1</v>
      </c>
      <c r="H12" s="4"/>
      <c r="I12" s="4">
        <v>1</v>
      </c>
      <c r="J12" s="4">
        <f t="shared" si="2"/>
        <v>0</v>
      </c>
      <c r="K12" s="4"/>
      <c r="L12" s="4"/>
      <c r="M12" s="4">
        <f t="shared" si="3"/>
        <v>1</v>
      </c>
      <c r="N12" s="4"/>
      <c r="O12" s="4">
        <v>1</v>
      </c>
      <c r="P12" s="4">
        <f t="shared" si="4"/>
        <v>0</v>
      </c>
      <c r="Q12" s="4"/>
      <c r="R12" s="4"/>
      <c r="S12" s="4">
        <f t="shared" si="5"/>
        <v>0</v>
      </c>
      <c r="T12" s="4"/>
      <c r="U12" s="4"/>
      <c r="V12" s="4">
        <f t="shared" si="6"/>
        <v>0</v>
      </c>
      <c r="W12" s="4"/>
      <c r="X12" s="4"/>
      <c r="Y12" s="4">
        <f t="shared" si="7"/>
        <v>0</v>
      </c>
      <c r="Z12" s="4"/>
      <c r="AA12" s="4"/>
      <c r="AB12" s="4">
        <f t="shared" si="8"/>
        <v>0</v>
      </c>
      <c r="AC12" s="4"/>
      <c r="AD12" s="5"/>
    </row>
    <row r="13" spans="1:30" ht="16.5" customHeight="1">
      <c r="A13" s="24"/>
      <c r="B13" s="19" t="s">
        <v>12</v>
      </c>
      <c r="C13" s="19"/>
      <c r="D13" s="15">
        <f>SUM(D8:D12)</f>
        <v>2720</v>
      </c>
      <c r="E13" s="15">
        <f t="shared" si="0"/>
        <v>1403</v>
      </c>
      <c r="F13" s="15">
        <f t="shared" si="0"/>
        <v>1317</v>
      </c>
      <c r="G13" s="15">
        <f>SUM(G8:G12)</f>
        <v>1318</v>
      </c>
      <c r="H13" s="15">
        <f aca="true" t="shared" si="11" ref="H13:AD13">SUM(H8:H12)</f>
        <v>679</v>
      </c>
      <c r="I13" s="15">
        <f t="shared" si="11"/>
        <v>639</v>
      </c>
      <c r="J13" s="15">
        <f t="shared" si="11"/>
        <v>994</v>
      </c>
      <c r="K13" s="15">
        <f t="shared" si="11"/>
        <v>509</v>
      </c>
      <c r="L13" s="15">
        <f t="shared" si="11"/>
        <v>485</v>
      </c>
      <c r="M13" s="10">
        <f t="shared" si="11"/>
        <v>340</v>
      </c>
      <c r="N13" s="10">
        <f t="shared" si="11"/>
        <v>174</v>
      </c>
      <c r="O13" s="10">
        <f t="shared" si="11"/>
        <v>166</v>
      </c>
      <c r="P13" s="10">
        <f t="shared" si="11"/>
        <v>50</v>
      </c>
      <c r="Q13" s="10">
        <f t="shared" si="11"/>
        <v>31</v>
      </c>
      <c r="R13" s="10">
        <f t="shared" si="11"/>
        <v>19</v>
      </c>
      <c r="S13" s="10">
        <f t="shared" si="11"/>
        <v>16</v>
      </c>
      <c r="T13" s="10">
        <f t="shared" si="11"/>
        <v>8</v>
      </c>
      <c r="U13" s="10">
        <f t="shared" si="11"/>
        <v>8</v>
      </c>
      <c r="V13" s="10">
        <f t="shared" si="11"/>
        <v>0</v>
      </c>
      <c r="W13" s="10">
        <f t="shared" si="11"/>
        <v>0</v>
      </c>
      <c r="X13" s="10">
        <f t="shared" si="11"/>
        <v>0</v>
      </c>
      <c r="Y13" s="10">
        <f t="shared" si="11"/>
        <v>2</v>
      </c>
      <c r="Z13" s="10">
        <f t="shared" si="11"/>
        <v>2</v>
      </c>
      <c r="AA13" s="10">
        <f t="shared" si="11"/>
        <v>0</v>
      </c>
      <c r="AB13" s="10">
        <f t="shared" si="11"/>
        <v>0</v>
      </c>
      <c r="AC13" s="10">
        <f t="shared" si="11"/>
        <v>0</v>
      </c>
      <c r="AD13" s="12">
        <f t="shared" si="11"/>
        <v>0</v>
      </c>
    </row>
    <row r="14" spans="1:30" ht="16.5" customHeight="1">
      <c r="A14" s="24" t="s">
        <v>13</v>
      </c>
      <c r="B14" s="31" t="s">
        <v>59</v>
      </c>
      <c r="C14" s="32"/>
      <c r="D14" s="10">
        <f aca="true" t="shared" si="12" ref="D14:D19">+E14+F14</f>
        <v>218</v>
      </c>
      <c r="E14" s="10">
        <f t="shared" si="0"/>
        <v>106</v>
      </c>
      <c r="F14" s="14">
        <f t="shared" si="0"/>
        <v>112</v>
      </c>
      <c r="G14" s="4">
        <f aca="true" t="shared" si="13" ref="G14:G19">+H14+I14</f>
        <v>105</v>
      </c>
      <c r="H14" s="4">
        <v>51</v>
      </c>
      <c r="I14" s="4">
        <v>54</v>
      </c>
      <c r="J14" s="4">
        <f aca="true" t="shared" si="14" ref="J14:J19">+K14+L14</f>
        <v>79</v>
      </c>
      <c r="K14" s="4">
        <v>44</v>
      </c>
      <c r="L14" s="4">
        <v>35</v>
      </c>
      <c r="M14" s="4">
        <f aca="true" t="shared" si="15" ref="M14:M19">+N14+O14</f>
        <v>30</v>
      </c>
      <c r="N14" s="4">
        <v>9</v>
      </c>
      <c r="O14" s="4">
        <v>21</v>
      </c>
      <c r="P14" s="4">
        <f aca="true" t="shared" si="16" ref="P14:P19">+Q14+R14</f>
        <v>4</v>
      </c>
      <c r="Q14" s="4">
        <v>2</v>
      </c>
      <c r="R14" s="4">
        <v>2</v>
      </c>
      <c r="S14" s="4">
        <f aca="true" t="shared" si="17" ref="S14:S19">+T14+U14</f>
        <v>0</v>
      </c>
      <c r="T14" s="4"/>
      <c r="U14" s="4"/>
      <c r="V14" s="4">
        <f aca="true" t="shared" si="18" ref="V14:V19">+W14+X14</f>
        <v>0</v>
      </c>
      <c r="W14" s="4"/>
      <c r="X14" s="4"/>
      <c r="Y14" s="4">
        <f aca="true" t="shared" si="19" ref="Y14:Y19">+Z14+AA14</f>
        <v>0</v>
      </c>
      <c r="Z14" s="4"/>
      <c r="AA14" s="4"/>
      <c r="AB14" s="4">
        <f aca="true" t="shared" si="20" ref="AB14:AB19">+AC14+AD14</f>
        <v>0</v>
      </c>
      <c r="AC14" s="4"/>
      <c r="AD14" s="5"/>
    </row>
    <row r="15" spans="1:30" ht="16.5" customHeight="1">
      <c r="A15" s="24"/>
      <c r="B15" s="31" t="s">
        <v>64</v>
      </c>
      <c r="C15" s="32"/>
      <c r="D15" s="10">
        <f t="shared" si="12"/>
        <v>662</v>
      </c>
      <c r="E15" s="10">
        <f>H15+K15+N15+Q15+T15+W15+Z15+AC15+AI15+AL15+AO15+AR15</f>
        <v>332</v>
      </c>
      <c r="F15" s="14">
        <f>I15+L15+O15+R15+U15+X15+AA15+AD15+AJ15+AM15+AP15+AS15</f>
        <v>330</v>
      </c>
      <c r="G15" s="4">
        <f t="shared" si="13"/>
        <v>287</v>
      </c>
      <c r="H15" s="4">
        <v>151</v>
      </c>
      <c r="I15" s="4">
        <v>136</v>
      </c>
      <c r="J15" s="4">
        <f t="shared" si="14"/>
        <v>269</v>
      </c>
      <c r="K15" s="4">
        <v>128</v>
      </c>
      <c r="L15" s="4">
        <v>141</v>
      </c>
      <c r="M15" s="4">
        <f t="shared" si="15"/>
        <v>89</v>
      </c>
      <c r="N15" s="4">
        <v>43</v>
      </c>
      <c r="O15" s="4">
        <v>46</v>
      </c>
      <c r="P15" s="4">
        <f t="shared" si="16"/>
        <v>14</v>
      </c>
      <c r="Q15" s="4">
        <v>9</v>
      </c>
      <c r="R15" s="4">
        <v>5</v>
      </c>
      <c r="S15" s="4">
        <f t="shared" si="17"/>
        <v>2</v>
      </c>
      <c r="T15" s="4">
        <v>1</v>
      </c>
      <c r="U15" s="4">
        <v>1</v>
      </c>
      <c r="V15" s="4">
        <f t="shared" si="18"/>
        <v>1</v>
      </c>
      <c r="W15" s="4"/>
      <c r="X15" s="4">
        <v>1</v>
      </c>
      <c r="Y15" s="4">
        <f t="shared" si="19"/>
        <v>0</v>
      </c>
      <c r="Z15" s="4"/>
      <c r="AA15" s="4"/>
      <c r="AB15" s="4">
        <f t="shared" si="20"/>
        <v>0</v>
      </c>
      <c r="AC15" s="4"/>
      <c r="AD15" s="5"/>
    </row>
    <row r="16" spans="1:30" ht="16.5" customHeight="1">
      <c r="A16" s="24"/>
      <c r="B16" s="28" t="s">
        <v>14</v>
      </c>
      <c r="C16" s="1" t="s">
        <v>15</v>
      </c>
      <c r="D16" s="10">
        <f t="shared" si="12"/>
        <v>38</v>
      </c>
      <c r="E16" s="10">
        <f t="shared" si="0"/>
        <v>19</v>
      </c>
      <c r="F16" s="10">
        <f t="shared" si="0"/>
        <v>19</v>
      </c>
      <c r="G16" s="4">
        <f t="shared" si="13"/>
        <v>20</v>
      </c>
      <c r="H16" s="4">
        <v>12</v>
      </c>
      <c r="I16" s="4">
        <v>8</v>
      </c>
      <c r="J16" s="4">
        <f t="shared" si="14"/>
        <v>17</v>
      </c>
      <c r="K16" s="4">
        <v>6</v>
      </c>
      <c r="L16" s="4">
        <v>11</v>
      </c>
      <c r="M16" s="16">
        <f t="shared" si="15"/>
        <v>1</v>
      </c>
      <c r="N16" s="16">
        <v>1</v>
      </c>
      <c r="O16" s="16"/>
      <c r="P16" s="16">
        <f t="shared" si="16"/>
        <v>0</v>
      </c>
      <c r="Q16" s="16"/>
      <c r="R16" s="16"/>
      <c r="S16" s="16">
        <f t="shared" si="17"/>
        <v>0</v>
      </c>
      <c r="T16" s="16"/>
      <c r="U16" s="16"/>
      <c r="V16" s="16">
        <f t="shared" si="18"/>
        <v>0</v>
      </c>
      <c r="W16" s="16"/>
      <c r="X16" s="16"/>
      <c r="Y16" s="16">
        <f t="shared" si="19"/>
        <v>0</v>
      </c>
      <c r="Z16" s="16"/>
      <c r="AA16" s="16"/>
      <c r="AB16" s="16">
        <f t="shared" si="20"/>
        <v>0</v>
      </c>
      <c r="AC16" s="16"/>
      <c r="AD16" s="17"/>
    </row>
    <row r="17" spans="1:30" ht="16.5" customHeight="1">
      <c r="A17" s="24"/>
      <c r="B17" s="33"/>
      <c r="C17" s="1" t="s">
        <v>16</v>
      </c>
      <c r="D17" s="10">
        <f t="shared" si="12"/>
        <v>59</v>
      </c>
      <c r="E17" s="10">
        <f t="shared" si="0"/>
        <v>25</v>
      </c>
      <c r="F17" s="10">
        <f t="shared" si="0"/>
        <v>34</v>
      </c>
      <c r="G17" s="4">
        <f t="shared" si="13"/>
        <v>30</v>
      </c>
      <c r="H17" s="4">
        <v>14</v>
      </c>
      <c r="I17" s="4">
        <v>16</v>
      </c>
      <c r="J17" s="4">
        <f t="shared" si="14"/>
        <v>15</v>
      </c>
      <c r="K17" s="4">
        <v>9</v>
      </c>
      <c r="L17" s="4">
        <v>6</v>
      </c>
      <c r="M17" s="4">
        <f t="shared" si="15"/>
        <v>13</v>
      </c>
      <c r="N17" s="4">
        <v>2</v>
      </c>
      <c r="O17" s="4">
        <v>11</v>
      </c>
      <c r="P17" s="4">
        <f t="shared" si="16"/>
        <v>1</v>
      </c>
      <c r="Q17" s="4"/>
      <c r="R17" s="4">
        <v>1</v>
      </c>
      <c r="S17" s="4">
        <f t="shared" si="17"/>
        <v>0</v>
      </c>
      <c r="T17" s="4"/>
      <c r="U17" s="4"/>
      <c r="V17" s="4">
        <f t="shared" si="18"/>
        <v>0</v>
      </c>
      <c r="W17" s="4"/>
      <c r="X17" s="4"/>
      <c r="Y17" s="4">
        <f t="shared" si="19"/>
        <v>0</v>
      </c>
      <c r="Z17" s="4"/>
      <c r="AA17" s="4"/>
      <c r="AB17" s="4">
        <f t="shared" si="20"/>
        <v>0</v>
      </c>
      <c r="AC17" s="4"/>
      <c r="AD17" s="5"/>
    </row>
    <row r="18" spans="1:30" ht="16.5" customHeight="1">
      <c r="A18" s="24"/>
      <c r="B18" s="33"/>
      <c r="C18" s="1" t="s">
        <v>17</v>
      </c>
      <c r="D18" s="10">
        <f t="shared" si="12"/>
        <v>50</v>
      </c>
      <c r="E18" s="10">
        <f t="shared" si="0"/>
        <v>32</v>
      </c>
      <c r="F18" s="10">
        <f t="shared" si="0"/>
        <v>18</v>
      </c>
      <c r="G18" s="4">
        <f t="shared" si="13"/>
        <v>21</v>
      </c>
      <c r="H18" s="4">
        <v>13</v>
      </c>
      <c r="I18" s="4">
        <v>8</v>
      </c>
      <c r="J18" s="4">
        <f t="shared" si="14"/>
        <v>25</v>
      </c>
      <c r="K18" s="4">
        <v>18</v>
      </c>
      <c r="L18" s="4">
        <v>7</v>
      </c>
      <c r="M18" s="4">
        <f t="shared" si="15"/>
        <v>3</v>
      </c>
      <c r="N18" s="4"/>
      <c r="O18" s="4">
        <v>3</v>
      </c>
      <c r="P18" s="4">
        <f t="shared" si="16"/>
        <v>1</v>
      </c>
      <c r="Q18" s="4">
        <v>1</v>
      </c>
      <c r="R18" s="4"/>
      <c r="S18" s="4">
        <f t="shared" si="17"/>
        <v>0</v>
      </c>
      <c r="T18" s="4"/>
      <c r="U18" s="4"/>
      <c r="V18" s="4">
        <f t="shared" si="18"/>
        <v>0</v>
      </c>
      <c r="W18" s="4"/>
      <c r="X18" s="4"/>
      <c r="Y18" s="4">
        <f t="shared" si="19"/>
        <v>0</v>
      </c>
      <c r="Z18" s="4"/>
      <c r="AA18" s="4"/>
      <c r="AB18" s="4">
        <f t="shared" si="20"/>
        <v>0</v>
      </c>
      <c r="AC18" s="4"/>
      <c r="AD18" s="5"/>
    </row>
    <row r="19" spans="1:30" ht="16.5" customHeight="1">
      <c r="A19" s="24"/>
      <c r="B19" s="34"/>
      <c r="C19" s="1" t="s">
        <v>18</v>
      </c>
      <c r="D19" s="10">
        <f t="shared" si="12"/>
        <v>26</v>
      </c>
      <c r="E19" s="10">
        <f t="shared" si="0"/>
        <v>11</v>
      </c>
      <c r="F19" s="10">
        <f t="shared" si="0"/>
        <v>15</v>
      </c>
      <c r="G19" s="4">
        <f t="shared" si="13"/>
        <v>9</v>
      </c>
      <c r="H19" s="4">
        <v>3</v>
      </c>
      <c r="I19" s="4">
        <v>6</v>
      </c>
      <c r="J19" s="4">
        <f t="shared" si="14"/>
        <v>11</v>
      </c>
      <c r="K19" s="4">
        <v>4</v>
      </c>
      <c r="L19" s="4">
        <v>7</v>
      </c>
      <c r="M19" s="4">
        <f t="shared" si="15"/>
        <v>4</v>
      </c>
      <c r="N19" s="4">
        <v>3</v>
      </c>
      <c r="O19" s="4">
        <v>1</v>
      </c>
      <c r="P19" s="4">
        <f t="shared" si="16"/>
        <v>2</v>
      </c>
      <c r="Q19" s="4">
        <v>1</v>
      </c>
      <c r="R19" s="4">
        <v>1</v>
      </c>
      <c r="S19" s="4">
        <f t="shared" si="17"/>
        <v>0</v>
      </c>
      <c r="T19" s="4"/>
      <c r="U19" s="4"/>
      <c r="V19" s="4">
        <f t="shared" si="18"/>
        <v>0</v>
      </c>
      <c r="W19" s="4"/>
      <c r="X19" s="4"/>
      <c r="Y19" s="4">
        <f t="shared" si="19"/>
        <v>0</v>
      </c>
      <c r="Z19" s="4"/>
      <c r="AA19" s="4"/>
      <c r="AB19" s="4">
        <f t="shared" si="20"/>
        <v>0</v>
      </c>
      <c r="AC19" s="4"/>
      <c r="AD19" s="5"/>
    </row>
    <row r="20" spans="1:30" ht="16.5" customHeight="1">
      <c r="A20" s="24"/>
      <c r="B20" s="19" t="s">
        <v>19</v>
      </c>
      <c r="C20" s="19"/>
      <c r="D20" s="10">
        <f>SUM(D14:D19)</f>
        <v>1053</v>
      </c>
      <c r="E20" s="10">
        <f t="shared" si="0"/>
        <v>525</v>
      </c>
      <c r="F20" s="10">
        <f t="shared" si="0"/>
        <v>528</v>
      </c>
      <c r="G20" s="10">
        <f>SUM(G14:G19)</f>
        <v>472</v>
      </c>
      <c r="H20" s="10">
        <f aca="true" t="shared" si="21" ref="H20:AD20">SUM(H14:H19)</f>
        <v>244</v>
      </c>
      <c r="I20" s="10">
        <f t="shared" si="21"/>
        <v>228</v>
      </c>
      <c r="J20" s="10">
        <f t="shared" si="21"/>
        <v>416</v>
      </c>
      <c r="K20" s="10">
        <f t="shared" si="21"/>
        <v>209</v>
      </c>
      <c r="L20" s="10">
        <f t="shared" si="21"/>
        <v>207</v>
      </c>
      <c r="M20" s="10">
        <f t="shared" si="21"/>
        <v>140</v>
      </c>
      <c r="N20" s="10">
        <f t="shared" si="21"/>
        <v>58</v>
      </c>
      <c r="O20" s="10">
        <f t="shared" si="21"/>
        <v>82</v>
      </c>
      <c r="P20" s="10">
        <f t="shared" si="21"/>
        <v>22</v>
      </c>
      <c r="Q20" s="10">
        <f t="shared" si="21"/>
        <v>13</v>
      </c>
      <c r="R20" s="10">
        <f t="shared" si="21"/>
        <v>9</v>
      </c>
      <c r="S20" s="10">
        <f t="shared" si="21"/>
        <v>2</v>
      </c>
      <c r="T20" s="10">
        <f t="shared" si="21"/>
        <v>1</v>
      </c>
      <c r="U20" s="10">
        <f t="shared" si="21"/>
        <v>1</v>
      </c>
      <c r="V20" s="10">
        <f t="shared" si="21"/>
        <v>1</v>
      </c>
      <c r="W20" s="10">
        <f t="shared" si="21"/>
        <v>0</v>
      </c>
      <c r="X20" s="10">
        <f t="shared" si="21"/>
        <v>1</v>
      </c>
      <c r="Y20" s="10">
        <f t="shared" si="21"/>
        <v>0</v>
      </c>
      <c r="Z20" s="10">
        <f t="shared" si="21"/>
        <v>0</v>
      </c>
      <c r="AA20" s="10">
        <f t="shared" si="21"/>
        <v>0</v>
      </c>
      <c r="AB20" s="10">
        <f t="shared" si="21"/>
        <v>0</v>
      </c>
      <c r="AC20" s="10">
        <f t="shared" si="21"/>
        <v>0</v>
      </c>
      <c r="AD20" s="12">
        <f t="shared" si="21"/>
        <v>0</v>
      </c>
    </row>
    <row r="21" spans="1:30" ht="16.5" customHeight="1">
      <c r="A21" s="24" t="s">
        <v>20</v>
      </c>
      <c r="B21" s="20" t="s">
        <v>21</v>
      </c>
      <c r="C21" s="20"/>
      <c r="D21" s="10">
        <f>+E21+F21</f>
        <v>266</v>
      </c>
      <c r="E21" s="10">
        <f t="shared" si="0"/>
        <v>134</v>
      </c>
      <c r="F21" s="10">
        <f t="shared" si="0"/>
        <v>132</v>
      </c>
      <c r="G21" s="4">
        <f>+H21+I21</f>
        <v>113</v>
      </c>
      <c r="H21" s="4">
        <v>59</v>
      </c>
      <c r="I21" s="4">
        <v>54</v>
      </c>
      <c r="J21" s="4">
        <f>+K21+L21</f>
        <v>94</v>
      </c>
      <c r="K21" s="4">
        <v>44</v>
      </c>
      <c r="L21" s="4">
        <v>50</v>
      </c>
      <c r="M21" s="4">
        <f>+N21+O21</f>
        <v>49</v>
      </c>
      <c r="N21" s="4">
        <v>27</v>
      </c>
      <c r="O21" s="4">
        <v>22</v>
      </c>
      <c r="P21" s="4">
        <f>+Q21+R21</f>
        <v>8</v>
      </c>
      <c r="Q21" s="4">
        <v>3</v>
      </c>
      <c r="R21" s="4">
        <v>5</v>
      </c>
      <c r="S21" s="4">
        <f>+T21+U21</f>
        <v>2</v>
      </c>
      <c r="T21" s="4">
        <v>1</v>
      </c>
      <c r="U21" s="4">
        <v>1</v>
      </c>
      <c r="V21" s="4">
        <f>+W21+X21</f>
        <v>0</v>
      </c>
      <c r="W21" s="4"/>
      <c r="X21" s="4"/>
      <c r="Y21" s="4">
        <f>+Z21+AA21</f>
        <v>0</v>
      </c>
      <c r="Z21" s="4"/>
      <c r="AA21" s="4"/>
      <c r="AB21" s="4">
        <f>+AC21+AD21</f>
        <v>0</v>
      </c>
      <c r="AC21" s="4"/>
      <c r="AD21" s="5"/>
    </row>
    <row r="22" spans="1:30" ht="16.5" customHeight="1">
      <c r="A22" s="24"/>
      <c r="B22" s="20" t="s">
        <v>22</v>
      </c>
      <c r="C22" s="20"/>
      <c r="D22" s="10">
        <f>+E22+F22</f>
        <v>195</v>
      </c>
      <c r="E22" s="10">
        <f aca="true" t="shared" si="22" ref="E22:F39">H22+K22+N22+Q22+T22+W22+Z22+AC22+AI22+AL22+AO22+AR22</f>
        <v>104</v>
      </c>
      <c r="F22" s="10">
        <f t="shared" si="22"/>
        <v>91</v>
      </c>
      <c r="G22" s="4">
        <f>+H22+I22</f>
        <v>87</v>
      </c>
      <c r="H22" s="4">
        <v>43</v>
      </c>
      <c r="I22" s="4">
        <v>44</v>
      </c>
      <c r="J22" s="4">
        <f>+K22+L22</f>
        <v>78</v>
      </c>
      <c r="K22" s="4">
        <v>47</v>
      </c>
      <c r="L22" s="4">
        <v>31</v>
      </c>
      <c r="M22" s="4">
        <f>+N22+O22</f>
        <v>25</v>
      </c>
      <c r="N22" s="4">
        <v>11</v>
      </c>
      <c r="O22" s="4">
        <v>14</v>
      </c>
      <c r="P22" s="4">
        <f>+Q22+R22</f>
        <v>4</v>
      </c>
      <c r="Q22" s="4">
        <v>3</v>
      </c>
      <c r="R22" s="4">
        <v>1</v>
      </c>
      <c r="S22" s="4">
        <f>+T22+U22</f>
        <v>1</v>
      </c>
      <c r="T22" s="4"/>
      <c r="U22" s="4">
        <v>1</v>
      </c>
      <c r="V22" s="4">
        <f>+W22+X22</f>
        <v>0</v>
      </c>
      <c r="W22" s="4"/>
      <c r="X22" s="4"/>
      <c r="Y22" s="4">
        <f>+Z22+AA22</f>
        <v>0</v>
      </c>
      <c r="Z22" s="4"/>
      <c r="AA22" s="4"/>
      <c r="AB22" s="4">
        <f>+AC22+AD22</f>
        <v>0</v>
      </c>
      <c r="AC22" s="4"/>
      <c r="AD22" s="5"/>
    </row>
    <row r="23" spans="1:30" ht="16.5" customHeight="1">
      <c r="A23" s="24"/>
      <c r="B23" s="19" t="s">
        <v>23</v>
      </c>
      <c r="C23" s="19"/>
      <c r="D23" s="10">
        <f>SUM(D21:D22)</f>
        <v>461</v>
      </c>
      <c r="E23" s="10">
        <f t="shared" si="22"/>
        <v>238</v>
      </c>
      <c r="F23" s="10">
        <f t="shared" si="22"/>
        <v>223</v>
      </c>
      <c r="G23" s="10">
        <f aca="true" t="shared" si="23" ref="G23:AD23">SUM(G21:G22)</f>
        <v>200</v>
      </c>
      <c r="H23" s="10">
        <f t="shared" si="23"/>
        <v>102</v>
      </c>
      <c r="I23" s="10">
        <f t="shared" si="23"/>
        <v>98</v>
      </c>
      <c r="J23" s="10">
        <f t="shared" si="23"/>
        <v>172</v>
      </c>
      <c r="K23" s="10">
        <f t="shared" si="23"/>
        <v>91</v>
      </c>
      <c r="L23" s="10">
        <f t="shared" si="23"/>
        <v>81</v>
      </c>
      <c r="M23" s="10">
        <f t="shared" si="23"/>
        <v>74</v>
      </c>
      <c r="N23" s="10">
        <f t="shared" si="23"/>
        <v>38</v>
      </c>
      <c r="O23" s="10">
        <f t="shared" si="23"/>
        <v>36</v>
      </c>
      <c r="P23" s="10">
        <f t="shared" si="23"/>
        <v>12</v>
      </c>
      <c r="Q23" s="10">
        <f t="shared" si="23"/>
        <v>6</v>
      </c>
      <c r="R23" s="10">
        <f t="shared" si="23"/>
        <v>6</v>
      </c>
      <c r="S23" s="10">
        <f t="shared" si="23"/>
        <v>3</v>
      </c>
      <c r="T23" s="10">
        <f t="shared" si="23"/>
        <v>1</v>
      </c>
      <c r="U23" s="10">
        <f t="shared" si="23"/>
        <v>2</v>
      </c>
      <c r="V23" s="10">
        <f t="shared" si="23"/>
        <v>0</v>
      </c>
      <c r="W23" s="10">
        <f t="shared" si="23"/>
        <v>0</v>
      </c>
      <c r="X23" s="10">
        <f t="shared" si="23"/>
        <v>0</v>
      </c>
      <c r="Y23" s="10">
        <f t="shared" si="23"/>
        <v>0</v>
      </c>
      <c r="Z23" s="10">
        <f t="shared" si="23"/>
        <v>0</v>
      </c>
      <c r="AA23" s="10">
        <f t="shared" si="23"/>
        <v>0</v>
      </c>
      <c r="AB23" s="10">
        <f t="shared" si="23"/>
        <v>0</v>
      </c>
      <c r="AC23" s="10">
        <f t="shared" si="23"/>
        <v>0</v>
      </c>
      <c r="AD23" s="12">
        <f t="shared" si="23"/>
        <v>0</v>
      </c>
    </row>
    <row r="24" spans="1:30" ht="16.5" customHeight="1">
      <c r="A24" s="24" t="s">
        <v>66</v>
      </c>
      <c r="B24" s="20" t="s">
        <v>24</v>
      </c>
      <c r="C24" s="20"/>
      <c r="D24" s="10">
        <f aca="true" t="shared" si="24" ref="D24:D30">+E24+F24</f>
        <v>688</v>
      </c>
      <c r="E24" s="10">
        <f t="shared" si="22"/>
        <v>351</v>
      </c>
      <c r="F24" s="10">
        <f t="shared" si="22"/>
        <v>337</v>
      </c>
      <c r="G24" s="4">
        <f aca="true" t="shared" si="25" ref="G24:G30">+H24+I24</f>
        <v>303</v>
      </c>
      <c r="H24" s="4">
        <v>153</v>
      </c>
      <c r="I24" s="4">
        <v>150</v>
      </c>
      <c r="J24" s="4">
        <f aca="true" t="shared" si="26" ref="J24:J30">+K24+L24</f>
        <v>286</v>
      </c>
      <c r="K24" s="4">
        <v>149</v>
      </c>
      <c r="L24" s="4">
        <v>137</v>
      </c>
      <c r="M24" s="4">
        <f aca="true" t="shared" si="27" ref="M24:M30">+N24+O24</f>
        <v>83</v>
      </c>
      <c r="N24" s="4">
        <v>38</v>
      </c>
      <c r="O24" s="4">
        <v>45</v>
      </c>
      <c r="P24" s="4">
        <f aca="true" t="shared" si="28" ref="P24:P30">+Q24+R24</f>
        <v>14</v>
      </c>
      <c r="Q24" s="4">
        <v>9</v>
      </c>
      <c r="R24" s="4">
        <v>5</v>
      </c>
      <c r="S24" s="4">
        <f aca="true" t="shared" si="29" ref="S24:S30">+T24+U24</f>
        <v>2</v>
      </c>
      <c r="T24" s="4">
        <v>2</v>
      </c>
      <c r="U24" s="4"/>
      <c r="V24" s="4">
        <f aca="true" t="shared" si="30" ref="V24:V30">+W24+X24</f>
        <v>0</v>
      </c>
      <c r="W24" s="4"/>
      <c r="X24" s="4"/>
      <c r="Y24" s="4">
        <f aca="true" t="shared" si="31" ref="Y24:Y30">+Z24+AA24</f>
        <v>0</v>
      </c>
      <c r="Z24" s="4"/>
      <c r="AA24" s="4"/>
      <c r="AB24" s="4">
        <f aca="true" t="shared" si="32" ref="AB24:AB30">+AC24+AD24</f>
        <v>0</v>
      </c>
      <c r="AC24" s="4"/>
      <c r="AD24" s="5"/>
    </row>
    <row r="25" spans="1:30" ht="16.5" customHeight="1">
      <c r="A25" s="24"/>
      <c r="B25" s="20" t="s">
        <v>60</v>
      </c>
      <c r="C25" s="20"/>
      <c r="D25" s="10">
        <f>+E25+F25</f>
        <v>748</v>
      </c>
      <c r="E25" s="10">
        <f t="shared" si="22"/>
        <v>386</v>
      </c>
      <c r="F25" s="10">
        <f t="shared" si="22"/>
        <v>362</v>
      </c>
      <c r="G25" s="4">
        <f>+H25+I25</f>
        <v>329</v>
      </c>
      <c r="H25" s="4">
        <v>166</v>
      </c>
      <c r="I25" s="4">
        <v>163</v>
      </c>
      <c r="J25" s="4">
        <f>+K25+L25</f>
        <v>300</v>
      </c>
      <c r="K25" s="4">
        <v>149</v>
      </c>
      <c r="L25" s="4">
        <v>151</v>
      </c>
      <c r="M25" s="4">
        <f>+N25+O25</f>
        <v>100</v>
      </c>
      <c r="N25" s="4">
        <v>62</v>
      </c>
      <c r="O25" s="4">
        <v>38</v>
      </c>
      <c r="P25" s="4">
        <f>+Q25+R25</f>
        <v>16</v>
      </c>
      <c r="Q25" s="4">
        <v>9</v>
      </c>
      <c r="R25" s="4">
        <v>7</v>
      </c>
      <c r="S25" s="4">
        <f>+T25+U25</f>
        <v>3</v>
      </c>
      <c r="T25" s="4"/>
      <c r="U25" s="4">
        <v>3</v>
      </c>
      <c r="V25" s="4">
        <f>+W25+X25</f>
        <v>0</v>
      </c>
      <c r="W25" s="4"/>
      <c r="X25" s="4"/>
      <c r="Y25" s="4">
        <f>+Z25+AA25</f>
        <v>0</v>
      </c>
      <c r="Z25" s="4"/>
      <c r="AA25" s="4"/>
      <c r="AB25" s="4">
        <f>+AC25+AD25</f>
        <v>0</v>
      </c>
      <c r="AC25" s="4"/>
      <c r="AD25" s="5"/>
    </row>
    <row r="26" spans="1:30" ht="16.5" customHeight="1">
      <c r="A26" s="24"/>
      <c r="B26" s="1" t="s">
        <v>25</v>
      </c>
      <c r="C26" s="1" t="s">
        <v>26</v>
      </c>
      <c r="D26" s="10">
        <f t="shared" si="24"/>
        <v>14</v>
      </c>
      <c r="E26" s="10">
        <f t="shared" si="22"/>
        <v>7</v>
      </c>
      <c r="F26" s="10">
        <f t="shared" si="22"/>
        <v>7</v>
      </c>
      <c r="G26" s="4">
        <f t="shared" si="25"/>
        <v>9</v>
      </c>
      <c r="H26" s="4">
        <v>4</v>
      </c>
      <c r="I26" s="4">
        <v>5</v>
      </c>
      <c r="J26" s="4">
        <f t="shared" si="26"/>
        <v>2</v>
      </c>
      <c r="K26" s="4">
        <v>1</v>
      </c>
      <c r="L26" s="4">
        <v>1</v>
      </c>
      <c r="M26" s="4">
        <f t="shared" si="27"/>
        <v>2</v>
      </c>
      <c r="N26" s="4">
        <v>2</v>
      </c>
      <c r="O26" s="4"/>
      <c r="P26" s="4">
        <f t="shared" si="28"/>
        <v>1</v>
      </c>
      <c r="Q26" s="4"/>
      <c r="R26" s="4">
        <v>1</v>
      </c>
      <c r="S26" s="4">
        <f t="shared" si="29"/>
        <v>0</v>
      </c>
      <c r="T26" s="4"/>
      <c r="U26" s="4"/>
      <c r="V26" s="4">
        <f t="shared" si="30"/>
        <v>0</v>
      </c>
      <c r="W26" s="4"/>
      <c r="X26" s="4"/>
      <c r="Y26" s="4">
        <f t="shared" si="31"/>
        <v>0</v>
      </c>
      <c r="Z26" s="4"/>
      <c r="AA26" s="4"/>
      <c r="AB26" s="4">
        <f t="shared" si="32"/>
        <v>0</v>
      </c>
      <c r="AC26" s="4"/>
      <c r="AD26" s="5"/>
    </row>
    <row r="27" spans="1:30" ht="16.5" customHeight="1">
      <c r="A27" s="24"/>
      <c r="B27" s="1" t="s">
        <v>27</v>
      </c>
      <c r="C27" s="1" t="s">
        <v>61</v>
      </c>
      <c r="D27" s="10">
        <f t="shared" si="24"/>
        <v>93</v>
      </c>
      <c r="E27" s="10">
        <f t="shared" si="22"/>
        <v>51</v>
      </c>
      <c r="F27" s="10">
        <f t="shared" si="22"/>
        <v>42</v>
      </c>
      <c r="G27" s="4">
        <f t="shared" si="25"/>
        <v>38</v>
      </c>
      <c r="H27" s="4">
        <v>23</v>
      </c>
      <c r="I27" s="4">
        <v>15</v>
      </c>
      <c r="J27" s="4">
        <f t="shared" si="26"/>
        <v>32</v>
      </c>
      <c r="K27" s="4">
        <v>17</v>
      </c>
      <c r="L27" s="4">
        <v>15</v>
      </c>
      <c r="M27" s="4">
        <f t="shared" si="27"/>
        <v>23</v>
      </c>
      <c r="N27" s="4">
        <v>11</v>
      </c>
      <c r="O27" s="4">
        <v>12</v>
      </c>
      <c r="P27" s="4">
        <f t="shared" si="28"/>
        <v>0</v>
      </c>
      <c r="Q27" s="4"/>
      <c r="R27" s="4"/>
      <c r="S27" s="4">
        <f t="shared" si="29"/>
        <v>0</v>
      </c>
      <c r="T27" s="4"/>
      <c r="U27" s="4"/>
      <c r="V27" s="4">
        <f t="shared" si="30"/>
        <v>0</v>
      </c>
      <c r="W27" s="4"/>
      <c r="X27" s="4"/>
      <c r="Y27" s="4">
        <f t="shared" si="31"/>
        <v>0</v>
      </c>
      <c r="Z27" s="4"/>
      <c r="AA27" s="4"/>
      <c r="AB27" s="4">
        <f t="shared" si="32"/>
        <v>0</v>
      </c>
      <c r="AC27" s="4"/>
      <c r="AD27" s="5"/>
    </row>
    <row r="28" spans="1:30" ht="16.5" customHeight="1">
      <c r="A28" s="24"/>
      <c r="B28" s="20" t="s">
        <v>28</v>
      </c>
      <c r="C28" s="1" t="s">
        <v>29</v>
      </c>
      <c r="D28" s="10">
        <f t="shared" si="24"/>
        <v>200</v>
      </c>
      <c r="E28" s="10">
        <f t="shared" si="22"/>
        <v>98</v>
      </c>
      <c r="F28" s="10">
        <f t="shared" si="22"/>
        <v>102</v>
      </c>
      <c r="G28" s="4">
        <f t="shared" si="25"/>
        <v>85</v>
      </c>
      <c r="H28" s="4">
        <v>42</v>
      </c>
      <c r="I28" s="4">
        <v>43</v>
      </c>
      <c r="J28" s="4">
        <f t="shared" si="26"/>
        <v>78</v>
      </c>
      <c r="K28" s="4">
        <v>40</v>
      </c>
      <c r="L28" s="4">
        <v>38</v>
      </c>
      <c r="M28" s="4">
        <f t="shared" si="27"/>
        <v>31</v>
      </c>
      <c r="N28" s="4">
        <v>11</v>
      </c>
      <c r="O28" s="4">
        <v>20</v>
      </c>
      <c r="P28" s="4">
        <f t="shared" si="28"/>
        <v>5</v>
      </c>
      <c r="Q28" s="4">
        <v>4</v>
      </c>
      <c r="R28" s="4">
        <v>1</v>
      </c>
      <c r="S28" s="4">
        <f t="shared" si="29"/>
        <v>1</v>
      </c>
      <c r="T28" s="4">
        <v>1</v>
      </c>
      <c r="U28" s="4"/>
      <c r="V28" s="4">
        <f t="shared" si="30"/>
        <v>0</v>
      </c>
      <c r="W28" s="4"/>
      <c r="X28" s="4"/>
      <c r="Y28" s="4">
        <f t="shared" si="31"/>
        <v>0</v>
      </c>
      <c r="Z28" s="4"/>
      <c r="AA28" s="4"/>
      <c r="AB28" s="4">
        <f t="shared" si="32"/>
        <v>0</v>
      </c>
      <c r="AC28" s="4"/>
      <c r="AD28" s="5"/>
    </row>
    <row r="29" spans="1:30" ht="16.5" customHeight="1">
      <c r="A29" s="24"/>
      <c r="B29" s="20"/>
      <c r="C29" s="1" t="s">
        <v>30</v>
      </c>
      <c r="D29" s="10">
        <f t="shared" si="24"/>
        <v>0</v>
      </c>
      <c r="E29" s="10">
        <f t="shared" si="22"/>
        <v>0</v>
      </c>
      <c r="F29" s="10">
        <f t="shared" si="22"/>
        <v>0</v>
      </c>
      <c r="G29" s="4">
        <f t="shared" si="25"/>
        <v>0</v>
      </c>
      <c r="H29" s="4"/>
      <c r="I29" s="4"/>
      <c r="J29" s="4">
        <f t="shared" si="26"/>
        <v>0</v>
      </c>
      <c r="K29" s="4"/>
      <c r="L29" s="4"/>
      <c r="M29" s="4">
        <f t="shared" si="27"/>
        <v>0</v>
      </c>
      <c r="N29" s="4"/>
      <c r="O29" s="4"/>
      <c r="P29" s="4">
        <f t="shared" si="28"/>
        <v>0</v>
      </c>
      <c r="Q29" s="4"/>
      <c r="R29" s="4"/>
      <c r="S29" s="4">
        <f t="shared" si="29"/>
        <v>0</v>
      </c>
      <c r="T29" s="4"/>
      <c r="U29" s="4"/>
      <c r="V29" s="4">
        <f t="shared" si="30"/>
        <v>0</v>
      </c>
      <c r="W29" s="4"/>
      <c r="X29" s="4"/>
      <c r="Y29" s="4">
        <f t="shared" si="31"/>
        <v>0</v>
      </c>
      <c r="Z29" s="4"/>
      <c r="AA29" s="4"/>
      <c r="AB29" s="4">
        <f t="shared" si="32"/>
        <v>0</v>
      </c>
      <c r="AC29" s="4"/>
      <c r="AD29" s="5"/>
    </row>
    <row r="30" spans="1:30" ht="16.5" customHeight="1">
      <c r="A30" s="24"/>
      <c r="B30" s="20"/>
      <c r="C30" s="1" t="s">
        <v>31</v>
      </c>
      <c r="D30" s="10">
        <f t="shared" si="24"/>
        <v>1</v>
      </c>
      <c r="E30" s="10">
        <f t="shared" si="22"/>
        <v>1</v>
      </c>
      <c r="F30" s="10">
        <f t="shared" si="22"/>
        <v>0</v>
      </c>
      <c r="G30" s="4">
        <f t="shared" si="25"/>
        <v>0</v>
      </c>
      <c r="H30" s="4"/>
      <c r="I30" s="4"/>
      <c r="J30" s="4">
        <f t="shared" si="26"/>
        <v>1</v>
      </c>
      <c r="K30" s="4">
        <v>1</v>
      </c>
      <c r="L30" s="4"/>
      <c r="M30" s="4">
        <f t="shared" si="27"/>
        <v>0</v>
      </c>
      <c r="N30" s="4"/>
      <c r="O30" s="4"/>
      <c r="P30" s="4">
        <f t="shared" si="28"/>
        <v>0</v>
      </c>
      <c r="Q30" s="4"/>
      <c r="R30" s="4"/>
      <c r="S30" s="4">
        <f t="shared" si="29"/>
        <v>0</v>
      </c>
      <c r="T30" s="4"/>
      <c r="U30" s="4"/>
      <c r="V30" s="4">
        <f t="shared" si="30"/>
        <v>0</v>
      </c>
      <c r="W30" s="4"/>
      <c r="X30" s="4"/>
      <c r="Y30" s="4">
        <f t="shared" si="31"/>
        <v>0</v>
      </c>
      <c r="Z30" s="4"/>
      <c r="AA30" s="4"/>
      <c r="AB30" s="4">
        <f t="shared" si="32"/>
        <v>0</v>
      </c>
      <c r="AC30" s="4"/>
      <c r="AD30" s="5"/>
    </row>
    <row r="31" spans="1:30" ht="16.5" customHeight="1">
      <c r="A31" s="24"/>
      <c r="B31" s="19" t="s">
        <v>32</v>
      </c>
      <c r="C31" s="19"/>
      <c r="D31" s="10">
        <f>SUM(D24:D30)</f>
        <v>1744</v>
      </c>
      <c r="E31" s="10">
        <f t="shared" si="22"/>
        <v>894</v>
      </c>
      <c r="F31" s="10">
        <f t="shared" si="22"/>
        <v>850</v>
      </c>
      <c r="G31" s="10">
        <f aca="true" t="shared" si="33" ref="G31:AD31">SUM(G24:G30)</f>
        <v>764</v>
      </c>
      <c r="H31" s="10">
        <f t="shared" si="33"/>
        <v>388</v>
      </c>
      <c r="I31" s="10">
        <f t="shared" si="33"/>
        <v>376</v>
      </c>
      <c r="J31" s="10">
        <f t="shared" si="33"/>
        <v>699</v>
      </c>
      <c r="K31" s="10">
        <f t="shared" si="33"/>
        <v>357</v>
      </c>
      <c r="L31" s="10">
        <f t="shared" si="33"/>
        <v>342</v>
      </c>
      <c r="M31" s="10">
        <f t="shared" si="33"/>
        <v>239</v>
      </c>
      <c r="N31" s="10">
        <f t="shared" si="33"/>
        <v>124</v>
      </c>
      <c r="O31" s="10">
        <f t="shared" si="33"/>
        <v>115</v>
      </c>
      <c r="P31" s="10">
        <f t="shared" si="33"/>
        <v>36</v>
      </c>
      <c r="Q31" s="10">
        <f t="shared" si="33"/>
        <v>22</v>
      </c>
      <c r="R31" s="10">
        <f t="shared" si="33"/>
        <v>14</v>
      </c>
      <c r="S31" s="10">
        <f t="shared" si="33"/>
        <v>6</v>
      </c>
      <c r="T31" s="10">
        <f t="shared" si="33"/>
        <v>3</v>
      </c>
      <c r="U31" s="10">
        <f t="shared" si="33"/>
        <v>3</v>
      </c>
      <c r="V31" s="10">
        <f t="shared" si="33"/>
        <v>0</v>
      </c>
      <c r="W31" s="10">
        <f t="shared" si="33"/>
        <v>0</v>
      </c>
      <c r="X31" s="10">
        <f t="shared" si="33"/>
        <v>0</v>
      </c>
      <c r="Y31" s="10">
        <f t="shared" si="33"/>
        <v>0</v>
      </c>
      <c r="Z31" s="10">
        <f t="shared" si="33"/>
        <v>0</v>
      </c>
      <c r="AA31" s="10">
        <f t="shared" si="33"/>
        <v>0</v>
      </c>
      <c r="AB31" s="10">
        <f t="shared" si="33"/>
        <v>0</v>
      </c>
      <c r="AC31" s="10">
        <f t="shared" si="33"/>
        <v>0</v>
      </c>
      <c r="AD31" s="12">
        <f t="shared" si="33"/>
        <v>0</v>
      </c>
    </row>
    <row r="32" spans="1:30" ht="16.5" customHeight="1">
      <c r="A32" s="24" t="s">
        <v>33</v>
      </c>
      <c r="B32" s="20" t="s">
        <v>34</v>
      </c>
      <c r="C32" s="20"/>
      <c r="D32" s="10">
        <f>+E32+F32</f>
        <v>667</v>
      </c>
      <c r="E32" s="10">
        <f t="shared" si="22"/>
        <v>358</v>
      </c>
      <c r="F32" s="10">
        <f t="shared" si="22"/>
        <v>309</v>
      </c>
      <c r="G32" s="4">
        <f>+H32+I32</f>
        <v>294</v>
      </c>
      <c r="H32" s="4">
        <v>163</v>
      </c>
      <c r="I32" s="4">
        <v>131</v>
      </c>
      <c r="J32" s="4">
        <f>+K32+L32</f>
        <v>259</v>
      </c>
      <c r="K32" s="4">
        <v>139</v>
      </c>
      <c r="L32" s="4">
        <v>120</v>
      </c>
      <c r="M32" s="4">
        <f>+N32+O32</f>
        <v>89</v>
      </c>
      <c r="N32" s="4">
        <v>44</v>
      </c>
      <c r="O32" s="4">
        <v>45</v>
      </c>
      <c r="P32" s="4">
        <f>+Q32+R32</f>
        <v>18</v>
      </c>
      <c r="Q32" s="4">
        <v>8</v>
      </c>
      <c r="R32" s="4">
        <v>10</v>
      </c>
      <c r="S32" s="4">
        <f>+T32+U32</f>
        <v>7</v>
      </c>
      <c r="T32" s="4">
        <v>4</v>
      </c>
      <c r="U32" s="4">
        <v>3</v>
      </c>
      <c r="V32" s="4">
        <f>+W32+X32</f>
        <v>0</v>
      </c>
      <c r="W32" s="4"/>
      <c r="X32" s="4"/>
      <c r="Y32" s="4">
        <f>+Z32+AA32</f>
        <v>0</v>
      </c>
      <c r="Z32" s="4"/>
      <c r="AA32" s="4"/>
      <c r="AB32" s="4">
        <f>+AC32+AD32</f>
        <v>0</v>
      </c>
      <c r="AC32" s="4"/>
      <c r="AD32" s="5"/>
    </row>
    <row r="33" spans="1:30" ht="16.5" customHeight="1">
      <c r="A33" s="24"/>
      <c r="B33" s="1" t="s">
        <v>35</v>
      </c>
      <c r="C33" s="1" t="s">
        <v>36</v>
      </c>
      <c r="D33" s="10">
        <f>+E33+F33</f>
        <v>79</v>
      </c>
      <c r="E33" s="10">
        <f t="shared" si="22"/>
        <v>41</v>
      </c>
      <c r="F33" s="10">
        <f t="shared" si="22"/>
        <v>38</v>
      </c>
      <c r="G33" s="4">
        <f>+H33+I33</f>
        <v>29</v>
      </c>
      <c r="H33" s="4">
        <v>14</v>
      </c>
      <c r="I33" s="4">
        <v>15</v>
      </c>
      <c r="J33" s="4">
        <f>+K33+L33</f>
        <v>32</v>
      </c>
      <c r="K33" s="4">
        <v>16</v>
      </c>
      <c r="L33" s="4">
        <v>16</v>
      </c>
      <c r="M33" s="4">
        <f>+N33+O33</f>
        <v>17</v>
      </c>
      <c r="N33" s="4">
        <v>10</v>
      </c>
      <c r="O33" s="4">
        <v>7</v>
      </c>
      <c r="P33" s="4">
        <f>+Q33+R33</f>
        <v>1</v>
      </c>
      <c r="Q33" s="4">
        <v>1</v>
      </c>
      <c r="R33" s="4"/>
      <c r="S33" s="4">
        <f>+T33+U33</f>
        <v>0</v>
      </c>
      <c r="T33" s="4"/>
      <c r="U33" s="4"/>
      <c r="V33" s="4">
        <f>+W33+X33</f>
        <v>0</v>
      </c>
      <c r="W33" s="4"/>
      <c r="X33" s="4"/>
      <c r="Y33" s="4">
        <f>+Z33+AA33</f>
        <v>0</v>
      </c>
      <c r="Z33" s="4"/>
      <c r="AA33" s="4"/>
      <c r="AB33" s="4">
        <f>+AC33+AD33</f>
        <v>0</v>
      </c>
      <c r="AC33" s="4"/>
      <c r="AD33" s="5"/>
    </row>
    <row r="34" spans="1:30" ht="16.5" customHeight="1">
      <c r="A34" s="24"/>
      <c r="B34" s="1" t="s">
        <v>62</v>
      </c>
      <c r="C34" s="1" t="s">
        <v>63</v>
      </c>
      <c r="D34" s="10">
        <f>+E34+F34</f>
        <v>120</v>
      </c>
      <c r="E34" s="10">
        <f t="shared" si="22"/>
        <v>57</v>
      </c>
      <c r="F34" s="10">
        <f t="shared" si="22"/>
        <v>63</v>
      </c>
      <c r="G34" s="4">
        <f>+H34+I34</f>
        <v>51</v>
      </c>
      <c r="H34" s="4">
        <v>26</v>
      </c>
      <c r="I34" s="4">
        <v>25</v>
      </c>
      <c r="J34" s="4">
        <f>+K34+L34</f>
        <v>45</v>
      </c>
      <c r="K34" s="4">
        <v>20</v>
      </c>
      <c r="L34" s="4">
        <v>25</v>
      </c>
      <c r="M34" s="4">
        <f>+N34+O34</f>
        <v>22</v>
      </c>
      <c r="N34" s="4">
        <v>10</v>
      </c>
      <c r="O34" s="4">
        <v>12</v>
      </c>
      <c r="P34" s="4">
        <f>+Q34+R34</f>
        <v>2</v>
      </c>
      <c r="Q34" s="4">
        <v>1</v>
      </c>
      <c r="R34" s="4">
        <v>1</v>
      </c>
      <c r="S34" s="4">
        <f>+T34+U34</f>
        <v>0</v>
      </c>
      <c r="T34" s="4"/>
      <c r="U34" s="4"/>
      <c r="V34" s="4">
        <f>+W34+X34</f>
        <v>0</v>
      </c>
      <c r="W34" s="4"/>
      <c r="X34" s="4"/>
      <c r="Y34" s="4">
        <f>+Z34+AA34</f>
        <v>0</v>
      </c>
      <c r="Z34" s="4"/>
      <c r="AA34" s="4"/>
      <c r="AB34" s="4">
        <f>+AC34+AD34</f>
        <v>0</v>
      </c>
      <c r="AC34" s="4"/>
      <c r="AD34" s="5"/>
    </row>
    <row r="35" spans="1:30" ht="16.5" customHeight="1">
      <c r="A35" s="24"/>
      <c r="B35" s="19" t="s">
        <v>37</v>
      </c>
      <c r="C35" s="19"/>
      <c r="D35" s="10">
        <f>SUM(D32:D34)</f>
        <v>866</v>
      </c>
      <c r="E35" s="10">
        <f t="shared" si="22"/>
        <v>456</v>
      </c>
      <c r="F35" s="10">
        <f t="shared" si="22"/>
        <v>410</v>
      </c>
      <c r="G35" s="10">
        <f>SUM(G32:G34)</f>
        <v>374</v>
      </c>
      <c r="H35" s="10">
        <f aca="true" t="shared" si="34" ref="H35:AD35">SUM(H32:H34)</f>
        <v>203</v>
      </c>
      <c r="I35" s="10">
        <f t="shared" si="34"/>
        <v>171</v>
      </c>
      <c r="J35" s="10">
        <f t="shared" si="34"/>
        <v>336</v>
      </c>
      <c r="K35" s="10">
        <f t="shared" si="34"/>
        <v>175</v>
      </c>
      <c r="L35" s="10">
        <f t="shared" si="34"/>
        <v>161</v>
      </c>
      <c r="M35" s="10">
        <f t="shared" si="34"/>
        <v>128</v>
      </c>
      <c r="N35" s="10">
        <f t="shared" si="34"/>
        <v>64</v>
      </c>
      <c r="O35" s="10">
        <f t="shared" si="34"/>
        <v>64</v>
      </c>
      <c r="P35" s="10">
        <f t="shared" si="34"/>
        <v>21</v>
      </c>
      <c r="Q35" s="10">
        <f t="shared" si="34"/>
        <v>10</v>
      </c>
      <c r="R35" s="10">
        <f t="shared" si="34"/>
        <v>11</v>
      </c>
      <c r="S35" s="10">
        <f t="shared" si="34"/>
        <v>7</v>
      </c>
      <c r="T35" s="10">
        <f t="shared" si="34"/>
        <v>4</v>
      </c>
      <c r="U35" s="10">
        <f t="shared" si="34"/>
        <v>3</v>
      </c>
      <c r="V35" s="10">
        <f t="shared" si="34"/>
        <v>0</v>
      </c>
      <c r="W35" s="10">
        <f t="shared" si="34"/>
        <v>0</v>
      </c>
      <c r="X35" s="10">
        <f t="shared" si="34"/>
        <v>0</v>
      </c>
      <c r="Y35" s="10">
        <f t="shared" si="34"/>
        <v>0</v>
      </c>
      <c r="Z35" s="10">
        <f t="shared" si="34"/>
        <v>0</v>
      </c>
      <c r="AA35" s="10">
        <f t="shared" si="34"/>
        <v>0</v>
      </c>
      <c r="AB35" s="10">
        <f t="shared" si="34"/>
        <v>0</v>
      </c>
      <c r="AC35" s="10">
        <f t="shared" si="34"/>
        <v>0</v>
      </c>
      <c r="AD35" s="12">
        <f t="shared" si="34"/>
        <v>0</v>
      </c>
    </row>
    <row r="36" spans="1:30" ht="16.5" customHeight="1">
      <c r="A36" s="24" t="s">
        <v>38</v>
      </c>
      <c r="B36" s="20" t="s">
        <v>39</v>
      </c>
      <c r="C36" s="20"/>
      <c r="D36" s="10">
        <f>+E36+F36</f>
        <v>278</v>
      </c>
      <c r="E36" s="10">
        <f t="shared" si="22"/>
        <v>144</v>
      </c>
      <c r="F36" s="10">
        <f t="shared" si="22"/>
        <v>134</v>
      </c>
      <c r="G36" s="4">
        <f>+H36+I36</f>
        <v>103</v>
      </c>
      <c r="H36" s="4">
        <v>48</v>
      </c>
      <c r="I36" s="4">
        <v>55</v>
      </c>
      <c r="J36" s="4">
        <f>+K36+L36</f>
        <v>115</v>
      </c>
      <c r="K36" s="4">
        <v>63</v>
      </c>
      <c r="L36" s="4">
        <v>52</v>
      </c>
      <c r="M36" s="4">
        <f>+N36+O36</f>
        <v>48</v>
      </c>
      <c r="N36" s="4">
        <v>29</v>
      </c>
      <c r="O36" s="4">
        <v>19</v>
      </c>
      <c r="P36" s="4">
        <f>+Q36+R36</f>
        <v>9</v>
      </c>
      <c r="Q36" s="4">
        <v>4</v>
      </c>
      <c r="R36" s="4">
        <v>5</v>
      </c>
      <c r="S36" s="4">
        <f>+T36+U36</f>
        <v>2</v>
      </c>
      <c r="T36" s="4"/>
      <c r="U36" s="4">
        <v>2</v>
      </c>
      <c r="V36" s="4">
        <f>+W36+X36</f>
        <v>0</v>
      </c>
      <c r="W36" s="4"/>
      <c r="X36" s="4"/>
      <c r="Y36" s="4">
        <f>+Z36+AA36</f>
        <v>1</v>
      </c>
      <c r="Z36" s="4"/>
      <c r="AA36" s="4">
        <v>1</v>
      </c>
      <c r="AB36" s="4">
        <f>+AC36+AD36</f>
        <v>0</v>
      </c>
      <c r="AC36" s="4"/>
      <c r="AD36" s="5"/>
    </row>
    <row r="37" spans="1:30" ht="16.5" customHeight="1">
      <c r="A37" s="24"/>
      <c r="B37" s="1" t="s">
        <v>40</v>
      </c>
      <c r="C37" s="1" t="s">
        <v>41</v>
      </c>
      <c r="D37" s="10">
        <f>+E37+F37</f>
        <v>4</v>
      </c>
      <c r="E37" s="10">
        <f t="shared" si="22"/>
        <v>1</v>
      </c>
      <c r="F37" s="10">
        <f t="shared" si="22"/>
        <v>3</v>
      </c>
      <c r="G37" s="4">
        <f>+H37+I37</f>
        <v>1</v>
      </c>
      <c r="H37" s="4"/>
      <c r="I37" s="4">
        <v>1</v>
      </c>
      <c r="J37" s="4">
        <f>+K37+L37</f>
        <v>3</v>
      </c>
      <c r="K37" s="4">
        <v>1</v>
      </c>
      <c r="L37" s="4">
        <v>2</v>
      </c>
      <c r="M37" s="4">
        <f>+N37+O37</f>
        <v>0</v>
      </c>
      <c r="N37" s="4"/>
      <c r="O37" s="4"/>
      <c r="P37" s="4">
        <f>+Q37+R37</f>
        <v>0</v>
      </c>
      <c r="Q37" s="4"/>
      <c r="R37" s="4"/>
      <c r="S37" s="4">
        <f>+T37+U37</f>
        <v>0</v>
      </c>
      <c r="T37" s="4"/>
      <c r="U37" s="4"/>
      <c r="V37" s="4">
        <f>+W37+X37</f>
        <v>0</v>
      </c>
      <c r="W37" s="4"/>
      <c r="X37" s="4"/>
      <c r="Y37" s="4">
        <f>+Z37+AA37</f>
        <v>0</v>
      </c>
      <c r="Z37" s="4"/>
      <c r="AA37" s="4"/>
      <c r="AB37" s="4">
        <f>+AC37+AD37</f>
        <v>0</v>
      </c>
      <c r="AC37" s="4"/>
      <c r="AD37" s="5"/>
    </row>
    <row r="38" spans="1:30" ht="16.5" customHeight="1">
      <c r="A38" s="24"/>
      <c r="B38" s="28" t="s">
        <v>42</v>
      </c>
      <c r="C38" s="1" t="s">
        <v>43</v>
      </c>
      <c r="D38" s="10">
        <f>+E38+F38</f>
        <v>120</v>
      </c>
      <c r="E38" s="10">
        <f t="shared" si="22"/>
        <v>57</v>
      </c>
      <c r="F38" s="10">
        <f t="shared" si="22"/>
        <v>63</v>
      </c>
      <c r="G38" s="4">
        <f>+H38+I38</f>
        <v>47</v>
      </c>
      <c r="H38" s="4">
        <v>23</v>
      </c>
      <c r="I38" s="4">
        <v>24</v>
      </c>
      <c r="J38" s="4">
        <f>+K38+L38</f>
        <v>45</v>
      </c>
      <c r="K38" s="4">
        <v>20</v>
      </c>
      <c r="L38" s="4">
        <v>25</v>
      </c>
      <c r="M38" s="4">
        <f>+N38+O38</f>
        <v>27</v>
      </c>
      <c r="N38" s="4">
        <v>13</v>
      </c>
      <c r="O38" s="4">
        <v>14</v>
      </c>
      <c r="P38" s="4">
        <f>+Q38+R38</f>
        <v>1</v>
      </c>
      <c r="Q38" s="4">
        <v>1</v>
      </c>
      <c r="R38" s="4"/>
      <c r="S38" s="4">
        <f>+T38+U38</f>
        <v>0</v>
      </c>
      <c r="T38" s="4"/>
      <c r="U38" s="4"/>
      <c r="V38" s="4">
        <f>+W38+X38</f>
        <v>0</v>
      </c>
      <c r="W38" s="4"/>
      <c r="X38" s="4"/>
      <c r="Y38" s="4">
        <f>+Z38+AA38</f>
        <v>0</v>
      </c>
      <c r="Z38" s="4"/>
      <c r="AA38" s="4"/>
      <c r="AB38" s="4">
        <f>+AC38+AD38</f>
        <v>0</v>
      </c>
      <c r="AC38" s="4"/>
      <c r="AD38" s="5"/>
    </row>
    <row r="39" spans="1:30" ht="16.5" customHeight="1">
      <c r="A39" s="24"/>
      <c r="B39" s="29"/>
      <c r="C39" s="1" t="s">
        <v>44</v>
      </c>
      <c r="D39" s="10">
        <f>+E39+F39</f>
        <v>9</v>
      </c>
      <c r="E39" s="10">
        <f t="shared" si="22"/>
        <v>2</v>
      </c>
      <c r="F39" s="10">
        <f t="shared" si="22"/>
        <v>7</v>
      </c>
      <c r="G39" s="4">
        <f>+H39+I39</f>
        <v>5</v>
      </c>
      <c r="H39" s="4">
        <v>1</v>
      </c>
      <c r="I39" s="4">
        <v>4</v>
      </c>
      <c r="J39" s="4">
        <f>+K39+L39</f>
        <v>3</v>
      </c>
      <c r="K39" s="4"/>
      <c r="L39" s="4">
        <v>3</v>
      </c>
      <c r="M39" s="4">
        <f>+N39+O39</f>
        <v>1</v>
      </c>
      <c r="N39" s="4">
        <v>1</v>
      </c>
      <c r="O39" s="4"/>
      <c r="P39" s="4">
        <f>+Q39+R39</f>
        <v>0</v>
      </c>
      <c r="Q39" s="4"/>
      <c r="R39" s="4"/>
      <c r="S39" s="4">
        <f>+T39+U39</f>
        <v>0</v>
      </c>
      <c r="T39" s="4"/>
      <c r="U39" s="4"/>
      <c r="V39" s="4">
        <f>+W39+X39</f>
        <v>0</v>
      </c>
      <c r="W39" s="4"/>
      <c r="X39" s="4"/>
      <c r="Y39" s="4">
        <f>+Z39+AA39</f>
        <v>0</v>
      </c>
      <c r="Z39" s="4"/>
      <c r="AA39" s="4"/>
      <c r="AB39" s="4">
        <f>+AC39+AD39</f>
        <v>0</v>
      </c>
      <c r="AC39" s="4"/>
      <c r="AD39" s="5"/>
    </row>
    <row r="40" spans="1:30" ht="16.5" customHeight="1">
      <c r="A40" s="25"/>
      <c r="B40" s="30"/>
      <c r="C40" s="1" t="s">
        <v>65</v>
      </c>
      <c r="D40" s="10">
        <f>+E40+F40</f>
        <v>69</v>
      </c>
      <c r="E40" s="10">
        <f>H40+K40+N40+Q40+T40+W40+Z40+AC40+AI40+AL40+AO40+AR40</f>
        <v>39</v>
      </c>
      <c r="F40" s="10">
        <f>I40+L40+O40+R40+U40+X40+AA40+AD40+AJ40+AM40+AP40+AS40</f>
        <v>30</v>
      </c>
      <c r="G40" s="4">
        <f>+H40+I40</f>
        <v>27</v>
      </c>
      <c r="H40" s="4">
        <v>16</v>
      </c>
      <c r="I40" s="4">
        <v>11</v>
      </c>
      <c r="J40" s="4">
        <f>+K40+L40</f>
        <v>28</v>
      </c>
      <c r="K40" s="4">
        <v>16</v>
      </c>
      <c r="L40" s="4">
        <v>12</v>
      </c>
      <c r="M40" s="4">
        <f>+N40+O40</f>
        <v>11</v>
      </c>
      <c r="N40" s="4">
        <v>5</v>
      </c>
      <c r="O40" s="4">
        <v>6</v>
      </c>
      <c r="P40" s="4">
        <f>+Q40+R40</f>
        <v>3</v>
      </c>
      <c r="Q40" s="4">
        <v>2</v>
      </c>
      <c r="R40" s="4">
        <v>1</v>
      </c>
      <c r="S40" s="4">
        <f>+T40+U40</f>
        <v>0</v>
      </c>
      <c r="T40" s="4"/>
      <c r="U40" s="4"/>
      <c r="V40" s="4">
        <f>+W40+X40</f>
        <v>0</v>
      </c>
      <c r="W40" s="4"/>
      <c r="X40" s="4"/>
      <c r="Y40" s="4">
        <f>+Z40+AA40</f>
        <v>0</v>
      </c>
      <c r="Z40" s="4"/>
      <c r="AA40" s="4"/>
      <c r="AB40" s="4">
        <f>+AC40+AD40</f>
        <v>0</v>
      </c>
      <c r="AC40" s="4"/>
      <c r="AD40" s="5"/>
    </row>
    <row r="41" spans="1:30" ht="16.5" customHeight="1" thickBot="1">
      <c r="A41" s="26"/>
      <c r="B41" s="27" t="s">
        <v>45</v>
      </c>
      <c r="C41" s="27"/>
      <c r="D41" s="11">
        <f>SUM(D36:D40)</f>
        <v>480</v>
      </c>
      <c r="E41" s="11">
        <f aca="true" t="shared" si="35" ref="E41:AD41">SUM(E36:E40)</f>
        <v>243</v>
      </c>
      <c r="F41" s="11">
        <f t="shared" si="35"/>
        <v>237</v>
      </c>
      <c r="G41" s="11">
        <f t="shared" si="35"/>
        <v>183</v>
      </c>
      <c r="H41" s="11">
        <f t="shared" si="35"/>
        <v>88</v>
      </c>
      <c r="I41" s="11">
        <f t="shared" si="35"/>
        <v>95</v>
      </c>
      <c r="J41" s="11">
        <f t="shared" si="35"/>
        <v>194</v>
      </c>
      <c r="K41" s="11">
        <f t="shared" si="35"/>
        <v>100</v>
      </c>
      <c r="L41" s="11">
        <f t="shared" si="35"/>
        <v>94</v>
      </c>
      <c r="M41" s="11">
        <f t="shared" si="35"/>
        <v>87</v>
      </c>
      <c r="N41" s="11">
        <f t="shared" si="35"/>
        <v>48</v>
      </c>
      <c r="O41" s="11">
        <f t="shared" si="35"/>
        <v>39</v>
      </c>
      <c r="P41" s="11">
        <f t="shared" si="35"/>
        <v>13</v>
      </c>
      <c r="Q41" s="11">
        <f t="shared" si="35"/>
        <v>7</v>
      </c>
      <c r="R41" s="11">
        <f t="shared" si="35"/>
        <v>6</v>
      </c>
      <c r="S41" s="11">
        <f t="shared" si="35"/>
        <v>2</v>
      </c>
      <c r="T41" s="11">
        <f t="shared" si="35"/>
        <v>0</v>
      </c>
      <c r="U41" s="11">
        <f t="shared" si="35"/>
        <v>2</v>
      </c>
      <c r="V41" s="11">
        <f t="shared" si="35"/>
        <v>0</v>
      </c>
      <c r="W41" s="11">
        <f t="shared" si="35"/>
        <v>0</v>
      </c>
      <c r="X41" s="11">
        <f t="shared" si="35"/>
        <v>0</v>
      </c>
      <c r="Y41" s="11">
        <f t="shared" si="35"/>
        <v>1</v>
      </c>
      <c r="Z41" s="11">
        <f t="shared" si="35"/>
        <v>0</v>
      </c>
      <c r="AA41" s="11">
        <f t="shared" si="35"/>
        <v>1</v>
      </c>
      <c r="AB41" s="11">
        <f t="shared" si="35"/>
        <v>0</v>
      </c>
      <c r="AC41" s="11">
        <f t="shared" si="35"/>
        <v>0</v>
      </c>
      <c r="AD41" s="18">
        <f t="shared" si="35"/>
        <v>0</v>
      </c>
    </row>
  </sheetData>
  <mergeCells count="38">
    <mergeCell ref="A5:C5"/>
    <mergeCell ref="A6:C6"/>
    <mergeCell ref="A7:C7"/>
    <mergeCell ref="A3:C4"/>
    <mergeCell ref="A8:A13"/>
    <mergeCell ref="B8:C8"/>
    <mergeCell ref="B10:B12"/>
    <mergeCell ref="B13:C13"/>
    <mergeCell ref="A21:A23"/>
    <mergeCell ref="B21:C21"/>
    <mergeCell ref="A24:A31"/>
    <mergeCell ref="B14:C14"/>
    <mergeCell ref="A14:A20"/>
    <mergeCell ref="B16:B19"/>
    <mergeCell ref="B20:C20"/>
    <mergeCell ref="B15:C15"/>
    <mergeCell ref="B22:C22"/>
    <mergeCell ref="B28:B30"/>
    <mergeCell ref="A32:A35"/>
    <mergeCell ref="B32:C32"/>
    <mergeCell ref="B35:C35"/>
    <mergeCell ref="A36:A41"/>
    <mergeCell ref="B36:C36"/>
    <mergeCell ref="B41:C41"/>
    <mergeCell ref="B38:B40"/>
    <mergeCell ref="AB3:AD3"/>
    <mergeCell ref="P3:R3"/>
    <mergeCell ref="S3:U3"/>
    <mergeCell ref="V3:X3"/>
    <mergeCell ref="Y3:AA3"/>
    <mergeCell ref="D3:F3"/>
    <mergeCell ref="G3:I3"/>
    <mergeCell ref="J3:L3"/>
    <mergeCell ref="M3:O3"/>
    <mergeCell ref="B31:C31"/>
    <mergeCell ref="B25:C25"/>
    <mergeCell ref="B23:C23"/>
    <mergeCell ref="B24:C24"/>
  </mergeCells>
  <printOptions/>
  <pageMargins left="0.38" right="0.47" top="0.56" bottom="0.7" header="0.65" footer="0.512"/>
  <pageSetup fitToHeight="1" fitToWidth="1" horizontalDpi="600" verticalDpi="600" orientation="landscape" paperSize="9" scale="6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2007-10-25T04:31:17Z</cp:lastPrinted>
  <dcterms:created xsi:type="dcterms:W3CDTF">2004-10-22T01:22:54Z</dcterms:created>
  <dcterms:modified xsi:type="dcterms:W3CDTF">2007-11-29T07:57:04Z</dcterms:modified>
  <cp:category/>
  <cp:version/>
  <cp:contentType/>
  <cp:contentStatus/>
</cp:coreProperties>
</file>