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１３表　死亡数" sheetId="1" r:id="rId1"/>
  </sheets>
  <definedNames>
    <definedName name="_xlnm.Print_Area" localSheetId="0">'第１３表　死亡数'!$A$1:$W$41</definedName>
  </definedNames>
  <calcPr fullCalcOnLoad="1"/>
</workbook>
</file>

<file path=xl/sharedStrings.xml><?xml version="1.0" encoding="utf-8"?>
<sst xmlns="http://schemas.openxmlformats.org/spreadsheetml/2006/main" count="80" uniqueCount="68">
  <si>
    <t>総数</t>
  </si>
  <si>
    <t>保健所</t>
  </si>
  <si>
    <t>市町村</t>
  </si>
  <si>
    <t>坂井</t>
  </si>
  <si>
    <t>若狭</t>
  </si>
  <si>
    <t>第１３表　死亡数・乳児死亡数・新生児死亡数</t>
  </si>
  <si>
    <t>死亡数（総数）</t>
  </si>
  <si>
    <t>病院</t>
  </si>
  <si>
    <t>診療所</t>
  </si>
  <si>
    <t>老保施設</t>
  </si>
  <si>
    <t>助産所</t>
  </si>
  <si>
    <t>老人ホーム</t>
  </si>
  <si>
    <t>自宅</t>
  </si>
  <si>
    <t>その他</t>
  </si>
  <si>
    <t>乳児死亡数（再掲）</t>
  </si>
  <si>
    <t>新生児死亡数（再掲）</t>
  </si>
  <si>
    <t>施設・保健所・市町村別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</si>
  <si>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</si>
  <si>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</si>
  <si>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</si>
  <si>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</si>
  <si>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</si>
  <si>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</si>
  <si>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</si>
  <si>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</si>
  <si>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</si>
  <si>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</si>
  <si>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</si>
  <si>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</si>
  <si>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あわら市</t>
  </si>
  <si>
    <t>坂井郡</t>
  </si>
  <si>
    <t>三国町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</si>
  <si>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</si>
  <si>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</si>
  <si>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</si>
  <si>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</si>
  <si>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</si>
  <si>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</si>
  <si>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</si>
  <si>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</si>
  <si>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</si>
  <si>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</si>
  <si>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今立郡</t>
  </si>
  <si>
    <t>池田町</t>
  </si>
  <si>
    <t>南条郡</t>
  </si>
  <si>
    <t>丹生郡</t>
  </si>
  <si>
    <t>越前町</t>
  </si>
  <si>
    <t>越廼村</t>
  </si>
  <si>
    <t>清水町</t>
  </si>
  <si>
    <t>丹南保健所管内計</t>
  </si>
  <si>
    <t>二州</t>
  </si>
  <si>
    <t>敦賀市</t>
  </si>
  <si>
    <t>三方郡</t>
  </si>
  <si>
    <t>美浜町</t>
  </si>
  <si>
    <t>二州保健所管内計</t>
  </si>
  <si>
    <t>小浜市</t>
  </si>
  <si>
    <t>遠敷郡</t>
  </si>
  <si>
    <t>名田庄村</t>
  </si>
  <si>
    <t>大飯郡</t>
  </si>
  <si>
    <t>高浜町</t>
  </si>
  <si>
    <t>大飯町</t>
  </si>
  <si>
    <t>若狭保健所管内計</t>
  </si>
  <si>
    <t>越前市</t>
  </si>
  <si>
    <t>三方上中郡</t>
  </si>
  <si>
    <t>若狭町</t>
  </si>
  <si>
    <t>坂井市</t>
  </si>
  <si>
    <t>南越前町</t>
  </si>
  <si>
    <t>おおい町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</si>
</sst>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distributed" vertical="center"/>
    </xf>
    <xf numFmtId="176" fontId="2" fillId="2" borderId="3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38" fontId="2" fillId="0" borderId="1" xfId="16" applyFont="1" applyBorder="1" applyAlignment="1">
      <alignment horizontal="center" vertical="center"/>
    </xf>
    <xf numFmtId="176" fontId="2" fillId="3" borderId="1" xfId="0" applyNumberFormat="1" applyFont="1" applyFill="1" applyBorder="1" applyAlignment="1">
      <alignment vertical="center"/>
    </xf>
    <xf numFmtId="176" fontId="2" fillId="3" borderId="2" xfId="0" applyNumberFormat="1" applyFont="1" applyFill="1" applyBorder="1" applyAlignment="1">
      <alignment vertical="center"/>
    </xf>
    <xf numFmtId="38" fontId="2" fillId="2" borderId="1" xfId="16" applyFont="1" applyFill="1" applyBorder="1" applyAlignment="1">
      <alignment vertical="center"/>
    </xf>
    <xf numFmtId="38" fontId="2" fillId="2" borderId="2" xfId="16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38" fontId="2" fillId="2" borderId="9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38" fontId="2" fillId="0" borderId="9" xfId="16" applyFont="1" applyBorder="1" applyAlignment="1">
      <alignment horizontal="center" vertical="center" wrapText="1"/>
    </xf>
    <xf numFmtId="38" fontId="2" fillId="0" borderId="10" xfId="16" applyFont="1" applyBorder="1" applyAlignment="1">
      <alignment horizontal="center" vertical="center" wrapText="1"/>
    </xf>
    <xf numFmtId="38" fontId="2" fillId="0" borderId="11" xfId="16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38" fontId="2" fillId="0" borderId="1" xfId="16" applyFont="1" applyBorder="1" applyAlignment="1">
      <alignment horizontal="center" vertical="center"/>
    </xf>
    <xf numFmtId="38" fontId="2" fillId="2" borderId="3" xfId="16" applyFont="1" applyFill="1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2" fillId="0" borderId="21" xfId="16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8" fontId="2" fillId="3" borderId="23" xfId="16" applyFont="1" applyFill="1" applyBorder="1" applyAlignment="1">
      <alignment horizontal="center" vertical="center"/>
    </xf>
    <xf numFmtId="38" fontId="2" fillId="3" borderId="24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zoomScale="75" zoomScaleNormal="75" workbookViewId="0" topLeftCell="A1">
      <pane xSplit="3" topLeftCell="D1" activePane="topRight" state="frozen"/>
      <selection pane="topLeft" activeCell="A1" sqref="A1"/>
      <selection pane="topRight" activeCell="B2" sqref="B2"/>
    </sheetView>
  </sheetViews>
  <sheetFormatPr defaultColWidth="9.00390625" defaultRowHeight="13.5"/>
  <cols>
    <col min="1" max="1" width="3.75390625" style="5" customWidth="1"/>
    <col min="2" max="2" width="10.25390625" style="5" customWidth="1"/>
    <col min="3" max="3" width="10.625" style="5" customWidth="1"/>
    <col min="4" max="23" width="8.875" style="5" customWidth="1"/>
    <col min="24" max="16384" width="9.00390625" style="5" customWidth="1"/>
  </cols>
  <sheetData>
    <row r="1" ht="24" customHeight="1">
      <c r="B1" s="6" t="s">
        <v>5</v>
      </c>
    </row>
    <row r="2" spans="14:23" ht="15.75" customHeight="1" thickBot="1">
      <c r="N2" s="3"/>
      <c r="O2" s="3"/>
      <c r="P2" s="3"/>
      <c r="Q2" s="3"/>
      <c r="R2" s="3"/>
      <c r="S2" s="3"/>
      <c r="T2" s="3"/>
      <c r="U2" s="3"/>
      <c r="V2" s="3"/>
      <c r="W2" s="3" t="s">
        <v>16</v>
      </c>
    </row>
    <row r="3" spans="1:23" ht="20.25" customHeight="1">
      <c r="A3" s="29" t="s">
        <v>1</v>
      </c>
      <c r="B3" s="30"/>
      <c r="C3" s="31"/>
      <c r="D3" s="20" t="s">
        <v>6</v>
      </c>
      <c r="E3" s="21"/>
      <c r="F3" s="21"/>
      <c r="G3" s="21"/>
      <c r="H3" s="21"/>
      <c r="I3" s="21"/>
      <c r="J3" s="21"/>
      <c r="K3" s="22"/>
      <c r="L3" s="20" t="s">
        <v>14</v>
      </c>
      <c r="M3" s="21"/>
      <c r="N3" s="21"/>
      <c r="O3" s="21"/>
      <c r="P3" s="21"/>
      <c r="Q3" s="22"/>
      <c r="R3" s="20" t="s">
        <v>15</v>
      </c>
      <c r="S3" s="21"/>
      <c r="T3" s="21"/>
      <c r="U3" s="21"/>
      <c r="V3" s="21"/>
      <c r="W3" s="23"/>
    </row>
    <row r="4" spans="1:23" ht="20.25" customHeight="1">
      <c r="A4" s="32" t="s">
        <v>2</v>
      </c>
      <c r="B4" s="33"/>
      <c r="C4" s="34"/>
      <c r="D4" s="13" t="s">
        <v>0</v>
      </c>
      <c r="E4" s="7" t="s">
        <v>7</v>
      </c>
      <c r="F4" s="7" t="s">
        <v>8</v>
      </c>
      <c r="G4" s="8" t="s">
        <v>9</v>
      </c>
      <c r="H4" s="7" t="s">
        <v>10</v>
      </c>
      <c r="I4" s="8" t="s">
        <v>11</v>
      </c>
      <c r="J4" s="7" t="s">
        <v>12</v>
      </c>
      <c r="K4" s="7" t="s">
        <v>13</v>
      </c>
      <c r="L4" s="13" t="s">
        <v>0</v>
      </c>
      <c r="M4" s="7" t="s">
        <v>7</v>
      </c>
      <c r="N4" s="7" t="s">
        <v>8</v>
      </c>
      <c r="O4" s="7" t="s">
        <v>10</v>
      </c>
      <c r="P4" s="7" t="s">
        <v>12</v>
      </c>
      <c r="Q4" s="7" t="s">
        <v>13</v>
      </c>
      <c r="R4" s="13" t="s">
        <v>0</v>
      </c>
      <c r="S4" s="7" t="s">
        <v>7</v>
      </c>
      <c r="T4" s="7" t="s">
        <v>8</v>
      </c>
      <c r="U4" s="7" t="s">
        <v>10</v>
      </c>
      <c r="V4" s="7" t="s">
        <v>12</v>
      </c>
      <c r="W4" s="9" t="s">
        <v>13</v>
      </c>
    </row>
    <row r="5" spans="1:23" ht="20.25" customHeight="1">
      <c r="A5" s="24" t="s">
        <v>17</v>
      </c>
      <c r="B5" s="25"/>
      <c r="C5" s="25"/>
      <c r="D5" s="11">
        <f>SUM(E5:K5)</f>
        <v>7725</v>
      </c>
      <c r="E5" s="11">
        <f aca="true" t="shared" si="0" ref="E5:K5">E13+E20+E23+E31+E35+E41</f>
        <v>5912</v>
      </c>
      <c r="F5" s="11">
        <f t="shared" si="0"/>
        <v>316</v>
      </c>
      <c r="G5" s="11">
        <f t="shared" si="0"/>
        <v>103</v>
      </c>
      <c r="H5" s="11">
        <f t="shared" si="0"/>
        <v>0</v>
      </c>
      <c r="I5" s="11">
        <f t="shared" si="0"/>
        <v>281</v>
      </c>
      <c r="J5" s="11">
        <f t="shared" si="0"/>
        <v>968</v>
      </c>
      <c r="K5" s="11">
        <f t="shared" si="0"/>
        <v>145</v>
      </c>
      <c r="L5" s="11">
        <f>SUM(M5:Q5)</f>
        <v>17</v>
      </c>
      <c r="M5" s="11">
        <f>M13+M20+M23+M31+M35+M41</f>
        <v>16</v>
      </c>
      <c r="N5" s="11">
        <f>N13+N20+N23+N31+N35+N41</f>
        <v>0</v>
      </c>
      <c r="O5" s="11">
        <f>O13+O20+O23+O31+O35+O41</f>
        <v>0</v>
      </c>
      <c r="P5" s="11">
        <f>P13+P20+P23+P31+P35+P41</f>
        <v>1</v>
      </c>
      <c r="Q5" s="11">
        <f>Q13+Q20+Q23+Q31+Q35+Q41</f>
        <v>0</v>
      </c>
      <c r="R5" s="11">
        <f>SUM(S5:W5)</f>
        <v>8</v>
      </c>
      <c r="S5" s="11">
        <f>S13+S20+S23+S31+S35+S41</f>
        <v>8</v>
      </c>
      <c r="T5" s="11">
        <f>T13+T20+T23+T31+T35+T41</f>
        <v>0</v>
      </c>
      <c r="U5" s="11">
        <f>U13+U20+U23+U31+U35+U41</f>
        <v>0</v>
      </c>
      <c r="V5" s="11">
        <f>V13+V20+V23+V31+V35+V41</f>
        <v>0</v>
      </c>
      <c r="W5" s="12">
        <f>W13+W20+W23+W31+W35+W41</f>
        <v>0</v>
      </c>
    </row>
    <row r="6" spans="1:23" ht="20.25" customHeight="1">
      <c r="A6" s="24" t="s">
        <v>18</v>
      </c>
      <c r="B6" s="25"/>
      <c r="C6" s="25"/>
      <c r="D6" s="17">
        <f aca="true" t="shared" si="1" ref="D6:W6">D8+D14+D15+D21+D22+D24+D25+D32+D36</f>
        <v>6251</v>
      </c>
      <c r="E6" s="17">
        <f t="shared" si="1"/>
        <v>4847</v>
      </c>
      <c r="F6" s="17">
        <f t="shared" si="1"/>
        <v>237</v>
      </c>
      <c r="G6" s="17">
        <f t="shared" si="1"/>
        <v>78</v>
      </c>
      <c r="H6" s="17">
        <f t="shared" si="1"/>
        <v>0</v>
      </c>
      <c r="I6" s="17">
        <f t="shared" si="1"/>
        <v>220</v>
      </c>
      <c r="J6" s="17">
        <f t="shared" si="1"/>
        <v>748</v>
      </c>
      <c r="K6" s="17">
        <f t="shared" si="1"/>
        <v>121</v>
      </c>
      <c r="L6" s="17">
        <f t="shared" si="1"/>
        <v>12</v>
      </c>
      <c r="M6" s="17">
        <f t="shared" si="1"/>
        <v>11</v>
      </c>
      <c r="N6" s="17">
        <f t="shared" si="1"/>
        <v>0</v>
      </c>
      <c r="O6" s="17">
        <f t="shared" si="1"/>
        <v>0</v>
      </c>
      <c r="P6" s="17">
        <f t="shared" si="1"/>
        <v>1</v>
      </c>
      <c r="Q6" s="17">
        <f t="shared" si="1"/>
        <v>0</v>
      </c>
      <c r="R6" s="17">
        <f t="shared" si="1"/>
        <v>5</v>
      </c>
      <c r="S6" s="17">
        <f t="shared" si="1"/>
        <v>5</v>
      </c>
      <c r="T6" s="17">
        <f t="shared" si="1"/>
        <v>0</v>
      </c>
      <c r="U6" s="17">
        <f t="shared" si="1"/>
        <v>0</v>
      </c>
      <c r="V6" s="17">
        <f t="shared" si="1"/>
        <v>0</v>
      </c>
      <c r="W6" s="18">
        <f t="shared" si="1"/>
        <v>0</v>
      </c>
    </row>
    <row r="7" spans="1:23" ht="20.25" customHeight="1">
      <c r="A7" s="24" t="s">
        <v>19</v>
      </c>
      <c r="B7" s="25"/>
      <c r="C7" s="25"/>
      <c r="D7" s="17">
        <f aca="true" t="shared" si="2" ref="D7:W7">D9+D10+D11+D12+D16+D17+D18+D19+D26+D27+D28+D29+D30+D33+D34+D37+D38+D39+D40</f>
        <v>1474</v>
      </c>
      <c r="E7" s="17">
        <f t="shared" si="2"/>
        <v>1065</v>
      </c>
      <c r="F7" s="17">
        <f t="shared" si="2"/>
        <v>79</v>
      </c>
      <c r="G7" s="17">
        <f t="shared" si="2"/>
        <v>25</v>
      </c>
      <c r="H7" s="17">
        <f t="shared" si="2"/>
        <v>0</v>
      </c>
      <c r="I7" s="17">
        <f t="shared" si="2"/>
        <v>61</v>
      </c>
      <c r="J7" s="17">
        <f t="shared" si="2"/>
        <v>220</v>
      </c>
      <c r="K7" s="17">
        <f t="shared" si="2"/>
        <v>24</v>
      </c>
      <c r="L7" s="17">
        <f t="shared" si="2"/>
        <v>5</v>
      </c>
      <c r="M7" s="17">
        <f t="shared" si="2"/>
        <v>5</v>
      </c>
      <c r="N7" s="17">
        <f t="shared" si="2"/>
        <v>0</v>
      </c>
      <c r="O7" s="17">
        <f t="shared" si="2"/>
        <v>0</v>
      </c>
      <c r="P7" s="17">
        <f t="shared" si="2"/>
        <v>0</v>
      </c>
      <c r="Q7" s="17">
        <f t="shared" si="2"/>
        <v>0</v>
      </c>
      <c r="R7" s="17">
        <f t="shared" si="2"/>
        <v>3</v>
      </c>
      <c r="S7" s="17">
        <f t="shared" si="2"/>
        <v>3</v>
      </c>
      <c r="T7" s="17">
        <f t="shared" si="2"/>
        <v>0</v>
      </c>
      <c r="U7" s="17">
        <f t="shared" si="2"/>
        <v>0</v>
      </c>
      <c r="V7" s="17">
        <f t="shared" si="2"/>
        <v>0</v>
      </c>
      <c r="W7" s="18">
        <f t="shared" si="2"/>
        <v>0</v>
      </c>
    </row>
    <row r="8" spans="1:23" ht="20.25" customHeight="1">
      <c r="A8" s="26" t="s">
        <v>20</v>
      </c>
      <c r="B8" s="35" t="s">
        <v>21</v>
      </c>
      <c r="C8" s="35"/>
      <c r="D8" s="11">
        <f>SUM(E8:K8)</f>
        <v>2278</v>
      </c>
      <c r="E8" s="1">
        <v>1798</v>
      </c>
      <c r="F8" s="1">
        <v>92</v>
      </c>
      <c r="G8" s="1">
        <v>11</v>
      </c>
      <c r="H8" s="1"/>
      <c r="I8" s="1">
        <v>75</v>
      </c>
      <c r="J8" s="1">
        <v>262</v>
      </c>
      <c r="K8" s="1">
        <v>40</v>
      </c>
      <c r="L8" s="11">
        <f>SUM(M8:Q8)</f>
        <v>8</v>
      </c>
      <c r="M8" s="1">
        <v>8</v>
      </c>
      <c r="N8" s="1"/>
      <c r="O8" s="1"/>
      <c r="P8" s="1"/>
      <c r="Q8" s="1"/>
      <c r="R8" s="11">
        <f>SUM(S8:W8)</f>
        <v>4</v>
      </c>
      <c r="S8" s="1">
        <v>4</v>
      </c>
      <c r="T8" s="1"/>
      <c r="U8" s="1"/>
      <c r="V8" s="1"/>
      <c r="W8" s="2"/>
    </row>
    <row r="9" spans="1:23" ht="20.25" customHeight="1">
      <c r="A9" s="26"/>
      <c r="B9" s="14" t="s">
        <v>22</v>
      </c>
      <c r="C9" s="14" t="s">
        <v>23</v>
      </c>
      <c r="D9" s="11">
        <f aca="true" t="shared" si="3" ref="D9:D39">SUM(E9:K9)</f>
        <v>2</v>
      </c>
      <c r="E9" s="1">
        <v>1</v>
      </c>
      <c r="F9" s="1"/>
      <c r="G9" s="1"/>
      <c r="H9" s="1"/>
      <c r="I9" s="1"/>
      <c r="J9" s="1">
        <v>1</v>
      </c>
      <c r="K9" s="1"/>
      <c r="L9" s="11">
        <f>SUM(M9:Q9)</f>
        <v>0</v>
      </c>
      <c r="M9" s="1"/>
      <c r="N9" s="1"/>
      <c r="O9" s="1"/>
      <c r="P9" s="1"/>
      <c r="Q9" s="1"/>
      <c r="R9" s="11">
        <f>SUM(S9:W9)</f>
        <v>0</v>
      </c>
      <c r="S9" s="1"/>
      <c r="T9" s="1"/>
      <c r="U9" s="1"/>
      <c r="V9" s="1"/>
      <c r="W9" s="2"/>
    </row>
    <row r="10" spans="1:23" ht="20.25" customHeight="1">
      <c r="A10" s="26"/>
      <c r="B10" s="35" t="s">
        <v>24</v>
      </c>
      <c r="C10" s="14" t="s">
        <v>25</v>
      </c>
      <c r="D10" s="11">
        <f t="shared" si="3"/>
        <v>16</v>
      </c>
      <c r="E10" s="1">
        <v>15</v>
      </c>
      <c r="F10" s="1"/>
      <c r="G10" s="1"/>
      <c r="H10" s="1"/>
      <c r="I10" s="1"/>
      <c r="J10" s="1">
        <v>1</v>
      </c>
      <c r="K10" s="1"/>
      <c r="L10" s="11">
        <f>SUM(M10:Q10)</f>
        <v>0</v>
      </c>
      <c r="M10" s="1"/>
      <c r="N10" s="1"/>
      <c r="O10" s="1"/>
      <c r="P10" s="1"/>
      <c r="Q10" s="1"/>
      <c r="R10" s="11">
        <f>SUM(S10:W10)</f>
        <v>0</v>
      </c>
      <c r="S10" s="1"/>
      <c r="T10" s="1"/>
      <c r="U10" s="1"/>
      <c r="V10" s="1"/>
      <c r="W10" s="2"/>
    </row>
    <row r="11" spans="1:23" ht="20.25" customHeight="1">
      <c r="A11" s="26"/>
      <c r="B11" s="35"/>
      <c r="C11" s="14" t="s">
        <v>26</v>
      </c>
      <c r="D11" s="11">
        <f t="shared" si="3"/>
        <v>159</v>
      </c>
      <c r="E11" s="1">
        <v>114</v>
      </c>
      <c r="F11" s="1">
        <v>9</v>
      </c>
      <c r="G11" s="1">
        <v>1</v>
      </c>
      <c r="H11" s="1"/>
      <c r="I11" s="1">
        <v>5</v>
      </c>
      <c r="J11" s="1">
        <v>30</v>
      </c>
      <c r="K11" s="1"/>
      <c r="L11" s="11">
        <f>SUM(M11:Q11)</f>
        <v>1</v>
      </c>
      <c r="M11" s="1">
        <v>1</v>
      </c>
      <c r="N11" s="1"/>
      <c r="O11" s="1"/>
      <c r="P11" s="1"/>
      <c r="Q11" s="1"/>
      <c r="R11" s="11">
        <f>SUM(S11:W11)</f>
        <v>1</v>
      </c>
      <c r="S11" s="1">
        <v>1</v>
      </c>
      <c r="T11" s="1"/>
      <c r="U11" s="1"/>
      <c r="V11" s="1"/>
      <c r="W11" s="2"/>
    </row>
    <row r="12" spans="1:23" ht="20.25" customHeight="1">
      <c r="A12" s="26"/>
      <c r="B12" s="35"/>
      <c r="C12" s="14" t="s">
        <v>27</v>
      </c>
      <c r="D12" s="11">
        <f t="shared" si="3"/>
        <v>7</v>
      </c>
      <c r="E12" s="1">
        <v>5</v>
      </c>
      <c r="F12" s="1">
        <v>1</v>
      </c>
      <c r="G12" s="1"/>
      <c r="H12" s="1"/>
      <c r="I12" s="1"/>
      <c r="J12" s="1">
        <v>1</v>
      </c>
      <c r="K12" s="1"/>
      <c r="L12" s="11">
        <f>SUM(M12:Q12)</f>
        <v>0</v>
      </c>
      <c r="M12" s="1"/>
      <c r="N12" s="1"/>
      <c r="O12" s="1"/>
      <c r="P12" s="1"/>
      <c r="Q12" s="1"/>
      <c r="R12" s="11">
        <f>SUM(S12:W12)</f>
        <v>0</v>
      </c>
      <c r="S12" s="1"/>
      <c r="T12" s="1"/>
      <c r="U12" s="1"/>
      <c r="V12" s="1"/>
      <c r="W12" s="2"/>
    </row>
    <row r="13" spans="1:23" ht="20.25" customHeight="1">
      <c r="A13" s="26"/>
      <c r="B13" s="37" t="s">
        <v>28</v>
      </c>
      <c r="C13" s="37"/>
      <c r="D13" s="11">
        <f>SUM(D8:D12)</f>
        <v>2462</v>
      </c>
      <c r="E13" s="11">
        <f>SUM(E8:E12)</f>
        <v>1933</v>
      </c>
      <c r="F13" s="11">
        <f aca="true" t="shared" si="4" ref="F13:K13">SUM(F8:F12)</f>
        <v>102</v>
      </c>
      <c r="G13" s="11">
        <f t="shared" si="4"/>
        <v>12</v>
      </c>
      <c r="H13" s="11">
        <f t="shared" si="4"/>
        <v>0</v>
      </c>
      <c r="I13" s="11">
        <f t="shared" si="4"/>
        <v>80</v>
      </c>
      <c r="J13" s="11">
        <f t="shared" si="4"/>
        <v>295</v>
      </c>
      <c r="K13" s="11">
        <f t="shared" si="4"/>
        <v>40</v>
      </c>
      <c r="L13" s="11">
        <f aca="true" t="shared" si="5" ref="L13:W13">SUM(L8:L12)</f>
        <v>9</v>
      </c>
      <c r="M13" s="11">
        <f t="shared" si="5"/>
        <v>9</v>
      </c>
      <c r="N13" s="11">
        <f t="shared" si="5"/>
        <v>0</v>
      </c>
      <c r="O13" s="11">
        <f t="shared" si="5"/>
        <v>0</v>
      </c>
      <c r="P13" s="11">
        <f t="shared" si="5"/>
        <v>0</v>
      </c>
      <c r="Q13" s="11">
        <f t="shared" si="5"/>
        <v>0</v>
      </c>
      <c r="R13" s="11">
        <f t="shared" si="5"/>
        <v>5</v>
      </c>
      <c r="S13" s="11">
        <f t="shared" si="5"/>
        <v>5</v>
      </c>
      <c r="T13" s="11">
        <f t="shared" si="5"/>
        <v>0</v>
      </c>
      <c r="U13" s="11">
        <f t="shared" si="5"/>
        <v>0</v>
      </c>
      <c r="V13" s="11">
        <f t="shared" si="5"/>
        <v>0</v>
      </c>
      <c r="W13" s="12">
        <f t="shared" si="5"/>
        <v>0</v>
      </c>
    </row>
    <row r="14" spans="1:23" ht="20.25" customHeight="1">
      <c r="A14" s="27" t="s">
        <v>3</v>
      </c>
      <c r="B14" s="44" t="s">
        <v>29</v>
      </c>
      <c r="C14" s="45"/>
      <c r="D14" s="11">
        <f t="shared" si="3"/>
        <v>333</v>
      </c>
      <c r="E14" s="15">
        <v>277</v>
      </c>
      <c r="F14" s="15">
        <v>4</v>
      </c>
      <c r="G14" s="15">
        <v>4</v>
      </c>
      <c r="H14" s="15"/>
      <c r="I14" s="15">
        <v>10</v>
      </c>
      <c r="J14" s="15">
        <v>33</v>
      </c>
      <c r="K14" s="15">
        <v>5</v>
      </c>
      <c r="L14" s="11">
        <f aca="true" t="shared" si="6" ref="L14:L19">SUM(M14:Q14)</f>
        <v>0</v>
      </c>
      <c r="M14" s="15"/>
      <c r="N14" s="15"/>
      <c r="O14" s="15"/>
      <c r="P14" s="15"/>
      <c r="Q14" s="15"/>
      <c r="R14" s="11">
        <f aca="true" t="shared" si="7" ref="R14:R19">SUM(S14:W14)</f>
        <v>0</v>
      </c>
      <c r="S14" s="15"/>
      <c r="T14" s="15"/>
      <c r="U14" s="15"/>
      <c r="V14" s="15"/>
      <c r="W14" s="16"/>
    </row>
    <row r="15" spans="1:23" ht="20.25" customHeight="1">
      <c r="A15" s="41"/>
      <c r="B15" s="44" t="s">
        <v>65</v>
      </c>
      <c r="C15" s="45"/>
      <c r="D15" s="11">
        <f>SUM(E15:K15)</f>
        <v>556</v>
      </c>
      <c r="E15" s="15">
        <v>408</v>
      </c>
      <c r="F15" s="15">
        <v>8</v>
      </c>
      <c r="G15" s="15">
        <v>11</v>
      </c>
      <c r="H15" s="15"/>
      <c r="I15" s="15">
        <v>33</v>
      </c>
      <c r="J15" s="15">
        <v>80</v>
      </c>
      <c r="K15" s="15">
        <v>16</v>
      </c>
      <c r="L15" s="11">
        <f t="shared" si="6"/>
        <v>0</v>
      </c>
      <c r="M15" s="15"/>
      <c r="N15" s="15"/>
      <c r="O15" s="15"/>
      <c r="P15" s="15"/>
      <c r="Q15" s="15"/>
      <c r="R15" s="11">
        <f t="shared" si="7"/>
        <v>0</v>
      </c>
      <c r="S15" s="15"/>
      <c r="T15" s="15"/>
      <c r="U15" s="15"/>
      <c r="V15" s="15"/>
      <c r="W15" s="16"/>
    </row>
    <row r="16" spans="1:23" ht="20.25" customHeight="1">
      <c r="A16" s="42"/>
      <c r="B16" s="35" t="s">
        <v>30</v>
      </c>
      <c r="C16" s="14" t="s">
        <v>31</v>
      </c>
      <c r="D16" s="11">
        <f t="shared" si="3"/>
        <v>56</v>
      </c>
      <c r="E16" s="1">
        <v>40</v>
      </c>
      <c r="F16" s="1"/>
      <c r="G16" s="1">
        <v>3</v>
      </c>
      <c r="H16" s="1"/>
      <c r="I16" s="1">
        <v>4</v>
      </c>
      <c r="J16" s="1">
        <v>9</v>
      </c>
      <c r="K16" s="1"/>
      <c r="L16" s="11">
        <f t="shared" si="6"/>
        <v>0</v>
      </c>
      <c r="M16" s="1"/>
      <c r="N16" s="1"/>
      <c r="O16" s="1"/>
      <c r="P16" s="1"/>
      <c r="Q16" s="1"/>
      <c r="R16" s="11">
        <f t="shared" si="7"/>
        <v>0</v>
      </c>
      <c r="S16" s="1"/>
      <c r="T16" s="1"/>
      <c r="U16" s="1"/>
      <c r="V16" s="1"/>
      <c r="W16" s="2"/>
    </row>
    <row r="17" spans="1:23" ht="20.25" customHeight="1">
      <c r="A17" s="42"/>
      <c r="B17" s="35"/>
      <c r="C17" s="14" t="s">
        <v>32</v>
      </c>
      <c r="D17" s="11">
        <f t="shared" si="3"/>
        <v>67</v>
      </c>
      <c r="E17" s="1">
        <v>51</v>
      </c>
      <c r="F17" s="1">
        <v>5</v>
      </c>
      <c r="G17" s="1"/>
      <c r="H17" s="1"/>
      <c r="I17" s="1">
        <v>3</v>
      </c>
      <c r="J17" s="1">
        <v>7</v>
      </c>
      <c r="K17" s="1">
        <v>1</v>
      </c>
      <c r="L17" s="11">
        <f t="shared" si="6"/>
        <v>0</v>
      </c>
      <c r="M17" s="1"/>
      <c r="N17" s="1"/>
      <c r="O17" s="1"/>
      <c r="P17" s="1"/>
      <c r="Q17" s="1"/>
      <c r="R17" s="11">
        <f t="shared" si="7"/>
        <v>0</v>
      </c>
      <c r="S17" s="1"/>
      <c r="T17" s="1"/>
      <c r="U17" s="1"/>
      <c r="V17" s="1"/>
      <c r="W17" s="2"/>
    </row>
    <row r="18" spans="1:23" ht="20.25" customHeight="1">
      <c r="A18" s="42"/>
      <c r="B18" s="35"/>
      <c r="C18" s="14" t="s">
        <v>33</v>
      </c>
      <c r="D18" s="11">
        <f t="shared" si="3"/>
        <v>48</v>
      </c>
      <c r="E18" s="1">
        <v>38</v>
      </c>
      <c r="F18" s="1"/>
      <c r="G18" s="1"/>
      <c r="H18" s="1"/>
      <c r="I18" s="1">
        <v>1</v>
      </c>
      <c r="J18" s="1">
        <v>9</v>
      </c>
      <c r="K18" s="1"/>
      <c r="L18" s="11">
        <f t="shared" si="6"/>
        <v>0</v>
      </c>
      <c r="M18" s="1"/>
      <c r="N18" s="1"/>
      <c r="O18" s="1"/>
      <c r="P18" s="1"/>
      <c r="Q18" s="1"/>
      <c r="R18" s="11">
        <f t="shared" si="7"/>
        <v>0</v>
      </c>
      <c r="S18" s="1"/>
      <c r="T18" s="1"/>
      <c r="U18" s="1"/>
      <c r="V18" s="1"/>
      <c r="W18" s="2"/>
    </row>
    <row r="19" spans="1:23" ht="20.25" customHeight="1">
      <c r="A19" s="42"/>
      <c r="B19" s="35"/>
      <c r="C19" s="14" t="s">
        <v>34</v>
      </c>
      <c r="D19" s="11">
        <f t="shared" si="3"/>
        <v>36</v>
      </c>
      <c r="E19" s="1">
        <v>24</v>
      </c>
      <c r="F19" s="1">
        <v>1</v>
      </c>
      <c r="G19" s="1"/>
      <c r="H19" s="1"/>
      <c r="I19" s="1"/>
      <c r="J19" s="1">
        <v>11</v>
      </c>
      <c r="K19" s="1"/>
      <c r="L19" s="11">
        <f t="shared" si="6"/>
        <v>0</v>
      </c>
      <c r="M19" s="1"/>
      <c r="N19" s="1"/>
      <c r="O19" s="1"/>
      <c r="P19" s="1"/>
      <c r="Q19" s="1"/>
      <c r="R19" s="11">
        <f t="shared" si="7"/>
        <v>0</v>
      </c>
      <c r="S19" s="1"/>
      <c r="T19" s="1"/>
      <c r="U19" s="1"/>
      <c r="V19" s="1"/>
      <c r="W19" s="2"/>
    </row>
    <row r="20" spans="1:23" ht="20.25" customHeight="1">
      <c r="A20" s="43"/>
      <c r="B20" s="37" t="s">
        <v>35</v>
      </c>
      <c r="C20" s="37"/>
      <c r="D20" s="11">
        <f>SUM(D14:D19)</f>
        <v>1096</v>
      </c>
      <c r="E20" s="11">
        <f>SUM(E14:E19)</f>
        <v>838</v>
      </c>
      <c r="F20" s="11">
        <f aca="true" t="shared" si="8" ref="F20:K20">SUM(F14:F19)</f>
        <v>18</v>
      </c>
      <c r="G20" s="11">
        <f t="shared" si="8"/>
        <v>18</v>
      </c>
      <c r="H20" s="11">
        <f t="shared" si="8"/>
        <v>0</v>
      </c>
      <c r="I20" s="11">
        <f t="shared" si="8"/>
        <v>51</v>
      </c>
      <c r="J20" s="11">
        <f t="shared" si="8"/>
        <v>149</v>
      </c>
      <c r="K20" s="11">
        <f t="shared" si="8"/>
        <v>22</v>
      </c>
      <c r="L20" s="11">
        <f aca="true" t="shared" si="9" ref="L20:W20">SUM(L14:L19)</f>
        <v>0</v>
      </c>
      <c r="M20" s="11">
        <f t="shared" si="9"/>
        <v>0</v>
      </c>
      <c r="N20" s="11">
        <f t="shared" si="9"/>
        <v>0</v>
      </c>
      <c r="O20" s="11">
        <f t="shared" si="9"/>
        <v>0</v>
      </c>
      <c r="P20" s="11">
        <f t="shared" si="9"/>
        <v>0</v>
      </c>
      <c r="Q20" s="11">
        <f t="shared" si="9"/>
        <v>0</v>
      </c>
      <c r="R20" s="11">
        <f t="shared" si="9"/>
        <v>0</v>
      </c>
      <c r="S20" s="11">
        <f t="shared" si="9"/>
        <v>0</v>
      </c>
      <c r="T20" s="11">
        <f t="shared" si="9"/>
        <v>0</v>
      </c>
      <c r="U20" s="11">
        <f t="shared" si="9"/>
        <v>0</v>
      </c>
      <c r="V20" s="11">
        <f t="shared" si="9"/>
        <v>0</v>
      </c>
      <c r="W20" s="12">
        <f t="shared" si="9"/>
        <v>0</v>
      </c>
    </row>
    <row r="21" spans="1:23" ht="20.25" customHeight="1">
      <c r="A21" s="26" t="s">
        <v>36</v>
      </c>
      <c r="B21" s="35" t="s">
        <v>37</v>
      </c>
      <c r="C21" s="35"/>
      <c r="D21" s="11">
        <f t="shared" si="3"/>
        <v>446</v>
      </c>
      <c r="E21" s="1">
        <v>316</v>
      </c>
      <c r="F21" s="1">
        <v>24</v>
      </c>
      <c r="G21" s="1">
        <v>4</v>
      </c>
      <c r="H21" s="1"/>
      <c r="I21" s="1">
        <v>28</v>
      </c>
      <c r="J21" s="1">
        <v>64</v>
      </c>
      <c r="K21" s="1">
        <v>10</v>
      </c>
      <c r="L21" s="11">
        <f>SUM(M21:Q21)</f>
        <v>0</v>
      </c>
      <c r="M21" s="1"/>
      <c r="N21" s="1"/>
      <c r="O21" s="1"/>
      <c r="P21" s="1"/>
      <c r="Q21" s="1"/>
      <c r="R21" s="11">
        <f>SUM(S21:W21)</f>
        <v>0</v>
      </c>
      <c r="S21" s="1"/>
      <c r="T21" s="1"/>
      <c r="U21" s="1"/>
      <c r="V21" s="1"/>
      <c r="W21" s="2"/>
    </row>
    <row r="22" spans="1:23" ht="20.25" customHeight="1">
      <c r="A22" s="26"/>
      <c r="B22" s="35" t="s">
        <v>38</v>
      </c>
      <c r="C22" s="35"/>
      <c r="D22" s="11">
        <f t="shared" si="3"/>
        <v>302</v>
      </c>
      <c r="E22" s="1">
        <v>183</v>
      </c>
      <c r="F22" s="1">
        <v>61</v>
      </c>
      <c r="G22" s="1">
        <v>3</v>
      </c>
      <c r="H22" s="1"/>
      <c r="I22" s="1">
        <v>9</v>
      </c>
      <c r="J22" s="1">
        <v>36</v>
      </c>
      <c r="K22" s="1">
        <v>10</v>
      </c>
      <c r="L22" s="11">
        <f>SUM(M22:Q22)</f>
        <v>0</v>
      </c>
      <c r="M22" s="1"/>
      <c r="N22" s="1"/>
      <c r="O22" s="1"/>
      <c r="P22" s="1"/>
      <c r="Q22" s="1"/>
      <c r="R22" s="11">
        <f>SUM(S22:W22)</f>
        <v>0</v>
      </c>
      <c r="S22" s="1"/>
      <c r="T22" s="1"/>
      <c r="U22" s="1"/>
      <c r="V22" s="1"/>
      <c r="W22" s="2"/>
    </row>
    <row r="23" spans="1:23" ht="20.25" customHeight="1">
      <c r="A23" s="26"/>
      <c r="B23" s="37" t="s">
        <v>39</v>
      </c>
      <c r="C23" s="37"/>
      <c r="D23" s="11">
        <f aca="true" t="shared" si="10" ref="D23:W23">SUM(D21:D22)</f>
        <v>748</v>
      </c>
      <c r="E23" s="11">
        <f t="shared" si="10"/>
        <v>499</v>
      </c>
      <c r="F23" s="11">
        <f t="shared" si="10"/>
        <v>85</v>
      </c>
      <c r="G23" s="11">
        <f t="shared" si="10"/>
        <v>7</v>
      </c>
      <c r="H23" s="11">
        <f t="shared" si="10"/>
        <v>0</v>
      </c>
      <c r="I23" s="11">
        <f t="shared" si="10"/>
        <v>37</v>
      </c>
      <c r="J23" s="11">
        <f t="shared" si="10"/>
        <v>100</v>
      </c>
      <c r="K23" s="11">
        <f t="shared" si="10"/>
        <v>20</v>
      </c>
      <c r="L23" s="11">
        <f t="shared" si="10"/>
        <v>0</v>
      </c>
      <c r="M23" s="11">
        <f t="shared" si="10"/>
        <v>0</v>
      </c>
      <c r="N23" s="11">
        <f t="shared" si="10"/>
        <v>0</v>
      </c>
      <c r="O23" s="11">
        <f t="shared" si="10"/>
        <v>0</v>
      </c>
      <c r="P23" s="11">
        <f t="shared" si="10"/>
        <v>0</v>
      </c>
      <c r="Q23" s="11">
        <f t="shared" si="10"/>
        <v>0</v>
      </c>
      <c r="R23" s="11">
        <f t="shared" si="10"/>
        <v>0</v>
      </c>
      <c r="S23" s="11">
        <f t="shared" si="10"/>
        <v>0</v>
      </c>
      <c r="T23" s="11">
        <f t="shared" si="10"/>
        <v>0</v>
      </c>
      <c r="U23" s="11">
        <f t="shared" si="10"/>
        <v>0</v>
      </c>
      <c r="V23" s="11">
        <f t="shared" si="10"/>
        <v>0</v>
      </c>
      <c r="W23" s="12">
        <f t="shared" si="10"/>
        <v>0</v>
      </c>
    </row>
    <row r="24" spans="1:23" ht="20.25" customHeight="1">
      <c r="A24" s="26" t="s">
        <v>40</v>
      </c>
      <c r="B24" s="35" t="s">
        <v>41</v>
      </c>
      <c r="C24" s="35"/>
      <c r="D24" s="11">
        <f>SUM(E24:K24)</f>
        <v>597</v>
      </c>
      <c r="E24" s="1">
        <v>493</v>
      </c>
      <c r="F24" s="1">
        <v>5</v>
      </c>
      <c r="G24" s="1">
        <v>1</v>
      </c>
      <c r="H24" s="1"/>
      <c r="I24" s="1">
        <v>12</v>
      </c>
      <c r="J24" s="1">
        <v>73</v>
      </c>
      <c r="K24" s="1">
        <v>13</v>
      </c>
      <c r="L24" s="11">
        <f aca="true" t="shared" si="11" ref="L24:L30">SUM(M24:Q24)</f>
        <v>1</v>
      </c>
      <c r="M24" s="1"/>
      <c r="N24" s="1"/>
      <c r="O24" s="1"/>
      <c r="P24" s="1">
        <v>1</v>
      </c>
      <c r="Q24" s="1"/>
      <c r="R24" s="11">
        <f aca="true" t="shared" si="12" ref="R24:R30">SUM(S24:W24)</f>
        <v>0</v>
      </c>
      <c r="S24" s="1"/>
      <c r="T24" s="1"/>
      <c r="U24" s="1"/>
      <c r="V24" s="1"/>
      <c r="W24" s="2"/>
    </row>
    <row r="25" spans="1:23" ht="20.25" customHeight="1">
      <c r="A25" s="26"/>
      <c r="B25" s="35" t="s">
        <v>62</v>
      </c>
      <c r="C25" s="35"/>
      <c r="D25" s="11">
        <f t="shared" si="3"/>
        <v>815</v>
      </c>
      <c r="E25" s="1">
        <v>604</v>
      </c>
      <c r="F25" s="1">
        <v>34</v>
      </c>
      <c r="G25" s="1">
        <v>28</v>
      </c>
      <c r="H25" s="1"/>
      <c r="I25" s="1">
        <v>27</v>
      </c>
      <c r="J25" s="1">
        <v>105</v>
      </c>
      <c r="K25" s="1">
        <v>17</v>
      </c>
      <c r="L25" s="11">
        <f t="shared" si="11"/>
        <v>1</v>
      </c>
      <c r="M25" s="1">
        <v>1</v>
      </c>
      <c r="N25" s="1"/>
      <c r="O25" s="1"/>
      <c r="P25" s="1"/>
      <c r="Q25" s="1"/>
      <c r="R25" s="11">
        <f t="shared" si="12"/>
        <v>0</v>
      </c>
      <c r="S25" s="1"/>
      <c r="T25" s="1"/>
      <c r="U25" s="1"/>
      <c r="V25" s="1"/>
      <c r="W25" s="2"/>
    </row>
    <row r="26" spans="1:23" ht="20.25" customHeight="1">
      <c r="A26" s="26"/>
      <c r="B26" s="14" t="s">
        <v>42</v>
      </c>
      <c r="C26" s="14" t="s">
        <v>43</v>
      </c>
      <c r="D26" s="11">
        <f t="shared" si="3"/>
        <v>51</v>
      </c>
      <c r="E26" s="1">
        <v>28</v>
      </c>
      <c r="F26" s="1">
        <v>2</v>
      </c>
      <c r="G26" s="1"/>
      <c r="H26" s="1"/>
      <c r="I26" s="1">
        <v>8</v>
      </c>
      <c r="J26" s="1">
        <v>11</v>
      </c>
      <c r="K26" s="1">
        <v>2</v>
      </c>
      <c r="L26" s="11">
        <f t="shared" si="11"/>
        <v>0</v>
      </c>
      <c r="M26" s="1"/>
      <c r="N26" s="1"/>
      <c r="O26" s="1"/>
      <c r="P26" s="1"/>
      <c r="Q26" s="1"/>
      <c r="R26" s="11">
        <f t="shared" si="12"/>
        <v>0</v>
      </c>
      <c r="S26" s="1"/>
      <c r="T26" s="1"/>
      <c r="U26" s="1"/>
      <c r="V26" s="1"/>
      <c r="W26" s="2"/>
    </row>
    <row r="27" spans="1:23" ht="20.25" customHeight="1">
      <c r="A27" s="26"/>
      <c r="B27" s="14" t="s">
        <v>44</v>
      </c>
      <c r="C27" s="14" t="s">
        <v>66</v>
      </c>
      <c r="D27" s="11">
        <f t="shared" si="3"/>
        <v>158</v>
      </c>
      <c r="E27" s="1">
        <v>89</v>
      </c>
      <c r="F27" s="1">
        <v>34</v>
      </c>
      <c r="G27" s="1">
        <v>9</v>
      </c>
      <c r="H27" s="1"/>
      <c r="I27" s="1">
        <v>8</v>
      </c>
      <c r="J27" s="1">
        <v>17</v>
      </c>
      <c r="K27" s="1">
        <v>1</v>
      </c>
      <c r="L27" s="11">
        <f t="shared" si="11"/>
        <v>1</v>
      </c>
      <c r="M27" s="1">
        <v>1</v>
      </c>
      <c r="N27" s="1"/>
      <c r="O27" s="1"/>
      <c r="P27" s="1"/>
      <c r="Q27" s="1"/>
      <c r="R27" s="11">
        <f t="shared" si="12"/>
        <v>1</v>
      </c>
      <c r="S27" s="1">
        <v>1</v>
      </c>
      <c r="T27" s="1"/>
      <c r="U27" s="1"/>
      <c r="V27" s="1"/>
      <c r="W27" s="2"/>
    </row>
    <row r="28" spans="1:23" ht="20.25" customHeight="1">
      <c r="A28" s="26"/>
      <c r="B28" s="35" t="s">
        <v>45</v>
      </c>
      <c r="C28" s="14" t="s">
        <v>46</v>
      </c>
      <c r="D28" s="11">
        <f t="shared" si="3"/>
        <v>300</v>
      </c>
      <c r="E28" s="1">
        <v>204</v>
      </c>
      <c r="F28" s="1">
        <v>15</v>
      </c>
      <c r="G28" s="1">
        <v>12</v>
      </c>
      <c r="H28" s="1"/>
      <c r="I28" s="1">
        <v>23</v>
      </c>
      <c r="J28" s="1">
        <v>36</v>
      </c>
      <c r="K28" s="1">
        <v>10</v>
      </c>
      <c r="L28" s="11">
        <f t="shared" si="11"/>
        <v>2</v>
      </c>
      <c r="M28" s="1">
        <v>2</v>
      </c>
      <c r="N28" s="1"/>
      <c r="O28" s="1"/>
      <c r="P28" s="1"/>
      <c r="Q28" s="1"/>
      <c r="R28" s="11">
        <f t="shared" si="12"/>
        <v>1</v>
      </c>
      <c r="S28" s="1">
        <v>1</v>
      </c>
      <c r="T28" s="1"/>
      <c r="U28" s="1"/>
      <c r="V28" s="1"/>
      <c r="W28" s="2"/>
    </row>
    <row r="29" spans="1:23" ht="20.25" customHeight="1">
      <c r="A29" s="26"/>
      <c r="B29" s="35"/>
      <c r="C29" s="14" t="s">
        <v>47</v>
      </c>
      <c r="D29" s="11">
        <f t="shared" si="3"/>
        <v>4</v>
      </c>
      <c r="E29" s="1">
        <v>4</v>
      </c>
      <c r="F29" s="1"/>
      <c r="G29" s="1"/>
      <c r="H29" s="1"/>
      <c r="I29" s="1"/>
      <c r="J29" s="1"/>
      <c r="K29" s="1"/>
      <c r="L29" s="11">
        <f t="shared" si="11"/>
        <v>0</v>
      </c>
      <c r="M29" s="1"/>
      <c r="N29" s="1"/>
      <c r="O29" s="1"/>
      <c r="P29" s="1"/>
      <c r="Q29" s="1"/>
      <c r="R29" s="11">
        <f t="shared" si="12"/>
        <v>0</v>
      </c>
      <c r="S29" s="1"/>
      <c r="T29" s="1"/>
      <c r="U29" s="1"/>
      <c r="V29" s="1"/>
      <c r="W29" s="2"/>
    </row>
    <row r="30" spans="1:23" ht="20.25" customHeight="1">
      <c r="A30" s="26"/>
      <c r="B30" s="35"/>
      <c r="C30" s="14" t="s">
        <v>48</v>
      </c>
      <c r="D30" s="11">
        <f t="shared" si="3"/>
        <v>17</v>
      </c>
      <c r="E30" s="1">
        <v>13</v>
      </c>
      <c r="F30" s="1"/>
      <c r="G30" s="1"/>
      <c r="H30" s="1"/>
      <c r="I30" s="1">
        <v>1</v>
      </c>
      <c r="J30" s="1">
        <v>3</v>
      </c>
      <c r="K30" s="1"/>
      <c r="L30" s="11">
        <f t="shared" si="11"/>
        <v>1</v>
      </c>
      <c r="M30" s="1">
        <v>1</v>
      </c>
      <c r="N30" s="1"/>
      <c r="O30" s="1"/>
      <c r="P30" s="1"/>
      <c r="Q30" s="1"/>
      <c r="R30" s="11">
        <f t="shared" si="12"/>
        <v>0</v>
      </c>
      <c r="S30" s="1"/>
      <c r="T30" s="1"/>
      <c r="U30" s="1"/>
      <c r="V30" s="1"/>
      <c r="W30" s="2"/>
    </row>
    <row r="31" spans="1:23" ht="20.25" customHeight="1">
      <c r="A31" s="26"/>
      <c r="B31" s="37" t="s">
        <v>49</v>
      </c>
      <c r="C31" s="37"/>
      <c r="D31" s="11">
        <f aca="true" t="shared" si="13" ref="D31:W31">SUM(D24:D30)</f>
        <v>1942</v>
      </c>
      <c r="E31" s="11">
        <f t="shared" si="13"/>
        <v>1435</v>
      </c>
      <c r="F31" s="11">
        <f t="shared" si="13"/>
        <v>90</v>
      </c>
      <c r="G31" s="11">
        <f t="shared" si="13"/>
        <v>50</v>
      </c>
      <c r="H31" s="11">
        <f t="shared" si="13"/>
        <v>0</v>
      </c>
      <c r="I31" s="11">
        <f t="shared" si="13"/>
        <v>79</v>
      </c>
      <c r="J31" s="11">
        <f t="shared" si="13"/>
        <v>245</v>
      </c>
      <c r="K31" s="11">
        <f t="shared" si="13"/>
        <v>43</v>
      </c>
      <c r="L31" s="11">
        <f t="shared" si="13"/>
        <v>6</v>
      </c>
      <c r="M31" s="11">
        <f t="shared" si="13"/>
        <v>5</v>
      </c>
      <c r="N31" s="11">
        <f t="shared" si="13"/>
        <v>0</v>
      </c>
      <c r="O31" s="11">
        <f t="shared" si="13"/>
        <v>0</v>
      </c>
      <c r="P31" s="11">
        <f t="shared" si="13"/>
        <v>1</v>
      </c>
      <c r="Q31" s="11">
        <f t="shared" si="13"/>
        <v>0</v>
      </c>
      <c r="R31" s="11">
        <f t="shared" si="13"/>
        <v>2</v>
      </c>
      <c r="S31" s="11">
        <f t="shared" si="13"/>
        <v>2</v>
      </c>
      <c r="T31" s="11">
        <f t="shared" si="13"/>
        <v>0</v>
      </c>
      <c r="U31" s="11">
        <f t="shared" si="13"/>
        <v>0</v>
      </c>
      <c r="V31" s="11">
        <f t="shared" si="13"/>
        <v>0</v>
      </c>
      <c r="W31" s="12">
        <f t="shared" si="13"/>
        <v>0</v>
      </c>
    </row>
    <row r="32" spans="1:23" ht="20.25" customHeight="1">
      <c r="A32" s="26" t="s">
        <v>50</v>
      </c>
      <c r="B32" s="35" t="s">
        <v>51</v>
      </c>
      <c r="C32" s="35"/>
      <c r="D32" s="11">
        <f t="shared" si="3"/>
        <v>558</v>
      </c>
      <c r="E32" s="1">
        <v>441</v>
      </c>
      <c r="F32" s="1">
        <v>3</v>
      </c>
      <c r="G32" s="1">
        <v>15</v>
      </c>
      <c r="H32" s="1"/>
      <c r="I32" s="1">
        <v>25</v>
      </c>
      <c r="J32" s="1">
        <v>65</v>
      </c>
      <c r="K32" s="1">
        <v>9</v>
      </c>
      <c r="L32" s="11">
        <f>SUM(M32:Q32)</f>
        <v>1</v>
      </c>
      <c r="M32" s="1">
        <v>1</v>
      </c>
      <c r="N32" s="1"/>
      <c r="O32" s="1"/>
      <c r="P32" s="1"/>
      <c r="Q32" s="1"/>
      <c r="R32" s="11">
        <f>SUM(S32:W32)</f>
        <v>0</v>
      </c>
      <c r="S32" s="1"/>
      <c r="T32" s="1"/>
      <c r="U32" s="1"/>
      <c r="V32" s="1"/>
      <c r="W32" s="2"/>
    </row>
    <row r="33" spans="1:23" ht="20.25" customHeight="1">
      <c r="A33" s="26"/>
      <c r="B33" s="14" t="s">
        <v>52</v>
      </c>
      <c r="C33" s="14" t="s">
        <v>53</v>
      </c>
      <c r="D33" s="11">
        <f t="shared" si="3"/>
        <v>120</v>
      </c>
      <c r="E33" s="1">
        <v>102</v>
      </c>
      <c r="F33" s="1"/>
      <c r="G33" s="1"/>
      <c r="H33" s="1"/>
      <c r="I33" s="1">
        <v>3</v>
      </c>
      <c r="J33" s="1">
        <v>15</v>
      </c>
      <c r="K33" s="1"/>
      <c r="L33" s="11">
        <f>SUM(M33:Q33)</f>
        <v>0</v>
      </c>
      <c r="M33" s="1"/>
      <c r="N33" s="1"/>
      <c r="O33" s="1"/>
      <c r="P33" s="1"/>
      <c r="Q33" s="1"/>
      <c r="R33" s="11">
        <f>SUM(S33:W33)</f>
        <v>0</v>
      </c>
      <c r="S33" s="1"/>
      <c r="T33" s="1"/>
      <c r="U33" s="1"/>
      <c r="V33" s="1"/>
      <c r="W33" s="2"/>
    </row>
    <row r="34" spans="1:23" ht="20.25" customHeight="1">
      <c r="A34" s="26"/>
      <c r="B34" s="14" t="s">
        <v>63</v>
      </c>
      <c r="C34" s="14" t="s">
        <v>64</v>
      </c>
      <c r="D34" s="11">
        <f>SUM(E34:K34)</f>
        <v>202</v>
      </c>
      <c r="E34" s="1">
        <v>171</v>
      </c>
      <c r="F34" s="1">
        <v>1</v>
      </c>
      <c r="G34" s="1"/>
      <c r="H34" s="1"/>
      <c r="I34" s="1">
        <v>4</v>
      </c>
      <c r="J34" s="1">
        <v>23</v>
      </c>
      <c r="K34" s="1">
        <v>3</v>
      </c>
      <c r="L34" s="11">
        <f>SUM(M34:Q34)</f>
        <v>0</v>
      </c>
      <c r="M34" s="1"/>
      <c r="N34" s="1"/>
      <c r="O34" s="1"/>
      <c r="P34" s="1"/>
      <c r="Q34" s="1"/>
      <c r="R34" s="11">
        <f>SUM(S34:W34)</f>
        <v>0</v>
      </c>
      <c r="S34" s="1"/>
      <c r="T34" s="1"/>
      <c r="U34" s="1"/>
      <c r="V34" s="1"/>
      <c r="W34" s="2"/>
    </row>
    <row r="35" spans="1:23" ht="20.25" customHeight="1">
      <c r="A35" s="26"/>
      <c r="B35" s="37" t="s">
        <v>54</v>
      </c>
      <c r="C35" s="37"/>
      <c r="D35" s="11">
        <f>SUM(D32:D34)</f>
        <v>880</v>
      </c>
      <c r="E35" s="11">
        <f>SUM(E32:E34)</f>
        <v>714</v>
      </c>
      <c r="F35" s="11">
        <f aca="true" t="shared" si="14" ref="F35:K35">SUM(F32:F34)</f>
        <v>4</v>
      </c>
      <c r="G35" s="11">
        <f t="shared" si="14"/>
        <v>15</v>
      </c>
      <c r="H35" s="11">
        <f t="shared" si="14"/>
        <v>0</v>
      </c>
      <c r="I35" s="11">
        <f t="shared" si="14"/>
        <v>32</v>
      </c>
      <c r="J35" s="11">
        <f t="shared" si="14"/>
        <v>103</v>
      </c>
      <c r="K35" s="11">
        <f t="shared" si="14"/>
        <v>12</v>
      </c>
      <c r="L35" s="11">
        <f aca="true" t="shared" si="15" ref="L35:W35">SUM(L32:L34)</f>
        <v>1</v>
      </c>
      <c r="M35" s="11">
        <f t="shared" si="15"/>
        <v>1</v>
      </c>
      <c r="N35" s="11">
        <f t="shared" si="15"/>
        <v>0</v>
      </c>
      <c r="O35" s="11">
        <f t="shared" si="15"/>
        <v>0</v>
      </c>
      <c r="P35" s="11">
        <f t="shared" si="15"/>
        <v>0</v>
      </c>
      <c r="Q35" s="11">
        <f t="shared" si="15"/>
        <v>0</v>
      </c>
      <c r="R35" s="11">
        <f t="shared" si="15"/>
        <v>0</v>
      </c>
      <c r="S35" s="11">
        <f t="shared" si="15"/>
        <v>0</v>
      </c>
      <c r="T35" s="11">
        <f t="shared" si="15"/>
        <v>0</v>
      </c>
      <c r="U35" s="11">
        <f t="shared" si="15"/>
        <v>0</v>
      </c>
      <c r="V35" s="11">
        <f t="shared" si="15"/>
        <v>0</v>
      </c>
      <c r="W35" s="12">
        <f t="shared" si="15"/>
        <v>0</v>
      </c>
    </row>
    <row r="36" spans="1:23" ht="20.25" customHeight="1">
      <c r="A36" s="26" t="s">
        <v>4</v>
      </c>
      <c r="B36" s="35" t="s">
        <v>55</v>
      </c>
      <c r="C36" s="35"/>
      <c r="D36" s="11">
        <f t="shared" si="3"/>
        <v>366</v>
      </c>
      <c r="E36" s="1">
        <v>327</v>
      </c>
      <c r="F36" s="1">
        <v>6</v>
      </c>
      <c r="G36" s="1">
        <v>1</v>
      </c>
      <c r="H36" s="1"/>
      <c r="I36" s="1">
        <v>1</v>
      </c>
      <c r="J36" s="1">
        <v>30</v>
      </c>
      <c r="K36" s="1">
        <v>1</v>
      </c>
      <c r="L36" s="11">
        <f>SUM(M36:Q36)</f>
        <v>1</v>
      </c>
      <c r="M36" s="1">
        <v>1</v>
      </c>
      <c r="N36" s="1"/>
      <c r="O36" s="1"/>
      <c r="P36" s="1"/>
      <c r="Q36" s="1"/>
      <c r="R36" s="11">
        <f>SUM(S36:W36)</f>
        <v>1</v>
      </c>
      <c r="S36" s="1">
        <v>1</v>
      </c>
      <c r="T36" s="1"/>
      <c r="U36" s="1"/>
      <c r="V36" s="1"/>
      <c r="W36" s="2"/>
    </row>
    <row r="37" spans="1:23" ht="20.25" customHeight="1">
      <c r="A37" s="26"/>
      <c r="B37" s="14" t="s">
        <v>56</v>
      </c>
      <c r="C37" s="14" t="s">
        <v>57</v>
      </c>
      <c r="D37" s="11">
        <f t="shared" si="3"/>
        <v>6</v>
      </c>
      <c r="E37" s="1">
        <v>3</v>
      </c>
      <c r="F37" s="1"/>
      <c r="G37" s="1"/>
      <c r="H37" s="1"/>
      <c r="I37" s="1"/>
      <c r="J37" s="1">
        <v>2</v>
      </c>
      <c r="K37" s="1">
        <v>1</v>
      </c>
      <c r="L37" s="11">
        <f>SUM(M37:Q37)</f>
        <v>0</v>
      </c>
      <c r="M37" s="1"/>
      <c r="N37" s="1"/>
      <c r="O37" s="1"/>
      <c r="P37" s="1"/>
      <c r="Q37" s="1"/>
      <c r="R37" s="11">
        <f>SUM(S37:W37)</f>
        <v>0</v>
      </c>
      <c r="S37" s="1"/>
      <c r="T37" s="1"/>
      <c r="U37" s="1"/>
      <c r="V37" s="1"/>
      <c r="W37" s="2"/>
    </row>
    <row r="38" spans="1:23" ht="20.25" customHeight="1">
      <c r="A38" s="26"/>
      <c r="B38" s="38" t="s">
        <v>58</v>
      </c>
      <c r="C38" s="14" t="s">
        <v>59</v>
      </c>
      <c r="D38" s="11">
        <f t="shared" si="3"/>
        <v>116</v>
      </c>
      <c r="E38" s="1">
        <v>90</v>
      </c>
      <c r="F38" s="1"/>
      <c r="G38" s="1"/>
      <c r="H38" s="1"/>
      <c r="I38" s="1">
        <v>1</v>
      </c>
      <c r="J38" s="1">
        <v>25</v>
      </c>
      <c r="K38" s="1"/>
      <c r="L38" s="11">
        <f>SUM(M38:Q38)</f>
        <v>0</v>
      </c>
      <c r="M38" s="1"/>
      <c r="N38" s="1"/>
      <c r="O38" s="1"/>
      <c r="P38" s="1"/>
      <c r="Q38" s="1"/>
      <c r="R38" s="11">
        <f>SUM(S38:W38)</f>
        <v>0</v>
      </c>
      <c r="S38" s="1"/>
      <c r="T38" s="1"/>
      <c r="U38" s="1"/>
      <c r="V38" s="1"/>
      <c r="W38" s="2"/>
    </row>
    <row r="39" spans="1:23" ht="20.25" customHeight="1">
      <c r="A39" s="26"/>
      <c r="B39" s="39"/>
      <c r="C39" s="14" t="s">
        <v>60</v>
      </c>
      <c r="D39" s="11">
        <f t="shared" si="3"/>
        <v>17</v>
      </c>
      <c r="E39" s="1">
        <v>14</v>
      </c>
      <c r="F39" s="1"/>
      <c r="G39" s="1"/>
      <c r="H39" s="1"/>
      <c r="I39" s="1"/>
      <c r="J39" s="1">
        <v>1</v>
      </c>
      <c r="K39" s="1">
        <v>2</v>
      </c>
      <c r="L39" s="11">
        <f>SUM(M39:Q39)</f>
        <v>0</v>
      </c>
      <c r="M39" s="1"/>
      <c r="N39" s="1"/>
      <c r="O39" s="1"/>
      <c r="P39" s="1"/>
      <c r="Q39" s="1"/>
      <c r="R39" s="11">
        <f>SUM(S39:W39)</f>
        <v>0</v>
      </c>
      <c r="S39" s="1"/>
      <c r="T39" s="1"/>
      <c r="U39" s="1"/>
      <c r="V39" s="1"/>
      <c r="W39" s="2"/>
    </row>
    <row r="40" spans="1:23" ht="20.25" customHeight="1">
      <c r="A40" s="27"/>
      <c r="B40" s="40"/>
      <c r="C40" s="14" t="s">
        <v>67</v>
      </c>
      <c r="D40" s="11">
        <f>SUM(E40:K40)</f>
        <v>92</v>
      </c>
      <c r="E40" s="1">
        <v>59</v>
      </c>
      <c r="F40" s="1">
        <v>11</v>
      </c>
      <c r="G40" s="1"/>
      <c r="H40" s="1"/>
      <c r="I40" s="1"/>
      <c r="J40" s="1">
        <v>18</v>
      </c>
      <c r="K40" s="1">
        <v>4</v>
      </c>
      <c r="L40" s="11">
        <f>SUM(M40:Q40)</f>
        <v>0</v>
      </c>
      <c r="M40" s="1"/>
      <c r="N40" s="1"/>
      <c r="O40" s="1"/>
      <c r="P40" s="1"/>
      <c r="Q40" s="1"/>
      <c r="R40" s="11">
        <f>SUM(S40:W40)</f>
        <v>0</v>
      </c>
      <c r="S40" s="1"/>
      <c r="T40" s="1"/>
      <c r="U40" s="1"/>
      <c r="V40" s="1"/>
      <c r="W40" s="2"/>
    </row>
    <row r="41" spans="1:23" ht="20.25" customHeight="1" thickBot="1">
      <c r="A41" s="28"/>
      <c r="B41" s="36" t="s">
        <v>61</v>
      </c>
      <c r="C41" s="36"/>
      <c r="D41" s="10">
        <f>SUM(D36:D40)</f>
        <v>597</v>
      </c>
      <c r="E41" s="10">
        <f aca="true" t="shared" si="16" ref="E41:W41">SUM(E36:E40)</f>
        <v>493</v>
      </c>
      <c r="F41" s="10">
        <f t="shared" si="16"/>
        <v>17</v>
      </c>
      <c r="G41" s="10">
        <f t="shared" si="16"/>
        <v>1</v>
      </c>
      <c r="H41" s="10">
        <f t="shared" si="16"/>
        <v>0</v>
      </c>
      <c r="I41" s="10">
        <f t="shared" si="16"/>
        <v>2</v>
      </c>
      <c r="J41" s="10">
        <f t="shared" si="16"/>
        <v>76</v>
      </c>
      <c r="K41" s="10">
        <f t="shared" si="16"/>
        <v>8</v>
      </c>
      <c r="L41" s="10">
        <f t="shared" si="16"/>
        <v>1</v>
      </c>
      <c r="M41" s="10">
        <f t="shared" si="16"/>
        <v>1</v>
      </c>
      <c r="N41" s="10">
        <f t="shared" si="16"/>
        <v>0</v>
      </c>
      <c r="O41" s="10">
        <f t="shared" si="16"/>
        <v>0</v>
      </c>
      <c r="P41" s="10">
        <f t="shared" si="16"/>
        <v>0</v>
      </c>
      <c r="Q41" s="10">
        <f t="shared" si="16"/>
        <v>0</v>
      </c>
      <c r="R41" s="10">
        <f t="shared" si="16"/>
        <v>1</v>
      </c>
      <c r="S41" s="10">
        <f t="shared" si="16"/>
        <v>1</v>
      </c>
      <c r="T41" s="10">
        <f t="shared" si="16"/>
        <v>0</v>
      </c>
      <c r="U41" s="10">
        <f t="shared" si="16"/>
        <v>0</v>
      </c>
      <c r="V41" s="10">
        <f t="shared" si="16"/>
        <v>0</v>
      </c>
      <c r="W41" s="19">
        <f t="shared" si="16"/>
        <v>0</v>
      </c>
    </row>
    <row r="42" ht="15" customHeight="1"/>
    <row r="44" ht="13.5">
      <c r="L44" s="4"/>
    </row>
  </sheetData>
  <mergeCells count="33">
    <mergeCell ref="B38:B40"/>
    <mergeCell ref="A14:A20"/>
    <mergeCell ref="B14:C14"/>
    <mergeCell ref="A21:A23"/>
    <mergeCell ref="A24:A31"/>
    <mergeCell ref="B28:B30"/>
    <mergeCell ref="B24:C24"/>
    <mergeCell ref="B15:C15"/>
    <mergeCell ref="B36:C36"/>
    <mergeCell ref="A32:A35"/>
    <mergeCell ref="B25:C25"/>
    <mergeCell ref="B35:C35"/>
    <mergeCell ref="B31:C31"/>
    <mergeCell ref="B16:B19"/>
    <mergeCell ref="B32:C32"/>
    <mergeCell ref="B20:C20"/>
    <mergeCell ref="B23:C23"/>
    <mergeCell ref="B21:C21"/>
    <mergeCell ref="B22:C22"/>
    <mergeCell ref="A36:A41"/>
    <mergeCell ref="A7:C7"/>
    <mergeCell ref="A3:C3"/>
    <mergeCell ref="A4:C4"/>
    <mergeCell ref="B8:C8"/>
    <mergeCell ref="A8:A13"/>
    <mergeCell ref="B10:B12"/>
    <mergeCell ref="B41:C41"/>
    <mergeCell ref="B13:C13"/>
    <mergeCell ref="A5:C5"/>
    <mergeCell ref="L3:Q3"/>
    <mergeCell ref="R3:W3"/>
    <mergeCell ref="A6:C6"/>
    <mergeCell ref="D3:K3"/>
  </mergeCells>
  <printOptions/>
  <pageMargins left="0.984251968503937" right="0.5905511811023623" top="0.5" bottom="0.3" header="0.41" footer="0.2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2007-10-25T04:34:10Z</cp:lastPrinted>
  <dcterms:created xsi:type="dcterms:W3CDTF">2000-06-01T05:02:46Z</dcterms:created>
  <dcterms:modified xsi:type="dcterms:W3CDTF">2007-11-29T07:58:26Z</dcterms:modified>
  <cp:category/>
  <cp:version/>
  <cp:contentType/>
  <cp:contentStatus/>
</cp:coreProperties>
</file>