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１４表　死亡数" sheetId="1" r:id="rId1"/>
  </sheets>
  <definedNames>
    <definedName name="_xlnm.Print_Area" localSheetId="0">'第１４表　死亡数'!$A$1:$CO$41</definedName>
  </definedNames>
  <calcPr fullCalcOnLoad="1"/>
</workbook>
</file>

<file path=xl/sharedStrings.xml><?xml version="1.0" encoding="utf-8"?>
<sst xmlns="http://schemas.openxmlformats.org/spreadsheetml/2006/main" count="279" uniqueCount="87">
  <si>
    <t>総数</t>
  </si>
  <si>
    <t>男</t>
  </si>
  <si>
    <t>女</t>
  </si>
  <si>
    <t>保健所</t>
  </si>
  <si>
    <t>市町村</t>
  </si>
  <si>
    <t>坂井</t>
  </si>
  <si>
    <t>若狭</t>
  </si>
  <si>
    <t>０～４歳</t>
  </si>
  <si>
    <t>０歳</t>
  </si>
  <si>
    <t>１歳</t>
  </si>
  <si>
    <t>２歳</t>
  </si>
  <si>
    <t>３歳</t>
  </si>
  <si>
    <t>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</si>
  <si>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</si>
  <si>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</si>
  <si>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</si>
  <si>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</si>
  <si>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</si>
  <si>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</si>
  <si>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</si>
  <si>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</si>
  <si>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</si>
  <si>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</si>
  <si>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</si>
  <si>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</si>
  <si>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</si>
  <si>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</si>
  <si>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</si>
  <si>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</si>
  <si>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</si>
  <si>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</si>
  <si>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</si>
  <si>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</si>
  <si>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年齢不詳</t>
  </si>
  <si>
    <t>第１４表　死　亡　数</t>
  </si>
  <si>
    <t>月・性・保健所・市町村別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</si>
  <si>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</si>
  <si>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</si>
  <si>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</si>
  <si>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</si>
  <si>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</si>
  <si>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</si>
  <si>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</si>
  <si>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</si>
  <si>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</si>
  <si>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</si>
  <si>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</si>
  <si>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</si>
  <si>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あわら市</t>
  </si>
  <si>
    <t>坂井郡</t>
  </si>
  <si>
    <t>三国町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</si>
  <si>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</si>
  <si>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</si>
  <si>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</si>
  <si>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</si>
  <si>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</si>
  <si>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</si>
  <si>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</si>
  <si>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</si>
  <si>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</si>
  <si>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</si>
  <si>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今立郡</t>
  </si>
  <si>
    <t>池田町</t>
  </si>
  <si>
    <t>南条郡</t>
  </si>
  <si>
    <t>丹生郡</t>
  </si>
  <si>
    <t>越前町</t>
  </si>
  <si>
    <t>越廼村</t>
  </si>
  <si>
    <t>清水町</t>
  </si>
  <si>
    <t>丹南保健所管内計</t>
  </si>
  <si>
    <t>二州</t>
  </si>
  <si>
    <t>敦賀市</t>
  </si>
  <si>
    <t>三方郡</t>
  </si>
  <si>
    <t>美浜町</t>
  </si>
  <si>
    <t>二州保健所管内計</t>
  </si>
  <si>
    <t>小浜市</t>
  </si>
  <si>
    <t>遠敷郡</t>
  </si>
  <si>
    <t>名田庄村</t>
  </si>
  <si>
    <t>大飯郡</t>
  </si>
  <si>
    <t>高浜町</t>
  </si>
  <si>
    <t>大飯町</t>
  </si>
  <si>
    <t>若狭保健所管内計</t>
  </si>
  <si>
    <t>越前市</t>
  </si>
  <si>
    <t>三方上中郡</t>
  </si>
  <si>
    <t>若狭町</t>
  </si>
  <si>
    <t>南越前町</t>
  </si>
  <si>
    <t>坂井市</t>
  </si>
  <si>
    <t>おおい町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</si>
</sst>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2" fillId="0" borderId="1" xfId="16" applyFont="1" applyBorder="1" applyAlignment="1">
      <alignment vertical="center"/>
    </xf>
    <xf numFmtId="38" fontId="2" fillId="2" borderId="3" xfId="16" applyFont="1" applyFill="1" applyBorder="1" applyAlignment="1">
      <alignment vertical="center"/>
    </xf>
    <xf numFmtId="38" fontId="2" fillId="2" borderId="2" xfId="16" applyFont="1" applyFill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2" borderId="4" xfId="16" applyFont="1" applyFill="1" applyBorder="1" applyAlignment="1">
      <alignment vertical="center"/>
    </xf>
    <xf numFmtId="38" fontId="2" fillId="0" borderId="5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/>
    </xf>
    <xf numFmtId="38" fontId="2" fillId="0" borderId="9" xfId="16" applyFont="1" applyBorder="1" applyAlignment="1">
      <alignment horizontal="center" vertical="center" wrapText="1"/>
    </xf>
    <xf numFmtId="38" fontId="2" fillId="0" borderId="10" xfId="16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8" fontId="2" fillId="3" borderId="12" xfId="16" applyFont="1" applyFill="1" applyBorder="1" applyAlignment="1">
      <alignment horizontal="center" vertical="center"/>
    </xf>
    <xf numFmtId="38" fontId="2" fillId="3" borderId="13" xfId="16" applyFont="1" applyFill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 wrapText="1"/>
    </xf>
    <xf numFmtId="38" fontId="2" fillId="2" borderId="3" xfId="16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38" fontId="2" fillId="2" borderId="8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41"/>
  <sheetViews>
    <sheetView tabSelected="1"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11.125" style="1" customWidth="1"/>
    <col min="3" max="3" width="8.625" style="1" customWidth="1"/>
    <col min="4" max="4" width="6.625" style="1" customWidth="1"/>
    <col min="5" max="5" width="6.50390625" style="1" customWidth="1"/>
    <col min="6" max="7" width="6.625" style="1" customWidth="1"/>
    <col min="8" max="12" width="6.75390625" style="1" customWidth="1"/>
    <col min="13" max="30" width="6.625" style="1" customWidth="1"/>
    <col min="31" max="31" width="4.25390625" style="1" customWidth="1"/>
    <col min="32" max="32" width="9.625" style="1" customWidth="1"/>
    <col min="33" max="33" width="8.625" style="1" customWidth="1"/>
    <col min="34" max="60" width="6.625" style="1" customWidth="1"/>
    <col min="61" max="61" width="4.25390625" style="1" customWidth="1"/>
    <col min="62" max="62" width="10.50390625" style="1" customWidth="1"/>
    <col min="63" max="63" width="8.625" style="1" customWidth="1"/>
    <col min="64" max="75" width="6.625" style="1" customWidth="1"/>
    <col min="76" max="90" width="5.625" style="1" customWidth="1"/>
    <col min="91" max="93" width="5.50390625" style="1" customWidth="1"/>
    <col min="94" max="16384" width="9.00390625" style="1" customWidth="1"/>
  </cols>
  <sheetData>
    <row r="1" spans="2:62" ht="18.75">
      <c r="B1" s="41" t="s">
        <v>34</v>
      </c>
      <c r="C1" s="42"/>
      <c r="D1" s="42"/>
      <c r="E1" s="42"/>
      <c r="F1" s="42"/>
      <c r="G1" s="42"/>
      <c r="H1" s="42"/>
      <c r="I1" s="42"/>
      <c r="J1" s="42"/>
      <c r="AF1" s="2"/>
      <c r="BJ1" s="2"/>
    </row>
    <row r="2" spans="7:93" ht="15.75" customHeight="1" thickBot="1"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 t="s">
        <v>35</v>
      </c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</row>
    <row r="3" spans="1:93" ht="20.25" customHeight="1">
      <c r="A3" s="37" t="s">
        <v>3</v>
      </c>
      <c r="B3" s="38"/>
      <c r="C3" s="39"/>
      <c r="D3" s="40" t="s">
        <v>0</v>
      </c>
      <c r="E3" s="38"/>
      <c r="F3" s="39"/>
      <c r="G3" s="40" t="s">
        <v>7</v>
      </c>
      <c r="H3" s="38"/>
      <c r="I3" s="39"/>
      <c r="J3" s="40" t="s">
        <v>8</v>
      </c>
      <c r="K3" s="38"/>
      <c r="L3" s="39"/>
      <c r="M3" s="40" t="s">
        <v>9</v>
      </c>
      <c r="N3" s="38"/>
      <c r="O3" s="39"/>
      <c r="P3" s="40" t="s">
        <v>10</v>
      </c>
      <c r="Q3" s="38"/>
      <c r="R3" s="39"/>
      <c r="S3" s="40" t="s">
        <v>11</v>
      </c>
      <c r="T3" s="38"/>
      <c r="U3" s="39"/>
      <c r="V3" s="40" t="s">
        <v>12</v>
      </c>
      <c r="W3" s="38"/>
      <c r="X3" s="39"/>
      <c r="Y3" s="35" t="s">
        <v>13</v>
      </c>
      <c r="Z3" s="35"/>
      <c r="AA3" s="35"/>
      <c r="AB3" s="35" t="s">
        <v>14</v>
      </c>
      <c r="AC3" s="35"/>
      <c r="AD3" s="36"/>
      <c r="AE3" s="37" t="s">
        <v>3</v>
      </c>
      <c r="AF3" s="38"/>
      <c r="AG3" s="39"/>
      <c r="AH3" s="35" t="s">
        <v>15</v>
      </c>
      <c r="AI3" s="35"/>
      <c r="AJ3" s="35"/>
      <c r="AK3" s="35" t="s">
        <v>16</v>
      </c>
      <c r="AL3" s="35"/>
      <c r="AM3" s="35"/>
      <c r="AN3" s="35" t="s">
        <v>17</v>
      </c>
      <c r="AO3" s="35"/>
      <c r="AP3" s="35"/>
      <c r="AQ3" s="35" t="s">
        <v>18</v>
      </c>
      <c r="AR3" s="35"/>
      <c r="AS3" s="35"/>
      <c r="AT3" s="35" t="s">
        <v>19</v>
      </c>
      <c r="AU3" s="35"/>
      <c r="AV3" s="35"/>
      <c r="AW3" s="35" t="s">
        <v>20</v>
      </c>
      <c r="AX3" s="35"/>
      <c r="AY3" s="35"/>
      <c r="AZ3" s="35" t="s">
        <v>21</v>
      </c>
      <c r="BA3" s="35"/>
      <c r="BB3" s="35"/>
      <c r="BC3" s="35" t="s">
        <v>22</v>
      </c>
      <c r="BD3" s="35"/>
      <c r="BE3" s="35"/>
      <c r="BF3" s="35" t="s">
        <v>23</v>
      </c>
      <c r="BG3" s="35"/>
      <c r="BH3" s="36"/>
      <c r="BI3" s="37" t="s">
        <v>3</v>
      </c>
      <c r="BJ3" s="38"/>
      <c r="BK3" s="39"/>
      <c r="BL3" s="35" t="s">
        <v>24</v>
      </c>
      <c r="BM3" s="35"/>
      <c r="BN3" s="35"/>
      <c r="BO3" s="35" t="s">
        <v>25</v>
      </c>
      <c r="BP3" s="35"/>
      <c r="BQ3" s="35"/>
      <c r="BR3" s="35" t="s">
        <v>26</v>
      </c>
      <c r="BS3" s="35"/>
      <c r="BT3" s="35"/>
      <c r="BU3" s="35" t="s">
        <v>27</v>
      </c>
      <c r="BV3" s="35"/>
      <c r="BW3" s="35"/>
      <c r="BX3" s="35" t="s">
        <v>28</v>
      </c>
      <c r="BY3" s="35"/>
      <c r="BZ3" s="35"/>
      <c r="CA3" s="35" t="s">
        <v>29</v>
      </c>
      <c r="CB3" s="35"/>
      <c r="CC3" s="35"/>
      <c r="CD3" s="35" t="s">
        <v>30</v>
      </c>
      <c r="CE3" s="35"/>
      <c r="CF3" s="35"/>
      <c r="CG3" s="35" t="s">
        <v>31</v>
      </c>
      <c r="CH3" s="35"/>
      <c r="CI3" s="35"/>
      <c r="CJ3" s="35" t="s">
        <v>32</v>
      </c>
      <c r="CK3" s="35"/>
      <c r="CL3" s="35"/>
      <c r="CM3" s="35" t="s">
        <v>33</v>
      </c>
      <c r="CN3" s="35"/>
      <c r="CO3" s="36"/>
    </row>
    <row r="4" spans="1:93" ht="20.25" customHeight="1">
      <c r="A4" s="30" t="s">
        <v>4</v>
      </c>
      <c r="B4" s="31"/>
      <c r="C4" s="32"/>
      <c r="D4" s="7" t="s">
        <v>0</v>
      </c>
      <c r="E4" s="8" t="s">
        <v>1</v>
      </c>
      <c r="F4" s="8" t="s">
        <v>2</v>
      </c>
      <c r="G4" s="4" t="s">
        <v>0</v>
      </c>
      <c r="H4" s="5" t="s">
        <v>1</v>
      </c>
      <c r="I4" s="5" t="s">
        <v>2</v>
      </c>
      <c r="J4" s="4" t="s">
        <v>0</v>
      </c>
      <c r="K4" s="5" t="s">
        <v>1</v>
      </c>
      <c r="L4" s="5" t="s">
        <v>2</v>
      </c>
      <c r="M4" s="4" t="s">
        <v>0</v>
      </c>
      <c r="N4" s="5" t="s">
        <v>1</v>
      </c>
      <c r="O4" s="5" t="s">
        <v>2</v>
      </c>
      <c r="P4" s="4" t="s">
        <v>0</v>
      </c>
      <c r="Q4" s="5" t="s">
        <v>1</v>
      </c>
      <c r="R4" s="5" t="s">
        <v>2</v>
      </c>
      <c r="S4" s="4" t="s">
        <v>0</v>
      </c>
      <c r="T4" s="5" t="s">
        <v>1</v>
      </c>
      <c r="U4" s="5" t="s">
        <v>2</v>
      </c>
      <c r="V4" s="4" t="s">
        <v>0</v>
      </c>
      <c r="W4" s="5" t="s">
        <v>1</v>
      </c>
      <c r="X4" s="5" t="s">
        <v>2</v>
      </c>
      <c r="Y4" s="4" t="s">
        <v>0</v>
      </c>
      <c r="Z4" s="5" t="s">
        <v>1</v>
      </c>
      <c r="AA4" s="5" t="s">
        <v>2</v>
      </c>
      <c r="AB4" s="4" t="s">
        <v>0</v>
      </c>
      <c r="AC4" s="5" t="s">
        <v>1</v>
      </c>
      <c r="AD4" s="6" t="s">
        <v>2</v>
      </c>
      <c r="AE4" s="30" t="s">
        <v>4</v>
      </c>
      <c r="AF4" s="31"/>
      <c r="AG4" s="32"/>
      <c r="AH4" s="4" t="s">
        <v>0</v>
      </c>
      <c r="AI4" s="5" t="s">
        <v>1</v>
      </c>
      <c r="AJ4" s="5" t="s">
        <v>2</v>
      </c>
      <c r="AK4" s="4" t="s">
        <v>0</v>
      </c>
      <c r="AL4" s="5" t="s">
        <v>1</v>
      </c>
      <c r="AM4" s="5" t="s">
        <v>2</v>
      </c>
      <c r="AN4" s="4" t="s">
        <v>0</v>
      </c>
      <c r="AO4" s="5" t="s">
        <v>1</v>
      </c>
      <c r="AP4" s="5" t="s">
        <v>2</v>
      </c>
      <c r="AQ4" s="4" t="s">
        <v>0</v>
      </c>
      <c r="AR4" s="5" t="s">
        <v>1</v>
      </c>
      <c r="AS4" s="5" t="s">
        <v>2</v>
      </c>
      <c r="AT4" s="4" t="s">
        <v>0</v>
      </c>
      <c r="AU4" s="5" t="s">
        <v>1</v>
      </c>
      <c r="AV4" s="5" t="s">
        <v>2</v>
      </c>
      <c r="AW4" s="4" t="s">
        <v>0</v>
      </c>
      <c r="AX4" s="5" t="s">
        <v>1</v>
      </c>
      <c r="AY4" s="5" t="s">
        <v>2</v>
      </c>
      <c r="AZ4" s="4" t="s">
        <v>0</v>
      </c>
      <c r="BA4" s="5" t="s">
        <v>1</v>
      </c>
      <c r="BB4" s="5" t="s">
        <v>2</v>
      </c>
      <c r="BC4" s="4" t="s">
        <v>0</v>
      </c>
      <c r="BD4" s="5" t="s">
        <v>1</v>
      </c>
      <c r="BE4" s="5" t="s">
        <v>2</v>
      </c>
      <c r="BF4" s="4" t="s">
        <v>0</v>
      </c>
      <c r="BG4" s="5" t="s">
        <v>1</v>
      </c>
      <c r="BH4" s="6" t="s">
        <v>2</v>
      </c>
      <c r="BI4" s="30" t="s">
        <v>4</v>
      </c>
      <c r="BJ4" s="31"/>
      <c r="BK4" s="32"/>
      <c r="BL4" s="4" t="s">
        <v>0</v>
      </c>
      <c r="BM4" s="5" t="s">
        <v>1</v>
      </c>
      <c r="BN4" s="5" t="s">
        <v>2</v>
      </c>
      <c r="BO4" s="4" t="s">
        <v>0</v>
      </c>
      <c r="BP4" s="5" t="s">
        <v>1</v>
      </c>
      <c r="BQ4" s="5" t="s">
        <v>2</v>
      </c>
      <c r="BR4" s="4" t="s">
        <v>0</v>
      </c>
      <c r="BS4" s="5" t="s">
        <v>1</v>
      </c>
      <c r="BT4" s="5" t="s">
        <v>2</v>
      </c>
      <c r="BU4" s="4" t="s">
        <v>0</v>
      </c>
      <c r="BV4" s="5" t="s">
        <v>1</v>
      </c>
      <c r="BW4" s="5" t="s">
        <v>2</v>
      </c>
      <c r="BX4" s="4" t="s">
        <v>0</v>
      </c>
      <c r="BY4" s="5" t="s">
        <v>1</v>
      </c>
      <c r="BZ4" s="5" t="s">
        <v>2</v>
      </c>
      <c r="CA4" s="4" t="s">
        <v>0</v>
      </c>
      <c r="CB4" s="5" t="s">
        <v>1</v>
      </c>
      <c r="CC4" s="5" t="s">
        <v>2</v>
      </c>
      <c r="CD4" s="4" t="s">
        <v>0</v>
      </c>
      <c r="CE4" s="5" t="s">
        <v>1</v>
      </c>
      <c r="CF4" s="5" t="s">
        <v>2</v>
      </c>
      <c r="CG4" s="4" t="s">
        <v>0</v>
      </c>
      <c r="CH4" s="5" t="s">
        <v>1</v>
      </c>
      <c r="CI4" s="5" t="s">
        <v>2</v>
      </c>
      <c r="CJ4" s="4" t="s">
        <v>0</v>
      </c>
      <c r="CK4" s="5" t="s">
        <v>1</v>
      </c>
      <c r="CL4" s="5" t="s">
        <v>2</v>
      </c>
      <c r="CM4" s="4" t="s">
        <v>0</v>
      </c>
      <c r="CN4" s="5" t="s">
        <v>1</v>
      </c>
      <c r="CO4" s="6" t="s">
        <v>2</v>
      </c>
    </row>
    <row r="5" spans="1:93" ht="20.25" customHeight="1">
      <c r="A5" s="33" t="s">
        <v>36</v>
      </c>
      <c r="B5" s="34"/>
      <c r="C5" s="34"/>
      <c r="D5" s="9">
        <f>+D13+D20+D23+D31+D35+D41</f>
        <v>7725</v>
      </c>
      <c r="E5" s="9">
        <f>H5+Z5+AC5+AI5+AL5+AO5+AR5+AU5+AX5+BA5+BD5+BG5+BM5+BP5+BS5+BV5+BY5+CB5+CE5+CH5+CK5+CN5</f>
        <v>3989</v>
      </c>
      <c r="F5" s="9">
        <f aca="true" t="shared" si="0" ref="F5:F39">I5+AA5+AD5+AJ5+AM5+AP5+AS5+AV5+AY5+BB5+BE5+BH5+BN5+BQ5+BT5+BW5+BZ5+CC5+CF5+CI5+CL5+CO5</f>
        <v>3736</v>
      </c>
      <c r="G5" s="9">
        <f>+H5+I5</f>
        <v>23</v>
      </c>
      <c r="H5" s="9">
        <f>+H13+H20+H23+H31+H35+H41</f>
        <v>8</v>
      </c>
      <c r="I5" s="9">
        <f>+I13+I20+I23+I31+I35+I41</f>
        <v>15</v>
      </c>
      <c r="J5" s="9">
        <f>+K5+L5</f>
        <v>17</v>
      </c>
      <c r="K5" s="9">
        <f>+K13+K20+K23+K31+K35+K41</f>
        <v>6</v>
      </c>
      <c r="L5" s="9">
        <f>+L13+L20+L23+L31+L35+L41</f>
        <v>11</v>
      </c>
      <c r="M5" s="9">
        <f>+N5+O5</f>
        <v>2</v>
      </c>
      <c r="N5" s="9">
        <f>+N13+N20+N23+N31+N35+N41</f>
        <v>0</v>
      </c>
      <c r="O5" s="9">
        <f>+O13+O20+O23+O31+O35+O41</f>
        <v>2</v>
      </c>
      <c r="P5" s="9">
        <f>+Q5+R5</f>
        <v>2</v>
      </c>
      <c r="Q5" s="9">
        <f>+Q13+Q20+Q23+Q31+Q35+Q41</f>
        <v>2</v>
      </c>
      <c r="R5" s="9">
        <f>+R13+R20+R23+R31+R35+R41</f>
        <v>0</v>
      </c>
      <c r="S5" s="9">
        <f>+T5+U5</f>
        <v>1</v>
      </c>
      <c r="T5" s="9">
        <f>+T13+T20+T23+T31+T35+T41</f>
        <v>0</v>
      </c>
      <c r="U5" s="9">
        <f>+U13+U20+U23+U31+U35+U41</f>
        <v>1</v>
      </c>
      <c r="V5" s="9">
        <f>+W5+X5</f>
        <v>1</v>
      </c>
      <c r="W5" s="9">
        <f>+W13+W20+W23+W31+W35+W41</f>
        <v>0</v>
      </c>
      <c r="X5" s="9">
        <f>+X13+X20+X23+X31+X35+X41</f>
        <v>1</v>
      </c>
      <c r="Y5" s="9">
        <f>+Z5+AA5</f>
        <v>4</v>
      </c>
      <c r="Z5" s="9">
        <f>+Z13+Z20+Z23+Z31+Z35+Z41</f>
        <v>1</v>
      </c>
      <c r="AA5" s="9">
        <f>+AA13+AA20+AA23+AA31+AA35+AA41</f>
        <v>3</v>
      </c>
      <c r="AB5" s="9">
        <f>+AC5+AD5</f>
        <v>2</v>
      </c>
      <c r="AC5" s="9">
        <f>+AC13+AC20+AC23+AC31+AC35+AC41</f>
        <v>0</v>
      </c>
      <c r="AD5" s="13">
        <f>+AD13+AD20+AD23+AD31+AD35+AD41</f>
        <v>2</v>
      </c>
      <c r="AE5" s="33" t="s">
        <v>36</v>
      </c>
      <c r="AF5" s="34"/>
      <c r="AG5" s="34"/>
      <c r="AH5" s="9">
        <f>+AI5+AJ5</f>
        <v>10</v>
      </c>
      <c r="AI5" s="9">
        <f>+AI13+AI20+AI23+AI31+AI35+AI41</f>
        <v>9</v>
      </c>
      <c r="AJ5" s="9">
        <f>+AJ13+AJ20+AJ23+AJ31+AJ35+AJ41</f>
        <v>1</v>
      </c>
      <c r="AK5" s="9">
        <f>+AL5+AM5</f>
        <v>26</v>
      </c>
      <c r="AL5" s="9">
        <f>+AL13+AL20+AL23+AL31+AL35+AL41</f>
        <v>19</v>
      </c>
      <c r="AM5" s="9">
        <f>+AM13+AM20+AM23+AM31+AM35+AM41</f>
        <v>7</v>
      </c>
      <c r="AN5" s="9">
        <f>+AO5+AP5</f>
        <v>11</v>
      </c>
      <c r="AO5" s="9">
        <f>+AO13+AO20+AO23+AO31+AO35+AO41</f>
        <v>9</v>
      </c>
      <c r="AP5" s="9">
        <f>+AP13+AP20+AP23+AP31+AP35+AP41</f>
        <v>2</v>
      </c>
      <c r="AQ5" s="9">
        <f>+AR5+AS5</f>
        <v>27</v>
      </c>
      <c r="AR5" s="9">
        <f>+AR13+AR20+AR23+AR31+AR35+AR41</f>
        <v>19</v>
      </c>
      <c r="AS5" s="9">
        <f>+AS13+AS20+AS23+AS31+AS35+AS41</f>
        <v>8</v>
      </c>
      <c r="AT5" s="9">
        <f>+AU5+AV5</f>
        <v>28</v>
      </c>
      <c r="AU5" s="9">
        <f>+AU13+AU20+AU23+AU31+AU35+AU41</f>
        <v>20</v>
      </c>
      <c r="AV5" s="9">
        <f>+AV13+AV20+AV23+AV31+AV35+AV41</f>
        <v>8</v>
      </c>
      <c r="AW5" s="9">
        <f>+AX5+AY5</f>
        <v>47</v>
      </c>
      <c r="AX5" s="9">
        <f>+AX13+AX20+AX23+AX31+AX35+AX41</f>
        <v>31</v>
      </c>
      <c r="AY5" s="9">
        <f>+AY13+AY20+AY23+AY31+AY35+AY41</f>
        <v>16</v>
      </c>
      <c r="AZ5" s="9">
        <f>+BA5+BB5</f>
        <v>98</v>
      </c>
      <c r="BA5" s="9">
        <f>+BA13+BA20+BA23+BA31+BA35+BA41</f>
        <v>59</v>
      </c>
      <c r="BB5" s="9">
        <f>+BB13+BB20+BB23+BB31+BB35+BB41</f>
        <v>39</v>
      </c>
      <c r="BC5" s="9">
        <f>+BD5+BE5</f>
        <v>137</v>
      </c>
      <c r="BD5" s="9">
        <f>+BD13+BD20+BD23+BD31+BD35+BD41</f>
        <v>100</v>
      </c>
      <c r="BE5" s="9">
        <f>+BE13+BE20+BE23+BE31+BE35+BE41</f>
        <v>37</v>
      </c>
      <c r="BF5" s="9">
        <f>+BG5+BH5</f>
        <v>262</v>
      </c>
      <c r="BG5" s="9">
        <f>+BG13+BG20+BG23+BG31+BG35+BG41</f>
        <v>179</v>
      </c>
      <c r="BH5" s="13">
        <f>+BH13+BH20+BH23+BH31+BH35+BH41</f>
        <v>83</v>
      </c>
      <c r="BI5" s="33" t="s">
        <v>36</v>
      </c>
      <c r="BJ5" s="34"/>
      <c r="BK5" s="34"/>
      <c r="BL5" s="9">
        <f>+BM5+BN5</f>
        <v>308</v>
      </c>
      <c r="BM5" s="9">
        <f>+BM13+BM20+BM23+BM31+BM35+BM41</f>
        <v>220</v>
      </c>
      <c r="BN5" s="9">
        <f>+BN13+BN20+BN23+BN31+BN35+BN41</f>
        <v>88</v>
      </c>
      <c r="BO5" s="9">
        <f>+BP5+BQ5</f>
        <v>414</v>
      </c>
      <c r="BP5" s="9">
        <f>+BP13+BP20+BP23+BP31+BP35+BP41</f>
        <v>276</v>
      </c>
      <c r="BQ5" s="9">
        <f>+BQ13+BQ20+BQ23+BQ31+BQ35+BQ41</f>
        <v>138</v>
      </c>
      <c r="BR5" s="9">
        <f>+BS5+BT5</f>
        <v>754</v>
      </c>
      <c r="BS5" s="9">
        <f>+BS13+BS20+BS23+BS31+BS35+BS41</f>
        <v>485</v>
      </c>
      <c r="BT5" s="9">
        <f>+BT13+BT20+BT23+BT31+BT35+BT41</f>
        <v>269</v>
      </c>
      <c r="BU5" s="9">
        <f>+BV5+BW5</f>
        <v>1158</v>
      </c>
      <c r="BV5" s="9">
        <f>+BV13+BV20+BV23+BV31+BV35+BV41</f>
        <v>751</v>
      </c>
      <c r="BW5" s="9">
        <f>+BW13+BW20+BW23+BW31+BW35+BW41</f>
        <v>407</v>
      </c>
      <c r="BX5" s="9">
        <f>+BY5+BZ5</f>
        <v>1379</v>
      </c>
      <c r="BY5" s="9">
        <f>+BY13+BY20+BY23+BY31+BY35+BY41</f>
        <v>758</v>
      </c>
      <c r="BZ5" s="9">
        <f>+BZ13+BZ20+BZ23+BZ31+BZ35+BZ41</f>
        <v>621</v>
      </c>
      <c r="CA5" s="9">
        <f>+CB5+CC5</f>
        <v>1371</v>
      </c>
      <c r="CB5" s="9">
        <f>+CB13+CB20+CB23+CB31+CB35+CB41</f>
        <v>577</v>
      </c>
      <c r="CC5" s="9">
        <f>+CC13+CC20+CC23+CC31+CC35+CC41</f>
        <v>794</v>
      </c>
      <c r="CD5" s="9">
        <f>+CE5+CF5</f>
        <v>1099</v>
      </c>
      <c r="CE5" s="9">
        <f>+CE13+CE20+CE23+CE31+CE35+CE41</f>
        <v>339</v>
      </c>
      <c r="CF5" s="9">
        <f>+CF13+CF20+CF23+CF31+CF35+CF41</f>
        <v>760</v>
      </c>
      <c r="CG5" s="9">
        <f>+CH5+CI5</f>
        <v>492</v>
      </c>
      <c r="CH5" s="9">
        <f>+CH13+CH20+CH23+CH31+CH35+CH41</f>
        <v>115</v>
      </c>
      <c r="CI5" s="9">
        <f>+CI13+CI20+CI23+CI31+CI35+CI41</f>
        <v>377</v>
      </c>
      <c r="CJ5" s="9">
        <f>+CK5+CL5</f>
        <v>75</v>
      </c>
      <c r="CK5" s="9">
        <f>+CK13+CK20+CK23+CK31+CK35+CK41</f>
        <v>14</v>
      </c>
      <c r="CL5" s="9">
        <f>+CL13+CL20+CL23+CL31+CL35+CL41</f>
        <v>61</v>
      </c>
      <c r="CM5" s="9">
        <f>+CN5+CO5</f>
        <v>0</v>
      </c>
      <c r="CN5" s="9">
        <f>+CN13+CN20+CN23+CN31+CN35+CN41</f>
        <v>0</v>
      </c>
      <c r="CO5" s="13">
        <f>+CO13+CO20+CO23+CO31+CO35+CO41</f>
        <v>0</v>
      </c>
    </row>
    <row r="6" spans="1:93" ht="20.25" customHeight="1">
      <c r="A6" s="33" t="s">
        <v>37</v>
      </c>
      <c r="B6" s="34"/>
      <c r="C6" s="34"/>
      <c r="D6" s="9">
        <f aca="true" t="shared" si="1" ref="D6:AD6">D8+D14+D15+D21+D22+D24+D25+D32+D36</f>
        <v>6251</v>
      </c>
      <c r="E6" s="9">
        <f t="shared" si="1"/>
        <v>3252</v>
      </c>
      <c r="F6" s="9">
        <f t="shared" si="1"/>
        <v>2999</v>
      </c>
      <c r="G6" s="9">
        <f t="shared" si="1"/>
        <v>17</v>
      </c>
      <c r="H6" s="9">
        <f t="shared" si="1"/>
        <v>7</v>
      </c>
      <c r="I6" s="9">
        <f t="shared" si="1"/>
        <v>10</v>
      </c>
      <c r="J6" s="9">
        <f t="shared" si="1"/>
        <v>12</v>
      </c>
      <c r="K6" s="9">
        <f t="shared" si="1"/>
        <v>5</v>
      </c>
      <c r="L6" s="9">
        <f t="shared" si="1"/>
        <v>7</v>
      </c>
      <c r="M6" s="9">
        <f t="shared" si="1"/>
        <v>1</v>
      </c>
      <c r="N6" s="9">
        <f t="shared" si="1"/>
        <v>0</v>
      </c>
      <c r="O6" s="9">
        <f t="shared" si="1"/>
        <v>1</v>
      </c>
      <c r="P6" s="9">
        <f t="shared" si="1"/>
        <v>2</v>
      </c>
      <c r="Q6" s="9">
        <f t="shared" si="1"/>
        <v>2</v>
      </c>
      <c r="R6" s="9">
        <f t="shared" si="1"/>
        <v>0</v>
      </c>
      <c r="S6" s="9">
        <f t="shared" si="1"/>
        <v>1</v>
      </c>
      <c r="T6" s="9">
        <f t="shared" si="1"/>
        <v>0</v>
      </c>
      <c r="U6" s="9">
        <f t="shared" si="1"/>
        <v>1</v>
      </c>
      <c r="V6" s="9">
        <f t="shared" si="1"/>
        <v>1</v>
      </c>
      <c r="W6" s="9">
        <f t="shared" si="1"/>
        <v>0</v>
      </c>
      <c r="X6" s="9">
        <f t="shared" si="1"/>
        <v>1</v>
      </c>
      <c r="Y6" s="9">
        <f t="shared" si="1"/>
        <v>4</v>
      </c>
      <c r="Z6" s="9">
        <f t="shared" si="1"/>
        <v>1</v>
      </c>
      <c r="AA6" s="9">
        <f t="shared" si="1"/>
        <v>3</v>
      </c>
      <c r="AB6" s="9">
        <f t="shared" si="1"/>
        <v>1</v>
      </c>
      <c r="AC6" s="9">
        <f t="shared" si="1"/>
        <v>0</v>
      </c>
      <c r="AD6" s="13">
        <f t="shared" si="1"/>
        <v>1</v>
      </c>
      <c r="AE6" s="33" t="s">
        <v>37</v>
      </c>
      <c r="AF6" s="34"/>
      <c r="AG6" s="34"/>
      <c r="AH6" s="9">
        <f aca="true" t="shared" si="2" ref="AH6:BH6">AH8+AH14+AH15+AH21+AH22+AH24+AH25+AH32+AH36</f>
        <v>7</v>
      </c>
      <c r="AI6" s="9">
        <f t="shared" si="2"/>
        <v>6</v>
      </c>
      <c r="AJ6" s="9">
        <f t="shared" si="2"/>
        <v>1</v>
      </c>
      <c r="AK6" s="9">
        <f t="shared" si="2"/>
        <v>23</v>
      </c>
      <c r="AL6" s="9">
        <f t="shared" si="2"/>
        <v>16</v>
      </c>
      <c r="AM6" s="9">
        <f t="shared" si="2"/>
        <v>7</v>
      </c>
      <c r="AN6" s="9">
        <f t="shared" si="2"/>
        <v>9</v>
      </c>
      <c r="AO6" s="9">
        <f t="shared" si="2"/>
        <v>7</v>
      </c>
      <c r="AP6" s="9">
        <f t="shared" si="2"/>
        <v>2</v>
      </c>
      <c r="AQ6" s="9">
        <f t="shared" si="2"/>
        <v>22</v>
      </c>
      <c r="AR6" s="9">
        <f t="shared" si="2"/>
        <v>15</v>
      </c>
      <c r="AS6" s="9">
        <f t="shared" si="2"/>
        <v>7</v>
      </c>
      <c r="AT6" s="9">
        <f t="shared" si="2"/>
        <v>22</v>
      </c>
      <c r="AU6" s="9">
        <f t="shared" si="2"/>
        <v>15</v>
      </c>
      <c r="AV6" s="9">
        <f t="shared" si="2"/>
        <v>7</v>
      </c>
      <c r="AW6" s="9">
        <f t="shared" si="2"/>
        <v>41</v>
      </c>
      <c r="AX6" s="9">
        <f t="shared" si="2"/>
        <v>28</v>
      </c>
      <c r="AY6" s="9">
        <f t="shared" si="2"/>
        <v>13</v>
      </c>
      <c r="AZ6" s="9">
        <f t="shared" si="2"/>
        <v>79</v>
      </c>
      <c r="BA6" s="9">
        <f t="shared" si="2"/>
        <v>47</v>
      </c>
      <c r="BB6" s="9">
        <f t="shared" si="2"/>
        <v>32</v>
      </c>
      <c r="BC6" s="9">
        <f t="shared" si="2"/>
        <v>107</v>
      </c>
      <c r="BD6" s="9">
        <f t="shared" si="2"/>
        <v>79</v>
      </c>
      <c r="BE6" s="9">
        <f t="shared" si="2"/>
        <v>28</v>
      </c>
      <c r="BF6" s="9">
        <f t="shared" si="2"/>
        <v>224</v>
      </c>
      <c r="BG6" s="9">
        <f t="shared" si="2"/>
        <v>149</v>
      </c>
      <c r="BH6" s="13">
        <f t="shared" si="2"/>
        <v>75</v>
      </c>
      <c r="BI6" s="33" t="s">
        <v>37</v>
      </c>
      <c r="BJ6" s="34"/>
      <c r="BK6" s="34"/>
      <c r="BL6" s="9">
        <f aca="true" t="shared" si="3" ref="BL6:CO6">BL8+BL14+BL15+BL21+BL22+BL24+BL25+BL32+BL36</f>
        <v>262</v>
      </c>
      <c r="BM6" s="9">
        <f t="shared" si="3"/>
        <v>184</v>
      </c>
      <c r="BN6" s="9">
        <f t="shared" si="3"/>
        <v>78</v>
      </c>
      <c r="BO6" s="9">
        <f t="shared" si="3"/>
        <v>359</v>
      </c>
      <c r="BP6" s="9">
        <f t="shared" si="3"/>
        <v>243</v>
      </c>
      <c r="BQ6" s="9">
        <f t="shared" si="3"/>
        <v>116</v>
      </c>
      <c r="BR6" s="9">
        <f t="shared" si="3"/>
        <v>614</v>
      </c>
      <c r="BS6" s="9">
        <f t="shared" si="3"/>
        <v>389</v>
      </c>
      <c r="BT6" s="9">
        <f t="shared" si="3"/>
        <v>225</v>
      </c>
      <c r="BU6" s="9">
        <f t="shared" si="3"/>
        <v>949</v>
      </c>
      <c r="BV6" s="9">
        <f t="shared" si="3"/>
        <v>618</v>
      </c>
      <c r="BW6" s="9">
        <f t="shared" si="3"/>
        <v>331</v>
      </c>
      <c r="BX6" s="9">
        <f t="shared" si="3"/>
        <v>1112</v>
      </c>
      <c r="BY6" s="9">
        <f t="shared" si="3"/>
        <v>624</v>
      </c>
      <c r="BZ6" s="9">
        <f t="shared" si="3"/>
        <v>488</v>
      </c>
      <c r="CA6" s="9">
        <f t="shared" si="3"/>
        <v>1089</v>
      </c>
      <c r="CB6" s="9">
        <f t="shared" si="3"/>
        <v>447</v>
      </c>
      <c r="CC6" s="9">
        <f t="shared" si="3"/>
        <v>642</v>
      </c>
      <c r="CD6" s="9">
        <f t="shared" si="3"/>
        <v>865</v>
      </c>
      <c r="CE6" s="9">
        <f t="shared" si="3"/>
        <v>272</v>
      </c>
      <c r="CF6" s="9">
        <f t="shared" si="3"/>
        <v>593</v>
      </c>
      <c r="CG6" s="9">
        <f t="shared" si="3"/>
        <v>394</v>
      </c>
      <c r="CH6" s="9">
        <f t="shared" si="3"/>
        <v>97</v>
      </c>
      <c r="CI6" s="9">
        <f t="shared" si="3"/>
        <v>297</v>
      </c>
      <c r="CJ6" s="9">
        <f t="shared" si="3"/>
        <v>51</v>
      </c>
      <c r="CK6" s="9">
        <f t="shared" si="3"/>
        <v>8</v>
      </c>
      <c r="CL6" s="9">
        <f t="shared" si="3"/>
        <v>43</v>
      </c>
      <c r="CM6" s="9">
        <f t="shared" si="3"/>
        <v>0</v>
      </c>
      <c r="CN6" s="9">
        <f t="shared" si="3"/>
        <v>0</v>
      </c>
      <c r="CO6" s="13">
        <f t="shared" si="3"/>
        <v>0</v>
      </c>
    </row>
    <row r="7" spans="1:93" ht="20.25" customHeight="1">
      <c r="A7" s="33" t="s">
        <v>38</v>
      </c>
      <c r="B7" s="34"/>
      <c r="C7" s="34"/>
      <c r="D7" s="9">
        <f>D9+D10+D11+D12+D16+D17+D18+D19+D26+D27+D28+D29+D30+D33+D34+D37+D38+D39+D40</f>
        <v>1474</v>
      </c>
      <c r="E7" s="9">
        <f aca="true" t="shared" si="4" ref="E7:AD7">E9+E10+E11+E12+E16+E17+E18+E19+E26+E27+E28+E29+E30+E33+E34+E37+E38+E39+E40</f>
        <v>737</v>
      </c>
      <c r="F7" s="9">
        <f t="shared" si="4"/>
        <v>737</v>
      </c>
      <c r="G7" s="9">
        <f t="shared" si="4"/>
        <v>6</v>
      </c>
      <c r="H7" s="9">
        <f t="shared" si="4"/>
        <v>1</v>
      </c>
      <c r="I7" s="9">
        <f t="shared" si="4"/>
        <v>5</v>
      </c>
      <c r="J7" s="9">
        <f t="shared" si="4"/>
        <v>5</v>
      </c>
      <c r="K7" s="9">
        <f t="shared" si="4"/>
        <v>1</v>
      </c>
      <c r="L7" s="9">
        <f t="shared" si="4"/>
        <v>4</v>
      </c>
      <c r="M7" s="9">
        <f t="shared" si="4"/>
        <v>1</v>
      </c>
      <c r="N7" s="9">
        <f t="shared" si="4"/>
        <v>0</v>
      </c>
      <c r="O7" s="9">
        <f t="shared" si="4"/>
        <v>1</v>
      </c>
      <c r="P7" s="9">
        <f t="shared" si="4"/>
        <v>0</v>
      </c>
      <c r="Q7" s="9">
        <f t="shared" si="4"/>
        <v>0</v>
      </c>
      <c r="R7" s="9">
        <f t="shared" si="4"/>
        <v>0</v>
      </c>
      <c r="S7" s="9">
        <f t="shared" si="4"/>
        <v>0</v>
      </c>
      <c r="T7" s="9">
        <f t="shared" si="4"/>
        <v>0</v>
      </c>
      <c r="U7" s="9">
        <f t="shared" si="4"/>
        <v>0</v>
      </c>
      <c r="V7" s="9">
        <f t="shared" si="4"/>
        <v>0</v>
      </c>
      <c r="W7" s="9">
        <f t="shared" si="4"/>
        <v>0</v>
      </c>
      <c r="X7" s="9">
        <f t="shared" si="4"/>
        <v>0</v>
      </c>
      <c r="Y7" s="9">
        <f t="shared" si="4"/>
        <v>0</v>
      </c>
      <c r="Z7" s="9">
        <f t="shared" si="4"/>
        <v>0</v>
      </c>
      <c r="AA7" s="9">
        <f t="shared" si="4"/>
        <v>0</v>
      </c>
      <c r="AB7" s="9">
        <f t="shared" si="4"/>
        <v>1</v>
      </c>
      <c r="AC7" s="9">
        <f t="shared" si="4"/>
        <v>0</v>
      </c>
      <c r="AD7" s="13">
        <f t="shared" si="4"/>
        <v>1</v>
      </c>
      <c r="AE7" s="33" t="s">
        <v>38</v>
      </c>
      <c r="AF7" s="34"/>
      <c r="AG7" s="34"/>
      <c r="AH7" s="9">
        <f aca="true" t="shared" si="5" ref="AH7:BH7">AH9+AH10+AH11+AH12+AH16+AH17+AH18+AH19+AH26+AH27+AH28+AH29+AH30+AH33+AH34+AH37+AH38+AH39+AH40</f>
        <v>3</v>
      </c>
      <c r="AI7" s="9">
        <f t="shared" si="5"/>
        <v>3</v>
      </c>
      <c r="AJ7" s="9">
        <f t="shared" si="5"/>
        <v>0</v>
      </c>
      <c r="AK7" s="9">
        <f t="shared" si="5"/>
        <v>3</v>
      </c>
      <c r="AL7" s="9">
        <f t="shared" si="5"/>
        <v>3</v>
      </c>
      <c r="AM7" s="9">
        <f t="shared" si="5"/>
        <v>0</v>
      </c>
      <c r="AN7" s="9">
        <f t="shared" si="5"/>
        <v>2</v>
      </c>
      <c r="AO7" s="9">
        <f t="shared" si="5"/>
        <v>2</v>
      </c>
      <c r="AP7" s="9">
        <f t="shared" si="5"/>
        <v>0</v>
      </c>
      <c r="AQ7" s="9">
        <f t="shared" si="5"/>
        <v>5</v>
      </c>
      <c r="AR7" s="9">
        <f t="shared" si="5"/>
        <v>4</v>
      </c>
      <c r="AS7" s="9">
        <f t="shared" si="5"/>
        <v>1</v>
      </c>
      <c r="AT7" s="9">
        <f t="shared" si="5"/>
        <v>6</v>
      </c>
      <c r="AU7" s="9">
        <f t="shared" si="5"/>
        <v>5</v>
      </c>
      <c r="AV7" s="9">
        <f t="shared" si="5"/>
        <v>1</v>
      </c>
      <c r="AW7" s="9">
        <f t="shared" si="5"/>
        <v>6</v>
      </c>
      <c r="AX7" s="9">
        <f t="shared" si="5"/>
        <v>3</v>
      </c>
      <c r="AY7" s="9">
        <f t="shared" si="5"/>
        <v>3</v>
      </c>
      <c r="AZ7" s="9">
        <f t="shared" si="5"/>
        <v>19</v>
      </c>
      <c r="BA7" s="9">
        <f t="shared" si="5"/>
        <v>12</v>
      </c>
      <c r="BB7" s="9">
        <f t="shared" si="5"/>
        <v>7</v>
      </c>
      <c r="BC7" s="9">
        <f t="shared" si="5"/>
        <v>30</v>
      </c>
      <c r="BD7" s="9">
        <f t="shared" si="5"/>
        <v>21</v>
      </c>
      <c r="BE7" s="9">
        <f t="shared" si="5"/>
        <v>9</v>
      </c>
      <c r="BF7" s="9">
        <f t="shared" si="5"/>
        <v>38</v>
      </c>
      <c r="BG7" s="9">
        <f t="shared" si="5"/>
        <v>30</v>
      </c>
      <c r="BH7" s="13">
        <f t="shared" si="5"/>
        <v>8</v>
      </c>
      <c r="BI7" s="33" t="s">
        <v>38</v>
      </c>
      <c r="BJ7" s="34"/>
      <c r="BK7" s="34"/>
      <c r="BL7" s="9">
        <f aca="true" t="shared" si="6" ref="BL7:CO7">BL9+BL10+BL11+BL12+BL16+BL17+BL18+BL19+BL26+BL27+BL28+BL29+BL30+BL33+BL34+BL37+BL38+BL39+BL40</f>
        <v>46</v>
      </c>
      <c r="BM7" s="9">
        <f t="shared" si="6"/>
        <v>36</v>
      </c>
      <c r="BN7" s="9">
        <f t="shared" si="6"/>
        <v>10</v>
      </c>
      <c r="BO7" s="9">
        <f t="shared" si="6"/>
        <v>55</v>
      </c>
      <c r="BP7" s="9">
        <f t="shared" si="6"/>
        <v>33</v>
      </c>
      <c r="BQ7" s="9">
        <f t="shared" si="6"/>
        <v>22</v>
      </c>
      <c r="BR7" s="9">
        <f t="shared" si="6"/>
        <v>140</v>
      </c>
      <c r="BS7" s="9">
        <f t="shared" si="6"/>
        <v>96</v>
      </c>
      <c r="BT7" s="9">
        <f t="shared" si="6"/>
        <v>44</v>
      </c>
      <c r="BU7" s="9">
        <f t="shared" si="6"/>
        <v>209</v>
      </c>
      <c r="BV7" s="9">
        <f t="shared" si="6"/>
        <v>133</v>
      </c>
      <c r="BW7" s="9">
        <f t="shared" si="6"/>
        <v>76</v>
      </c>
      <c r="BX7" s="9">
        <f t="shared" si="6"/>
        <v>267</v>
      </c>
      <c r="BY7" s="9">
        <f t="shared" si="6"/>
        <v>134</v>
      </c>
      <c r="BZ7" s="9">
        <f t="shared" si="6"/>
        <v>133</v>
      </c>
      <c r="CA7" s="9">
        <f t="shared" si="6"/>
        <v>282</v>
      </c>
      <c r="CB7" s="9">
        <f t="shared" si="6"/>
        <v>130</v>
      </c>
      <c r="CC7" s="9">
        <f t="shared" si="6"/>
        <v>152</v>
      </c>
      <c r="CD7" s="9">
        <f t="shared" si="6"/>
        <v>234</v>
      </c>
      <c r="CE7" s="9">
        <f t="shared" si="6"/>
        <v>67</v>
      </c>
      <c r="CF7" s="9">
        <f t="shared" si="6"/>
        <v>167</v>
      </c>
      <c r="CG7" s="9">
        <f t="shared" si="6"/>
        <v>98</v>
      </c>
      <c r="CH7" s="9">
        <f t="shared" si="6"/>
        <v>18</v>
      </c>
      <c r="CI7" s="9">
        <f t="shared" si="6"/>
        <v>80</v>
      </c>
      <c r="CJ7" s="9">
        <f t="shared" si="6"/>
        <v>24</v>
      </c>
      <c r="CK7" s="9">
        <f t="shared" si="6"/>
        <v>6</v>
      </c>
      <c r="CL7" s="9">
        <f t="shared" si="6"/>
        <v>18</v>
      </c>
      <c r="CM7" s="9">
        <f t="shared" si="6"/>
        <v>0</v>
      </c>
      <c r="CN7" s="9">
        <f t="shared" si="6"/>
        <v>0</v>
      </c>
      <c r="CO7" s="13">
        <f t="shared" si="6"/>
        <v>0</v>
      </c>
    </row>
    <row r="8" spans="1:93" ht="20.25" customHeight="1">
      <c r="A8" s="20" t="s">
        <v>39</v>
      </c>
      <c r="B8" s="19" t="s">
        <v>40</v>
      </c>
      <c r="C8" s="19"/>
      <c r="D8" s="9">
        <f>SUM(E8:F8)</f>
        <v>2278</v>
      </c>
      <c r="E8" s="9">
        <f aca="true" t="shared" si="7" ref="E8:E39">H8+Z8+AC8+AI8+AL8+AO8+AR8+AU8+AX8+BA8+BD8+BG8+BM8+BP8+BS8+BV8+BY8+CB8+CE8+CH8+CK8+CN8</f>
        <v>1198</v>
      </c>
      <c r="F8" s="9">
        <f t="shared" si="0"/>
        <v>1080</v>
      </c>
      <c r="G8" s="9">
        <f>SUM(H8:I8)</f>
        <v>9</v>
      </c>
      <c r="H8" s="11">
        <v>3</v>
      </c>
      <c r="I8" s="11">
        <v>6</v>
      </c>
      <c r="J8" s="9">
        <f>SUM(K8:L8)</f>
        <v>8</v>
      </c>
      <c r="K8" s="11">
        <v>2</v>
      </c>
      <c r="L8" s="11">
        <v>6</v>
      </c>
      <c r="M8" s="9">
        <f>SUM(N8:O8)</f>
        <v>0</v>
      </c>
      <c r="N8" s="11"/>
      <c r="O8" s="11"/>
      <c r="P8" s="9">
        <f>SUM(Q8:R8)</f>
        <v>1</v>
      </c>
      <c r="Q8" s="11">
        <v>1</v>
      </c>
      <c r="R8" s="11"/>
      <c r="S8" s="9">
        <f>SUM(T8:U8)</f>
        <v>0</v>
      </c>
      <c r="T8" s="11"/>
      <c r="U8" s="11"/>
      <c r="V8" s="9">
        <f>SUM(W8:X8)</f>
        <v>0</v>
      </c>
      <c r="W8" s="11"/>
      <c r="X8" s="11"/>
      <c r="Y8" s="9">
        <f>SUM(Z8:AA8)</f>
        <v>1</v>
      </c>
      <c r="Z8" s="11">
        <v>1</v>
      </c>
      <c r="AA8" s="11"/>
      <c r="AB8" s="9">
        <f>SUM(AC8:AD8)</f>
        <v>0</v>
      </c>
      <c r="AC8" s="11"/>
      <c r="AD8" s="14"/>
      <c r="AE8" s="20" t="s">
        <v>39</v>
      </c>
      <c r="AF8" s="19" t="s">
        <v>40</v>
      </c>
      <c r="AG8" s="19"/>
      <c r="AH8" s="9">
        <f>SUM(AI8:AJ8)</f>
        <v>2</v>
      </c>
      <c r="AI8" s="11">
        <v>2</v>
      </c>
      <c r="AJ8" s="11"/>
      <c r="AK8" s="9">
        <f>SUM(AL8:AM8)</f>
        <v>10</v>
      </c>
      <c r="AL8" s="11">
        <v>7</v>
      </c>
      <c r="AM8" s="11">
        <v>3</v>
      </c>
      <c r="AN8" s="9">
        <f>SUM(AO8:AP8)</f>
        <v>3</v>
      </c>
      <c r="AO8" s="11">
        <v>3</v>
      </c>
      <c r="AP8" s="11"/>
      <c r="AQ8" s="9">
        <f>SUM(AR8:AS8)</f>
        <v>7</v>
      </c>
      <c r="AR8" s="11">
        <v>5</v>
      </c>
      <c r="AS8" s="11">
        <v>2</v>
      </c>
      <c r="AT8" s="9">
        <f>SUM(AU8:AV8)</f>
        <v>8</v>
      </c>
      <c r="AU8" s="11">
        <v>6</v>
      </c>
      <c r="AV8" s="11">
        <v>2</v>
      </c>
      <c r="AW8" s="9">
        <f>SUM(AX8:AY8)</f>
        <v>16</v>
      </c>
      <c r="AX8" s="11">
        <v>11</v>
      </c>
      <c r="AY8" s="11">
        <v>5</v>
      </c>
      <c r="AZ8" s="9">
        <f>SUM(BA8:BB8)</f>
        <v>34</v>
      </c>
      <c r="BA8" s="11">
        <v>21</v>
      </c>
      <c r="BB8" s="11">
        <v>13</v>
      </c>
      <c r="BC8" s="9">
        <f>SUM(BD8:BE8)</f>
        <v>41</v>
      </c>
      <c r="BD8" s="11">
        <v>30</v>
      </c>
      <c r="BE8" s="11">
        <v>11</v>
      </c>
      <c r="BF8" s="9">
        <f>SUM(BG8:BH8)</f>
        <v>86</v>
      </c>
      <c r="BG8" s="11">
        <v>54</v>
      </c>
      <c r="BH8" s="14">
        <v>32</v>
      </c>
      <c r="BI8" s="20" t="s">
        <v>39</v>
      </c>
      <c r="BJ8" s="19" t="s">
        <v>40</v>
      </c>
      <c r="BK8" s="19"/>
      <c r="BL8" s="9">
        <f>SUM(BM8:BN8)</f>
        <v>124</v>
      </c>
      <c r="BM8" s="11">
        <v>91</v>
      </c>
      <c r="BN8" s="11">
        <v>33</v>
      </c>
      <c r="BO8" s="9">
        <f>SUM(BP8:BQ8)</f>
        <v>116</v>
      </c>
      <c r="BP8" s="11">
        <v>76</v>
      </c>
      <c r="BQ8" s="11">
        <v>40</v>
      </c>
      <c r="BR8" s="9">
        <f>SUM(BS8:BT8)</f>
        <v>217</v>
      </c>
      <c r="BS8" s="11">
        <v>130</v>
      </c>
      <c r="BT8" s="11">
        <v>87</v>
      </c>
      <c r="BU8" s="9">
        <f>SUM(BV8:BW8)</f>
        <v>360</v>
      </c>
      <c r="BV8" s="11">
        <v>226</v>
      </c>
      <c r="BW8" s="11">
        <v>134</v>
      </c>
      <c r="BX8" s="9">
        <f>SUM(BY8:BZ8)</f>
        <v>387</v>
      </c>
      <c r="BY8" s="11">
        <v>227</v>
      </c>
      <c r="BZ8" s="11">
        <v>160</v>
      </c>
      <c r="CA8" s="9">
        <f>SUM(CB8:CC8)</f>
        <v>366</v>
      </c>
      <c r="CB8" s="11">
        <v>162</v>
      </c>
      <c r="CC8" s="11">
        <v>204</v>
      </c>
      <c r="CD8" s="9">
        <f>SUM(CE8:CF8)</f>
        <v>313</v>
      </c>
      <c r="CE8" s="11">
        <v>98</v>
      </c>
      <c r="CF8" s="11">
        <v>215</v>
      </c>
      <c r="CG8" s="9">
        <f>SUM(CH8:CI8)</f>
        <v>157</v>
      </c>
      <c r="CH8" s="11">
        <v>41</v>
      </c>
      <c r="CI8" s="11">
        <v>116</v>
      </c>
      <c r="CJ8" s="9">
        <f>SUM(CK8:CL8)</f>
        <v>21</v>
      </c>
      <c r="CK8" s="11">
        <v>4</v>
      </c>
      <c r="CL8" s="11">
        <v>17</v>
      </c>
      <c r="CM8" s="9">
        <f>SUM(CN8:CO8)</f>
        <v>0</v>
      </c>
      <c r="CN8" s="11"/>
      <c r="CO8" s="14"/>
    </row>
    <row r="9" spans="1:93" ht="20.25" customHeight="1">
      <c r="A9" s="20"/>
      <c r="B9" s="10" t="s">
        <v>41</v>
      </c>
      <c r="C9" s="10" t="s">
        <v>42</v>
      </c>
      <c r="D9" s="9">
        <f aca="true" t="shared" si="8" ref="D9:D39">SUM(E9:F9)</f>
        <v>2</v>
      </c>
      <c r="E9" s="9">
        <f t="shared" si="7"/>
        <v>0</v>
      </c>
      <c r="F9" s="9">
        <f t="shared" si="0"/>
        <v>2</v>
      </c>
      <c r="G9" s="9">
        <f aca="true" t="shared" si="9" ref="G9:G39">SUM(H9:I9)</f>
        <v>0</v>
      </c>
      <c r="H9" s="11"/>
      <c r="I9" s="11"/>
      <c r="J9" s="9">
        <f aca="true" t="shared" si="10" ref="J9:J39">SUM(K9:L9)</f>
        <v>0</v>
      </c>
      <c r="K9" s="11"/>
      <c r="L9" s="11"/>
      <c r="M9" s="9">
        <f aca="true" t="shared" si="11" ref="M9:M39">SUM(N9:O9)</f>
        <v>0</v>
      </c>
      <c r="N9" s="11"/>
      <c r="O9" s="11"/>
      <c r="P9" s="9">
        <f aca="true" t="shared" si="12" ref="P9:P39">SUM(Q9:R9)</f>
        <v>0</v>
      </c>
      <c r="Q9" s="11"/>
      <c r="R9" s="11"/>
      <c r="S9" s="9">
        <f aca="true" t="shared" si="13" ref="S9:S39">SUM(T9:U9)</f>
        <v>0</v>
      </c>
      <c r="T9" s="11"/>
      <c r="U9" s="11"/>
      <c r="V9" s="9">
        <f aca="true" t="shared" si="14" ref="V9:V39">SUM(W9:X9)</f>
        <v>0</v>
      </c>
      <c r="W9" s="11"/>
      <c r="X9" s="11"/>
      <c r="Y9" s="9">
        <f>SUM(Z9:AA9)</f>
        <v>0</v>
      </c>
      <c r="Z9" s="11"/>
      <c r="AA9" s="11"/>
      <c r="AB9" s="9">
        <f>SUM(AC9:AD9)</f>
        <v>0</v>
      </c>
      <c r="AC9" s="11"/>
      <c r="AD9" s="14"/>
      <c r="AE9" s="20"/>
      <c r="AF9" s="10" t="s">
        <v>41</v>
      </c>
      <c r="AG9" s="10" t="s">
        <v>42</v>
      </c>
      <c r="AH9" s="9">
        <f>SUM(AI9:AJ9)</f>
        <v>0</v>
      </c>
      <c r="AI9" s="11"/>
      <c r="AJ9" s="11"/>
      <c r="AK9" s="9">
        <f>SUM(AL9:AM9)</f>
        <v>0</v>
      </c>
      <c r="AL9" s="11"/>
      <c r="AM9" s="11"/>
      <c r="AN9" s="9">
        <f>SUM(AO9:AP9)</f>
        <v>0</v>
      </c>
      <c r="AO9" s="11"/>
      <c r="AP9" s="11"/>
      <c r="AQ9" s="9">
        <f>SUM(AR9:AS9)</f>
        <v>0</v>
      </c>
      <c r="AR9" s="11"/>
      <c r="AS9" s="11"/>
      <c r="AT9" s="9">
        <f>SUM(AU9:AV9)</f>
        <v>0</v>
      </c>
      <c r="AU9" s="11"/>
      <c r="AV9" s="11"/>
      <c r="AW9" s="9">
        <f>SUM(AX9:AY9)</f>
        <v>0</v>
      </c>
      <c r="AX9" s="11"/>
      <c r="AY9" s="11"/>
      <c r="AZ9" s="9">
        <f>SUM(BA9:BB9)</f>
        <v>0</v>
      </c>
      <c r="BA9" s="11"/>
      <c r="BB9" s="11"/>
      <c r="BC9" s="9">
        <f>SUM(BD9:BE9)</f>
        <v>0</v>
      </c>
      <c r="BD9" s="11"/>
      <c r="BE9" s="11"/>
      <c r="BF9" s="9">
        <f>SUM(BG9:BH9)</f>
        <v>0</v>
      </c>
      <c r="BG9" s="11"/>
      <c r="BH9" s="14"/>
      <c r="BI9" s="20"/>
      <c r="BJ9" s="10" t="s">
        <v>41</v>
      </c>
      <c r="BK9" s="10" t="s">
        <v>42</v>
      </c>
      <c r="BL9" s="9">
        <f>SUM(BM9:BN9)</f>
        <v>0</v>
      </c>
      <c r="BM9" s="11"/>
      <c r="BN9" s="11"/>
      <c r="BO9" s="9">
        <f>SUM(BP9:BQ9)</f>
        <v>0</v>
      </c>
      <c r="BP9" s="11"/>
      <c r="BQ9" s="11"/>
      <c r="BR9" s="9">
        <f>SUM(BS9:BT9)</f>
        <v>0</v>
      </c>
      <c r="BS9" s="11"/>
      <c r="BT9" s="11"/>
      <c r="BU9" s="9">
        <f>SUM(BV9:BW9)</f>
        <v>1</v>
      </c>
      <c r="BV9" s="11"/>
      <c r="BW9" s="11">
        <v>1</v>
      </c>
      <c r="BX9" s="9">
        <f>SUM(BY9:BZ9)</f>
        <v>0</v>
      </c>
      <c r="BY9" s="11"/>
      <c r="BZ9" s="11"/>
      <c r="CA9" s="9">
        <f>SUM(CB9:CC9)</f>
        <v>0</v>
      </c>
      <c r="CB9" s="11"/>
      <c r="CC9" s="11"/>
      <c r="CD9" s="9">
        <f>SUM(CE9:CF9)</f>
        <v>1</v>
      </c>
      <c r="CE9" s="11"/>
      <c r="CF9" s="11">
        <v>1</v>
      </c>
      <c r="CG9" s="9">
        <f>SUM(CH9:CI9)</f>
        <v>0</v>
      </c>
      <c r="CH9" s="11"/>
      <c r="CI9" s="11"/>
      <c r="CJ9" s="9">
        <f>SUM(CK9:CL9)</f>
        <v>0</v>
      </c>
      <c r="CK9" s="11"/>
      <c r="CL9" s="11"/>
      <c r="CM9" s="9">
        <f>SUM(CN9:CO9)</f>
        <v>0</v>
      </c>
      <c r="CN9" s="11"/>
      <c r="CO9" s="14"/>
    </row>
    <row r="10" spans="1:93" ht="20.25" customHeight="1">
      <c r="A10" s="20"/>
      <c r="B10" s="19" t="s">
        <v>43</v>
      </c>
      <c r="C10" s="10" t="s">
        <v>44</v>
      </c>
      <c r="D10" s="9">
        <f t="shared" si="8"/>
        <v>16</v>
      </c>
      <c r="E10" s="9">
        <f t="shared" si="7"/>
        <v>12</v>
      </c>
      <c r="F10" s="9">
        <f t="shared" si="0"/>
        <v>4</v>
      </c>
      <c r="G10" s="9">
        <f t="shared" si="9"/>
        <v>0</v>
      </c>
      <c r="H10" s="11"/>
      <c r="I10" s="11"/>
      <c r="J10" s="9">
        <f t="shared" si="10"/>
        <v>0</v>
      </c>
      <c r="K10" s="11"/>
      <c r="L10" s="11"/>
      <c r="M10" s="9">
        <f t="shared" si="11"/>
        <v>0</v>
      </c>
      <c r="N10" s="11"/>
      <c r="O10" s="11"/>
      <c r="P10" s="9">
        <f t="shared" si="12"/>
        <v>0</v>
      </c>
      <c r="Q10" s="11"/>
      <c r="R10" s="11"/>
      <c r="S10" s="9">
        <f t="shared" si="13"/>
        <v>0</v>
      </c>
      <c r="T10" s="11"/>
      <c r="U10" s="11"/>
      <c r="V10" s="9">
        <f t="shared" si="14"/>
        <v>0</v>
      </c>
      <c r="W10" s="11"/>
      <c r="X10" s="11"/>
      <c r="Y10" s="9">
        <f>SUM(Z10:AA10)</f>
        <v>0</v>
      </c>
      <c r="Z10" s="11"/>
      <c r="AA10" s="11"/>
      <c r="AB10" s="9">
        <f>SUM(AC10:AD10)</f>
        <v>0</v>
      </c>
      <c r="AC10" s="11"/>
      <c r="AD10" s="14"/>
      <c r="AE10" s="20"/>
      <c r="AF10" s="19" t="s">
        <v>43</v>
      </c>
      <c r="AG10" s="10" t="s">
        <v>44</v>
      </c>
      <c r="AH10" s="9">
        <f>SUM(AI10:AJ10)</f>
        <v>0</v>
      </c>
      <c r="AI10" s="11"/>
      <c r="AJ10" s="11"/>
      <c r="AK10" s="9">
        <f>SUM(AL10:AM10)</f>
        <v>0</v>
      </c>
      <c r="AL10" s="11"/>
      <c r="AM10" s="11"/>
      <c r="AN10" s="9">
        <f>SUM(AO10:AP10)</f>
        <v>0</v>
      </c>
      <c r="AO10" s="11"/>
      <c r="AP10" s="11"/>
      <c r="AQ10" s="9">
        <f>SUM(AR10:AS10)</f>
        <v>0</v>
      </c>
      <c r="AR10" s="11"/>
      <c r="AS10" s="11"/>
      <c r="AT10" s="9">
        <f>SUM(AU10:AV10)</f>
        <v>0</v>
      </c>
      <c r="AU10" s="11"/>
      <c r="AV10" s="11"/>
      <c r="AW10" s="9">
        <f>SUM(AX10:AY10)</f>
        <v>0</v>
      </c>
      <c r="AX10" s="11"/>
      <c r="AY10" s="11"/>
      <c r="AZ10" s="9">
        <f>SUM(BA10:BB10)</f>
        <v>0</v>
      </c>
      <c r="BA10" s="11"/>
      <c r="BB10" s="11"/>
      <c r="BC10" s="9">
        <f>SUM(BD10:BE10)</f>
        <v>0</v>
      </c>
      <c r="BD10" s="11"/>
      <c r="BE10" s="11"/>
      <c r="BF10" s="9">
        <f>SUM(BG10:BH10)</f>
        <v>0</v>
      </c>
      <c r="BG10" s="11"/>
      <c r="BH10" s="14"/>
      <c r="BI10" s="20"/>
      <c r="BJ10" s="19" t="s">
        <v>43</v>
      </c>
      <c r="BK10" s="10" t="s">
        <v>44</v>
      </c>
      <c r="BL10" s="9">
        <f>SUM(BM10:BN10)</f>
        <v>1</v>
      </c>
      <c r="BM10" s="11">
        <v>1</v>
      </c>
      <c r="BN10" s="11"/>
      <c r="BO10" s="9">
        <f>SUM(BP10:BQ10)</f>
        <v>2</v>
      </c>
      <c r="BP10" s="11">
        <v>2</v>
      </c>
      <c r="BQ10" s="11"/>
      <c r="BR10" s="9">
        <f>SUM(BS10:BT10)</f>
        <v>2</v>
      </c>
      <c r="BS10" s="11">
        <v>1</v>
      </c>
      <c r="BT10" s="11">
        <v>1</v>
      </c>
      <c r="BU10" s="9">
        <f>SUM(BV10:BW10)</f>
        <v>2</v>
      </c>
      <c r="BV10" s="11">
        <v>2</v>
      </c>
      <c r="BW10" s="11"/>
      <c r="BX10" s="9">
        <f>SUM(BY10:BZ10)</f>
        <v>4</v>
      </c>
      <c r="BY10" s="11">
        <v>3</v>
      </c>
      <c r="BZ10" s="11">
        <v>1</v>
      </c>
      <c r="CA10" s="9">
        <f>SUM(CB10:CC10)</f>
        <v>2</v>
      </c>
      <c r="CB10" s="11">
        <v>1</v>
      </c>
      <c r="CC10" s="11">
        <v>1</v>
      </c>
      <c r="CD10" s="9">
        <f>SUM(CE10:CF10)</f>
        <v>2</v>
      </c>
      <c r="CE10" s="11">
        <v>2</v>
      </c>
      <c r="CF10" s="11"/>
      <c r="CG10" s="9">
        <f>SUM(CH10:CI10)</f>
        <v>1</v>
      </c>
      <c r="CH10" s="11"/>
      <c r="CI10" s="11">
        <v>1</v>
      </c>
      <c r="CJ10" s="9">
        <f>SUM(CK10:CL10)</f>
        <v>0</v>
      </c>
      <c r="CK10" s="11"/>
      <c r="CL10" s="11"/>
      <c r="CM10" s="9">
        <f>SUM(CN10:CO10)</f>
        <v>0</v>
      </c>
      <c r="CN10" s="11"/>
      <c r="CO10" s="14"/>
    </row>
    <row r="11" spans="1:93" ht="20.25" customHeight="1">
      <c r="A11" s="20"/>
      <c r="B11" s="19"/>
      <c r="C11" s="10" t="s">
        <v>45</v>
      </c>
      <c r="D11" s="9">
        <f t="shared" si="8"/>
        <v>159</v>
      </c>
      <c r="E11" s="9">
        <f t="shared" si="7"/>
        <v>78</v>
      </c>
      <c r="F11" s="9">
        <f t="shared" si="0"/>
        <v>81</v>
      </c>
      <c r="G11" s="9">
        <f t="shared" si="9"/>
        <v>1</v>
      </c>
      <c r="H11" s="11"/>
      <c r="I11" s="11">
        <v>1</v>
      </c>
      <c r="J11" s="9">
        <f t="shared" si="10"/>
        <v>1</v>
      </c>
      <c r="K11" s="11"/>
      <c r="L11" s="11">
        <v>1</v>
      </c>
      <c r="M11" s="9">
        <f t="shared" si="11"/>
        <v>0</v>
      </c>
      <c r="N11" s="11"/>
      <c r="O11" s="11"/>
      <c r="P11" s="9">
        <f t="shared" si="12"/>
        <v>0</v>
      </c>
      <c r="Q11" s="11"/>
      <c r="R11" s="11"/>
      <c r="S11" s="9">
        <f t="shared" si="13"/>
        <v>0</v>
      </c>
      <c r="T11" s="11"/>
      <c r="U11" s="11"/>
      <c r="V11" s="9">
        <f t="shared" si="14"/>
        <v>0</v>
      </c>
      <c r="W11" s="11"/>
      <c r="X11" s="11"/>
      <c r="Y11" s="9">
        <f>SUM(Z11:AA11)</f>
        <v>0</v>
      </c>
      <c r="Z11" s="11"/>
      <c r="AA11" s="11"/>
      <c r="AB11" s="9">
        <f>SUM(AC11:AD11)</f>
        <v>0</v>
      </c>
      <c r="AC11" s="11"/>
      <c r="AD11" s="14"/>
      <c r="AE11" s="20"/>
      <c r="AF11" s="19"/>
      <c r="AG11" s="10" t="s">
        <v>45</v>
      </c>
      <c r="AH11" s="9">
        <f>SUM(AI11:AJ11)</f>
        <v>0</v>
      </c>
      <c r="AI11" s="11"/>
      <c r="AJ11" s="11"/>
      <c r="AK11" s="9">
        <f>SUM(AL11:AM11)</f>
        <v>0</v>
      </c>
      <c r="AL11" s="11"/>
      <c r="AM11" s="11"/>
      <c r="AN11" s="9">
        <f>SUM(AO11:AP11)</f>
        <v>0</v>
      </c>
      <c r="AO11" s="11"/>
      <c r="AP11" s="11"/>
      <c r="AQ11" s="9">
        <f>SUM(AR11:AS11)</f>
        <v>0</v>
      </c>
      <c r="AR11" s="11"/>
      <c r="AS11" s="11"/>
      <c r="AT11" s="9">
        <f>SUM(AU11:AV11)</f>
        <v>0</v>
      </c>
      <c r="AU11" s="11"/>
      <c r="AV11" s="11"/>
      <c r="AW11" s="9">
        <f>SUM(AX11:AY11)</f>
        <v>1</v>
      </c>
      <c r="AX11" s="11">
        <v>1</v>
      </c>
      <c r="AY11" s="11"/>
      <c r="AZ11" s="9">
        <f>SUM(BA11:BB11)</f>
        <v>1</v>
      </c>
      <c r="BA11" s="11"/>
      <c r="BB11" s="11">
        <v>1</v>
      </c>
      <c r="BC11" s="9">
        <f>SUM(BD11:BE11)</f>
        <v>3</v>
      </c>
      <c r="BD11" s="11">
        <v>3</v>
      </c>
      <c r="BE11" s="11"/>
      <c r="BF11" s="9">
        <f>SUM(BG11:BH11)</f>
        <v>3</v>
      </c>
      <c r="BG11" s="11">
        <v>2</v>
      </c>
      <c r="BH11" s="14">
        <v>1</v>
      </c>
      <c r="BI11" s="20"/>
      <c r="BJ11" s="19"/>
      <c r="BK11" s="10" t="s">
        <v>45</v>
      </c>
      <c r="BL11" s="9">
        <f>SUM(BM11:BN11)</f>
        <v>7</v>
      </c>
      <c r="BM11" s="11">
        <v>7</v>
      </c>
      <c r="BN11" s="11"/>
      <c r="BO11" s="9">
        <f>SUM(BP11:BQ11)</f>
        <v>5</v>
      </c>
      <c r="BP11" s="11">
        <v>4</v>
      </c>
      <c r="BQ11" s="11">
        <v>1</v>
      </c>
      <c r="BR11" s="9">
        <f>SUM(BS11:BT11)</f>
        <v>14</v>
      </c>
      <c r="BS11" s="11">
        <v>8</v>
      </c>
      <c r="BT11" s="11">
        <v>6</v>
      </c>
      <c r="BU11" s="9">
        <f>SUM(BV11:BW11)</f>
        <v>24</v>
      </c>
      <c r="BV11" s="11">
        <v>13</v>
      </c>
      <c r="BW11" s="11">
        <v>11</v>
      </c>
      <c r="BX11" s="9">
        <f>SUM(BY11:BZ11)</f>
        <v>28</v>
      </c>
      <c r="BY11" s="11">
        <v>14</v>
      </c>
      <c r="BZ11" s="11">
        <v>14</v>
      </c>
      <c r="CA11" s="9">
        <f>SUM(CB11:CC11)</f>
        <v>26</v>
      </c>
      <c r="CB11" s="11">
        <v>11</v>
      </c>
      <c r="CC11" s="11">
        <v>15</v>
      </c>
      <c r="CD11" s="9">
        <f>SUM(CE11:CF11)</f>
        <v>32</v>
      </c>
      <c r="CE11" s="11">
        <v>14</v>
      </c>
      <c r="CF11" s="11">
        <v>18</v>
      </c>
      <c r="CG11" s="9">
        <f>SUM(CH11:CI11)</f>
        <v>11</v>
      </c>
      <c r="CH11" s="11">
        <v>1</v>
      </c>
      <c r="CI11" s="11">
        <v>10</v>
      </c>
      <c r="CJ11" s="9">
        <f>SUM(CK11:CL11)</f>
        <v>3</v>
      </c>
      <c r="CK11" s="11"/>
      <c r="CL11" s="11">
        <v>3</v>
      </c>
      <c r="CM11" s="9">
        <f>SUM(CN11:CO11)</f>
        <v>0</v>
      </c>
      <c r="CN11" s="11"/>
      <c r="CO11" s="14"/>
    </row>
    <row r="12" spans="1:93" ht="20.25" customHeight="1">
      <c r="A12" s="20"/>
      <c r="B12" s="19"/>
      <c r="C12" s="10" t="s">
        <v>46</v>
      </c>
      <c r="D12" s="9">
        <f t="shared" si="8"/>
        <v>7</v>
      </c>
      <c r="E12" s="9">
        <f t="shared" si="7"/>
        <v>5</v>
      </c>
      <c r="F12" s="9">
        <f t="shared" si="0"/>
        <v>2</v>
      </c>
      <c r="G12" s="9">
        <f t="shared" si="9"/>
        <v>0</v>
      </c>
      <c r="H12" s="11"/>
      <c r="I12" s="11"/>
      <c r="J12" s="9">
        <f t="shared" si="10"/>
        <v>0</v>
      </c>
      <c r="K12" s="11"/>
      <c r="L12" s="11"/>
      <c r="M12" s="9">
        <f t="shared" si="11"/>
        <v>0</v>
      </c>
      <c r="N12" s="11"/>
      <c r="O12" s="11"/>
      <c r="P12" s="9">
        <f t="shared" si="12"/>
        <v>0</v>
      </c>
      <c r="Q12" s="11"/>
      <c r="R12" s="11"/>
      <c r="S12" s="9">
        <f t="shared" si="13"/>
        <v>0</v>
      </c>
      <c r="T12" s="11"/>
      <c r="U12" s="11"/>
      <c r="V12" s="9">
        <f t="shared" si="14"/>
        <v>0</v>
      </c>
      <c r="W12" s="11"/>
      <c r="X12" s="11"/>
      <c r="Y12" s="9">
        <f>SUM(Z12:AA12)</f>
        <v>0</v>
      </c>
      <c r="Z12" s="11"/>
      <c r="AA12" s="11"/>
      <c r="AB12" s="9">
        <f>SUM(AC12:AD12)</f>
        <v>0</v>
      </c>
      <c r="AC12" s="11"/>
      <c r="AD12" s="14"/>
      <c r="AE12" s="20"/>
      <c r="AF12" s="19"/>
      <c r="AG12" s="10" t="s">
        <v>46</v>
      </c>
      <c r="AH12" s="9">
        <f>SUM(AI12:AJ12)</f>
        <v>0</v>
      </c>
      <c r="AI12" s="11"/>
      <c r="AJ12" s="11"/>
      <c r="AK12" s="9">
        <f>SUM(AL12:AM12)</f>
        <v>1</v>
      </c>
      <c r="AL12" s="11">
        <v>1</v>
      </c>
      <c r="AM12" s="11"/>
      <c r="AN12" s="9">
        <f>SUM(AO12:AP12)</f>
        <v>0</v>
      </c>
      <c r="AO12" s="11"/>
      <c r="AP12" s="11"/>
      <c r="AQ12" s="9">
        <f>SUM(AR12:AS12)</f>
        <v>0</v>
      </c>
      <c r="AR12" s="11"/>
      <c r="AS12" s="11"/>
      <c r="AT12" s="9">
        <f>SUM(AU12:AV12)</f>
        <v>0</v>
      </c>
      <c r="AU12" s="11"/>
      <c r="AV12" s="11"/>
      <c r="AW12" s="9">
        <f>SUM(AX12:AY12)</f>
        <v>0</v>
      </c>
      <c r="AX12" s="11"/>
      <c r="AY12" s="11"/>
      <c r="AZ12" s="9">
        <f>SUM(BA12:BB12)</f>
        <v>0</v>
      </c>
      <c r="BA12" s="11"/>
      <c r="BB12" s="11"/>
      <c r="BC12" s="9">
        <f>SUM(BD12:BE12)</f>
        <v>0</v>
      </c>
      <c r="BD12" s="11"/>
      <c r="BE12" s="11"/>
      <c r="BF12" s="9">
        <f>SUM(BG12:BH12)</f>
        <v>2</v>
      </c>
      <c r="BG12" s="11">
        <v>2</v>
      </c>
      <c r="BH12" s="14"/>
      <c r="BI12" s="20"/>
      <c r="BJ12" s="19"/>
      <c r="BK12" s="10" t="s">
        <v>46</v>
      </c>
      <c r="BL12" s="9">
        <f>SUM(BM12:BN12)</f>
        <v>0</v>
      </c>
      <c r="BM12" s="11"/>
      <c r="BN12" s="11"/>
      <c r="BO12" s="9">
        <f>SUM(BP12:BQ12)</f>
        <v>0</v>
      </c>
      <c r="BP12" s="11"/>
      <c r="BQ12" s="11"/>
      <c r="BR12" s="9">
        <f>SUM(BS12:BT12)</f>
        <v>0</v>
      </c>
      <c r="BS12" s="11"/>
      <c r="BT12" s="11"/>
      <c r="BU12" s="9">
        <f>SUM(BV12:BW12)</f>
        <v>0</v>
      </c>
      <c r="BV12" s="11"/>
      <c r="BW12" s="11"/>
      <c r="BX12" s="9">
        <f>SUM(BY12:BZ12)</f>
        <v>2</v>
      </c>
      <c r="BY12" s="11"/>
      <c r="BZ12" s="11">
        <v>2</v>
      </c>
      <c r="CA12" s="9">
        <f>SUM(CB12:CC12)</f>
        <v>2</v>
      </c>
      <c r="CB12" s="11">
        <v>2</v>
      </c>
      <c r="CC12" s="11"/>
      <c r="CD12" s="9">
        <f>SUM(CE12:CF12)</f>
        <v>0</v>
      </c>
      <c r="CE12" s="11"/>
      <c r="CF12" s="11"/>
      <c r="CG12" s="9">
        <f>SUM(CH12:CI12)</f>
        <v>0</v>
      </c>
      <c r="CH12" s="11"/>
      <c r="CI12" s="11"/>
      <c r="CJ12" s="9">
        <f>SUM(CK12:CL12)</f>
        <v>0</v>
      </c>
      <c r="CK12" s="11"/>
      <c r="CL12" s="11"/>
      <c r="CM12" s="9">
        <f>SUM(CN12:CO12)</f>
        <v>0</v>
      </c>
      <c r="CN12" s="11"/>
      <c r="CO12" s="14"/>
    </row>
    <row r="13" spans="1:93" ht="20.25" customHeight="1">
      <c r="A13" s="20"/>
      <c r="B13" s="21" t="s">
        <v>47</v>
      </c>
      <c r="C13" s="21"/>
      <c r="D13" s="9">
        <f>SUM(D8:D12)</f>
        <v>2462</v>
      </c>
      <c r="E13" s="9">
        <f t="shared" si="7"/>
        <v>1293</v>
      </c>
      <c r="F13" s="9">
        <f t="shared" si="0"/>
        <v>1169</v>
      </c>
      <c r="G13" s="9">
        <f aca="true" t="shared" si="15" ref="G13:X13">SUM(G8:G12)</f>
        <v>10</v>
      </c>
      <c r="H13" s="9">
        <f t="shared" si="15"/>
        <v>3</v>
      </c>
      <c r="I13" s="9">
        <f t="shared" si="15"/>
        <v>7</v>
      </c>
      <c r="J13" s="9">
        <f t="shared" si="15"/>
        <v>9</v>
      </c>
      <c r="K13" s="9">
        <f t="shared" si="15"/>
        <v>2</v>
      </c>
      <c r="L13" s="9">
        <f t="shared" si="15"/>
        <v>7</v>
      </c>
      <c r="M13" s="9">
        <f t="shared" si="15"/>
        <v>0</v>
      </c>
      <c r="N13" s="9">
        <f t="shared" si="15"/>
        <v>0</v>
      </c>
      <c r="O13" s="9">
        <f t="shared" si="15"/>
        <v>0</v>
      </c>
      <c r="P13" s="9">
        <f t="shared" si="15"/>
        <v>1</v>
      </c>
      <c r="Q13" s="9">
        <f t="shared" si="15"/>
        <v>1</v>
      </c>
      <c r="R13" s="9">
        <f t="shared" si="15"/>
        <v>0</v>
      </c>
      <c r="S13" s="9">
        <f t="shared" si="15"/>
        <v>0</v>
      </c>
      <c r="T13" s="9">
        <f t="shared" si="15"/>
        <v>0</v>
      </c>
      <c r="U13" s="9">
        <f t="shared" si="15"/>
        <v>0</v>
      </c>
      <c r="V13" s="9">
        <f t="shared" si="15"/>
        <v>0</v>
      </c>
      <c r="W13" s="9">
        <f t="shared" si="15"/>
        <v>0</v>
      </c>
      <c r="X13" s="9">
        <f t="shared" si="15"/>
        <v>0</v>
      </c>
      <c r="Y13" s="9">
        <f aca="true" t="shared" si="16" ref="Y13:AD13">SUM(Y8:Y12)</f>
        <v>1</v>
      </c>
      <c r="Z13" s="9">
        <f t="shared" si="16"/>
        <v>1</v>
      </c>
      <c r="AA13" s="9">
        <f t="shared" si="16"/>
        <v>0</v>
      </c>
      <c r="AB13" s="9">
        <f t="shared" si="16"/>
        <v>0</v>
      </c>
      <c r="AC13" s="9">
        <f t="shared" si="16"/>
        <v>0</v>
      </c>
      <c r="AD13" s="13">
        <f t="shared" si="16"/>
        <v>0</v>
      </c>
      <c r="AE13" s="20"/>
      <c r="AF13" s="21" t="s">
        <v>47</v>
      </c>
      <c r="AG13" s="21"/>
      <c r="AH13" s="9">
        <f aca="true" t="shared" si="17" ref="AH13:BH13">SUM(AH8:AH12)</f>
        <v>2</v>
      </c>
      <c r="AI13" s="9">
        <f t="shared" si="17"/>
        <v>2</v>
      </c>
      <c r="AJ13" s="9">
        <f t="shared" si="17"/>
        <v>0</v>
      </c>
      <c r="AK13" s="9">
        <f t="shared" si="17"/>
        <v>11</v>
      </c>
      <c r="AL13" s="9">
        <f t="shared" si="17"/>
        <v>8</v>
      </c>
      <c r="AM13" s="9">
        <f t="shared" si="17"/>
        <v>3</v>
      </c>
      <c r="AN13" s="9">
        <f t="shared" si="17"/>
        <v>3</v>
      </c>
      <c r="AO13" s="9">
        <f t="shared" si="17"/>
        <v>3</v>
      </c>
      <c r="AP13" s="9">
        <f t="shared" si="17"/>
        <v>0</v>
      </c>
      <c r="AQ13" s="9">
        <f t="shared" si="17"/>
        <v>7</v>
      </c>
      <c r="AR13" s="9">
        <f t="shared" si="17"/>
        <v>5</v>
      </c>
      <c r="AS13" s="9">
        <f t="shared" si="17"/>
        <v>2</v>
      </c>
      <c r="AT13" s="9">
        <f t="shared" si="17"/>
        <v>8</v>
      </c>
      <c r="AU13" s="9">
        <f t="shared" si="17"/>
        <v>6</v>
      </c>
      <c r="AV13" s="9">
        <f t="shared" si="17"/>
        <v>2</v>
      </c>
      <c r="AW13" s="9">
        <f t="shared" si="17"/>
        <v>17</v>
      </c>
      <c r="AX13" s="9">
        <f t="shared" si="17"/>
        <v>12</v>
      </c>
      <c r="AY13" s="9">
        <f t="shared" si="17"/>
        <v>5</v>
      </c>
      <c r="AZ13" s="9">
        <f t="shared" si="17"/>
        <v>35</v>
      </c>
      <c r="BA13" s="9">
        <f t="shared" si="17"/>
        <v>21</v>
      </c>
      <c r="BB13" s="9">
        <f t="shared" si="17"/>
        <v>14</v>
      </c>
      <c r="BC13" s="9">
        <f t="shared" si="17"/>
        <v>44</v>
      </c>
      <c r="BD13" s="9">
        <f t="shared" si="17"/>
        <v>33</v>
      </c>
      <c r="BE13" s="9">
        <f t="shared" si="17"/>
        <v>11</v>
      </c>
      <c r="BF13" s="9">
        <f t="shared" si="17"/>
        <v>91</v>
      </c>
      <c r="BG13" s="9">
        <f t="shared" si="17"/>
        <v>58</v>
      </c>
      <c r="BH13" s="13">
        <f t="shared" si="17"/>
        <v>33</v>
      </c>
      <c r="BI13" s="20"/>
      <c r="BJ13" s="21" t="s">
        <v>47</v>
      </c>
      <c r="BK13" s="21"/>
      <c r="BL13" s="9">
        <f aca="true" t="shared" si="18" ref="BL13:CO13">SUM(BL8:BL12)</f>
        <v>132</v>
      </c>
      <c r="BM13" s="9">
        <f t="shared" si="18"/>
        <v>99</v>
      </c>
      <c r="BN13" s="9">
        <f t="shared" si="18"/>
        <v>33</v>
      </c>
      <c r="BO13" s="9">
        <f t="shared" si="18"/>
        <v>123</v>
      </c>
      <c r="BP13" s="9">
        <f t="shared" si="18"/>
        <v>82</v>
      </c>
      <c r="BQ13" s="9">
        <f t="shared" si="18"/>
        <v>41</v>
      </c>
      <c r="BR13" s="9">
        <f t="shared" si="18"/>
        <v>233</v>
      </c>
      <c r="BS13" s="9">
        <f t="shared" si="18"/>
        <v>139</v>
      </c>
      <c r="BT13" s="9">
        <f t="shared" si="18"/>
        <v>94</v>
      </c>
      <c r="BU13" s="9">
        <f t="shared" si="18"/>
        <v>387</v>
      </c>
      <c r="BV13" s="9">
        <f t="shared" si="18"/>
        <v>241</v>
      </c>
      <c r="BW13" s="9">
        <f t="shared" si="18"/>
        <v>146</v>
      </c>
      <c r="BX13" s="9">
        <f t="shared" si="18"/>
        <v>421</v>
      </c>
      <c r="BY13" s="9">
        <f t="shared" si="18"/>
        <v>244</v>
      </c>
      <c r="BZ13" s="9">
        <f t="shared" si="18"/>
        <v>177</v>
      </c>
      <c r="CA13" s="9">
        <f t="shared" si="18"/>
        <v>396</v>
      </c>
      <c r="CB13" s="9">
        <f t="shared" si="18"/>
        <v>176</v>
      </c>
      <c r="CC13" s="9">
        <f t="shared" si="18"/>
        <v>220</v>
      </c>
      <c r="CD13" s="9">
        <f t="shared" si="18"/>
        <v>348</v>
      </c>
      <c r="CE13" s="9">
        <f t="shared" si="18"/>
        <v>114</v>
      </c>
      <c r="CF13" s="9">
        <f t="shared" si="18"/>
        <v>234</v>
      </c>
      <c r="CG13" s="9">
        <f t="shared" si="18"/>
        <v>169</v>
      </c>
      <c r="CH13" s="9">
        <f t="shared" si="18"/>
        <v>42</v>
      </c>
      <c r="CI13" s="9">
        <f t="shared" si="18"/>
        <v>127</v>
      </c>
      <c r="CJ13" s="9">
        <f t="shared" si="18"/>
        <v>24</v>
      </c>
      <c r="CK13" s="9">
        <f t="shared" si="18"/>
        <v>4</v>
      </c>
      <c r="CL13" s="9">
        <f t="shared" si="18"/>
        <v>20</v>
      </c>
      <c r="CM13" s="9">
        <f t="shared" si="18"/>
        <v>0</v>
      </c>
      <c r="CN13" s="9">
        <f t="shared" si="18"/>
        <v>0</v>
      </c>
      <c r="CO13" s="13">
        <f t="shared" si="18"/>
        <v>0</v>
      </c>
    </row>
    <row r="14" spans="1:93" ht="20.25" customHeight="1">
      <c r="A14" s="22" t="s">
        <v>5</v>
      </c>
      <c r="B14" s="26" t="s">
        <v>48</v>
      </c>
      <c r="C14" s="27"/>
      <c r="D14" s="9">
        <f t="shared" si="8"/>
        <v>333</v>
      </c>
      <c r="E14" s="9">
        <f t="shared" si="7"/>
        <v>176</v>
      </c>
      <c r="F14" s="9">
        <f t="shared" si="0"/>
        <v>157</v>
      </c>
      <c r="G14" s="9">
        <f t="shared" si="9"/>
        <v>1</v>
      </c>
      <c r="H14" s="11"/>
      <c r="I14" s="11">
        <v>1</v>
      </c>
      <c r="J14" s="9">
        <f t="shared" si="10"/>
        <v>0</v>
      </c>
      <c r="K14" s="11"/>
      <c r="L14" s="11"/>
      <c r="M14" s="9">
        <f t="shared" si="11"/>
        <v>0</v>
      </c>
      <c r="N14" s="11"/>
      <c r="O14" s="11"/>
      <c r="P14" s="9">
        <f t="shared" si="12"/>
        <v>0</v>
      </c>
      <c r="Q14" s="11"/>
      <c r="R14" s="11"/>
      <c r="S14" s="9">
        <f t="shared" si="13"/>
        <v>0</v>
      </c>
      <c r="T14" s="11"/>
      <c r="U14" s="11"/>
      <c r="V14" s="9">
        <f t="shared" si="14"/>
        <v>1</v>
      </c>
      <c r="W14" s="11"/>
      <c r="X14" s="11">
        <v>1</v>
      </c>
      <c r="Y14" s="9">
        <f aca="true" t="shared" si="19" ref="Y14:Y19">SUM(Z14:AA14)</f>
        <v>0</v>
      </c>
      <c r="Z14" s="11"/>
      <c r="AA14" s="11"/>
      <c r="AB14" s="9">
        <f aca="true" t="shared" si="20" ref="AB14:AB19">SUM(AC14:AD14)</f>
        <v>0</v>
      </c>
      <c r="AC14" s="11"/>
      <c r="AD14" s="14"/>
      <c r="AE14" s="22" t="s">
        <v>5</v>
      </c>
      <c r="AF14" s="26" t="s">
        <v>48</v>
      </c>
      <c r="AG14" s="27"/>
      <c r="AH14" s="9">
        <f aca="true" t="shared" si="21" ref="AH14:AH19">SUM(AI14:AJ14)</f>
        <v>2</v>
      </c>
      <c r="AI14" s="11">
        <v>2</v>
      </c>
      <c r="AJ14" s="11"/>
      <c r="AK14" s="9">
        <f aca="true" t="shared" si="22" ref="AK14:AK19">SUM(AL14:AM14)</f>
        <v>1</v>
      </c>
      <c r="AL14" s="11"/>
      <c r="AM14" s="11">
        <v>1</v>
      </c>
      <c r="AN14" s="9">
        <f aca="true" t="shared" si="23" ref="AN14:AN19">SUM(AO14:AP14)</f>
        <v>0</v>
      </c>
      <c r="AO14" s="11"/>
      <c r="AP14" s="11"/>
      <c r="AQ14" s="9">
        <f aca="true" t="shared" si="24" ref="AQ14:AQ19">SUM(AR14:AS14)</f>
        <v>0</v>
      </c>
      <c r="AR14" s="11"/>
      <c r="AS14" s="11"/>
      <c r="AT14" s="9">
        <f aca="true" t="shared" si="25" ref="AT14:AT19">SUM(AU14:AV14)</f>
        <v>5</v>
      </c>
      <c r="AU14" s="11">
        <v>2</v>
      </c>
      <c r="AV14" s="11">
        <v>3</v>
      </c>
      <c r="AW14" s="9">
        <f aca="true" t="shared" si="26" ref="AW14:AW19">SUM(AX14:AY14)</f>
        <v>0</v>
      </c>
      <c r="AX14" s="11"/>
      <c r="AY14" s="11"/>
      <c r="AZ14" s="9">
        <f aca="true" t="shared" si="27" ref="AZ14:AZ19">SUM(BA14:BB14)</f>
        <v>7</v>
      </c>
      <c r="BA14" s="11">
        <v>6</v>
      </c>
      <c r="BB14" s="11">
        <v>1</v>
      </c>
      <c r="BC14" s="9">
        <f aca="true" t="shared" si="28" ref="BC14:BC19">SUM(BD14:BE14)</f>
        <v>6</v>
      </c>
      <c r="BD14" s="11">
        <v>5</v>
      </c>
      <c r="BE14" s="11">
        <v>1</v>
      </c>
      <c r="BF14" s="9">
        <f aca="true" t="shared" si="29" ref="BF14:BF19">SUM(BG14:BH14)</f>
        <v>11</v>
      </c>
      <c r="BG14" s="11">
        <v>5</v>
      </c>
      <c r="BH14" s="14">
        <v>6</v>
      </c>
      <c r="BI14" s="22" t="s">
        <v>5</v>
      </c>
      <c r="BJ14" s="26" t="s">
        <v>48</v>
      </c>
      <c r="BK14" s="27"/>
      <c r="BL14" s="9">
        <f aca="true" t="shared" si="30" ref="BL14:BL19">SUM(BM14:BN14)</f>
        <v>10</v>
      </c>
      <c r="BM14" s="11">
        <v>6</v>
      </c>
      <c r="BN14" s="11">
        <v>4</v>
      </c>
      <c r="BO14" s="9">
        <f aca="true" t="shared" si="31" ref="BO14:BO19">SUM(BP14:BQ14)</f>
        <v>22</v>
      </c>
      <c r="BP14" s="11">
        <v>16</v>
      </c>
      <c r="BQ14" s="11">
        <v>6</v>
      </c>
      <c r="BR14" s="9">
        <f aca="true" t="shared" si="32" ref="BR14:BR19">SUM(BS14:BT14)</f>
        <v>41</v>
      </c>
      <c r="BS14" s="11">
        <v>27</v>
      </c>
      <c r="BT14" s="11">
        <v>14</v>
      </c>
      <c r="BU14" s="9">
        <f aca="true" t="shared" si="33" ref="BU14:BU19">SUM(BV14:BW14)</f>
        <v>43</v>
      </c>
      <c r="BV14" s="11">
        <v>32</v>
      </c>
      <c r="BW14" s="11">
        <v>11</v>
      </c>
      <c r="BX14" s="9">
        <f aca="true" t="shared" si="34" ref="BX14:BX19">SUM(BY14:BZ14)</f>
        <v>68</v>
      </c>
      <c r="BY14" s="11">
        <v>37</v>
      </c>
      <c r="BZ14" s="11">
        <v>31</v>
      </c>
      <c r="CA14" s="9">
        <f aca="true" t="shared" si="35" ref="CA14:CA19">SUM(CB14:CC14)</f>
        <v>53</v>
      </c>
      <c r="CB14" s="11">
        <v>20</v>
      </c>
      <c r="CC14" s="11">
        <v>33</v>
      </c>
      <c r="CD14" s="9">
        <f aca="true" t="shared" si="36" ref="CD14:CD19">SUM(CE14:CF14)</f>
        <v>42</v>
      </c>
      <c r="CE14" s="11">
        <v>14</v>
      </c>
      <c r="CF14" s="11">
        <v>28</v>
      </c>
      <c r="CG14" s="9">
        <f aca="true" t="shared" si="37" ref="CG14:CG19">SUM(CH14:CI14)</f>
        <v>15</v>
      </c>
      <c r="CH14" s="11">
        <v>3</v>
      </c>
      <c r="CI14" s="11">
        <v>12</v>
      </c>
      <c r="CJ14" s="9">
        <f aca="true" t="shared" si="38" ref="CJ14:CJ19">SUM(CK14:CL14)</f>
        <v>6</v>
      </c>
      <c r="CK14" s="11">
        <v>1</v>
      </c>
      <c r="CL14" s="11">
        <v>5</v>
      </c>
      <c r="CM14" s="9">
        <f aca="true" t="shared" si="39" ref="CM14:CM19">SUM(CN14:CO14)</f>
        <v>0</v>
      </c>
      <c r="CN14" s="11"/>
      <c r="CO14" s="14"/>
    </row>
    <row r="15" spans="1:93" ht="20.25" customHeight="1">
      <c r="A15" s="23"/>
      <c r="B15" s="26" t="s">
        <v>85</v>
      </c>
      <c r="C15" s="27"/>
      <c r="D15" s="9">
        <f>SUM(E15:F15)</f>
        <v>556</v>
      </c>
      <c r="E15" s="9">
        <f>H15+Z15+AC15+AI15+AL15+AO15+AR15+AU15+AX15+BA15+BD15+BG15+BM15+BP15+BS15+BV15+BY15+CB15+CE15+CH15+CK15+CN15</f>
        <v>290</v>
      </c>
      <c r="F15" s="9">
        <f>I15+AA15+AD15+AJ15+AM15+AP15+AS15+AV15+AY15+BB15+BE15+BH15+BN15+BQ15+BT15+BW15+BZ15+CC15+CF15+CI15+CL15+CO15</f>
        <v>266</v>
      </c>
      <c r="G15" s="9">
        <f>SUM(H15:I15)</f>
        <v>0</v>
      </c>
      <c r="H15" s="11"/>
      <c r="I15" s="11"/>
      <c r="J15" s="9">
        <f>SUM(K15:L15)</f>
        <v>0</v>
      </c>
      <c r="K15" s="11"/>
      <c r="L15" s="11"/>
      <c r="M15" s="9">
        <f>SUM(N15:O15)</f>
        <v>0</v>
      </c>
      <c r="N15" s="11"/>
      <c r="O15" s="11"/>
      <c r="P15" s="9">
        <f>SUM(Q15:R15)</f>
        <v>0</v>
      </c>
      <c r="Q15" s="11"/>
      <c r="R15" s="11"/>
      <c r="S15" s="9">
        <f>SUM(T15:U15)</f>
        <v>0</v>
      </c>
      <c r="T15" s="11"/>
      <c r="U15" s="11"/>
      <c r="V15" s="9">
        <f>SUM(W15:X15)</f>
        <v>0</v>
      </c>
      <c r="W15" s="11"/>
      <c r="X15" s="11"/>
      <c r="Y15" s="9">
        <f t="shared" si="19"/>
        <v>0</v>
      </c>
      <c r="Z15" s="11"/>
      <c r="AA15" s="11"/>
      <c r="AB15" s="9">
        <f t="shared" si="20"/>
        <v>1</v>
      </c>
      <c r="AC15" s="11"/>
      <c r="AD15" s="14">
        <v>1</v>
      </c>
      <c r="AE15" s="23"/>
      <c r="AF15" s="26" t="s">
        <v>85</v>
      </c>
      <c r="AG15" s="27"/>
      <c r="AH15" s="9">
        <f t="shared" si="21"/>
        <v>0</v>
      </c>
      <c r="AI15" s="11"/>
      <c r="AJ15" s="11"/>
      <c r="AK15" s="9">
        <f t="shared" si="22"/>
        <v>3</v>
      </c>
      <c r="AL15" s="11">
        <v>3</v>
      </c>
      <c r="AM15" s="11"/>
      <c r="AN15" s="9">
        <f t="shared" si="23"/>
        <v>0</v>
      </c>
      <c r="AO15" s="11"/>
      <c r="AP15" s="11"/>
      <c r="AQ15" s="9">
        <f t="shared" si="24"/>
        <v>2</v>
      </c>
      <c r="AR15" s="11">
        <v>2</v>
      </c>
      <c r="AS15" s="11"/>
      <c r="AT15" s="9">
        <f t="shared" si="25"/>
        <v>2</v>
      </c>
      <c r="AU15" s="11">
        <v>1</v>
      </c>
      <c r="AV15" s="11">
        <v>1</v>
      </c>
      <c r="AW15" s="9">
        <f t="shared" si="26"/>
        <v>4</v>
      </c>
      <c r="AX15" s="11">
        <v>4</v>
      </c>
      <c r="AY15" s="11"/>
      <c r="AZ15" s="9">
        <f t="shared" si="27"/>
        <v>6</v>
      </c>
      <c r="BA15" s="11">
        <v>3</v>
      </c>
      <c r="BB15" s="11">
        <v>3</v>
      </c>
      <c r="BC15" s="9">
        <f t="shared" si="28"/>
        <v>7</v>
      </c>
      <c r="BD15" s="11">
        <v>5</v>
      </c>
      <c r="BE15" s="11">
        <v>2</v>
      </c>
      <c r="BF15" s="9">
        <f t="shared" si="29"/>
        <v>14</v>
      </c>
      <c r="BG15" s="11">
        <v>11</v>
      </c>
      <c r="BH15" s="14">
        <v>3</v>
      </c>
      <c r="BI15" s="23"/>
      <c r="BJ15" s="26" t="s">
        <v>85</v>
      </c>
      <c r="BK15" s="27"/>
      <c r="BL15" s="9">
        <f t="shared" si="30"/>
        <v>21</v>
      </c>
      <c r="BM15" s="11">
        <v>14</v>
      </c>
      <c r="BN15" s="11">
        <v>7</v>
      </c>
      <c r="BO15" s="9">
        <f t="shared" si="31"/>
        <v>39</v>
      </c>
      <c r="BP15" s="11">
        <v>27</v>
      </c>
      <c r="BQ15" s="11">
        <v>12</v>
      </c>
      <c r="BR15" s="9">
        <f t="shared" si="32"/>
        <v>46</v>
      </c>
      <c r="BS15" s="11">
        <v>30</v>
      </c>
      <c r="BT15" s="11">
        <v>16</v>
      </c>
      <c r="BU15" s="9">
        <f t="shared" si="33"/>
        <v>83</v>
      </c>
      <c r="BV15" s="11">
        <v>53</v>
      </c>
      <c r="BW15" s="11">
        <v>30</v>
      </c>
      <c r="BX15" s="9">
        <f t="shared" si="34"/>
        <v>105</v>
      </c>
      <c r="BY15" s="11">
        <v>56</v>
      </c>
      <c r="BZ15" s="11">
        <v>49</v>
      </c>
      <c r="CA15" s="9">
        <f t="shared" si="35"/>
        <v>103</v>
      </c>
      <c r="CB15" s="11">
        <v>43</v>
      </c>
      <c r="CC15" s="11">
        <v>60</v>
      </c>
      <c r="CD15" s="9">
        <f t="shared" si="36"/>
        <v>71</v>
      </c>
      <c r="CE15" s="11">
        <v>28</v>
      </c>
      <c r="CF15" s="11">
        <v>43</v>
      </c>
      <c r="CG15" s="9">
        <f t="shared" si="37"/>
        <v>44</v>
      </c>
      <c r="CH15" s="11">
        <v>10</v>
      </c>
      <c r="CI15" s="11">
        <v>34</v>
      </c>
      <c r="CJ15" s="9">
        <f t="shared" si="38"/>
        <v>5</v>
      </c>
      <c r="CK15" s="11"/>
      <c r="CL15" s="11">
        <v>5</v>
      </c>
      <c r="CM15" s="9">
        <f t="shared" si="39"/>
        <v>0</v>
      </c>
      <c r="CN15" s="11"/>
      <c r="CO15" s="14"/>
    </row>
    <row r="16" spans="1:93" ht="20.25" customHeight="1">
      <c r="A16" s="24"/>
      <c r="B16" s="19" t="s">
        <v>49</v>
      </c>
      <c r="C16" s="10" t="s">
        <v>50</v>
      </c>
      <c r="D16" s="9">
        <f t="shared" si="8"/>
        <v>56</v>
      </c>
      <c r="E16" s="9">
        <f t="shared" si="7"/>
        <v>26</v>
      </c>
      <c r="F16" s="9">
        <f t="shared" si="0"/>
        <v>30</v>
      </c>
      <c r="G16" s="9">
        <f t="shared" si="9"/>
        <v>0</v>
      </c>
      <c r="H16" s="11"/>
      <c r="I16" s="11"/>
      <c r="J16" s="9">
        <f t="shared" si="10"/>
        <v>0</v>
      </c>
      <c r="K16" s="11"/>
      <c r="L16" s="11"/>
      <c r="M16" s="9">
        <f t="shared" si="11"/>
        <v>0</v>
      </c>
      <c r="N16" s="11"/>
      <c r="O16" s="11"/>
      <c r="P16" s="9">
        <f t="shared" si="12"/>
        <v>0</v>
      </c>
      <c r="Q16" s="11"/>
      <c r="R16" s="11"/>
      <c r="S16" s="9">
        <f t="shared" si="13"/>
        <v>0</v>
      </c>
      <c r="T16" s="11"/>
      <c r="U16" s="11"/>
      <c r="V16" s="9">
        <f t="shared" si="14"/>
        <v>0</v>
      </c>
      <c r="W16" s="11"/>
      <c r="X16" s="11"/>
      <c r="Y16" s="9">
        <f t="shared" si="19"/>
        <v>0</v>
      </c>
      <c r="Z16" s="11"/>
      <c r="AA16" s="11"/>
      <c r="AB16" s="9">
        <f t="shared" si="20"/>
        <v>1</v>
      </c>
      <c r="AC16" s="11"/>
      <c r="AD16" s="14">
        <v>1</v>
      </c>
      <c r="AE16" s="24"/>
      <c r="AF16" s="19" t="s">
        <v>49</v>
      </c>
      <c r="AG16" s="10" t="s">
        <v>50</v>
      </c>
      <c r="AH16" s="9">
        <f t="shared" si="21"/>
        <v>0</v>
      </c>
      <c r="AI16" s="11"/>
      <c r="AJ16" s="11"/>
      <c r="AK16" s="9">
        <f t="shared" si="22"/>
        <v>0</v>
      </c>
      <c r="AL16" s="11"/>
      <c r="AM16" s="11"/>
      <c r="AN16" s="9">
        <f t="shared" si="23"/>
        <v>0</v>
      </c>
      <c r="AO16" s="11"/>
      <c r="AP16" s="11"/>
      <c r="AQ16" s="9">
        <f t="shared" si="24"/>
        <v>0</v>
      </c>
      <c r="AR16" s="11"/>
      <c r="AS16" s="11"/>
      <c r="AT16" s="9">
        <f t="shared" si="25"/>
        <v>0</v>
      </c>
      <c r="AU16" s="11"/>
      <c r="AV16" s="11"/>
      <c r="AW16" s="9">
        <f t="shared" si="26"/>
        <v>1</v>
      </c>
      <c r="AX16" s="11"/>
      <c r="AY16" s="11">
        <v>1</v>
      </c>
      <c r="AZ16" s="9">
        <f t="shared" si="27"/>
        <v>2</v>
      </c>
      <c r="BA16" s="11">
        <v>2</v>
      </c>
      <c r="BB16" s="11"/>
      <c r="BC16" s="9">
        <f t="shared" si="28"/>
        <v>0</v>
      </c>
      <c r="BD16" s="11"/>
      <c r="BE16" s="11"/>
      <c r="BF16" s="9">
        <f t="shared" si="29"/>
        <v>2</v>
      </c>
      <c r="BG16" s="11">
        <v>1</v>
      </c>
      <c r="BH16" s="14">
        <v>1</v>
      </c>
      <c r="BI16" s="24"/>
      <c r="BJ16" s="19" t="s">
        <v>49</v>
      </c>
      <c r="BK16" s="10" t="s">
        <v>50</v>
      </c>
      <c r="BL16" s="9">
        <f t="shared" si="30"/>
        <v>0</v>
      </c>
      <c r="BM16" s="11"/>
      <c r="BN16" s="11"/>
      <c r="BO16" s="9">
        <f t="shared" si="31"/>
        <v>5</v>
      </c>
      <c r="BP16" s="11">
        <v>2</v>
      </c>
      <c r="BQ16" s="11">
        <v>3</v>
      </c>
      <c r="BR16" s="9">
        <f t="shared" si="32"/>
        <v>6</v>
      </c>
      <c r="BS16" s="11">
        <v>3</v>
      </c>
      <c r="BT16" s="11">
        <v>3</v>
      </c>
      <c r="BU16" s="9">
        <f t="shared" si="33"/>
        <v>5</v>
      </c>
      <c r="BV16" s="11">
        <v>5</v>
      </c>
      <c r="BW16" s="11"/>
      <c r="BX16" s="9">
        <f t="shared" si="34"/>
        <v>12</v>
      </c>
      <c r="BY16" s="11">
        <v>4</v>
      </c>
      <c r="BZ16" s="11">
        <v>8</v>
      </c>
      <c r="CA16" s="9">
        <f t="shared" si="35"/>
        <v>11</v>
      </c>
      <c r="CB16" s="11">
        <v>7</v>
      </c>
      <c r="CC16" s="11">
        <v>4</v>
      </c>
      <c r="CD16" s="9">
        <f t="shared" si="36"/>
        <v>8</v>
      </c>
      <c r="CE16" s="11">
        <v>2</v>
      </c>
      <c r="CF16" s="11">
        <v>6</v>
      </c>
      <c r="CG16" s="9">
        <f t="shared" si="37"/>
        <v>2</v>
      </c>
      <c r="CH16" s="11"/>
      <c r="CI16" s="11">
        <v>2</v>
      </c>
      <c r="CJ16" s="9">
        <f t="shared" si="38"/>
        <v>1</v>
      </c>
      <c r="CK16" s="11"/>
      <c r="CL16" s="11">
        <v>1</v>
      </c>
      <c r="CM16" s="9">
        <f t="shared" si="39"/>
        <v>0</v>
      </c>
      <c r="CN16" s="11"/>
      <c r="CO16" s="14"/>
    </row>
    <row r="17" spans="1:93" ht="20.25" customHeight="1">
      <c r="A17" s="24"/>
      <c r="B17" s="19"/>
      <c r="C17" s="10" t="s">
        <v>51</v>
      </c>
      <c r="D17" s="9">
        <f t="shared" si="8"/>
        <v>67</v>
      </c>
      <c r="E17" s="9">
        <f t="shared" si="7"/>
        <v>37</v>
      </c>
      <c r="F17" s="9">
        <f t="shared" si="0"/>
        <v>30</v>
      </c>
      <c r="G17" s="9">
        <f t="shared" si="9"/>
        <v>0</v>
      </c>
      <c r="H17" s="11"/>
      <c r="I17" s="11"/>
      <c r="J17" s="9">
        <f t="shared" si="10"/>
        <v>0</v>
      </c>
      <c r="K17" s="11"/>
      <c r="L17" s="11"/>
      <c r="M17" s="9">
        <f t="shared" si="11"/>
        <v>0</v>
      </c>
      <c r="N17" s="11"/>
      <c r="O17" s="11"/>
      <c r="P17" s="9">
        <f t="shared" si="12"/>
        <v>0</v>
      </c>
      <c r="Q17" s="11"/>
      <c r="R17" s="11"/>
      <c r="S17" s="9">
        <f t="shared" si="13"/>
        <v>0</v>
      </c>
      <c r="T17" s="11"/>
      <c r="U17" s="11"/>
      <c r="V17" s="9">
        <f t="shared" si="14"/>
        <v>0</v>
      </c>
      <c r="W17" s="11"/>
      <c r="X17" s="11"/>
      <c r="Y17" s="9">
        <f t="shared" si="19"/>
        <v>0</v>
      </c>
      <c r="Z17" s="11"/>
      <c r="AA17" s="11"/>
      <c r="AB17" s="9">
        <f t="shared" si="20"/>
        <v>0</v>
      </c>
      <c r="AC17" s="11"/>
      <c r="AD17" s="14"/>
      <c r="AE17" s="24"/>
      <c r="AF17" s="19"/>
      <c r="AG17" s="10" t="s">
        <v>51</v>
      </c>
      <c r="AH17" s="9">
        <f t="shared" si="21"/>
        <v>1</v>
      </c>
      <c r="AI17" s="11">
        <v>1</v>
      </c>
      <c r="AJ17" s="11"/>
      <c r="AK17" s="9">
        <f t="shared" si="22"/>
        <v>0</v>
      </c>
      <c r="AL17" s="11"/>
      <c r="AM17" s="11"/>
      <c r="AN17" s="9">
        <f t="shared" si="23"/>
        <v>1</v>
      </c>
      <c r="AO17" s="11">
        <v>1</v>
      </c>
      <c r="AP17" s="11"/>
      <c r="AQ17" s="9">
        <f t="shared" si="24"/>
        <v>0</v>
      </c>
      <c r="AR17" s="11"/>
      <c r="AS17" s="11"/>
      <c r="AT17" s="9">
        <f t="shared" si="25"/>
        <v>0</v>
      </c>
      <c r="AU17" s="11"/>
      <c r="AV17" s="11"/>
      <c r="AW17" s="9">
        <f t="shared" si="26"/>
        <v>1</v>
      </c>
      <c r="AX17" s="11"/>
      <c r="AY17" s="11">
        <v>1</v>
      </c>
      <c r="AZ17" s="9">
        <f t="shared" si="27"/>
        <v>1</v>
      </c>
      <c r="BA17" s="11">
        <v>1</v>
      </c>
      <c r="BB17" s="11"/>
      <c r="BC17" s="9">
        <f t="shared" si="28"/>
        <v>3</v>
      </c>
      <c r="BD17" s="11">
        <v>3</v>
      </c>
      <c r="BE17" s="11"/>
      <c r="BF17" s="9">
        <f t="shared" si="29"/>
        <v>3</v>
      </c>
      <c r="BG17" s="11">
        <v>3</v>
      </c>
      <c r="BH17" s="14"/>
      <c r="BI17" s="24"/>
      <c r="BJ17" s="19"/>
      <c r="BK17" s="10" t="s">
        <v>51</v>
      </c>
      <c r="BL17" s="9">
        <f t="shared" si="30"/>
        <v>1</v>
      </c>
      <c r="BM17" s="11">
        <v>1</v>
      </c>
      <c r="BN17" s="11"/>
      <c r="BO17" s="9">
        <f t="shared" si="31"/>
        <v>4</v>
      </c>
      <c r="BP17" s="11">
        <v>2</v>
      </c>
      <c r="BQ17" s="11">
        <v>2</v>
      </c>
      <c r="BR17" s="9">
        <f t="shared" si="32"/>
        <v>13</v>
      </c>
      <c r="BS17" s="11">
        <v>9</v>
      </c>
      <c r="BT17" s="11">
        <v>4</v>
      </c>
      <c r="BU17" s="9">
        <f t="shared" si="33"/>
        <v>12</v>
      </c>
      <c r="BV17" s="11">
        <v>8</v>
      </c>
      <c r="BW17" s="11">
        <v>4</v>
      </c>
      <c r="BX17" s="9">
        <f t="shared" si="34"/>
        <v>7</v>
      </c>
      <c r="BY17" s="11">
        <v>3</v>
      </c>
      <c r="BZ17" s="11">
        <v>4</v>
      </c>
      <c r="CA17" s="9">
        <f t="shared" si="35"/>
        <v>11</v>
      </c>
      <c r="CB17" s="11">
        <v>3</v>
      </c>
      <c r="CC17" s="11">
        <v>8</v>
      </c>
      <c r="CD17" s="9">
        <f t="shared" si="36"/>
        <v>6</v>
      </c>
      <c r="CE17" s="11"/>
      <c r="CF17" s="11">
        <v>6</v>
      </c>
      <c r="CG17" s="9">
        <f t="shared" si="37"/>
        <v>3</v>
      </c>
      <c r="CH17" s="11">
        <v>2</v>
      </c>
      <c r="CI17" s="11">
        <v>1</v>
      </c>
      <c r="CJ17" s="9">
        <f t="shared" si="38"/>
        <v>0</v>
      </c>
      <c r="CK17" s="11"/>
      <c r="CL17" s="11"/>
      <c r="CM17" s="9">
        <f t="shared" si="39"/>
        <v>0</v>
      </c>
      <c r="CN17" s="11"/>
      <c r="CO17" s="14"/>
    </row>
    <row r="18" spans="1:93" ht="20.25" customHeight="1">
      <c r="A18" s="24"/>
      <c r="B18" s="19"/>
      <c r="C18" s="10" t="s">
        <v>52</v>
      </c>
      <c r="D18" s="9">
        <f t="shared" si="8"/>
        <v>48</v>
      </c>
      <c r="E18" s="9">
        <f t="shared" si="7"/>
        <v>20</v>
      </c>
      <c r="F18" s="9">
        <f t="shared" si="0"/>
        <v>28</v>
      </c>
      <c r="G18" s="9">
        <f t="shared" si="9"/>
        <v>0</v>
      </c>
      <c r="H18" s="11"/>
      <c r="I18" s="11"/>
      <c r="J18" s="9">
        <f t="shared" si="10"/>
        <v>0</v>
      </c>
      <c r="K18" s="11"/>
      <c r="L18" s="11"/>
      <c r="M18" s="9">
        <f t="shared" si="11"/>
        <v>0</v>
      </c>
      <c r="N18" s="11"/>
      <c r="O18" s="11"/>
      <c r="P18" s="9">
        <f t="shared" si="12"/>
        <v>0</v>
      </c>
      <c r="Q18" s="11"/>
      <c r="R18" s="11"/>
      <c r="S18" s="9">
        <f t="shared" si="13"/>
        <v>0</v>
      </c>
      <c r="T18" s="11"/>
      <c r="U18" s="11"/>
      <c r="V18" s="9">
        <f t="shared" si="14"/>
        <v>0</v>
      </c>
      <c r="W18" s="11"/>
      <c r="X18" s="11"/>
      <c r="Y18" s="9">
        <f t="shared" si="19"/>
        <v>0</v>
      </c>
      <c r="Z18" s="11"/>
      <c r="AA18" s="11"/>
      <c r="AB18" s="9">
        <f t="shared" si="20"/>
        <v>0</v>
      </c>
      <c r="AC18" s="11"/>
      <c r="AD18" s="14"/>
      <c r="AE18" s="24"/>
      <c r="AF18" s="19"/>
      <c r="AG18" s="10" t="s">
        <v>52</v>
      </c>
      <c r="AH18" s="9">
        <f t="shared" si="21"/>
        <v>1</v>
      </c>
      <c r="AI18" s="11">
        <v>1</v>
      </c>
      <c r="AJ18" s="11"/>
      <c r="AK18" s="9">
        <f t="shared" si="22"/>
        <v>0</v>
      </c>
      <c r="AL18" s="11"/>
      <c r="AM18" s="11"/>
      <c r="AN18" s="9">
        <f t="shared" si="23"/>
        <v>0</v>
      </c>
      <c r="AO18" s="11"/>
      <c r="AP18" s="11"/>
      <c r="AQ18" s="9">
        <f t="shared" si="24"/>
        <v>0</v>
      </c>
      <c r="AR18" s="11"/>
      <c r="AS18" s="11"/>
      <c r="AT18" s="9">
        <f t="shared" si="25"/>
        <v>0</v>
      </c>
      <c r="AU18" s="11"/>
      <c r="AV18" s="11"/>
      <c r="AW18" s="9">
        <f t="shared" si="26"/>
        <v>0</v>
      </c>
      <c r="AX18" s="11"/>
      <c r="AY18" s="11"/>
      <c r="AZ18" s="9">
        <f t="shared" si="27"/>
        <v>0</v>
      </c>
      <c r="BA18" s="11"/>
      <c r="BB18" s="11"/>
      <c r="BC18" s="9">
        <f t="shared" si="28"/>
        <v>0</v>
      </c>
      <c r="BD18" s="11"/>
      <c r="BE18" s="11"/>
      <c r="BF18" s="9">
        <f t="shared" si="29"/>
        <v>0</v>
      </c>
      <c r="BG18" s="11"/>
      <c r="BH18" s="14"/>
      <c r="BI18" s="24"/>
      <c r="BJ18" s="19"/>
      <c r="BK18" s="10" t="s">
        <v>52</v>
      </c>
      <c r="BL18" s="9">
        <f t="shared" si="30"/>
        <v>3</v>
      </c>
      <c r="BM18" s="11">
        <v>2</v>
      </c>
      <c r="BN18" s="11">
        <v>1</v>
      </c>
      <c r="BO18" s="9">
        <f t="shared" si="31"/>
        <v>1</v>
      </c>
      <c r="BP18" s="11">
        <v>1</v>
      </c>
      <c r="BQ18" s="11"/>
      <c r="BR18" s="9">
        <f t="shared" si="32"/>
        <v>4</v>
      </c>
      <c r="BS18" s="11">
        <v>3</v>
      </c>
      <c r="BT18" s="11">
        <v>1</v>
      </c>
      <c r="BU18" s="9">
        <f t="shared" si="33"/>
        <v>5</v>
      </c>
      <c r="BV18" s="11">
        <v>4</v>
      </c>
      <c r="BW18" s="11">
        <v>1</v>
      </c>
      <c r="BX18" s="9">
        <f t="shared" si="34"/>
        <v>11</v>
      </c>
      <c r="BY18" s="11">
        <v>3</v>
      </c>
      <c r="BZ18" s="11">
        <v>8</v>
      </c>
      <c r="CA18" s="9">
        <f t="shared" si="35"/>
        <v>13</v>
      </c>
      <c r="CB18" s="11">
        <v>4</v>
      </c>
      <c r="CC18" s="11">
        <v>9</v>
      </c>
      <c r="CD18" s="9">
        <f t="shared" si="36"/>
        <v>7</v>
      </c>
      <c r="CE18" s="11">
        <v>1</v>
      </c>
      <c r="CF18" s="11">
        <v>6</v>
      </c>
      <c r="CG18" s="9">
        <f t="shared" si="37"/>
        <v>2</v>
      </c>
      <c r="CH18" s="11"/>
      <c r="CI18" s="11">
        <v>2</v>
      </c>
      <c r="CJ18" s="9">
        <f t="shared" si="38"/>
        <v>1</v>
      </c>
      <c r="CK18" s="11">
        <v>1</v>
      </c>
      <c r="CL18" s="11"/>
      <c r="CM18" s="9">
        <f t="shared" si="39"/>
        <v>0</v>
      </c>
      <c r="CN18" s="11"/>
      <c r="CO18" s="14"/>
    </row>
    <row r="19" spans="1:93" ht="20.25" customHeight="1">
      <c r="A19" s="24"/>
      <c r="B19" s="19"/>
      <c r="C19" s="10" t="s">
        <v>53</v>
      </c>
      <c r="D19" s="9">
        <f t="shared" si="8"/>
        <v>36</v>
      </c>
      <c r="E19" s="9">
        <f t="shared" si="7"/>
        <v>16</v>
      </c>
      <c r="F19" s="9">
        <f t="shared" si="0"/>
        <v>20</v>
      </c>
      <c r="G19" s="9">
        <f t="shared" si="9"/>
        <v>0</v>
      </c>
      <c r="H19" s="11"/>
      <c r="I19" s="11"/>
      <c r="J19" s="9">
        <f t="shared" si="10"/>
        <v>0</v>
      </c>
      <c r="K19" s="11"/>
      <c r="L19" s="11"/>
      <c r="M19" s="9">
        <f t="shared" si="11"/>
        <v>0</v>
      </c>
      <c r="N19" s="11"/>
      <c r="O19" s="11"/>
      <c r="P19" s="9">
        <f t="shared" si="12"/>
        <v>0</v>
      </c>
      <c r="Q19" s="11"/>
      <c r="R19" s="11"/>
      <c r="S19" s="9">
        <f t="shared" si="13"/>
        <v>0</v>
      </c>
      <c r="T19" s="11"/>
      <c r="U19" s="11"/>
      <c r="V19" s="9">
        <f t="shared" si="14"/>
        <v>0</v>
      </c>
      <c r="W19" s="11"/>
      <c r="X19" s="11"/>
      <c r="Y19" s="9">
        <f t="shared" si="19"/>
        <v>0</v>
      </c>
      <c r="Z19" s="11"/>
      <c r="AA19" s="11"/>
      <c r="AB19" s="9">
        <f t="shared" si="20"/>
        <v>0</v>
      </c>
      <c r="AC19" s="11"/>
      <c r="AD19" s="14"/>
      <c r="AE19" s="24"/>
      <c r="AF19" s="19"/>
      <c r="AG19" s="10" t="s">
        <v>53</v>
      </c>
      <c r="AH19" s="9">
        <f t="shared" si="21"/>
        <v>0</v>
      </c>
      <c r="AI19" s="11"/>
      <c r="AJ19" s="11"/>
      <c r="AK19" s="9">
        <f t="shared" si="22"/>
        <v>0</v>
      </c>
      <c r="AL19" s="11"/>
      <c r="AM19" s="11"/>
      <c r="AN19" s="9">
        <f t="shared" si="23"/>
        <v>0</v>
      </c>
      <c r="AO19" s="11"/>
      <c r="AP19" s="11"/>
      <c r="AQ19" s="9">
        <f t="shared" si="24"/>
        <v>0</v>
      </c>
      <c r="AR19" s="11"/>
      <c r="AS19" s="11"/>
      <c r="AT19" s="9">
        <f t="shared" si="25"/>
        <v>0</v>
      </c>
      <c r="AU19" s="11"/>
      <c r="AV19" s="11"/>
      <c r="AW19" s="9">
        <f t="shared" si="26"/>
        <v>0</v>
      </c>
      <c r="AX19" s="11"/>
      <c r="AY19" s="11"/>
      <c r="AZ19" s="9">
        <f t="shared" si="27"/>
        <v>1</v>
      </c>
      <c r="BA19" s="11">
        <v>1</v>
      </c>
      <c r="BB19" s="11"/>
      <c r="BC19" s="9">
        <f t="shared" si="28"/>
        <v>2</v>
      </c>
      <c r="BD19" s="11">
        <v>1</v>
      </c>
      <c r="BE19" s="11">
        <v>1</v>
      </c>
      <c r="BF19" s="9">
        <f t="shared" si="29"/>
        <v>0</v>
      </c>
      <c r="BG19" s="11"/>
      <c r="BH19" s="14"/>
      <c r="BI19" s="24"/>
      <c r="BJ19" s="19"/>
      <c r="BK19" s="10" t="s">
        <v>53</v>
      </c>
      <c r="BL19" s="9">
        <f t="shared" si="30"/>
        <v>2</v>
      </c>
      <c r="BM19" s="11">
        <v>1</v>
      </c>
      <c r="BN19" s="11">
        <v>1</v>
      </c>
      <c r="BO19" s="9">
        <f t="shared" si="31"/>
        <v>2</v>
      </c>
      <c r="BP19" s="11"/>
      <c r="BQ19" s="11">
        <v>2</v>
      </c>
      <c r="BR19" s="9">
        <f t="shared" si="32"/>
        <v>2</v>
      </c>
      <c r="BS19" s="11">
        <v>2</v>
      </c>
      <c r="BT19" s="11"/>
      <c r="BU19" s="9">
        <f t="shared" si="33"/>
        <v>6</v>
      </c>
      <c r="BV19" s="11">
        <v>4</v>
      </c>
      <c r="BW19" s="11">
        <v>2</v>
      </c>
      <c r="BX19" s="9">
        <f t="shared" si="34"/>
        <v>4</v>
      </c>
      <c r="BY19" s="11">
        <v>3</v>
      </c>
      <c r="BZ19" s="11">
        <v>1</v>
      </c>
      <c r="CA19" s="9">
        <f t="shared" si="35"/>
        <v>9</v>
      </c>
      <c r="CB19" s="11">
        <v>4</v>
      </c>
      <c r="CC19" s="11">
        <v>5</v>
      </c>
      <c r="CD19" s="9">
        <f t="shared" si="36"/>
        <v>4</v>
      </c>
      <c r="CE19" s="11"/>
      <c r="CF19" s="11">
        <v>4</v>
      </c>
      <c r="CG19" s="9">
        <f t="shared" si="37"/>
        <v>4</v>
      </c>
      <c r="CH19" s="11"/>
      <c r="CI19" s="11">
        <v>4</v>
      </c>
      <c r="CJ19" s="9">
        <f t="shared" si="38"/>
        <v>0</v>
      </c>
      <c r="CK19" s="11"/>
      <c r="CL19" s="11"/>
      <c r="CM19" s="9">
        <f t="shared" si="39"/>
        <v>0</v>
      </c>
      <c r="CN19" s="11"/>
      <c r="CO19" s="14"/>
    </row>
    <row r="20" spans="1:93" ht="20.25" customHeight="1">
      <c r="A20" s="25"/>
      <c r="B20" s="21" t="s">
        <v>54</v>
      </c>
      <c r="C20" s="21"/>
      <c r="D20" s="9">
        <f>SUM(D14:D19)</f>
        <v>1096</v>
      </c>
      <c r="E20" s="9">
        <f t="shared" si="7"/>
        <v>565</v>
      </c>
      <c r="F20" s="9">
        <f t="shared" si="0"/>
        <v>531</v>
      </c>
      <c r="G20" s="9">
        <f aca="true" t="shared" si="40" ref="G20:X20">SUM(G14:G19)</f>
        <v>1</v>
      </c>
      <c r="H20" s="9">
        <f t="shared" si="40"/>
        <v>0</v>
      </c>
      <c r="I20" s="9">
        <f t="shared" si="40"/>
        <v>1</v>
      </c>
      <c r="J20" s="9">
        <f t="shared" si="40"/>
        <v>0</v>
      </c>
      <c r="K20" s="9">
        <f t="shared" si="40"/>
        <v>0</v>
      </c>
      <c r="L20" s="9">
        <f t="shared" si="40"/>
        <v>0</v>
      </c>
      <c r="M20" s="9">
        <f t="shared" si="40"/>
        <v>0</v>
      </c>
      <c r="N20" s="9">
        <f t="shared" si="40"/>
        <v>0</v>
      </c>
      <c r="O20" s="9">
        <f t="shared" si="40"/>
        <v>0</v>
      </c>
      <c r="P20" s="9">
        <f t="shared" si="40"/>
        <v>0</v>
      </c>
      <c r="Q20" s="9">
        <f t="shared" si="40"/>
        <v>0</v>
      </c>
      <c r="R20" s="9">
        <f t="shared" si="40"/>
        <v>0</v>
      </c>
      <c r="S20" s="9">
        <f t="shared" si="40"/>
        <v>0</v>
      </c>
      <c r="T20" s="9">
        <f t="shared" si="40"/>
        <v>0</v>
      </c>
      <c r="U20" s="9">
        <f t="shared" si="40"/>
        <v>0</v>
      </c>
      <c r="V20" s="9">
        <f t="shared" si="40"/>
        <v>1</v>
      </c>
      <c r="W20" s="9">
        <f t="shared" si="40"/>
        <v>0</v>
      </c>
      <c r="X20" s="9">
        <f t="shared" si="40"/>
        <v>1</v>
      </c>
      <c r="Y20" s="9">
        <f aca="true" t="shared" si="41" ref="Y20:AD20">SUM(Y14:Y19)</f>
        <v>0</v>
      </c>
      <c r="Z20" s="9">
        <f t="shared" si="41"/>
        <v>0</v>
      </c>
      <c r="AA20" s="9">
        <f t="shared" si="41"/>
        <v>0</v>
      </c>
      <c r="AB20" s="9">
        <f t="shared" si="41"/>
        <v>2</v>
      </c>
      <c r="AC20" s="9">
        <f t="shared" si="41"/>
        <v>0</v>
      </c>
      <c r="AD20" s="13">
        <f t="shared" si="41"/>
        <v>2</v>
      </c>
      <c r="AE20" s="25"/>
      <c r="AF20" s="21" t="s">
        <v>54</v>
      </c>
      <c r="AG20" s="21"/>
      <c r="AH20" s="9">
        <f aca="true" t="shared" si="42" ref="AH20:BH20">SUM(AH14:AH19)</f>
        <v>4</v>
      </c>
      <c r="AI20" s="9">
        <f t="shared" si="42"/>
        <v>4</v>
      </c>
      <c r="AJ20" s="9">
        <f t="shared" si="42"/>
        <v>0</v>
      </c>
      <c r="AK20" s="9">
        <f t="shared" si="42"/>
        <v>4</v>
      </c>
      <c r="AL20" s="9">
        <f t="shared" si="42"/>
        <v>3</v>
      </c>
      <c r="AM20" s="9">
        <f t="shared" si="42"/>
        <v>1</v>
      </c>
      <c r="AN20" s="9">
        <f t="shared" si="42"/>
        <v>1</v>
      </c>
      <c r="AO20" s="9">
        <f t="shared" si="42"/>
        <v>1</v>
      </c>
      <c r="AP20" s="9">
        <f t="shared" si="42"/>
        <v>0</v>
      </c>
      <c r="AQ20" s="9">
        <f t="shared" si="42"/>
        <v>2</v>
      </c>
      <c r="AR20" s="9">
        <f t="shared" si="42"/>
        <v>2</v>
      </c>
      <c r="AS20" s="9">
        <f t="shared" si="42"/>
        <v>0</v>
      </c>
      <c r="AT20" s="9">
        <f t="shared" si="42"/>
        <v>7</v>
      </c>
      <c r="AU20" s="9">
        <f t="shared" si="42"/>
        <v>3</v>
      </c>
      <c r="AV20" s="9">
        <f t="shared" si="42"/>
        <v>4</v>
      </c>
      <c r="AW20" s="9">
        <f t="shared" si="42"/>
        <v>6</v>
      </c>
      <c r="AX20" s="9">
        <f t="shared" si="42"/>
        <v>4</v>
      </c>
      <c r="AY20" s="9">
        <f t="shared" si="42"/>
        <v>2</v>
      </c>
      <c r="AZ20" s="9">
        <f t="shared" si="42"/>
        <v>17</v>
      </c>
      <c r="BA20" s="9">
        <f t="shared" si="42"/>
        <v>13</v>
      </c>
      <c r="BB20" s="9">
        <f t="shared" si="42"/>
        <v>4</v>
      </c>
      <c r="BC20" s="9">
        <f t="shared" si="42"/>
        <v>18</v>
      </c>
      <c r="BD20" s="9">
        <f t="shared" si="42"/>
        <v>14</v>
      </c>
      <c r="BE20" s="9">
        <f t="shared" si="42"/>
        <v>4</v>
      </c>
      <c r="BF20" s="9">
        <f t="shared" si="42"/>
        <v>30</v>
      </c>
      <c r="BG20" s="9">
        <f t="shared" si="42"/>
        <v>20</v>
      </c>
      <c r="BH20" s="13">
        <f t="shared" si="42"/>
        <v>10</v>
      </c>
      <c r="BI20" s="25"/>
      <c r="BJ20" s="21" t="s">
        <v>54</v>
      </c>
      <c r="BK20" s="21"/>
      <c r="BL20" s="9">
        <f aca="true" t="shared" si="43" ref="BL20:CO20">SUM(BL14:BL19)</f>
        <v>37</v>
      </c>
      <c r="BM20" s="9">
        <f t="shared" si="43"/>
        <v>24</v>
      </c>
      <c r="BN20" s="9">
        <f t="shared" si="43"/>
        <v>13</v>
      </c>
      <c r="BO20" s="9">
        <f t="shared" si="43"/>
        <v>73</v>
      </c>
      <c r="BP20" s="9">
        <f t="shared" si="43"/>
        <v>48</v>
      </c>
      <c r="BQ20" s="9">
        <f t="shared" si="43"/>
        <v>25</v>
      </c>
      <c r="BR20" s="9">
        <f t="shared" si="43"/>
        <v>112</v>
      </c>
      <c r="BS20" s="9">
        <f t="shared" si="43"/>
        <v>74</v>
      </c>
      <c r="BT20" s="9">
        <f t="shared" si="43"/>
        <v>38</v>
      </c>
      <c r="BU20" s="9">
        <f t="shared" si="43"/>
        <v>154</v>
      </c>
      <c r="BV20" s="9">
        <f t="shared" si="43"/>
        <v>106</v>
      </c>
      <c r="BW20" s="9">
        <f t="shared" si="43"/>
        <v>48</v>
      </c>
      <c r="BX20" s="9">
        <f t="shared" si="43"/>
        <v>207</v>
      </c>
      <c r="BY20" s="9">
        <f t="shared" si="43"/>
        <v>106</v>
      </c>
      <c r="BZ20" s="9">
        <f t="shared" si="43"/>
        <v>101</v>
      </c>
      <c r="CA20" s="9">
        <f t="shared" si="43"/>
        <v>200</v>
      </c>
      <c r="CB20" s="9">
        <f t="shared" si="43"/>
        <v>81</v>
      </c>
      <c r="CC20" s="9">
        <f t="shared" si="43"/>
        <v>119</v>
      </c>
      <c r="CD20" s="9">
        <f t="shared" si="43"/>
        <v>138</v>
      </c>
      <c r="CE20" s="9">
        <f t="shared" si="43"/>
        <v>45</v>
      </c>
      <c r="CF20" s="9">
        <f t="shared" si="43"/>
        <v>93</v>
      </c>
      <c r="CG20" s="9">
        <f t="shared" si="43"/>
        <v>70</v>
      </c>
      <c r="CH20" s="9">
        <f t="shared" si="43"/>
        <v>15</v>
      </c>
      <c r="CI20" s="9">
        <f t="shared" si="43"/>
        <v>55</v>
      </c>
      <c r="CJ20" s="9">
        <f t="shared" si="43"/>
        <v>13</v>
      </c>
      <c r="CK20" s="9">
        <f t="shared" si="43"/>
        <v>2</v>
      </c>
      <c r="CL20" s="9">
        <f t="shared" si="43"/>
        <v>11</v>
      </c>
      <c r="CM20" s="9">
        <f t="shared" si="43"/>
        <v>0</v>
      </c>
      <c r="CN20" s="9">
        <f t="shared" si="43"/>
        <v>0</v>
      </c>
      <c r="CO20" s="13">
        <f t="shared" si="43"/>
        <v>0</v>
      </c>
    </row>
    <row r="21" spans="1:93" ht="20.25" customHeight="1">
      <c r="A21" s="20" t="s">
        <v>55</v>
      </c>
      <c r="B21" s="19" t="s">
        <v>56</v>
      </c>
      <c r="C21" s="19"/>
      <c r="D21" s="9">
        <f t="shared" si="8"/>
        <v>446</v>
      </c>
      <c r="E21" s="9">
        <f t="shared" si="7"/>
        <v>219</v>
      </c>
      <c r="F21" s="9">
        <f t="shared" si="0"/>
        <v>227</v>
      </c>
      <c r="G21" s="9">
        <f t="shared" si="9"/>
        <v>0</v>
      </c>
      <c r="H21" s="11"/>
      <c r="I21" s="11"/>
      <c r="J21" s="9">
        <f t="shared" si="10"/>
        <v>0</v>
      </c>
      <c r="K21" s="11"/>
      <c r="L21" s="11"/>
      <c r="M21" s="9">
        <f t="shared" si="11"/>
        <v>0</v>
      </c>
      <c r="N21" s="11"/>
      <c r="O21" s="11"/>
      <c r="P21" s="9">
        <f t="shared" si="12"/>
        <v>0</v>
      </c>
      <c r="Q21" s="11"/>
      <c r="R21" s="11"/>
      <c r="S21" s="9">
        <f t="shared" si="13"/>
        <v>0</v>
      </c>
      <c r="T21" s="11"/>
      <c r="U21" s="11"/>
      <c r="V21" s="9">
        <f t="shared" si="14"/>
        <v>0</v>
      </c>
      <c r="W21" s="11"/>
      <c r="X21" s="11"/>
      <c r="Y21" s="9">
        <f>SUM(Z21:AA21)</f>
        <v>0</v>
      </c>
      <c r="Z21" s="11"/>
      <c r="AA21" s="11"/>
      <c r="AB21" s="9">
        <f>SUM(AC21:AD21)</f>
        <v>0</v>
      </c>
      <c r="AC21" s="11"/>
      <c r="AD21" s="14"/>
      <c r="AE21" s="20" t="s">
        <v>55</v>
      </c>
      <c r="AF21" s="19" t="s">
        <v>56</v>
      </c>
      <c r="AG21" s="19"/>
      <c r="AH21" s="9">
        <f>SUM(AI21:AJ21)</f>
        <v>1</v>
      </c>
      <c r="AI21" s="11">
        <v>1</v>
      </c>
      <c r="AJ21" s="11"/>
      <c r="AK21" s="9">
        <f>SUM(AL21:AM21)</f>
        <v>1</v>
      </c>
      <c r="AL21" s="11">
        <v>1</v>
      </c>
      <c r="AM21" s="11"/>
      <c r="AN21" s="9">
        <f>SUM(AO21:AP21)</f>
        <v>0</v>
      </c>
      <c r="AO21" s="11"/>
      <c r="AP21" s="11"/>
      <c r="AQ21" s="9">
        <f>SUM(AR21:AS21)</f>
        <v>4</v>
      </c>
      <c r="AR21" s="11">
        <v>3</v>
      </c>
      <c r="AS21" s="11">
        <v>1</v>
      </c>
      <c r="AT21" s="9">
        <f>SUM(AU21:AV21)</f>
        <v>2</v>
      </c>
      <c r="AU21" s="11">
        <v>1</v>
      </c>
      <c r="AV21" s="11">
        <v>1</v>
      </c>
      <c r="AW21" s="9">
        <f>SUM(AX21:AY21)</f>
        <v>2</v>
      </c>
      <c r="AX21" s="11">
        <v>2</v>
      </c>
      <c r="AY21" s="11"/>
      <c r="AZ21" s="9">
        <f>SUM(BA21:BB21)</f>
        <v>4</v>
      </c>
      <c r="BA21" s="11">
        <v>3</v>
      </c>
      <c r="BB21" s="11">
        <v>1</v>
      </c>
      <c r="BC21" s="9">
        <f>SUM(BD21:BE21)</f>
        <v>3</v>
      </c>
      <c r="BD21" s="11">
        <v>1</v>
      </c>
      <c r="BE21" s="11">
        <v>2</v>
      </c>
      <c r="BF21" s="9">
        <f>SUM(BG21:BH21)</f>
        <v>12</v>
      </c>
      <c r="BG21" s="11">
        <v>7</v>
      </c>
      <c r="BH21" s="14">
        <v>5</v>
      </c>
      <c r="BI21" s="20" t="s">
        <v>55</v>
      </c>
      <c r="BJ21" s="19" t="s">
        <v>56</v>
      </c>
      <c r="BK21" s="19"/>
      <c r="BL21" s="9">
        <f>SUM(BM21:BN21)</f>
        <v>22</v>
      </c>
      <c r="BM21" s="11">
        <v>16</v>
      </c>
      <c r="BN21" s="11">
        <v>6</v>
      </c>
      <c r="BO21" s="9">
        <f>SUM(BP21:BQ21)</f>
        <v>27</v>
      </c>
      <c r="BP21" s="11">
        <v>19</v>
      </c>
      <c r="BQ21" s="11">
        <v>8</v>
      </c>
      <c r="BR21" s="9">
        <f>SUM(BS21:BT21)</f>
        <v>48</v>
      </c>
      <c r="BS21" s="11">
        <v>30</v>
      </c>
      <c r="BT21" s="11">
        <v>18</v>
      </c>
      <c r="BU21" s="9">
        <f>SUM(BV21:BW21)</f>
        <v>68</v>
      </c>
      <c r="BV21" s="11">
        <v>42</v>
      </c>
      <c r="BW21" s="11">
        <v>26</v>
      </c>
      <c r="BX21" s="9">
        <f>SUM(BY21:BZ21)</f>
        <v>77</v>
      </c>
      <c r="BY21" s="11">
        <v>46</v>
      </c>
      <c r="BZ21" s="11">
        <v>31</v>
      </c>
      <c r="CA21" s="9">
        <f>SUM(CB21:CC21)</f>
        <v>85</v>
      </c>
      <c r="CB21" s="11">
        <v>30</v>
      </c>
      <c r="CC21" s="11">
        <v>55</v>
      </c>
      <c r="CD21" s="9">
        <f>SUM(CE21:CF21)</f>
        <v>65</v>
      </c>
      <c r="CE21" s="11">
        <v>12</v>
      </c>
      <c r="CF21" s="11">
        <v>53</v>
      </c>
      <c r="CG21" s="9">
        <f>SUM(CH21:CI21)</f>
        <v>25</v>
      </c>
      <c r="CH21" s="11">
        <v>5</v>
      </c>
      <c r="CI21" s="11">
        <v>20</v>
      </c>
      <c r="CJ21" s="9">
        <f>SUM(CK21:CL21)</f>
        <v>0</v>
      </c>
      <c r="CK21" s="11"/>
      <c r="CL21" s="11"/>
      <c r="CM21" s="9">
        <f>SUM(CN21:CO21)</f>
        <v>0</v>
      </c>
      <c r="CN21" s="11"/>
      <c r="CO21" s="14"/>
    </row>
    <row r="22" spans="1:93" ht="20.25" customHeight="1">
      <c r="A22" s="20"/>
      <c r="B22" s="19" t="s">
        <v>57</v>
      </c>
      <c r="C22" s="19"/>
      <c r="D22" s="9">
        <f t="shared" si="8"/>
        <v>302</v>
      </c>
      <c r="E22" s="9">
        <f t="shared" si="7"/>
        <v>159</v>
      </c>
      <c r="F22" s="9">
        <f t="shared" si="0"/>
        <v>143</v>
      </c>
      <c r="G22" s="9">
        <f t="shared" si="9"/>
        <v>0</v>
      </c>
      <c r="H22" s="11"/>
      <c r="I22" s="11"/>
      <c r="J22" s="9">
        <f t="shared" si="10"/>
        <v>0</v>
      </c>
      <c r="K22" s="11"/>
      <c r="L22" s="11"/>
      <c r="M22" s="9">
        <f t="shared" si="11"/>
        <v>0</v>
      </c>
      <c r="N22" s="11"/>
      <c r="O22" s="11"/>
      <c r="P22" s="9">
        <f t="shared" si="12"/>
        <v>0</v>
      </c>
      <c r="Q22" s="11"/>
      <c r="R22" s="11"/>
      <c r="S22" s="9">
        <f t="shared" si="13"/>
        <v>0</v>
      </c>
      <c r="T22" s="11"/>
      <c r="U22" s="11"/>
      <c r="V22" s="9">
        <f t="shared" si="14"/>
        <v>0</v>
      </c>
      <c r="W22" s="11"/>
      <c r="X22" s="11"/>
      <c r="Y22" s="9">
        <f>SUM(Z22:AA22)</f>
        <v>1</v>
      </c>
      <c r="Z22" s="11"/>
      <c r="AA22" s="11">
        <v>1</v>
      </c>
      <c r="AB22" s="9">
        <f>SUM(AC22:AD22)</f>
        <v>0</v>
      </c>
      <c r="AC22" s="11"/>
      <c r="AD22" s="14"/>
      <c r="AE22" s="20"/>
      <c r="AF22" s="19" t="s">
        <v>57</v>
      </c>
      <c r="AG22" s="19"/>
      <c r="AH22" s="9">
        <f>SUM(AI22:AJ22)</f>
        <v>0</v>
      </c>
      <c r="AI22" s="11"/>
      <c r="AJ22" s="11"/>
      <c r="AK22" s="9">
        <f>SUM(AL22:AM22)</f>
        <v>0</v>
      </c>
      <c r="AL22" s="11"/>
      <c r="AM22" s="11"/>
      <c r="AN22" s="9">
        <f>SUM(AO22:AP22)</f>
        <v>0</v>
      </c>
      <c r="AO22" s="11"/>
      <c r="AP22" s="11"/>
      <c r="AQ22" s="9">
        <f>SUM(AR22:AS22)</f>
        <v>1</v>
      </c>
      <c r="AR22" s="11">
        <v>1</v>
      </c>
      <c r="AS22" s="11"/>
      <c r="AT22" s="9">
        <f>SUM(AU22:AV22)</f>
        <v>0</v>
      </c>
      <c r="AU22" s="11"/>
      <c r="AV22" s="11"/>
      <c r="AW22" s="9">
        <f>SUM(AX22:AY22)</f>
        <v>0</v>
      </c>
      <c r="AX22" s="11"/>
      <c r="AY22" s="11"/>
      <c r="AZ22" s="9">
        <f>SUM(BA22:BB22)</f>
        <v>1</v>
      </c>
      <c r="BA22" s="11">
        <v>1</v>
      </c>
      <c r="BB22" s="11"/>
      <c r="BC22" s="9">
        <f>SUM(BD22:BE22)</f>
        <v>4</v>
      </c>
      <c r="BD22" s="11">
        <v>3</v>
      </c>
      <c r="BE22" s="11">
        <v>1</v>
      </c>
      <c r="BF22" s="9">
        <f>SUM(BG22:BH22)</f>
        <v>8</v>
      </c>
      <c r="BG22" s="11">
        <v>5</v>
      </c>
      <c r="BH22" s="14">
        <v>3</v>
      </c>
      <c r="BI22" s="20"/>
      <c r="BJ22" s="19" t="s">
        <v>57</v>
      </c>
      <c r="BK22" s="19"/>
      <c r="BL22" s="9">
        <f>SUM(BM22:BN22)</f>
        <v>10</v>
      </c>
      <c r="BM22" s="11">
        <v>5</v>
      </c>
      <c r="BN22" s="11">
        <v>5</v>
      </c>
      <c r="BO22" s="9">
        <f>SUM(BP22:BQ22)</f>
        <v>17</v>
      </c>
      <c r="BP22" s="11">
        <v>11</v>
      </c>
      <c r="BQ22" s="11">
        <v>6</v>
      </c>
      <c r="BR22" s="9">
        <f>SUM(BS22:BT22)</f>
        <v>33</v>
      </c>
      <c r="BS22" s="11">
        <v>23</v>
      </c>
      <c r="BT22" s="11">
        <v>10</v>
      </c>
      <c r="BU22" s="9">
        <f>SUM(BV22:BW22)</f>
        <v>55</v>
      </c>
      <c r="BV22" s="11">
        <v>40</v>
      </c>
      <c r="BW22" s="11">
        <v>15</v>
      </c>
      <c r="BX22" s="9">
        <f>SUM(BY22:BZ22)</f>
        <v>55</v>
      </c>
      <c r="BY22" s="11">
        <v>30</v>
      </c>
      <c r="BZ22" s="11">
        <v>25</v>
      </c>
      <c r="CA22" s="9">
        <f>SUM(CB22:CC22)</f>
        <v>46</v>
      </c>
      <c r="CB22" s="11">
        <v>18</v>
      </c>
      <c r="CC22" s="11">
        <v>28</v>
      </c>
      <c r="CD22" s="9">
        <f>SUM(CE22:CF22)</f>
        <v>49</v>
      </c>
      <c r="CE22" s="11">
        <v>16</v>
      </c>
      <c r="CF22" s="11">
        <v>33</v>
      </c>
      <c r="CG22" s="9">
        <f>SUM(CH22:CI22)</f>
        <v>20</v>
      </c>
      <c r="CH22" s="11">
        <v>5</v>
      </c>
      <c r="CI22" s="11">
        <v>15</v>
      </c>
      <c r="CJ22" s="9">
        <f>SUM(CK22:CL22)</f>
        <v>2</v>
      </c>
      <c r="CK22" s="11">
        <v>1</v>
      </c>
      <c r="CL22" s="11">
        <v>1</v>
      </c>
      <c r="CM22" s="9">
        <f>SUM(CN22:CO22)</f>
        <v>0</v>
      </c>
      <c r="CN22" s="11"/>
      <c r="CO22" s="14"/>
    </row>
    <row r="23" spans="1:93" ht="20.25" customHeight="1">
      <c r="A23" s="20"/>
      <c r="B23" s="21" t="s">
        <v>58</v>
      </c>
      <c r="C23" s="21"/>
      <c r="D23" s="9">
        <f>SUM(D21:D22)</f>
        <v>748</v>
      </c>
      <c r="E23" s="9">
        <f t="shared" si="7"/>
        <v>378</v>
      </c>
      <c r="F23" s="9">
        <f t="shared" si="0"/>
        <v>370</v>
      </c>
      <c r="G23" s="9">
        <f aca="true" t="shared" si="44" ref="G23:AD23">SUM(G21:G22)</f>
        <v>0</v>
      </c>
      <c r="H23" s="9">
        <f t="shared" si="44"/>
        <v>0</v>
      </c>
      <c r="I23" s="9">
        <f t="shared" si="44"/>
        <v>0</v>
      </c>
      <c r="J23" s="9">
        <f t="shared" si="44"/>
        <v>0</v>
      </c>
      <c r="K23" s="9">
        <f t="shared" si="44"/>
        <v>0</v>
      </c>
      <c r="L23" s="9">
        <f t="shared" si="44"/>
        <v>0</v>
      </c>
      <c r="M23" s="9">
        <f t="shared" si="44"/>
        <v>0</v>
      </c>
      <c r="N23" s="9">
        <f t="shared" si="44"/>
        <v>0</v>
      </c>
      <c r="O23" s="9">
        <f t="shared" si="44"/>
        <v>0</v>
      </c>
      <c r="P23" s="9">
        <f t="shared" si="44"/>
        <v>0</v>
      </c>
      <c r="Q23" s="9">
        <f t="shared" si="44"/>
        <v>0</v>
      </c>
      <c r="R23" s="9">
        <f t="shared" si="44"/>
        <v>0</v>
      </c>
      <c r="S23" s="9">
        <f t="shared" si="44"/>
        <v>0</v>
      </c>
      <c r="T23" s="9">
        <f t="shared" si="44"/>
        <v>0</v>
      </c>
      <c r="U23" s="9">
        <f t="shared" si="44"/>
        <v>0</v>
      </c>
      <c r="V23" s="9">
        <f t="shared" si="44"/>
        <v>0</v>
      </c>
      <c r="W23" s="9">
        <f t="shared" si="44"/>
        <v>0</v>
      </c>
      <c r="X23" s="9">
        <f t="shared" si="44"/>
        <v>0</v>
      </c>
      <c r="Y23" s="9">
        <f t="shared" si="44"/>
        <v>1</v>
      </c>
      <c r="Z23" s="9">
        <f t="shared" si="44"/>
        <v>0</v>
      </c>
      <c r="AA23" s="9">
        <f t="shared" si="44"/>
        <v>1</v>
      </c>
      <c r="AB23" s="9">
        <f t="shared" si="44"/>
        <v>0</v>
      </c>
      <c r="AC23" s="9">
        <f t="shared" si="44"/>
        <v>0</v>
      </c>
      <c r="AD23" s="13">
        <f t="shared" si="44"/>
        <v>0</v>
      </c>
      <c r="AE23" s="20"/>
      <c r="AF23" s="21" t="s">
        <v>58</v>
      </c>
      <c r="AG23" s="21"/>
      <c r="AH23" s="9">
        <f aca="true" t="shared" si="45" ref="AH23:BH23">SUM(AH21:AH22)</f>
        <v>1</v>
      </c>
      <c r="AI23" s="9">
        <f t="shared" si="45"/>
        <v>1</v>
      </c>
      <c r="AJ23" s="9">
        <f t="shared" si="45"/>
        <v>0</v>
      </c>
      <c r="AK23" s="9">
        <f t="shared" si="45"/>
        <v>1</v>
      </c>
      <c r="AL23" s="9">
        <f t="shared" si="45"/>
        <v>1</v>
      </c>
      <c r="AM23" s="9">
        <f t="shared" si="45"/>
        <v>0</v>
      </c>
      <c r="AN23" s="9">
        <f t="shared" si="45"/>
        <v>0</v>
      </c>
      <c r="AO23" s="9">
        <f t="shared" si="45"/>
        <v>0</v>
      </c>
      <c r="AP23" s="9">
        <f t="shared" si="45"/>
        <v>0</v>
      </c>
      <c r="AQ23" s="9">
        <f t="shared" si="45"/>
        <v>5</v>
      </c>
      <c r="AR23" s="9">
        <f t="shared" si="45"/>
        <v>4</v>
      </c>
      <c r="AS23" s="9">
        <f t="shared" si="45"/>
        <v>1</v>
      </c>
      <c r="AT23" s="9">
        <f t="shared" si="45"/>
        <v>2</v>
      </c>
      <c r="AU23" s="9">
        <f t="shared" si="45"/>
        <v>1</v>
      </c>
      <c r="AV23" s="9">
        <f t="shared" si="45"/>
        <v>1</v>
      </c>
      <c r="AW23" s="9">
        <f t="shared" si="45"/>
        <v>2</v>
      </c>
      <c r="AX23" s="9">
        <f t="shared" si="45"/>
        <v>2</v>
      </c>
      <c r="AY23" s="9">
        <f t="shared" si="45"/>
        <v>0</v>
      </c>
      <c r="AZ23" s="9">
        <f t="shared" si="45"/>
        <v>5</v>
      </c>
      <c r="BA23" s="9">
        <f t="shared" si="45"/>
        <v>4</v>
      </c>
      <c r="BB23" s="9">
        <f t="shared" si="45"/>
        <v>1</v>
      </c>
      <c r="BC23" s="9">
        <f t="shared" si="45"/>
        <v>7</v>
      </c>
      <c r="BD23" s="9">
        <f t="shared" si="45"/>
        <v>4</v>
      </c>
      <c r="BE23" s="9">
        <f t="shared" si="45"/>
        <v>3</v>
      </c>
      <c r="BF23" s="9">
        <f t="shared" si="45"/>
        <v>20</v>
      </c>
      <c r="BG23" s="9">
        <f t="shared" si="45"/>
        <v>12</v>
      </c>
      <c r="BH23" s="13">
        <f t="shared" si="45"/>
        <v>8</v>
      </c>
      <c r="BI23" s="20"/>
      <c r="BJ23" s="21" t="s">
        <v>58</v>
      </c>
      <c r="BK23" s="21"/>
      <c r="BL23" s="9">
        <f aca="true" t="shared" si="46" ref="BL23:CO23">SUM(BL21:BL22)</f>
        <v>32</v>
      </c>
      <c r="BM23" s="9">
        <f t="shared" si="46"/>
        <v>21</v>
      </c>
      <c r="BN23" s="9">
        <f t="shared" si="46"/>
        <v>11</v>
      </c>
      <c r="BO23" s="9">
        <f t="shared" si="46"/>
        <v>44</v>
      </c>
      <c r="BP23" s="9">
        <f t="shared" si="46"/>
        <v>30</v>
      </c>
      <c r="BQ23" s="9">
        <f t="shared" si="46"/>
        <v>14</v>
      </c>
      <c r="BR23" s="9">
        <f t="shared" si="46"/>
        <v>81</v>
      </c>
      <c r="BS23" s="9">
        <f t="shared" si="46"/>
        <v>53</v>
      </c>
      <c r="BT23" s="9">
        <f t="shared" si="46"/>
        <v>28</v>
      </c>
      <c r="BU23" s="9">
        <f t="shared" si="46"/>
        <v>123</v>
      </c>
      <c r="BV23" s="9">
        <f t="shared" si="46"/>
        <v>82</v>
      </c>
      <c r="BW23" s="9">
        <f t="shared" si="46"/>
        <v>41</v>
      </c>
      <c r="BX23" s="9">
        <f t="shared" si="46"/>
        <v>132</v>
      </c>
      <c r="BY23" s="9">
        <f t="shared" si="46"/>
        <v>76</v>
      </c>
      <c r="BZ23" s="9">
        <f t="shared" si="46"/>
        <v>56</v>
      </c>
      <c r="CA23" s="9">
        <f t="shared" si="46"/>
        <v>131</v>
      </c>
      <c r="CB23" s="9">
        <f t="shared" si="46"/>
        <v>48</v>
      </c>
      <c r="CC23" s="9">
        <f t="shared" si="46"/>
        <v>83</v>
      </c>
      <c r="CD23" s="9">
        <f t="shared" si="46"/>
        <v>114</v>
      </c>
      <c r="CE23" s="9">
        <f t="shared" si="46"/>
        <v>28</v>
      </c>
      <c r="CF23" s="9">
        <f t="shared" si="46"/>
        <v>86</v>
      </c>
      <c r="CG23" s="9">
        <f t="shared" si="46"/>
        <v>45</v>
      </c>
      <c r="CH23" s="9">
        <f t="shared" si="46"/>
        <v>10</v>
      </c>
      <c r="CI23" s="9">
        <f t="shared" si="46"/>
        <v>35</v>
      </c>
      <c r="CJ23" s="9">
        <f t="shared" si="46"/>
        <v>2</v>
      </c>
      <c r="CK23" s="9">
        <f t="shared" si="46"/>
        <v>1</v>
      </c>
      <c r="CL23" s="9">
        <f t="shared" si="46"/>
        <v>1</v>
      </c>
      <c r="CM23" s="9">
        <f t="shared" si="46"/>
        <v>0</v>
      </c>
      <c r="CN23" s="9">
        <f t="shared" si="46"/>
        <v>0</v>
      </c>
      <c r="CO23" s="13">
        <f t="shared" si="46"/>
        <v>0</v>
      </c>
    </row>
    <row r="24" spans="1:93" ht="20.25" customHeight="1">
      <c r="A24" s="20" t="s">
        <v>59</v>
      </c>
      <c r="B24" s="19" t="s">
        <v>60</v>
      </c>
      <c r="C24" s="19"/>
      <c r="D24" s="9">
        <f>SUM(E24:F24)</f>
        <v>597</v>
      </c>
      <c r="E24" s="9">
        <f>H24+Z24+AC24+AI24+AL24+AO24+AR24+AU24+AX24+BA24+BD24+BG24+BM24+BP24+BS24+BV24+BY24+CB24+CE24+CH24+CK24+CN24</f>
        <v>323</v>
      </c>
      <c r="F24" s="9">
        <f>I24+AA24+AD24+AJ24+AM24+AP24+AS24+AV24+AY24+BB24+BE24+BH24+BN24+BQ24+BT24+BW24+BZ24+CC24+CF24+CI24+CL24+CO24</f>
        <v>274</v>
      </c>
      <c r="G24" s="9">
        <f>SUM(H24:I24)</f>
        <v>2</v>
      </c>
      <c r="H24" s="11">
        <v>1</v>
      </c>
      <c r="I24" s="11">
        <v>1</v>
      </c>
      <c r="J24" s="9">
        <f>SUM(K24:L24)</f>
        <v>1</v>
      </c>
      <c r="K24" s="11">
        <v>1</v>
      </c>
      <c r="L24" s="11"/>
      <c r="M24" s="9">
        <f>SUM(N24:O24)</f>
        <v>0</v>
      </c>
      <c r="N24" s="11"/>
      <c r="O24" s="11"/>
      <c r="P24" s="9">
        <f>SUM(Q24:R24)</f>
        <v>0</v>
      </c>
      <c r="Q24" s="11"/>
      <c r="R24" s="11"/>
      <c r="S24" s="9">
        <f>SUM(T24:U24)</f>
        <v>1</v>
      </c>
      <c r="T24" s="11"/>
      <c r="U24" s="11">
        <v>1</v>
      </c>
      <c r="V24" s="9">
        <f>SUM(W24:X24)</f>
        <v>0</v>
      </c>
      <c r="W24" s="11"/>
      <c r="X24" s="11"/>
      <c r="Y24" s="9">
        <f>SUM(Z24:AA24)</f>
        <v>0</v>
      </c>
      <c r="Z24" s="11"/>
      <c r="AA24" s="11"/>
      <c r="AB24" s="9">
        <f>SUM(AC24:AD24)</f>
        <v>0</v>
      </c>
      <c r="AC24" s="11"/>
      <c r="AD24" s="14"/>
      <c r="AE24" s="20" t="s">
        <v>59</v>
      </c>
      <c r="AF24" s="19" t="s">
        <v>60</v>
      </c>
      <c r="AG24" s="19"/>
      <c r="AH24" s="9">
        <f>SUM(AI24:AJ24)</f>
        <v>1</v>
      </c>
      <c r="AI24" s="11">
        <v>1</v>
      </c>
      <c r="AJ24" s="11"/>
      <c r="AK24" s="9">
        <f>SUM(AL24:AM24)</f>
        <v>3</v>
      </c>
      <c r="AL24" s="11">
        <v>3</v>
      </c>
      <c r="AM24" s="11"/>
      <c r="AN24" s="9">
        <f>SUM(AO24:AP24)</f>
        <v>1</v>
      </c>
      <c r="AO24" s="11">
        <v>1</v>
      </c>
      <c r="AP24" s="11"/>
      <c r="AQ24" s="9">
        <f>SUM(AR24:AS24)</f>
        <v>2</v>
      </c>
      <c r="AR24" s="11">
        <v>2</v>
      </c>
      <c r="AS24" s="11"/>
      <c r="AT24" s="9">
        <f>SUM(AU24:AV24)</f>
        <v>0</v>
      </c>
      <c r="AU24" s="11"/>
      <c r="AV24" s="11"/>
      <c r="AW24" s="9">
        <f>SUM(AX24:AY24)</f>
        <v>6</v>
      </c>
      <c r="AX24" s="11">
        <v>3</v>
      </c>
      <c r="AY24" s="11">
        <v>3</v>
      </c>
      <c r="AZ24" s="9">
        <f>SUM(BA24:BB24)</f>
        <v>9</v>
      </c>
      <c r="BA24" s="11">
        <v>4</v>
      </c>
      <c r="BB24" s="11">
        <v>5</v>
      </c>
      <c r="BC24" s="9">
        <f>SUM(BD24:BE24)</f>
        <v>18</v>
      </c>
      <c r="BD24" s="11">
        <v>13</v>
      </c>
      <c r="BE24" s="11">
        <v>5</v>
      </c>
      <c r="BF24" s="9">
        <f>SUM(BG24:BH24)</f>
        <v>23</v>
      </c>
      <c r="BG24" s="11">
        <v>15</v>
      </c>
      <c r="BH24" s="14">
        <v>8</v>
      </c>
      <c r="BI24" s="20" t="s">
        <v>59</v>
      </c>
      <c r="BJ24" s="19" t="s">
        <v>60</v>
      </c>
      <c r="BK24" s="19"/>
      <c r="BL24" s="9">
        <f>SUM(BM24:BN24)</f>
        <v>21</v>
      </c>
      <c r="BM24" s="11">
        <v>15</v>
      </c>
      <c r="BN24" s="11">
        <v>6</v>
      </c>
      <c r="BO24" s="9">
        <f>SUM(BP24:BQ24)</f>
        <v>26</v>
      </c>
      <c r="BP24" s="11">
        <v>21</v>
      </c>
      <c r="BQ24" s="11">
        <v>5</v>
      </c>
      <c r="BR24" s="9">
        <f>SUM(BS24:BT24)</f>
        <v>55</v>
      </c>
      <c r="BS24" s="11">
        <v>37</v>
      </c>
      <c r="BT24" s="11">
        <v>18</v>
      </c>
      <c r="BU24" s="9">
        <f>SUM(BV24:BW24)</f>
        <v>86</v>
      </c>
      <c r="BV24" s="11">
        <v>59</v>
      </c>
      <c r="BW24" s="11">
        <v>27</v>
      </c>
      <c r="BX24" s="9">
        <f>SUM(BY24:BZ24)</f>
        <v>113</v>
      </c>
      <c r="BY24" s="11">
        <v>65</v>
      </c>
      <c r="BZ24" s="11">
        <v>48</v>
      </c>
      <c r="CA24" s="9">
        <f>SUM(CB24:CC24)</f>
        <v>111</v>
      </c>
      <c r="CB24" s="11">
        <v>40</v>
      </c>
      <c r="CC24" s="11">
        <v>71</v>
      </c>
      <c r="CD24" s="9">
        <f>SUM(CE24:CF24)</f>
        <v>81</v>
      </c>
      <c r="CE24" s="11">
        <v>33</v>
      </c>
      <c r="CF24" s="11">
        <v>48</v>
      </c>
      <c r="CG24" s="9">
        <f>SUM(CH24:CI24)</f>
        <v>35</v>
      </c>
      <c r="CH24" s="11">
        <v>10</v>
      </c>
      <c r="CI24" s="11">
        <v>25</v>
      </c>
      <c r="CJ24" s="9">
        <f>SUM(CK24:CL24)</f>
        <v>4</v>
      </c>
      <c r="CK24" s="11"/>
      <c r="CL24" s="11">
        <v>4</v>
      </c>
      <c r="CM24" s="9">
        <f>SUM(CN24:CO24)</f>
        <v>0</v>
      </c>
      <c r="CN24" s="11"/>
      <c r="CO24" s="14"/>
    </row>
    <row r="25" spans="1:93" ht="20.25" customHeight="1">
      <c r="A25" s="20"/>
      <c r="B25" s="19" t="s">
        <v>81</v>
      </c>
      <c r="C25" s="19"/>
      <c r="D25" s="9">
        <f t="shared" si="8"/>
        <v>815</v>
      </c>
      <c r="E25" s="9">
        <f t="shared" si="7"/>
        <v>409</v>
      </c>
      <c r="F25" s="9">
        <f t="shared" si="0"/>
        <v>406</v>
      </c>
      <c r="G25" s="9">
        <f t="shared" si="9"/>
        <v>3</v>
      </c>
      <c r="H25" s="11">
        <v>2</v>
      </c>
      <c r="I25" s="11">
        <v>1</v>
      </c>
      <c r="J25" s="9">
        <f t="shared" si="10"/>
        <v>1</v>
      </c>
      <c r="K25" s="11">
        <v>1</v>
      </c>
      <c r="L25" s="11"/>
      <c r="M25" s="9">
        <f t="shared" si="11"/>
        <v>1</v>
      </c>
      <c r="N25" s="11"/>
      <c r="O25" s="11">
        <v>1</v>
      </c>
      <c r="P25" s="9">
        <f t="shared" si="12"/>
        <v>1</v>
      </c>
      <c r="Q25" s="11">
        <v>1</v>
      </c>
      <c r="R25" s="11"/>
      <c r="S25" s="9">
        <f t="shared" si="13"/>
        <v>0</v>
      </c>
      <c r="T25" s="11"/>
      <c r="U25" s="11"/>
      <c r="V25" s="9">
        <f t="shared" si="14"/>
        <v>0</v>
      </c>
      <c r="W25" s="11"/>
      <c r="X25" s="11"/>
      <c r="Y25" s="9">
        <f aca="true" t="shared" si="47" ref="Y25:Y30">SUM(Z25:AA25)</f>
        <v>2</v>
      </c>
      <c r="Z25" s="11"/>
      <c r="AA25" s="11">
        <v>2</v>
      </c>
      <c r="AB25" s="9">
        <f aca="true" t="shared" si="48" ref="AB25:AB30">SUM(AC25:AD25)</f>
        <v>0</v>
      </c>
      <c r="AC25" s="11"/>
      <c r="AD25" s="14"/>
      <c r="AE25" s="20"/>
      <c r="AF25" s="19" t="s">
        <v>81</v>
      </c>
      <c r="AG25" s="19"/>
      <c r="AH25" s="9">
        <f aca="true" t="shared" si="49" ref="AH25:AH30">SUM(AI25:AJ25)</f>
        <v>1</v>
      </c>
      <c r="AI25" s="11"/>
      <c r="AJ25" s="11">
        <v>1</v>
      </c>
      <c r="AK25" s="9">
        <f aca="true" t="shared" si="50" ref="AK25:AK30">SUM(AL25:AM25)</f>
        <v>1</v>
      </c>
      <c r="AL25" s="11">
        <v>1</v>
      </c>
      <c r="AM25" s="11"/>
      <c r="AN25" s="9">
        <f aca="true" t="shared" si="51" ref="AN25:AN30">SUM(AO25:AP25)</f>
        <v>4</v>
      </c>
      <c r="AO25" s="11">
        <v>2</v>
      </c>
      <c r="AP25" s="11">
        <v>2</v>
      </c>
      <c r="AQ25" s="9">
        <f aca="true" t="shared" si="52" ref="AQ25:AQ30">SUM(AR25:AS25)</f>
        <v>2</v>
      </c>
      <c r="AR25" s="11"/>
      <c r="AS25" s="11">
        <v>2</v>
      </c>
      <c r="AT25" s="9">
        <f aca="true" t="shared" si="53" ref="AT25:AT30">SUM(AU25:AV25)</f>
        <v>2</v>
      </c>
      <c r="AU25" s="11">
        <v>2</v>
      </c>
      <c r="AV25" s="11"/>
      <c r="AW25" s="9">
        <f aca="true" t="shared" si="54" ref="AW25:AW30">SUM(AX25:AY25)</f>
        <v>4</v>
      </c>
      <c r="AX25" s="11">
        <v>2</v>
      </c>
      <c r="AY25" s="11">
        <v>2</v>
      </c>
      <c r="AZ25" s="9">
        <f aca="true" t="shared" si="55" ref="AZ25:AZ30">SUM(BA25:BB25)</f>
        <v>7</v>
      </c>
      <c r="BA25" s="11">
        <v>5</v>
      </c>
      <c r="BB25" s="11">
        <v>2</v>
      </c>
      <c r="BC25" s="9">
        <f aca="true" t="shared" si="56" ref="BC25:BC30">SUM(BD25:BE25)</f>
        <v>11</v>
      </c>
      <c r="BD25" s="11">
        <v>9</v>
      </c>
      <c r="BE25" s="11">
        <v>2</v>
      </c>
      <c r="BF25" s="9">
        <f aca="true" t="shared" si="57" ref="BF25:BF30">SUM(BG25:BH25)</f>
        <v>30</v>
      </c>
      <c r="BG25" s="11">
        <v>22</v>
      </c>
      <c r="BH25" s="14">
        <v>8</v>
      </c>
      <c r="BI25" s="20"/>
      <c r="BJ25" s="19" t="s">
        <v>81</v>
      </c>
      <c r="BK25" s="19"/>
      <c r="BL25" s="9">
        <f aca="true" t="shared" si="58" ref="BL25:BL30">SUM(BM25:BN25)</f>
        <v>24</v>
      </c>
      <c r="BM25" s="11">
        <v>17</v>
      </c>
      <c r="BN25" s="11">
        <v>7</v>
      </c>
      <c r="BO25" s="9">
        <f aca="true" t="shared" si="59" ref="BO25:BO30">SUM(BP25:BQ25)</f>
        <v>54</v>
      </c>
      <c r="BP25" s="11">
        <v>33</v>
      </c>
      <c r="BQ25" s="11">
        <v>21</v>
      </c>
      <c r="BR25" s="9">
        <f aca="true" t="shared" si="60" ref="BR25:BR30">SUM(BS25:BT25)</f>
        <v>80</v>
      </c>
      <c r="BS25" s="11">
        <v>53</v>
      </c>
      <c r="BT25" s="11">
        <v>27</v>
      </c>
      <c r="BU25" s="9">
        <f aca="true" t="shared" si="61" ref="BU25:BU30">SUM(BV25:BW25)</f>
        <v>122</v>
      </c>
      <c r="BV25" s="11">
        <v>73</v>
      </c>
      <c r="BW25" s="11">
        <v>49</v>
      </c>
      <c r="BX25" s="9">
        <f aca="true" t="shared" si="62" ref="BX25:BX30">SUM(BY25:BZ25)</f>
        <v>129</v>
      </c>
      <c r="BY25" s="11">
        <v>71</v>
      </c>
      <c r="BZ25" s="11">
        <v>58</v>
      </c>
      <c r="CA25" s="9">
        <f aca="true" t="shared" si="63" ref="CA25:CA30">SUM(CB25:CC25)</f>
        <v>156</v>
      </c>
      <c r="CB25" s="11">
        <v>64</v>
      </c>
      <c r="CC25" s="11">
        <v>92</v>
      </c>
      <c r="CD25" s="9">
        <f aca="true" t="shared" si="64" ref="CD25:CD30">SUM(CE25:CF25)</f>
        <v>121</v>
      </c>
      <c r="CE25" s="11">
        <v>38</v>
      </c>
      <c r="CF25" s="11">
        <v>83</v>
      </c>
      <c r="CG25" s="9">
        <f aca="true" t="shared" si="65" ref="CG25:CG30">SUM(CH25:CI25)</f>
        <v>56</v>
      </c>
      <c r="CH25" s="11">
        <v>13</v>
      </c>
      <c r="CI25" s="11">
        <v>43</v>
      </c>
      <c r="CJ25" s="9">
        <f aca="true" t="shared" si="66" ref="CJ25:CJ30">SUM(CK25:CL25)</f>
        <v>6</v>
      </c>
      <c r="CK25" s="11">
        <v>2</v>
      </c>
      <c r="CL25" s="11">
        <v>4</v>
      </c>
      <c r="CM25" s="9">
        <f aca="true" t="shared" si="67" ref="CM25:CM30">SUM(CN25:CO25)</f>
        <v>0</v>
      </c>
      <c r="CN25" s="11"/>
      <c r="CO25" s="14"/>
    </row>
    <row r="26" spans="1:93" ht="20.25" customHeight="1">
      <c r="A26" s="20"/>
      <c r="B26" s="10" t="s">
        <v>61</v>
      </c>
      <c r="C26" s="10" t="s">
        <v>62</v>
      </c>
      <c r="D26" s="9">
        <f t="shared" si="8"/>
        <v>51</v>
      </c>
      <c r="E26" s="9">
        <f t="shared" si="7"/>
        <v>21</v>
      </c>
      <c r="F26" s="9">
        <f t="shared" si="0"/>
        <v>30</v>
      </c>
      <c r="G26" s="9">
        <f t="shared" si="9"/>
        <v>0</v>
      </c>
      <c r="H26" s="11"/>
      <c r="I26" s="11"/>
      <c r="J26" s="9">
        <f t="shared" si="10"/>
        <v>0</v>
      </c>
      <c r="K26" s="11"/>
      <c r="L26" s="11"/>
      <c r="M26" s="9">
        <f t="shared" si="11"/>
        <v>0</v>
      </c>
      <c r="N26" s="11"/>
      <c r="O26" s="11"/>
      <c r="P26" s="9">
        <f t="shared" si="12"/>
        <v>0</v>
      </c>
      <c r="Q26" s="11"/>
      <c r="R26" s="11"/>
      <c r="S26" s="9">
        <f t="shared" si="13"/>
        <v>0</v>
      </c>
      <c r="T26" s="11"/>
      <c r="U26" s="11"/>
      <c r="V26" s="9">
        <f t="shared" si="14"/>
        <v>0</v>
      </c>
      <c r="W26" s="11"/>
      <c r="X26" s="11"/>
      <c r="Y26" s="9">
        <f t="shared" si="47"/>
        <v>0</v>
      </c>
      <c r="Z26" s="11"/>
      <c r="AA26" s="11"/>
      <c r="AB26" s="9">
        <f t="shared" si="48"/>
        <v>0</v>
      </c>
      <c r="AC26" s="11"/>
      <c r="AD26" s="14"/>
      <c r="AE26" s="20"/>
      <c r="AF26" s="10" t="s">
        <v>61</v>
      </c>
      <c r="AG26" s="10" t="s">
        <v>62</v>
      </c>
      <c r="AH26" s="9">
        <f t="shared" si="49"/>
        <v>1</v>
      </c>
      <c r="AI26" s="11">
        <v>1</v>
      </c>
      <c r="AJ26" s="11"/>
      <c r="AK26" s="9">
        <f t="shared" si="50"/>
        <v>0</v>
      </c>
      <c r="AL26" s="11"/>
      <c r="AM26" s="11"/>
      <c r="AN26" s="9">
        <f t="shared" si="51"/>
        <v>0</v>
      </c>
      <c r="AO26" s="11"/>
      <c r="AP26" s="11"/>
      <c r="AQ26" s="9">
        <f t="shared" si="52"/>
        <v>0</v>
      </c>
      <c r="AR26" s="11"/>
      <c r="AS26" s="11"/>
      <c r="AT26" s="9">
        <f t="shared" si="53"/>
        <v>1</v>
      </c>
      <c r="AU26" s="11">
        <v>1</v>
      </c>
      <c r="AV26" s="11"/>
      <c r="AW26" s="9">
        <f t="shared" si="54"/>
        <v>0</v>
      </c>
      <c r="AX26" s="11"/>
      <c r="AY26" s="11"/>
      <c r="AZ26" s="9">
        <f t="shared" si="55"/>
        <v>2</v>
      </c>
      <c r="BA26" s="11">
        <v>1</v>
      </c>
      <c r="BB26" s="11">
        <v>1</v>
      </c>
      <c r="BC26" s="9">
        <f t="shared" si="56"/>
        <v>0</v>
      </c>
      <c r="BD26" s="11"/>
      <c r="BE26" s="11"/>
      <c r="BF26" s="9">
        <f t="shared" si="57"/>
        <v>1</v>
      </c>
      <c r="BG26" s="11">
        <v>1</v>
      </c>
      <c r="BH26" s="14"/>
      <c r="BI26" s="20"/>
      <c r="BJ26" s="10" t="s">
        <v>61</v>
      </c>
      <c r="BK26" s="10" t="s">
        <v>62</v>
      </c>
      <c r="BL26" s="9">
        <f t="shared" si="58"/>
        <v>0</v>
      </c>
      <c r="BM26" s="11"/>
      <c r="BN26" s="11"/>
      <c r="BO26" s="9">
        <f t="shared" si="59"/>
        <v>2</v>
      </c>
      <c r="BP26" s="11">
        <v>1</v>
      </c>
      <c r="BQ26" s="11">
        <v>1</v>
      </c>
      <c r="BR26" s="9">
        <f t="shared" si="60"/>
        <v>5</v>
      </c>
      <c r="BS26" s="11">
        <v>3</v>
      </c>
      <c r="BT26" s="11">
        <v>2</v>
      </c>
      <c r="BU26" s="9">
        <f t="shared" si="61"/>
        <v>9</v>
      </c>
      <c r="BV26" s="11">
        <v>7</v>
      </c>
      <c r="BW26" s="11">
        <v>2</v>
      </c>
      <c r="BX26" s="9">
        <f t="shared" si="62"/>
        <v>6</v>
      </c>
      <c r="BY26" s="11">
        <v>3</v>
      </c>
      <c r="BZ26" s="11">
        <v>3</v>
      </c>
      <c r="CA26" s="9">
        <f t="shared" si="63"/>
        <v>11</v>
      </c>
      <c r="CB26" s="11">
        <v>2</v>
      </c>
      <c r="CC26" s="11">
        <v>9</v>
      </c>
      <c r="CD26" s="9">
        <f t="shared" si="64"/>
        <v>7</v>
      </c>
      <c r="CE26" s="11"/>
      <c r="CF26" s="11">
        <v>7</v>
      </c>
      <c r="CG26" s="9">
        <f t="shared" si="65"/>
        <v>3</v>
      </c>
      <c r="CH26" s="11"/>
      <c r="CI26" s="11">
        <v>3</v>
      </c>
      <c r="CJ26" s="9">
        <f t="shared" si="66"/>
        <v>3</v>
      </c>
      <c r="CK26" s="11">
        <v>1</v>
      </c>
      <c r="CL26" s="11">
        <v>2</v>
      </c>
      <c r="CM26" s="9">
        <f t="shared" si="67"/>
        <v>0</v>
      </c>
      <c r="CN26" s="11"/>
      <c r="CO26" s="14"/>
    </row>
    <row r="27" spans="1:93" ht="20.25" customHeight="1">
      <c r="A27" s="20"/>
      <c r="B27" s="10" t="s">
        <v>63</v>
      </c>
      <c r="C27" s="10" t="s">
        <v>84</v>
      </c>
      <c r="D27" s="9">
        <f t="shared" si="8"/>
        <v>158</v>
      </c>
      <c r="E27" s="9">
        <f t="shared" si="7"/>
        <v>87</v>
      </c>
      <c r="F27" s="9">
        <f t="shared" si="0"/>
        <v>71</v>
      </c>
      <c r="G27" s="9">
        <f t="shared" si="9"/>
        <v>2</v>
      </c>
      <c r="H27" s="11">
        <v>1</v>
      </c>
      <c r="I27" s="11">
        <v>1</v>
      </c>
      <c r="J27" s="9">
        <f t="shared" si="10"/>
        <v>1</v>
      </c>
      <c r="K27" s="11">
        <v>1</v>
      </c>
      <c r="L27" s="11"/>
      <c r="M27" s="9">
        <f t="shared" si="11"/>
        <v>1</v>
      </c>
      <c r="N27" s="11"/>
      <c r="O27" s="11">
        <v>1</v>
      </c>
      <c r="P27" s="9">
        <f t="shared" si="12"/>
        <v>0</v>
      </c>
      <c r="Q27" s="11"/>
      <c r="R27" s="11"/>
      <c r="S27" s="9">
        <f t="shared" si="13"/>
        <v>0</v>
      </c>
      <c r="T27" s="11"/>
      <c r="U27" s="11"/>
      <c r="V27" s="9">
        <f t="shared" si="14"/>
        <v>0</v>
      </c>
      <c r="W27" s="11"/>
      <c r="X27" s="11"/>
      <c r="Y27" s="9">
        <f t="shared" si="47"/>
        <v>0</v>
      </c>
      <c r="Z27" s="11"/>
      <c r="AA27" s="11"/>
      <c r="AB27" s="9">
        <f t="shared" si="48"/>
        <v>0</v>
      </c>
      <c r="AC27" s="11"/>
      <c r="AD27" s="14"/>
      <c r="AE27" s="20"/>
      <c r="AF27" s="10" t="s">
        <v>63</v>
      </c>
      <c r="AG27" s="10" t="s">
        <v>84</v>
      </c>
      <c r="AH27" s="9">
        <f t="shared" si="49"/>
        <v>0</v>
      </c>
      <c r="AI27" s="11"/>
      <c r="AJ27" s="11"/>
      <c r="AK27" s="9">
        <f t="shared" si="50"/>
        <v>1</v>
      </c>
      <c r="AL27" s="11">
        <v>1</v>
      </c>
      <c r="AM27" s="11"/>
      <c r="AN27" s="9">
        <f t="shared" si="51"/>
        <v>0</v>
      </c>
      <c r="AO27" s="11"/>
      <c r="AP27" s="11"/>
      <c r="AQ27" s="9">
        <f t="shared" si="52"/>
        <v>1</v>
      </c>
      <c r="AR27" s="11">
        <v>1</v>
      </c>
      <c r="AS27" s="11"/>
      <c r="AT27" s="9">
        <f t="shared" si="53"/>
        <v>0</v>
      </c>
      <c r="AU27" s="11"/>
      <c r="AV27" s="11"/>
      <c r="AW27" s="9">
        <f t="shared" si="54"/>
        <v>0</v>
      </c>
      <c r="AX27" s="11"/>
      <c r="AY27" s="11"/>
      <c r="AZ27" s="9">
        <f t="shared" si="55"/>
        <v>1</v>
      </c>
      <c r="BA27" s="11">
        <v>1</v>
      </c>
      <c r="BB27" s="11"/>
      <c r="BC27" s="9">
        <f t="shared" si="56"/>
        <v>1</v>
      </c>
      <c r="BD27" s="11">
        <v>1</v>
      </c>
      <c r="BE27" s="11"/>
      <c r="BF27" s="9">
        <f t="shared" si="57"/>
        <v>3</v>
      </c>
      <c r="BG27" s="11">
        <v>1</v>
      </c>
      <c r="BH27" s="14">
        <v>2</v>
      </c>
      <c r="BI27" s="20"/>
      <c r="BJ27" s="10" t="s">
        <v>63</v>
      </c>
      <c r="BK27" s="10" t="s">
        <v>84</v>
      </c>
      <c r="BL27" s="9">
        <f t="shared" si="58"/>
        <v>5</v>
      </c>
      <c r="BM27" s="11">
        <v>3</v>
      </c>
      <c r="BN27" s="11">
        <v>2</v>
      </c>
      <c r="BO27" s="9">
        <f t="shared" si="59"/>
        <v>2</v>
      </c>
      <c r="BP27" s="11">
        <v>2</v>
      </c>
      <c r="BQ27" s="11"/>
      <c r="BR27" s="9">
        <f t="shared" si="60"/>
        <v>14</v>
      </c>
      <c r="BS27" s="11">
        <v>11</v>
      </c>
      <c r="BT27" s="11">
        <v>3</v>
      </c>
      <c r="BU27" s="9">
        <f t="shared" si="61"/>
        <v>27</v>
      </c>
      <c r="BV27" s="11">
        <v>18</v>
      </c>
      <c r="BW27" s="11">
        <v>9</v>
      </c>
      <c r="BX27" s="9">
        <f t="shared" si="62"/>
        <v>24</v>
      </c>
      <c r="BY27" s="11">
        <v>14</v>
      </c>
      <c r="BZ27" s="11">
        <v>10</v>
      </c>
      <c r="CA27" s="9">
        <f t="shared" si="63"/>
        <v>26</v>
      </c>
      <c r="CB27" s="11">
        <v>14</v>
      </c>
      <c r="CC27" s="11">
        <v>12</v>
      </c>
      <c r="CD27" s="9">
        <f t="shared" si="64"/>
        <v>27</v>
      </c>
      <c r="CE27" s="11">
        <v>12</v>
      </c>
      <c r="CF27" s="11">
        <v>15</v>
      </c>
      <c r="CG27" s="9">
        <f t="shared" si="65"/>
        <v>20</v>
      </c>
      <c r="CH27" s="11">
        <v>5</v>
      </c>
      <c r="CI27" s="11">
        <v>15</v>
      </c>
      <c r="CJ27" s="9">
        <f t="shared" si="66"/>
        <v>4</v>
      </c>
      <c r="CK27" s="11">
        <v>2</v>
      </c>
      <c r="CL27" s="11">
        <v>2</v>
      </c>
      <c r="CM27" s="9">
        <f t="shared" si="67"/>
        <v>0</v>
      </c>
      <c r="CN27" s="11"/>
      <c r="CO27" s="14"/>
    </row>
    <row r="28" spans="1:93" ht="20.25" customHeight="1">
      <c r="A28" s="20"/>
      <c r="B28" s="19" t="s">
        <v>64</v>
      </c>
      <c r="C28" s="10" t="s">
        <v>65</v>
      </c>
      <c r="D28" s="9">
        <f t="shared" si="8"/>
        <v>300</v>
      </c>
      <c r="E28" s="9">
        <f t="shared" si="7"/>
        <v>139</v>
      </c>
      <c r="F28" s="9">
        <f t="shared" si="0"/>
        <v>161</v>
      </c>
      <c r="G28" s="9">
        <f t="shared" si="9"/>
        <v>2</v>
      </c>
      <c r="H28" s="11"/>
      <c r="I28" s="11">
        <v>2</v>
      </c>
      <c r="J28" s="9">
        <f t="shared" si="10"/>
        <v>2</v>
      </c>
      <c r="K28" s="11"/>
      <c r="L28" s="11">
        <v>2</v>
      </c>
      <c r="M28" s="9">
        <f t="shared" si="11"/>
        <v>0</v>
      </c>
      <c r="N28" s="11"/>
      <c r="O28" s="11"/>
      <c r="P28" s="9">
        <f t="shared" si="12"/>
        <v>0</v>
      </c>
      <c r="Q28" s="11"/>
      <c r="R28" s="11"/>
      <c r="S28" s="9">
        <f t="shared" si="13"/>
        <v>0</v>
      </c>
      <c r="T28" s="11"/>
      <c r="U28" s="11"/>
      <c r="V28" s="9">
        <f t="shared" si="14"/>
        <v>0</v>
      </c>
      <c r="W28" s="11"/>
      <c r="X28" s="11"/>
      <c r="Y28" s="9">
        <f t="shared" si="47"/>
        <v>0</v>
      </c>
      <c r="Z28" s="11"/>
      <c r="AA28" s="11"/>
      <c r="AB28" s="9">
        <f t="shared" si="48"/>
        <v>0</v>
      </c>
      <c r="AC28" s="11"/>
      <c r="AD28" s="14"/>
      <c r="AE28" s="20"/>
      <c r="AF28" s="19" t="s">
        <v>64</v>
      </c>
      <c r="AG28" s="10" t="s">
        <v>65</v>
      </c>
      <c r="AH28" s="9">
        <f t="shared" si="49"/>
        <v>0</v>
      </c>
      <c r="AI28" s="11"/>
      <c r="AJ28" s="11"/>
      <c r="AK28" s="9">
        <f t="shared" si="50"/>
        <v>0</v>
      </c>
      <c r="AL28" s="11"/>
      <c r="AM28" s="11"/>
      <c r="AN28" s="9">
        <f t="shared" si="51"/>
        <v>1</v>
      </c>
      <c r="AO28" s="11">
        <v>1</v>
      </c>
      <c r="AP28" s="11"/>
      <c r="AQ28" s="9">
        <f t="shared" si="52"/>
        <v>2</v>
      </c>
      <c r="AR28" s="11">
        <v>2</v>
      </c>
      <c r="AS28" s="11"/>
      <c r="AT28" s="9">
        <f t="shared" si="53"/>
        <v>0</v>
      </c>
      <c r="AU28" s="11"/>
      <c r="AV28" s="11"/>
      <c r="AW28" s="9">
        <f t="shared" si="54"/>
        <v>1</v>
      </c>
      <c r="AX28" s="11">
        <v>1</v>
      </c>
      <c r="AY28" s="11"/>
      <c r="AZ28" s="9">
        <f t="shared" si="55"/>
        <v>5</v>
      </c>
      <c r="BA28" s="11">
        <v>3</v>
      </c>
      <c r="BB28" s="11">
        <v>2</v>
      </c>
      <c r="BC28" s="9">
        <f t="shared" si="56"/>
        <v>8</v>
      </c>
      <c r="BD28" s="11">
        <v>5</v>
      </c>
      <c r="BE28" s="11">
        <v>3</v>
      </c>
      <c r="BF28" s="9">
        <f t="shared" si="57"/>
        <v>10</v>
      </c>
      <c r="BG28" s="11">
        <v>8</v>
      </c>
      <c r="BH28" s="14">
        <v>2</v>
      </c>
      <c r="BI28" s="20"/>
      <c r="BJ28" s="19" t="s">
        <v>64</v>
      </c>
      <c r="BK28" s="10" t="s">
        <v>65</v>
      </c>
      <c r="BL28" s="9">
        <f t="shared" si="58"/>
        <v>10</v>
      </c>
      <c r="BM28" s="11">
        <v>8</v>
      </c>
      <c r="BN28" s="11">
        <v>2</v>
      </c>
      <c r="BO28" s="9">
        <f t="shared" si="59"/>
        <v>12</v>
      </c>
      <c r="BP28" s="11">
        <v>6</v>
      </c>
      <c r="BQ28" s="11">
        <v>6</v>
      </c>
      <c r="BR28" s="9">
        <f t="shared" si="60"/>
        <v>25</v>
      </c>
      <c r="BS28" s="11">
        <v>17</v>
      </c>
      <c r="BT28" s="11">
        <v>8</v>
      </c>
      <c r="BU28" s="9">
        <f t="shared" si="61"/>
        <v>37</v>
      </c>
      <c r="BV28" s="11">
        <v>20</v>
      </c>
      <c r="BW28" s="11">
        <v>17</v>
      </c>
      <c r="BX28" s="9">
        <f t="shared" si="62"/>
        <v>56</v>
      </c>
      <c r="BY28" s="11">
        <v>24</v>
      </c>
      <c r="BZ28" s="11">
        <v>32</v>
      </c>
      <c r="CA28" s="9">
        <f t="shared" si="63"/>
        <v>57</v>
      </c>
      <c r="CB28" s="11">
        <v>32</v>
      </c>
      <c r="CC28" s="11">
        <v>25</v>
      </c>
      <c r="CD28" s="9">
        <f t="shared" si="64"/>
        <v>50</v>
      </c>
      <c r="CE28" s="11">
        <v>8</v>
      </c>
      <c r="CF28" s="11">
        <v>42</v>
      </c>
      <c r="CG28" s="9">
        <f t="shared" si="65"/>
        <v>19</v>
      </c>
      <c r="CH28" s="11">
        <v>4</v>
      </c>
      <c r="CI28" s="11">
        <v>15</v>
      </c>
      <c r="CJ28" s="9">
        <f t="shared" si="66"/>
        <v>5</v>
      </c>
      <c r="CK28" s="11"/>
      <c r="CL28" s="11">
        <v>5</v>
      </c>
      <c r="CM28" s="9">
        <f t="shared" si="67"/>
        <v>0</v>
      </c>
      <c r="CN28" s="11"/>
      <c r="CO28" s="14"/>
    </row>
    <row r="29" spans="1:93" ht="20.25" customHeight="1">
      <c r="A29" s="20"/>
      <c r="B29" s="19"/>
      <c r="C29" s="10" t="s">
        <v>66</v>
      </c>
      <c r="D29" s="9">
        <f t="shared" si="8"/>
        <v>4</v>
      </c>
      <c r="E29" s="9">
        <f t="shared" si="7"/>
        <v>4</v>
      </c>
      <c r="F29" s="9">
        <f t="shared" si="0"/>
        <v>0</v>
      </c>
      <c r="G29" s="9">
        <f t="shared" si="9"/>
        <v>0</v>
      </c>
      <c r="H29" s="11"/>
      <c r="I29" s="11"/>
      <c r="J29" s="9">
        <f t="shared" si="10"/>
        <v>0</v>
      </c>
      <c r="K29" s="11"/>
      <c r="L29" s="11"/>
      <c r="M29" s="9">
        <f t="shared" si="11"/>
        <v>0</v>
      </c>
      <c r="N29" s="11"/>
      <c r="O29" s="11"/>
      <c r="P29" s="9">
        <f t="shared" si="12"/>
        <v>0</v>
      </c>
      <c r="Q29" s="11"/>
      <c r="R29" s="11"/>
      <c r="S29" s="9">
        <f t="shared" si="13"/>
        <v>0</v>
      </c>
      <c r="T29" s="11"/>
      <c r="U29" s="11"/>
      <c r="V29" s="9">
        <f t="shared" si="14"/>
        <v>0</v>
      </c>
      <c r="W29" s="11"/>
      <c r="X29" s="11"/>
      <c r="Y29" s="9">
        <f t="shared" si="47"/>
        <v>0</v>
      </c>
      <c r="Z29" s="11"/>
      <c r="AA29" s="11"/>
      <c r="AB29" s="9">
        <f t="shared" si="48"/>
        <v>0</v>
      </c>
      <c r="AC29" s="11"/>
      <c r="AD29" s="14"/>
      <c r="AE29" s="20"/>
      <c r="AF29" s="19"/>
      <c r="AG29" s="10" t="s">
        <v>66</v>
      </c>
      <c r="AH29" s="9">
        <f t="shared" si="49"/>
        <v>0</v>
      </c>
      <c r="AI29" s="11"/>
      <c r="AJ29" s="11"/>
      <c r="AK29" s="9">
        <f t="shared" si="50"/>
        <v>0</v>
      </c>
      <c r="AL29" s="11"/>
      <c r="AM29" s="11"/>
      <c r="AN29" s="9">
        <f t="shared" si="51"/>
        <v>0</v>
      </c>
      <c r="AO29" s="11"/>
      <c r="AP29" s="11"/>
      <c r="AQ29" s="9">
        <f t="shared" si="52"/>
        <v>0</v>
      </c>
      <c r="AR29" s="11"/>
      <c r="AS29" s="11"/>
      <c r="AT29" s="9">
        <f t="shared" si="53"/>
        <v>0</v>
      </c>
      <c r="AU29" s="11"/>
      <c r="AV29" s="11"/>
      <c r="AW29" s="9">
        <f t="shared" si="54"/>
        <v>0</v>
      </c>
      <c r="AX29" s="11"/>
      <c r="AY29" s="11"/>
      <c r="AZ29" s="9">
        <f t="shared" si="55"/>
        <v>0</v>
      </c>
      <c r="BA29" s="11"/>
      <c r="BB29" s="11"/>
      <c r="BC29" s="9">
        <f t="shared" si="56"/>
        <v>0</v>
      </c>
      <c r="BD29" s="11"/>
      <c r="BE29" s="11"/>
      <c r="BF29" s="9">
        <f t="shared" si="57"/>
        <v>0</v>
      </c>
      <c r="BG29" s="11"/>
      <c r="BH29" s="14"/>
      <c r="BI29" s="20"/>
      <c r="BJ29" s="19"/>
      <c r="BK29" s="10" t="s">
        <v>66</v>
      </c>
      <c r="BL29" s="9">
        <f t="shared" si="58"/>
        <v>0</v>
      </c>
      <c r="BM29" s="11"/>
      <c r="BN29" s="11"/>
      <c r="BO29" s="9">
        <f t="shared" si="59"/>
        <v>0</v>
      </c>
      <c r="BP29" s="11"/>
      <c r="BQ29" s="11"/>
      <c r="BR29" s="9">
        <f t="shared" si="60"/>
        <v>1</v>
      </c>
      <c r="BS29" s="11">
        <v>1</v>
      </c>
      <c r="BT29" s="11"/>
      <c r="BU29" s="9">
        <f t="shared" si="61"/>
        <v>1</v>
      </c>
      <c r="BV29" s="11">
        <v>1</v>
      </c>
      <c r="BW29" s="11"/>
      <c r="BX29" s="9">
        <f t="shared" si="62"/>
        <v>0</v>
      </c>
      <c r="BY29" s="11"/>
      <c r="BZ29" s="11"/>
      <c r="CA29" s="9">
        <f t="shared" si="63"/>
        <v>2</v>
      </c>
      <c r="CB29" s="11">
        <v>2</v>
      </c>
      <c r="CC29" s="11"/>
      <c r="CD29" s="9">
        <f t="shared" si="64"/>
        <v>0</v>
      </c>
      <c r="CE29" s="11"/>
      <c r="CF29" s="11"/>
      <c r="CG29" s="9">
        <f t="shared" si="65"/>
        <v>0</v>
      </c>
      <c r="CH29" s="11"/>
      <c r="CI29" s="11"/>
      <c r="CJ29" s="9">
        <f t="shared" si="66"/>
        <v>0</v>
      </c>
      <c r="CK29" s="11"/>
      <c r="CL29" s="11"/>
      <c r="CM29" s="9">
        <f t="shared" si="67"/>
        <v>0</v>
      </c>
      <c r="CN29" s="11"/>
      <c r="CO29" s="14"/>
    </row>
    <row r="30" spans="1:93" ht="20.25" customHeight="1">
      <c r="A30" s="20"/>
      <c r="B30" s="19"/>
      <c r="C30" s="10" t="s">
        <v>67</v>
      </c>
      <c r="D30" s="9">
        <f t="shared" si="8"/>
        <v>17</v>
      </c>
      <c r="E30" s="9">
        <f t="shared" si="7"/>
        <v>9</v>
      </c>
      <c r="F30" s="9">
        <f t="shared" si="0"/>
        <v>8</v>
      </c>
      <c r="G30" s="9">
        <f t="shared" si="9"/>
        <v>1</v>
      </c>
      <c r="H30" s="11"/>
      <c r="I30" s="11">
        <v>1</v>
      </c>
      <c r="J30" s="9">
        <f t="shared" si="10"/>
        <v>1</v>
      </c>
      <c r="K30" s="11"/>
      <c r="L30" s="11">
        <v>1</v>
      </c>
      <c r="M30" s="9">
        <f t="shared" si="11"/>
        <v>0</v>
      </c>
      <c r="N30" s="11"/>
      <c r="O30" s="11"/>
      <c r="P30" s="9">
        <f t="shared" si="12"/>
        <v>0</v>
      </c>
      <c r="Q30" s="11"/>
      <c r="R30" s="11"/>
      <c r="S30" s="9">
        <f t="shared" si="13"/>
        <v>0</v>
      </c>
      <c r="T30" s="11"/>
      <c r="U30" s="11"/>
      <c r="V30" s="9">
        <f t="shared" si="14"/>
        <v>0</v>
      </c>
      <c r="W30" s="11"/>
      <c r="X30" s="11"/>
      <c r="Y30" s="9">
        <f t="shared" si="47"/>
        <v>0</v>
      </c>
      <c r="Z30" s="11"/>
      <c r="AA30" s="11"/>
      <c r="AB30" s="9">
        <f t="shared" si="48"/>
        <v>0</v>
      </c>
      <c r="AC30" s="11"/>
      <c r="AD30" s="14"/>
      <c r="AE30" s="20"/>
      <c r="AF30" s="19"/>
      <c r="AG30" s="10" t="s">
        <v>67</v>
      </c>
      <c r="AH30" s="9">
        <f t="shared" si="49"/>
        <v>0</v>
      </c>
      <c r="AI30" s="11"/>
      <c r="AJ30" s="11"/>
      <c r="AK30" s="9">
        <f t="shared" si="50"/>
        <v>0</v>
      </c>
      <c r="AL30" s="11"/>
      <c r="AM30" s="11"/>
      <c r="AN30" s="9">
        <f t="shared" si="51"/>
        <v>0</v>
      </c>
      <c r="AO30" s="11"/>
      <c r="AP30" s="11"/>
      <c r="AQ30" s="9">
        <f t="shared" si="52"/>
        <v>1</v>
      </c>
      <c r="AR30" s="11"/>
      <c r="AS30" s="11">
        <v>1</v>
      </c>
      <c r="AT30" s="9">
        <f t="shared" si="53"/>
        <v>0</v>
      </c>
      <c r="AU30" s="11"/>
      <c r="AV30" s="11"/>
      <c r="AW30" s="9">
        <f t="shared" si="54"/>
        <v>0</v>
      </c>
      <c r="AX30" s="11"/>
      <c r="AY30" s="11"/>
      <c r="AZ30" s="9">
        <f t="shared" si="55"/>
        <v>1</v>
      </c>
      <c r="BA30" s="11"/>
      <c r="BB30" s="11">
        <v>1</v>
      </c>
      <c r="BC30" s="9">
        <f t="shared" si="56"/>
        <v>0</v>
      </c>
      <c r="BD30" s="11"/>
      <c r="BE30" s="11"/>
      <c r="BF30" s="9">
        <f t="shared" si="57"/>
        <v>0</v>
      </c>
      <c r="BG30" s="11"/>
      <c r="BH30" s="14"/>
      <c r="BI30" s="20"/>
      <c r="BJ30" s="19"/>
      <c r="BK30" s="10" t="s">
        <v>67</v>
      </c>
      <c r="BL30" s="9">
        <f t="shared" si="58"/>
        <v>1</v>
      </c>
      <c r="BM30" s="11">
        <v>1</v>
      </c>
      <c r="BN30" s="11"/>
      <c r="BO30" s="9">
        <f t="shared" si="59"/>
        <v>0</v>
      </c>
      <c r="BP30" s="11"/>
      <c r="BQ30" s="11"/>
      <c r="BR30" s="9">
        <f t="shared" si="60"/>
        <v>0</v>
      </c>
      <c r="BS30" s="11"/>
      <c r="BT30" s="11"/>
      <c r="BU30" s="9">
        <f t="shared" si="61"/>
        <v>0</v>
      </c>
      <c r="BV30" s="11"/>
      <c r="BW30" s="11"/>
      <c r="BX30" s="9">
        <f t="shared" si="62"/>
        <v>5</v>
      </c>
      <c r="BY30" s="11">
        <v>4</v>
      </c>
      <c r="BZ30" s="11">
        <v>1</v>
      </c>
      <c r="CA30" s="9">
        <f t="shared" si="63"/>
        <v>3</v>
      </c>
      <c r="CB30" s="11">
        <v>3</v>
      </c>
      <c r="CC30" s="11"/>
      <c r="CD30" s="9">
        <f t="shared" si="64"/>
        <v>3</v>
      </c>
      <c r="CE30" s="11">
        <v>1</v>
      </c>
      <c r="CF30" s="11">
        <v>2</v>
      </c>
      <c r="CG30" s="9">
        <f t="shared" si="65"/>
        <v>2</v>
      </c>
      <c r="CH30" s="11"/>
      <c r="CI30" s="11">
        <v>2</v>
      </c>
      <c r="CJ30" s="9">
        <f t="shared" si="66"/>
        <v>0</v>
      </c>
      <c r="CK30" s="11"/>
      <c r="CL30" s="11"/>
      <c r="CM30" s="9">
        <f t="shared" si="67"/>
        <v>0</v>
      </c>
      <c r="CN30" s="11"/>
      <c r="CO30" s="14"/>
    </row>
    <row r="31" spans="1:93" ht="20.25" customHeight="1">
      <c r="A31" s="20"/>
      <c r="B31" s="21" t="s">
        <v>68</v>
      </c>
      <c r="C31" s="21"/>
      <c r="D31" s="9">
        <f>SUM(D24:D30)</f>
        <v>1942</v>
      </c>
      <c r="E31" s="9">
        <f t="shared" si="7"/>
        <v>992</v>
      </c>
      <c r="F31" s="9">
        <f t="shared" si="0"/>
        <v>950</v>
      </c>
      <c r="G31" s="9">
        <f aca="true" t="shared" si="68" ref="G31:AD31">SUM(G24:G30)</f>
        <v>10</v>
      </c>
      <c r="H31" s="9">
        <f t="shared" si="68"/>
        <v>4</v>
      </c>
      <c r="I31" s="9">
        <f t="shared" si="68"/>
        <v>6</v>
      </c>
      <c r="J31" s="9">
        <f t="shared" si="68"/>
        <v>6</v>
      </c>
      <c r="K31" s="9">
        <f t="shared" si="68"/>
        <v>3</v>
      </c>
      <c r="L31" s="9">
        <f t="shared" si="68"/>
        <v>3</v>
      </c>
      <c r="M31" s="9">
        <f t="shared" si="68"/>
        <v>2</v>
      </c>
      <c r="N31" s="9">
        <f t="shared" si="68"/>
        <v>0</v>
      </c>
      <c r="O31" s="9">
        <f t="shared" si="68"/>
        <v>2</v>
      </c>
      <c r="P31" s="9">
        <f t="shared" si="68"/>
        <v>1</v>
      </c>
      <c r="Q31" s="9">
        <f t="shared" si="68"/>
        <v>1</v>
      </c>
      <c r="R31" s="9">
        <f t="shared" si="68"/>
        <v>0</v>
      </c>
      <c r="S31" s="9">
        <f t="shared" si="68"/>
        <v>1</v>
      </c>
      <c r="T31" s="9">
        <f t="shared" si="68"/>
        <v>0</v>
      </c>
      <c r="U31" s="9">
        <f t="shared" si="68"/>
        <v>1</v>
      </c>
      <c r="V31" s="9">
        <f t="shared" si="68"/>
        <v>0</v>
      </c>
      <c r="W31" s="9">
        <f t="shared" si="68"/>
        <v>0</v>
      </c>
      <c r="X31" s="9">
        <f t="shared" si="68"/>
        <v>0</v>
      </c>
      <c r="Y31" s="9">
        <f t="shared" si="68"/>
        <v>2</v>
      </c>
      <c r="Z31" s="9">
        <f t="shared" si="68"/>
        <v>0</v>
      </c>
      <c r="AA31" s="9">
        <f t="shared" si="68"/>
        <v>2</v>
      </c>
      <c r="AB31" s="9">
        <f t="shared" si="68"/>
        <v>0</v>
      </c>
      <c r="AC31" s="9">
        <f t="shared" si="68"/>
        <v>0</v>
      </c>
      <c r="AD31" s="13">
        <f t="shared" si="68"/>
        <v>0</v>
      </c>
      <c r="AE31" s="20"/>
      <c r="AF31" s="21" t="s">
        <v>68</v>
      </c>
      <c r="AG31" s="21"/>
      <c r="AH31" s="9">
        <f aca="true" t="shared" si="69" ref="AH31:BH31">SUM(AH24:AH30)</f>
        <v>3</v>
      </c>
      <c r="AI31" s="9">
        <f t="shared" si="69"/>
        <v>2</v>
      </c>
      <c r="AJ31" s="9">
        <f t="shared" si="69"/>
        <v>1</v>
      </c>
      <c r="AK31" s="9">
        <f t="shared" si="69"/>
        <v>5</v>
      </c>
      <c r="AL31" s="9">
        <f t="shared" si="69"/>
        <v>5</v>
      </c>
      <c r="AM31" s="9">
        <f t="shared" si="69"/>
        <v>0</v>
      </c>
      <c r="AN31" s="9">
        <f t="shared" si="69"/>
        <v>6</v>
      </c>
      <c r="AO31" s="9">
        <f t="shared" si="69"/>
        <v>4</v>
      </c>
      <c r="AP31" s="9">
        <f t="shared" si="69"/>
        <v>2</v>
      </c>
      <c r="AQ31" s="9">
        <f t="shared" si="69"/>
        <v>8</v>
      </c>
      <c r="AR31" s="9">
        <f t="shared" si="69"/>
        <v>5</v>
      </c>
      <c r="AS31" s="9">
        <f t="shared" si="69"/>
        <v>3</v>
      </c>
      <c r="AT31" s="9">
        <f t="shared" si="69"/>
        <v>3</v>
      </c>
      <c r="AU31" s="9">
        <f t="shared" si="69"/>
        <v>3</v>
      </c>
      <c r="AV31" s="9">
        <f t="shared" si="69"/>
        <v>0</v>
      </c>
      <c r="AW31" s="9">
        <f t="shared" si="69"/>
        <v>11</v>
      </c>
      <c r="AX31" s="9">
        <f t="shared" si="69"/>
        <v>6</v>
      </c>
      <c r="AY31" s="9">
        <f t="shared" si="69"/>
        <v>5</v>
      </c>
      <c r="AZ31" s="9">
        <f t="shared" si="69"/>
        <v>25</v>
      </c>
      <c r="BA31" s="9">
        <f t="shared" si="69"/>
        <v>14</v>
      </c>
      <c r="BB31" s="9">
        <f t="shared" si="69"/>
        <v>11</v>
      </c>
      <c r="BC31" s="9">
        <f t="shared" si="69"/>
        <v>38</v>
      </c>
      <c r="BD31" s="9">
        <f t="shared" si="69"/>
        <v>28</v>
      </c>
      <c r="BE31" s="9">
        <f t="shared" si="69"/>
        <v>10</v>
      </c>
      <c r="BF31" s="9">
        <f t="shared" si="69"/>
        <v>67</v>
      </c>
      <c r="BG31" s="9">
        <f t="shared" si="69"/>
        <v>47</v>
      </c>
      <c r="BH31" s="13">
        <f t="shared" si="69"/>
        <v>20</v>
      </c>
      <c r="BI31" s="20"/>
      <c r="BJ31" s="21" t="s">
        <v>68</v>
      </c>
      <c r="BK31" s="21"/>
      <c r="BL31" s="9">
        <f aca="true" t="shared" si="70" ref="BL31:CO31">SUM(BL24:BL30)</f>
        <v>61</v>
      </c>
      <c r="BM31" s="9">
        <f t="shared" si="70"/>
        <v>44</v>
      </c>
      <c r="BN31" s="9">
        <f t="shared" si="70"/>
        <v>17</v>
      </c>
      <c r="BO31" s="9">
        <f t="shared" si="70"/>
        <v>96</v>
      </c>
      <c r="BP31" s="9">
        <f t="shared" si="70"/>
        <v>63</v>
      </c>
      <c r="BQ31" s="9">
        <f t="shared" si="70"/>
        <v>33</v>
      </c>
      <c r="BR31" s="9">
        <f t="shared" si="70"/>
        <v>180</v>
      </c>
      <c r="BS31" s="9">
        <f t="shared" si="70"/>
        <v>122</v>
      </c>
      <c r="BT31" s="9">
        <f t="shared" si="70"/>
        <v>58</v>
      </c>
      <c r="BU31" s="9">
        <f t="shared" si="70"/>
        <v>282</v>
      </c>
      <c r="BV31" s="9">
        <f t="shared" si="70"/>
        <v>178</v>
      </c>
      <c r="BW31" s="9">
        <f t="shared" si="70"/>
        <v>104</v>
      </c>
      <c r="BX31" s="9">
        <f t="shared" si="70"/>
        <v>333</v>
      </c>
      <c r="BY31" s="9">
        <f t="shared" si="70"/>
        <v>181</v>
      </c>
      <c r="BZ31" s="9">
        <f t="shared" si="70"/>
        <v>152</v>
      </c>
      <c r="CA31" s="9">
        <f t="shared" si="70"/>
        <v>366</v>
      </c>
      <c r="CB31" s="9">
        <f t="shared" si="70"/>
        <v>157</v>
      </c>
      <c r="CC31" s="9">
        <f t="shared" si="70"/>
        <v>209</v>
      </c>
      <c r="CD31" s="9">
        <f t="shared" si="70"/>
        <v>289</v>
      </c>
      <c r="CE31" s="9">
        <f t="shared" si="70"/>
        <v>92</v>
      </c>
      <c r="CF31" s="9">
        <f t="shared" si="70"/>
        <v>197</v>
      </c>
      <c r="CG31" s="9">
        <f t="shared" si="70"/>
        <v>135</v>
      </c>
      <c r="CH31" s="9">
        <f t="shared" si="70"/>
        <v>32</v>
      </c>
      <c r="CI31" s="9">
        <f t="shared" si="70"/>
        <v>103</v>
      </c>
      <c r="CJ31" s="9">
        <f t="shared" si="70"/>
        <v>22</v>
      </c>
      <c r="CK31" s="9">
        <f t="shared" si="70"/>
        <v>5</v>
      </c>
      <c r="CL31" s="9">
        <f t="shared" si="70"/>
        <v>17</v>
      </c>
      <c r="CM31" s="9">
        <f t="shared" si="70"/>
        <v>0</v>
      </c>
      <c r="CN31" s="9">
        <f t="shared" si="70"/>
        <v>0</v>
      </c>
      <c r="CO31" s="13">
        <f t="shared" si="70"/>
        <v>0</v>
      </c>
    </row>
    <row r="32" spans="1:93" ht="20.25" customHeight="1">
      <c r="A32" s="20" t="s">
        <v>69</v>
      </c>
      <c r="B32" s="19" t="s">
        <v>70</v>
      </c>
      <c r="C32" s="19"/>
      <c r="D32" s="9">
        <f t="shared" si="8"/>
        <v>558</v>
      </c>
      <c r="E32" s="9">
        <f t="shared" si="7"/>
        <v>288</v>
      </c>
      <c r="F32" s="9">
        <f t="shared" si="0"/>
        <v>270</v>
      </c>
      <c r="G32" s="9">
        <f t="shared" si="9"/>
        <v>1</v>
      </c>
      <c r="H32" s="11"/>
      <c r="I32" s="11">
        <v>1</v>
      </c>
      <c r="J32" s="9">
        <f t="shared" si="10"/>
        <v>1</v>
      </c>
      <c r="K32" s="11"/>
      <c r="L32" s="11">
        <v>1</v>
      </c>
      <c r="M32" s="9">
        <f t="shared" si="11"/>
        <v>0</v>
      </c>
      <c r="N32" s="11"/>
      <c r="O32" s="11"/>
      <c r="P32" s="9">
        <f t="shared" si="12"/>
        <v>0</v>
      </c>
      <c r="Q32" s="11"/>
      <c r="R32" s="11"/>
      <c r="S32" s="9">
        <f t="shared" si="13"/>
        <v>0</v>
      </c>
      <c r="T32" s="11"/>
      <c r="U32" s="11"/>
      <c r="V32" s="9">
        <f t="shared" si="14"/>
        <v>0</v>
      </c>
      <c r="W32" s="11"/>
      <c r="X32" s="11"/>
      <c r="Y32" s="9">
        <f>SUM(Z32:AA32)</f>
        <v>0</v>
      </c>
      <c r="Z32" s="11"/>
      <c r="AA32" s="11"/>
      <c r="AB32" s="9">
        <f>SUM(AC32:AD32)</f>
        <v>0</v>
      </c>
      <c r="AC32" s="11"/>
      <c r="AD32" s="14"/>
      <c r="AE32" s="20" t="s">
        <v>69</v>
      </c>
      <c r="AF32" s="19" t="s">
        <v>70</v>
      </c>
      <c r="AG32" s="19"/>
      <c r="AH32" s="9">
        <f>SUM(AI32:AJ32)</f>
        <v>0</v>
      </c>
      <c r="AI32" s="11"/>
      <c r="AJ32" s="11"/>
      <c r="AK32" s="9">
        <f>SUM(AL32:AM32)</f>
        <v>2</v>
      </c>
      <c r="AL32" s="11">
        <v>1</v>
      </c>
      <c r="AM32" s="11">
        <v>1</v>
      </c>
      <c r="AN32" s="9">
        <f>SUM(AO32:AP32)</f>
        <v>1</v>
      </c>
      <c r="AO32" s="11">
        <v>1</v>
      </c>
      <c r="AP32" s="11"/>
      <c r="AQ32" s="9">
        <f>SUM(AR32:AS32)</f>
        <v>4</v>
      </c>
      <c r="AR32" s="11">
        <v>2</v>
      </c>
      <c r="AS32" s="11">
        <v>2</v>
      </c>
      <c r="AT32" s="9">
        <f>SUM(AU32:AV32)</f>
        <v>3</v>
      </c>
      <c r="AU32" s="11">
        <v>3</v>
      </c>
      <c r="AV32" s="11"/>
      <c r="AW32" s="9">
        <f>SUM(AX32:AY32)</f>
        <v>8</v>
      </c>
      <c r="AX32" s="11">
        <v>6</v>
      </c>
      <c r="AY32" s="11">
        <v>2</v>
      </c>
      <c r="AZ32" s="9">
        <f>SUM(BA32:BB32)</f>
        <v>7</v>
      </c>
      <c r="BA32" s="11">
        <v>3</v>
      </c>
      <c r="BB32" s="11">
        <v>4</v>
      </c>
      <c r="BC32" s="9">
        <f>SUM(BD32:BE32)</f>
        <v>12</v>
      </c>
      <c r="BD32" s="11">
        <v>10</v>
      </c>
      <c r="BE32" s="11">
        <v>2</v>
      </c>
      <c r="BF32" s="9">
        <f>SUM(BG32:BH32)</f>
        <v>23</v>
      </c>
      <c r="BG32" s="11">
        <v>19</v>
      </c>
      <c r="BH32" s="14">
        <v>4</v>
      </c>
      <c r="BI32" s="20" t="s">
        <v>69</v>
      </c>
      <c r="BJ32" s="19" t="s">
        <v>70</v>
      </c>
      <c r="BK32" s="19"/>
      <c r="BL32" s="9">
        <f>SUM(BM32:BN32)</f>
        <v>19</v>
      </c>
      <c r="BM32" s="11">
        <v>14</v>
      </c>
      <c r="BN32" s="11">
        <v>5</v>
      </c>
      <c r="BO32" s="9">
        <f>SUM(BP32:BQ32)</f>
        <v>37</v>
      </c>
      <c r="BP32" s="11">
        <v>25</v>
      </c>
      <c r="BQ32" s="11">
        <v>12</v>
      </c>
      <c r="BR32" s="9">
        <f>SUM(BS32:BT32)</f>
        <v>60</v>
      </c>
      <c r="BS32" s="11">
        <v>34</v>
      </c>
      <c r="BT32" s="11">
        <v>26</v>
      </c>
      <c r="BU32" s="9">
        <f>SUM(BV32:BW32)</f>
        <v>76</v>
      </c>
      <c r="BV32" s="11">
        <v>53</v>
      </c>
      <c r="BW32" s="11">
        <v>23</v>
      </c>
      <c r="BX32" s="9">
        <f>SUM(BY32:BZ32)</f>
        <v>106</v>
      </c>
      <c r="BY32" s="11">
        <v>54</v>
      </c>
      <c r="BZ32" s="11">
        <v>52</v>
      </c>
      <c r="CA32" s="9">
        <f>SUM(CB32:CC32)</f>
        <v>99</v>
      </c>
      <c r="CB32" s="11">
        <v>41</v>
      </c>
      <c r="CC32" s="11">
        <v>58</v>
      </c>
      <c r="CD32" s="9">
        <f>SUM(CE32:CF32)</f>
        <v>65</v>
      </c>
      <c r="CE32" s="11">
        <v>17</v>
      </c>
      <c r="CF32" s="11">
        <v>48</v>
      </c>
      <c r="CG32" s="9">
        <f>SUM(CH32:CI32)</f>
        <v>30</v>
      </c>
      <c r="CH32" s="11">
        <v>5</v>
      </c>
      <c r="CI32" s="11">
        <v>25</v>
      </c>
      <c r="CJ32" s="9">
        <f>SUM(CK32:CL32)</f>
        <v>5</v>
      </c>
      <c r="CK32" s="11"/>
      <c r="CL32" s="11">
        <v>5</v>
      </c>
      <c r="CM32" s="9">
        <f>SUM(CN32:CO32)</f>
        <v>0</v>
      </c>
      <c r="CN32" s="11"/>
      <c r="CO32" s="14"/>
    </row>
    <row r="33" spans="1:93" ht="20.25" customHeight="1">
      <c r="A33" s="20"/>
      <c r="B33" s="10" t="s">
        <v>71</v>
      </c>
      <c r="C33" s="10" t="s">
        <v>72</v>
      </c>
      <c r="D33" s="9">
        <f t="shared" si="8"/>
        <v>120</v>
      </c>
      <c r="E33" s="9">
        <f t="shared" si="7"/>
        <v>67</v>
      </c>
      <c r="F33" s="9">
        <f t="shared" si="0"/>
        <v>53</v>
      </c>
      <c r="G33" s="9">
        <f t="shared" si="9"/>
        <v>0</v>
      </c>
      <c r="H33" s="11"/>
      <c r="I33" s="11"/>
      <c r="J33" s="9">
        <f t="shared" si="10"/>
        <v>0</v>
      </c>
      <c r="K33" s="11"/>
      <c r="L33" s="11"/>
      <c r="M33" s="9">
        <f t="shared" si="11"/>
        <v>0</v>
      </c>
      <c r="N33" s="11"/>
      <c r="O33" s="11"/>
      <c r="P33" s="9">
        <f t="shared" si="12"/>
        <v>0</v>
      </c>
      <c r="Q33" s="11"/>
      <c r="R33" s="11"/>
      <c r="S33" s="9">
        <f t="shared" si="13"/>
        <v>0</v>
      </c>
      <c r="T33" s="11"/>
      <c r="U33" s="11"/>
      <c r="V33" s="9">
        <f t="shared" si="14"/>
        <v>0</v>
      </c>
      <c r="W33" s="11"/>
      <c r="X33" s="11"/>
      <c r="Y33" s="9">
        <f>SUM(Z33:AA33)</f>
        <v>0</v>
      </c>
      <c r="Z33" s="11"/>
      <c r="AA33" s="11"/>
      <c r="AB33" s="9">
        <f>SUM(AC33:AD33)</f>
        <v>0</v>
      </c>
      <c r="AC33" s="11"/>
      <c r="AD33" s="14"/>
      <c r="AE33" s="20"/>
      <c r="AF33" s="10" t="s">
        <v>71</v>
      </c>
      <c r="AG33" s="10" t="s">
        <v>72</v>
      </c>
      <c r="AH33" s="9">
        <f>SUM(AI33:AJ33)</f>
        <v>0</v>
      </c>
      <c r="AI33" s="11"/>
      <c r="AJ33" s="11"/>
      <c r="AK33" s="9">
        <f>SUM(AL33:AM33)</f>
        <v>0</v>
      </c>
      <c r="AL33" s="11"/>
      <c r="AM33" s="11"/>
      <c r="AN33" s="9">
        <f>SUM(AO33:AP33)</f>
        <v>0</v>
      </c>
      <c r="AO33" s="11"/>
      <c r="AP33" s="11"/>
      <c r="AQ33" s="9">
        <f>SUM(AR33:AS33)</f>
        <v>0</v>
      </c>
      <c r="AR33" s="11"/>
      <c r="AS33" s="11"/>
      <c r="AT33" s="9">
        <f>SUM(AU33:AV33)</f>
        <v>2</v>
      </c>
      <c r="AU33" s="11">
        <v>2</v>
      </c>
      <c r="AV33" s="11"/>
      <c r="AW33" s="9">
        <f>SUM(AX33:AY33)</f>
        <v>0</v>
      </c>
      <c r="AX33" s="11"/>
      <c r="AY33" s="11"/>
      <c r="AZ33" s="9">
        <f>SUM(BA33:BB33)</f>
        <v>0</v>
      </c>
      <c r="BA33" s="11"/>
      <c r="BB33" s="11"/>
      <c r="BC33" s="9">
        <f>SUM(BD33:BE33)</f>
        <v>3</v>
      </c>
      <c r="BD33" s="11">
        <v>1</v>
      </c>
      <c r="BE33" s="11">
        <v>2</v>
      </c>
      <c r="BF33" s="9">
        <f>SUM(BG33:BH33)</f>
        <v>3</v>
      </c>
      <c r="BG33" s="11">
        <v>2</v>
      </c>
      <c r="BH33" s="14">
        <v>1</v>
      </c>
      <c r="BI33" s="20"/>
      <c r="BJ33" s="10" t="s">
        <v>71</v>
      </c>
      <c r="BK33" s="10" t="s">
        <v>72</v>
      </c>
      <c r="BL33" s="9">
        <f>SUM(BM33:BN33)</f>
        <v>4</v>
      </c>
      <c r="BM33" s="11">
        <v>4</v>
      </c>
      <c r="BN33" s="11"/>
      <c r="BO33" s="9">
        <f>SUM(BP33:BQ33)</f>
        <v>3</v>
      </c>
      <c r="BP33" s="11">
        <v>2</v>
      </c>
      <c r="BQ33" s="11">
        <v>1</v>
      </c>
      <c r="BR33" s="9">
        <f>SUM(BS33:BT33)</f>
        <v>18</v>
      </c>
      <c r="BS33" s="11">
        <v>12</v>
      </c>
      <c r="BT33" s="11">
        <v>6</v>
      </c>
      <c r="BU33" s="9">
        <f>SUM(BV33:BW33)</f>
        <v>17</v>
      </c>
      <c r="BV33" s="11">
        <v>12</v>
      </c>
      <c r="BW33" s="11">
        <v>5</v>
      </c>
      <c r="BX33" s="9">
        <f>SUM(BY33:BZ33)</f>
        <v>26</v>
      </c>
      <c r="BY33" s="11">
        <v>17</v>
      </c>
      <c r="BZ33" s="11">
        <v>9</v>
      </c>
      <c r="CA33" s="9">
        <f>SUM(CB33:CC33)</f>
        <v>21</v>
      </c>
      <c r="CB33" s="11">
        <v>7</v>
      </c>
      <c r="CC33" s="11">
        <v>14</v>
      </c>
      <c r="CD33" s="9">
        <f>SUM(CE33:CF33)</f>
        <v>13</v>
      </c>
      <c r="CE33" s="11">
        <v>5</v>
      </c>
      <c r="CF33" s="11">
        <v>8</v>
      </c>
      <c r="CG33" s="9">
        <f>SUM(CH33:CI33)</f>
        <v>9</v>
      </c>
      <c r="CH33" s="11">
        <v>2</v>
      </c>
      <c r="CI33" s="11">
        <v>7</v>
      </c>
      <c r="CJ33" s="9">
        <f>SUM(CK33:CL33)</f>
        <v>1</v>
      </c>
      <c r="CK33" s="11">
        <v>1</v>
      </c>
      <c r="CL33" s="11"/>
      <c r="CM33" s="9">
        <f>SUM(CN33:CO33)</f>
        <v>0</v>
      </c>
      <c r="CN33" s="11"/>
      <c r="CO33" s="14"/>
    </row>
    <row r="34" spans="1:93" ht="20.25" customHeight="1">
      <c r="A34" s="20"/>
      <c r="B34" s="10" t="s">
        <v>82</v>
      </c>
      <c r="C34" s="10" t="s">
        <v>83</v>
      </c>
      <c r="D34" s="9">
        <f>SUM(E34:F34)</f>
        <v>202</v>
      </c>
      <c r="E34" s="9">
        <f>H34+Z34+AC34+AI34+AL34+AO34+AR34+AU34+AX34+BA34+BD34+BG34+BM34+BP34+BS34+BV34+BY34+CB34+CE34+CH34+CK34+CN34</f>
        <v>100</v>
      </c>
      <c r="F34" s="9">
        <f>I34+AA34+AD34+AJ34+AM34+AP34+AS34+AV34+AY34+BB34+BE34+BH34+BN34+BQ34+BT34+BW34+BZ34+CC34+CF34+CI34+CL34+CO34</f>
        <v>102</v>
      </c>
      <c r="G34" s="9">
        <f>SUM(H34:I34)</f>
        <v>0</v>
      </c>
      <c r="H34" s="11"/>
      <c r="I34" s="11"/>
      <c r="J34" s="9">
        <f>SUM(K34:L34)</f>
        <v>0</v>
      </c>
      <c r="K34" s="11"/>
      <c r="L34" s="11"/>
      <c r="M34" s="9">
        <f>SUM(N34:O34)</f>
        <v>0</v>
      </c>
      <c r="N34" s="11"/>
      <c r="O34" s="11"/>
      <c r="P34" s="9">
        <f>SUM(Q34:R34)</f>
        <v>0</v>
      </c>
      <c r="Q34" s="11"/>
      <c r="R34" s="11"/>
      <c r="S34" s="9">
        <f>SUM(T34:U34)</f>
        <v>0</v>
      </c>
      <c r="T34" s="11"/>
      <c r="U34" s="11"/>
      <c r="V34" s="9">
        <f>SUM(W34:X34)</f>
        <v>0</v>
      </c>
      <c r="W34" s="11"/>
      <c r="X34" s="11"/>
      <c r="Y34" s="9">
        <f>SUM(Z34:AA34)</f>
        <v>0</v>
      </c>
      <c r="Z34" s="11"/>
      <c r="AA34" s="11"/>
      <c r="AB34" s="9">
        <f>SUM(AC34:AD34)</f>
        <v>0</v>
      </c>
      <c r="AC34" s="11"/>
      <c r="AD34" s="14"/>
      <c r="AE34" s="20"/>
      <c r="AF34" s="10" t="s">
        <v>82</v>
      </c>
      <c r="AG34" s="10" t="s">
        <v>83</v>
      </c>
      <c r="AH34" s="9">
        <f>SUM(AI34:AJ34)</f>
        <v>0</v>
      </c>
      <c r="AI34" s="11"/>
      <c r="AJ34" s="11"/>
      <c r="AK34" s="9">
        <f>SUM(AL34:AM34)</f>
        <v>0</v>
      </c>
      <c r="AL34" s="11"/>
      <c r="AM34" s="11"/>
      <c r="AN34" s="9">
        <f>SUM(AO34:AP34)</f>
        <v>0</v>
      </c>
      <c r="AO34" s="11"/>
      <c r="AP34" s="11"/>
      <c r="AQ34" s="9">
        <f>SUM(AR34:AS34)</f>
        <v>1</v>
      </c>
      <c r="AR34" s="11">
        <v>1</v>
      </c>
      <c r="AS34" s="11"/>
      <c r="AT34" s="9">
        <f>SUM(AU34:AV34)</f>
        <v>0</v>
      </c>
      <c r="AU34" s="11"/>
      <c r="AV34" s="11"/>
      <c r="AW34" s="9">
        <f>SUM(AX34:AY34)</f>
        <v>1</v>
      </c>
      <c r="AX34" s="11">
        <v>1</v>
      </c>
      <c r="AY34" s="11"/>
      <c r="AZ34" s="9">
        <f>SUM(BA34:BB34)</f>
        <v>3</v>
      </c>
      <c r="BA34" s="11">
        <v>1</v>
      </c>
      <c r="BB34" s="11">
        <v>2</v>
      </c>
      <c r="BC34" s="9">
        <f>SUM(BD34:BE34)</f>
        <v>5</v>
      </c>
      <c r="BD34" s="11">
        <v>2</v>
      </c>
      <c r="BE34" s="11">
        <v>3</v>
      </c>
      <c r="BF34" s="9">
        <f>SUM(BG34:BH34)</f>
        <v>4</v>
      </c>
      <c r="BG34" s="11">
        <v>3</v>
      </c>
      <c r="BH34" s="14">
        <v>1</v>
      </c>
      <c r="BI34" s="20"/>
      <c r="BJ34" s="10" t="s">
        <v>82</v>
      </c>
      <c r="BK34" s="10" t="s">
        <v>83</v>
      </c>
      <c r="BL34" s="9">
        <f>SUM(BM34:BN34)</f>
        <v>5</v>
      </c>
      <c r="BM34" s="11">
        <v>4</v>
      </c>
      <c r="BN34" s="11">
        <v>1</v>
      </c>
      <c r="BO34" s="9">
        <f>SUM(BP34:BQ34)</f>
        <v>6</v>
      </c>
      <c r="BP34" s="11">
        <v>3</v>
      </c>
      <c r="BQ34" s="11">
        <v>3</v>
      </c>
      <c r="BR34" s="9">
        <f>SUM(BS34:BT34)</f>
        <v>16</v>
      </c>
      <c r="BS34" s="11">
        <v>10</v>
      </c>
      <c r="BT34" s="11">
        <v>6</v>
      </c>
      <c r="BU34" s="9">
        <f>SUM(BV34:BW34)</f>
        <v>39</v>
      </c>
      <c r="BV34" s="11">
        <v>21</v>
      </c>
      <c r="BW34" s="11">
        <v>18</v>
      </c>
      <c r="BX34" s="9">
        <f>SUM(BY34:BZ34)</f>
        <v>37</v>
      </c>
      <c r="BY34" s="11">
        <v>24</v>
      </c>
      <c r="BZ34" s="11">
        <v>13</v>
      </c>
      <c r="CA34" s="9">
        <f>SUM(CB34:CC34)</f>
        <v>40</v>
      </c>
      <c r="CB34" s="11">
        <v>15</v>
      </c>
      <c r="CC34" s="11">
        <v>25</v>
      </c>
      <c r="CD34" s="9">
        <f>SUM(CE34:CF34)</f>
        <v>31</v>
      </c>
      <c r="CE34" s="11">
        <v>12</v>
      </c>
      <c r="CF34" s="11">
        <v>19</v>
      </c>
      <c r="CG34" s="9">
        <f>SUM(CH34:CI34)</f>
        <v>12</v>
      </c>
      <c r="CH34" s="11">
        <v>2</v>
      </c>
      <c r="CI34" s="11">
        <v>10</v>
      </c>
      <c r="CJ34" s="9">
        <f>SUM(CK34:CL34)</f>
        <v>2</v>
      </c>
      <c r="CK34" s="11">
        <v>1</v>
      </c>
      <c r="CL34" s="11">
        <v>1</v>
      </c>
      <c r="CM34" s="9">
        <f>SUM(CN34:CO34)</f>
        <v>0</v>
      </c>
      <c r="CN34" s="11"/>
      <c r="CO34" s="14"/>
    </row>
    <row r="35" spans="1:93" ht="20.25" customHeight="1">
      <c r="A35" s="20"/>
      <c r="B35" s="21" t="s">
        <v>73</v>
      </c>
      <c r="C35" s="21"/>
      <c r="D35" s="9">
        <f>SUM(D32:D34)</f>
        <v>880</v>
      </c>
      <c r="E35" s="9">
        <f t="shared" si="7"/>
        <v>455</v>
      </c>
      <c r="F35" s="9">
        <f t="shared" si="0"/>
        <v>425</v>
      </c>
      <c r="G35" s="9">
        <f aca="true" t="shared" si="71" ref="G35:AD35">SUM(G32:G34)</f>
        <v>1</v>
      </c>
      <c r="H35" s="9">
        <f t="shared" si="71"/>
        <v>0</v>
      </c>
      <c r="I35" s="9">
        <f t="shared" si="71"/>
        <v>1</v>
      </c>
      <c r="J35" s="9">
        <f t="shared" si="71"/>
        <v>1</v>
      </c>
      <c r="K35" s="9">
        <f t="shared" si="71"/>
        <v>0</v>
      </c>
      <c r="L35" s="9">
        <f t="shared" si="71"/>
        <v>1</v>
      </c>
      <c r="M35" s="9">
        <f t="shared" si="71"/>
        <v>0</v>
      </c>
      <c r="N35" s="9">
        <f t="shared" si="71"/>
        <v>0</v>
      </c>
      <c r="O35" s="9">
        <f t="shared" si="71"/>
        <v>0</v>
      </c>
      <c r="P35" s="9">
        <f t="shared" si="71"/>
        <v>0</v>
      </c>
      <c r="Q35" s="9">
        <f t="shared" si="71"/>
        <v>0</v>
      </c>
      <c r="R35" s="9">
        <f t="shared" si="71"/>
        <v>0</v>
      </c>
      <c r="S35" s="9">
        <f t="shared" si="71"/>
        <v>0</v>
      </c>
      <c r="T35" s="9">
        <f t="shared" si="71"/>
        <v>0</v>
      </c>
      <c r="U35" s="9">
        <f t="shared" si="71"/>
        <v>0</v>
      </c>
      <c r="V35" s="9">
        <f t="shared" si="71"/>
        <v>0</v>
      </c>
      <c r="W35" s="9">
        <f t="shared" si="71"/>
        <v>0</v>
      </c>
      <c r="X35" s="9">
        <f t="shared" si="71"/>
        <v>0</v>
      </c>
      <c r="Y35" s="9">
        <f t="shared" si="71"/>
        <v>0</v>
      </c>
      <c r="Z35" s="9">
        <f t="shared" si="71"/>
        <v>0</v>
      </c>
      <c r="AA35" s="9">
        <f t="shared" si="71"/>
        <v>0</v>
      </c>
      <c r="AB35" s="9">
        <f t="shared" si="71"/>
        <v>0</v>
      </c>
      <c r="AC35" s="9">
        <f t="shared" si="71"/>
        <v>0</v>
      </c>
      <c r="AD35" s="13">
        <f t="shared" si="71"/>
        <v>0</v>
      </c>
      <c r="AE35" s="20"/>
      <c r="AF35" s="21" t="s">
        <v>73</v>
      </c>
      <c r="AG35" s="21"/>
      <c r="AH35" s="9">
        <f aca="true" t="shared" si="72" ref="AH35:BH35">SUM(AH32:AH34)</f>
        <v>0</v>
      </c>
      <c r="AI35" s="9">
        <f t="shared" si="72"/>
        <v>0</v>
      </c>
      <c r="AJ35" s="9">
        <f t="shared" si="72"/>
        <v>0</v>
      </c>
      <c r="AK35" s="9">
        <f t="shared" si="72"/>
        <v>2</v>
      </c>
      <c r="AL35" s="9">
        <f t="shared" si="72"/>
        <v>1</v>
      </c>
      <c r="AM35" s="9">
        <f t="shared" si="72"/>
        <v>1</v>
      </c>
      <c r="AN35" s="9">
        <f t="shared" si="72"/>
        <v>1</v>
      </c>
      <c r="AO35" s="9">
        <f t="shared" si="72"/>
        <v>1</v>
      </c>
      <c r="AP35" s="9">
        <f t="shared" si="72"/>
        <v>0</v>
      </c>
      <c r="AQ35" s="9">
        <f t="shared" si="72"/>
        <v>5</v>
      </c>
      <c r="AR35" s="9">
        <f t="shared" si="72"/>
        <v>3</v>
      </c>
      <c r="AS35" s="9">
        <f t="shared" si="72"/>
        <v>2</v>
      </c>
      <c r="AT35" s="9">
        <f t="shared" si="72"/>
        <v>5</v>
      </c>
      <c r="AU35" s="9">
        <f t="shared" si="72"/>
        <v>5</v>
      </c>
      <c r="AV35" s="9">
        <f t="shared" si="72"/>
        <v>0</v>
      </c>
      <c r="AW35" s="9">
        <f t="shared" si="72"/>
        <v>9</v>
      </c>
      <c r="AX35" s="9">
        <f t="shared" si="72"/>
        <v>7</v>
      </c>
      <c r="AY35" s="9">
        <f t="shared" si="72"/>
        <v>2</v>
      </c>
      <c r="AZ35" s="9">
        <f t="shared" si="72"/>
        <v>10</v>
      </c>
      <c r="BA35" s="9">
        <f t="shared" si="72"/>
        <v>4</v>
      </c>
      <c r="BB35" s="9">
        <f t="shared" si="72"/>
        <v>6</v>
      </c>
      <c r="BC35" s="9">
        <f t="shared" si="72"/>
        <v>20</v>
      </c>
      <c r="BD35" s="9">
        <f t="shared" si="72"/>
        <v>13</v>
      </c>
      <c r="BE35" s="9">
        <f t="shared" si="72"/>
        <v>7</v>
      </c>
      <c r="BF35" s="9">
        <f t="shared" si="72"/>
        <v>30</v>
      </c>
      <c r="BG35" s="9">
        <f t="shared" si="72"/>
        <v>24</v>
      </c>
      <c r="BH35" s="13">
        <f t="shared" si="72"/>
        <v>6</v>
      </c>
      <c r="BI35" s="20"/>
      <c r="BJ35" s="21" t="s">
        <v>73</v>
      </c>
      <c r="BK35" s="21"/>
      <c r="BL35" s="9">
        <f aca="true" t="shared" si="73" ref="BL35:CO35">SUM(BL32:BL34)</f>
        <v>28</v>
      </c>
      <c r="BM35" s="9">
        <f t="shared" si="73"/>
        <v>22</v>
      </c>
      <c r="BN35" s="9">
        <f t="shared" si="73"/>
        <v>6</v>
      </c>
      <c r="BO35" s="9">
        <f t="shared" si="73"/>
        <v>46</v>
      </c>
      <c r="BP35" s="9">
        <f t="shared" si="73"/>
        <v>30</v>
      </c>
      <c r="BQ35" s="9">
        <f t="shared" si="73"/>
        <v>16</v>
      </c>
      <c r="BR35" s="9">
        <f t="shared" si="73"/>
        <v>94</v>
      </c>
      <c r="BS35" s="9">
        <f t="shared" si="73"/>
        <v>56</v>
      </c>
      <c r="BT35" s="9">
        <f t="shared" si="73"/>
        <v>38</v>
      </c>
      <c r="BU35" s="9">
        <f t="shared" si="73"/>
        <v>132</v>
      </c>
      <c r="BV35" s="9">
        <f t="shared" si="73"/>
        <v>86</v>
      </c>
      <c r="BW35" s="9">
        <f t="shared" si="73"/>
        <v>46</v>
      </c>
      <c r="BX35" s="9">
        <f t="shared" si="73"/>
        <v>169</v>
      </c>
      <c r="BY35" s="9">
        <f t="shared" si="73"/>
        <v>95</v>
      </c>
      <c r="BZ35" s="9">
        <f t="shared" si="73"/>
        <v>74</v>
      </c>
      <c r="CA35" s="9">
        <f t="shared" si="73"/>
        <v>160</v>
      </c>
      <c r="CB35" s="9">
        <f t="shared" si="73"/>
        <v>63</v>
      </c>
      <c r="CC35" s="9">
        <f t="shared" si="73"/>
        <v>97</v>
      </c>
      <c r="CD35" s="9">
        <f t="shared" si="73"/>
        <v>109</v>
      </c>
      <c r="CE35" s="9">
        <f t="shared" si="73"/>
        <v>34</v>
      </c>
      <c r="CF35" s="9">
        <f t="shared" si="73"/>
        <v>75</v>
      </c>
      <c r="CG35" s="9">
        <f t="shared" si="73"/>
        <v>51</v>
      </c>
      <c r="CH35" s="9">
        <f t="shared" si="73"/>
        <v>9</v>
      </c>
      <c r="CI35" s="9">
        <f t="shared" si="73"/>
        <v>42</v>
      </c>
      <c r="CJ35" s="9">
        <f t="shared" si="73"/>
        <v>8</v>
      </c>
      <c r="CK35" s="9">
        <f t="shared" si="73"/>
        <v>2</v>
      </c>
      <c r="CL35" s="9">
        <f t="shared" si="73"/>
        <v>6</v>
      </c>
      <c r="CM35" s="9">
        <f t="shared" si="73"/>
        <v>0</v>
      </c>
      <c r="CN35" s="9">
        <f t="shared" si="73"/>
        <v>0</v>
      </c>
      <c r="CO35" s="13">
        <f t="shared" si="73"/>
        <v>0</v>
      </c>
    </row>
    <row r="36" spans="1:93" ht="20.25" customHeight="1">
      <c r="A36" s="20" t="s">
        <v>6</v>
      </c>
      <c r="B36" s="19" t="s">
        <v>74</v>
      </c>
      <c r="C36" s="19"/>
      <c r="D36" s="9">
        <f t="shared" si="8"/>
        <v>366</v>
      </c>
      <c r="E36" s="9">
        <f t="shared" si="7"/>
        <v>190</v>
      </c>
      <c r="F36" s="9">
        <f t="shared" si="0"/>
        <v>176</v>
      </c>
      <c r="G36" s="9">
        <f t="shared" si="9"/>
        <v>1</v>
      </c>
      <c r="H36" s="11">
        <v>1</v>
      </c>
      <c r="I36" s="11"/>
      <c r="J36" s="9">
        <f t="shared" si="10"/>
        <v>1</v>
      </c>
      <c r="K36" s="11">
        <v>1</v>
      </c>
      <c r="L36" s="11"/>
      <c r="M36" s="9">
        <f t="shared" si="11"/>
        <v>0</v>
      </c>
      <c r="N36" s="11"/>
      <c r="O36" s="11"/>
      <c r="P36" s="9">
        <f t="shared" si="12"/>
        <v>0</v>
      </c>
      <c r="Q36" s="11"/>
      <c r="R36" s="11"/>
      <c r="S36" s="9">
        <f t="shared" si="13"/>
        <v>0</v>
      </c>
      <c r="T36" s="11"/>
      <c r="U36" s="11"/>
      <c r="V36" s="9">
        <f t="shared" si="14"/>
        <v>0</v>
      </c>
      <c r="W36" s="11"/>
      <c r="X36" s="11"/>
      <c r="Y36" s="9">
        <f>SUM(Z36:AA36)</f>
        <v>0</v>
      </c>
      <c r="Z36" s="11"/>
      <c r="AA36" s="11"/>
      <c r="AB36" s="9">
        <f>SUM(AC36:AD36)</f>
        <v>0</v>
      </c>
      <c r="AC36" s="11"/>
      <c r="AD36" s="14"/>
      <c r="AE36" s="20" t="s">
        <v>6</v>
      </c>
      <c r="AF36" s="19" t="s">
        <v>74</v>
      </c>
      <c r="AG36" s="19"/>
      <c r="AH36" s="9">
        <f>SUM(AI36:AJ36)</f>
        <v>0</v>
      </c>
      <c r="AI36" s="11"/>
      <c r="AJ36" s="11"/>
      <c r="AK36" s="9">
        <f>SUM(AL36:AM36)</f>
        <v>2</v>
      </c>
      <c r="AL36" s="11"/>
      <c r="AM36" s="11">
        <v>2</v>
      </c>
      <c r="AN36" s="9">
        <f>SUM(AO36:AP36)</f>
        <v>0</v>
      </c>
      <c r="AO36" s="11"/>
      <c r="AP36" s="11"/>
      <c r="AQ36" s="9">
        <f>SUM(AR36:AS36)</f>
        <v>0</v>
      </c>
      <c r="AR36" s="11"/>
      <c r="AS36" s="11"/>
      <c r="AT36" s="9">
        <f>SUM(AU36:AV36)</f>
        <v>0</v>
      </c>
      <c r="AU36" s="11"/>
      <c r="AV36" s="11"/>
      <c r="AW36" s="9">
        <f>SUM(AX36:AY36)</f>
        <v>1</v>
      </c>
      <c r="AX36" s="11"/>
      <c r="AY36" s="11">
        <v>1</v>
      </c>
      <c r="AZ36" s="9">
        <f>SUM(BA36:BB36)</f>
        <v>4</v>
      </c>
      <c r="BA36" s="11">
        <v>1</v>
      </c>
      <c r="BB36" s="11">
        <v>3</v>
      </c>
      <c r="BC36" s="9">
        <f>SUM(BD36:BE36)</f>
        <v>5</v>
      </c>
      <c r="BD36" s="11">
        <v>3</v>
      </c>
      <c r="BE36" s="11">
        <v>2</v>
      </c>
      <c r="BF36" s="9">
        <f>SUM(BG36:BH36)</f>
        <v>17</v>
      </c>
      <c r="BG36" s="11">
        <v>11</v>
      </c>
      <c r="BH36" s="14">
        <v>6</v>
      </c>
      <c r="BI36" s="20" t="s">
        <v>6</v>
      </c>
      <c r="BJ36" s="19" t="s">
        <v>74</v>
      </c>
      <c r="BK36" s="19"/>
      <c r="BL36" s="9">
        <f>SUM(BM36:BN36)</f>
        <v>11</v>
      </c>
      <c r="BM36" s="11">
        <v>6</v>
      </c>
      <c r="BN36" s="11">
        <v>5</v>
      </c>
      <c r="BO36" s="9">
        <f>SUM(BP36:BQ36)</f>
        <v>21</v>
      </c>
      <c r="BP36" s="11">
        <v>15</v>
      </c>
      <c r="BQ36" s="11">
        <v>6</v>
      </c>
      <c r="BR36" s="9">
        <f>SUM(BS36:BT36)</f>
        <v>34</v>
      </c>
      <c r="BS36" s="11">
        <v>25</v>
      </c>
      <c r="BT36" s="11">
        <v>9</v>
      </c>
      <c r="BU36" s="9">
        <f>SUM(BV36:BW36)</f>
        <v>56</v>
      </c>
      <c r="BV36" s="11">
        <v>40</v>
      </c>
      <c r="BW36" s="11">
        <v>16</v>
      </c>
      <c r="BX36" s="9">
        <f>SUM(BY36:BZ36)</f>
        <v>72</v>
      </c>
      <c r="BY36" s="11">
        <v>38</v>
      </c>
      <c r="BZ36" s="11">
        <v>34</v>
      </c>
      <c r="CA36" s="9">
        <f>SUM(CB36:CC36)</f>
        <v>70</v>
      </c>
      <c r="CB36" s="11">
        <v>29</v>
      </c>
      <c r="CC36" s="11">
        <v>41</v>
      </c>
      <c r="CD36" s="9">
        <f>SUM(CE36:CF36)</f>
        <v>58</v>
      </c>
      <c r="CE36" s="11">
        <v>16</v>
      </c>
      <c r="CF36" s="11">
        <v>42</v>
      </c>
      <c r="CG36" s="9">
        <f>SUM(CH36:CI36)</f>
        <v>12</v>
      </c>
      <c r="CH36" s="11">
        <v>5</v>
      </c>
      <c r="CI36" s="11">
        <v>7</v>
      </c>
      <c r="CJ36" s="9">
        <f>SUM(CK36:CL36)</f>
        <v>2</v>
      </c>
      <c r="CK36" s="11"/>
      <c r="CL36" s="11">
        <v>2</v>
      </c>
      <c r="CM36" s="9">
        <f>SUM(CN36:CO36)</f>
        <v>0</v>
      </c>
      <c r="CN36" s="11"/>
      <c r="CO36" s="14"/>
    </row>
    <row r="37" spans="1:93" ht="20.25" customHeight="1">
      <c r="A37" s="20"/>
      <c r="B37" s="10" t="s">
        <v>75</v>
      </c>
      <c r="C37" s="10" t="s">
        <v>76</v>
      </c>
      <c r="D37" s="9">
        <f t="shared" si="8"/>
        <v>6</v>
      </c>
      <c r="E37" s="9">
        <f t="shared" si="7"/>
        <v>4</v>
      </c>
      <c r="F37" s="9">
        <f t="shared" si="0"/>
        <v>2</v>
      </c>
      <c r="G37" s="9">
        <f t="shared" si="9"/>
        <v>0</v>
      </c>
      <c r="H37" s="11"/>
      <c r="I37" s="11"/>
      <c r="J37" s="9">
        <f t="shared" si="10"/>
        <v>0</v>
      </c>
      <c r="K37" s="11"/>
      <c r="L37" s="11"/>
      <c r="M37" s="9">
        <f t="shared" si="11"/>
        <v>0</v>
      </c>
      <c r="N37" s="11"/>
      <c r="O37" s="11"/>
      <c r="P37" s="9">
        <f t="shared" si="12"/>
        <v>0</v>
      </c>
      <c r="Q37" s="11"/>
      <c r="R37" s="11"/>
      <c r="S37" s="9">
        <f t="shared" si="13"/>
        <v>0</v>
      </c>
      <c r="T37" s="11"/>
      <c r="U37" s="11"/>
      <c r="V37" s="9">
        <f t="shared" si="14"/>
        <v>0</v>
      </c>
      <c r="W37" s="11"/>
      <c r="X37" s="11"/>
      <c r="Y37" s="9">
        <f>SUM(Z37:AA37)</f>
        <v>0</v>
      </c>
      <c r="Z37" s="11"/>
      <c r="AA37" s="11"/>
      <c r="AB37" s="9">
        <f>SUM(AC37:AD37)</f>
        <v>0</v>
      </c>
      <c r="AC37" s="11"/>
      <c r="AD37" s="14"/>
      <c r="AE37" s="20"/>
      <c r="AF37" s="10" t="s">
        <v>75</v>
      </c>
      <c r="AG37" s="10" t="s">
        <v>76</v>
      </c>
      <c r="AH37" s="9">
        <f>SUM(AI37:AJ37)</f>
        <v>0</v>
      </c>
      <c r="AI37" s="11"/>
      <c r="AJ37" s="11"/>
      <c r="AK37" s="9">
        <f>SUM(AL37:AM37)</f>
        <v>0</v>
      </c>
      <c r="AL37" s="11"/>
      <c r="AM37" s="11"/>
      <c r="AN37" s="9">
        <f>SUM(AO37:AP37)</f>
        <v>0</v>
      </c>
      <c r="AO37" s="11"/>
      <c r="AP37" s="11"/>
      <c r="AQ37" s="9">
        <f>SUM(AR37:AS37)</f>
        <v>0</v>
      </c>
      <c r="AR37" s="11"/>
      <c r="AS37" s="11"/>
      <c r="AT37" s="9">
        <f>SUM(AU37:AV37)</f>
        <v>1</v>
      </c>
      <c r="AU37" s="11">
        <v>1</v>
      </c>
      <c r="AV37" s="11"/>
      <c r="AW37" s="9">
        <f>SUM(AX37:AY37)</f>
        <v>0</v>
      </c>
      <c r="AX37" s="11"/>
      <c r="AY37" s="11"/>
      <c r="AZ37" s="9">
        <f>SUM(BA37:BB37)</f>
        <v>0</v>
      </c>
      <c r="BA37" s="11"/>
      <c r="BB37" s="11"/>
      <c r="BC37" s="9">
        <f>SUM(BD37:BE37)</f>
        <v>1</v>
      </c>
      <c r="BD37" s="11">
        <v>1</v>
      </c>
      <c r="BE37" s="11"/>
      <c r="BF37" s="9">
        <f>SUM(BG37:BH37)</f>
        <v>0</v>
      </c>
      <c r="BG37" s="11"/>
      <c r="BH37" s="14"/>
      <c r="BI37" s="20"/>
      <c r="BJ37" s="10" t="s">
        <v>75</v>
      </c>
      <c r="BK37" s="10" t="s">
        <v>76</v>
      </c>
      <c r="BL37" s="9">
        <f>SUM(BM37:BN37)</f>
        <v>0</v>
      </c>
      <c r="BM37" s="11"/>
      <c r="BN37" s="11"/>
      <c r="BO37" s="9">
        <f>SUM(BP37:BQ37)</f>
        <v>0</v>
      </c>
      <c r="BP37" s="11"/>
      <c r="BQ37" s="11"/>
      <c r="BR37" s="9">
        <f>SUM(BS37:BT37)</f>
        <v>0</v>
      </c>
      <c r="BS37" s="11"/>
      <c r="BT37" s="11"/>
      <c r="BU37" s="9">
        <f>SUM(BV37:BW37)</f>
        <v>1</v>
      </c>
      <c r="BV37" s="11">
        <v>1</v>
      </c>
      <c r="BW37" s="11"/>
      <c r="BX37" s="9">
        <f>SUM(BY37:BZ37)</f>
        <v>0</v>
      </c>
      <c r="BY37" s="11"/>
      <c r="BZ37" s="11"/>
      <c r="CA37" s="9">
        <f>SUM(CB37:CC37)</f>
        <v>1</v>
      </c>
      <c r="CB37" s="11">
        <v>1</v>
      </c>
      <c r="CC37" s="11"/>
      <c r="CD37" s="9">
        <f>SUM(CE37:CF37)</f>
        <v>2</v>
      </c>
      <c r="CE37" s="11"/>
      <c r="CF37" s="11">
        <v>2</v>
      </c>
      <c r="CG37" s="9">
        <f>SUM(CH37:CI37)</f>
        <v>0</v>
      </c>
      <c r="CH37" s="11"/>
      <c r="CI37" s="11"/>
      <c r="CJ37" s="9">
        <f>SUM(CK37:CL37)</f>
        <v>0</v>
      </c>
      <c r="CK37" s="11"/>
      <c r="CL37" s="11"/>
      <c r="CM37" s="9">
        <f>SUM(CN37:CO37)</f>
        <v>0</v>
      </c>
      <c r="CN37" s="11"/>
      <c r="CO37" s="14"/>
    </row>
    <row r="38" spans="1:93" ht="20.25" customHeight="1">
      <c r="A38" s="20"/>
      <c r="B38" s="16" t="s">
        <v>77</v>
      </c>
      <c r="C38" s="10" t="s">
        <v>78</v>
      </c>
      <c r="D38" s="9">
        <f t="shared" si="8"/>
        <v>116</v>
      </c>
      <c r="E38" s="9">
        <f t="shared" si="7"/>
        <v>58</v>
      </c>
      <c r="F38" s="9">
        <f t="shared" si="0"/>
        <v>58</v>
      </c>
      <c r="G38" s="9">
        <f t="shared" si="9"/>
        <v>0</v>
      </c>
      <c r="H38" s="11"/>
      <c r="I38" s="11"/>
      <c r="J38" s="9">
        <f t="shared" si="10"/>
        <v>0</v>
      </c>
      <c r="K38" s="11"/>
      <c r="L38" s="11"/>
      <c r="M38" s="9">
        <f t="shared" si="11"/>
        <v>0</v>
      </c>
      <c r="N38" s="11"/>
      <c r="O38" s="11"/>
      <c r="P38" s="9">
        <f t="shared" si="12"/>
        <v>0</v>
      </c>
      <c r="Q38" s="11"/>
      <c r="R38" s="11"/>
      <c r="S38" s="9">
        <f t="shared" si="13"/>
        <v>0</v>
      </c>
      <c r="T38" s="11"/>
      <c r="U38" s="11"/>
      <c r="V38" s="9">
        <f t="shared" si="14"/>
        <v>0</v>
      </c>
      <c r="W38" s="11"/>
      <c r="X38" s="11"/>
      <c r="Y38" s="9">
        <f>SUM(Z38:AA38)</f>
        <v>0</v>
      </c>
      <c r="Z38" s="11"/>
      <c r="AA38" s="11"/>
      <c r="AB38" s="9">
        <f>SUM(AC38:AD38)</f>
        <v>0</v>
      </c>
      <c r="AC38" s="11"/>
      <c r="AD38" s="14"/>
      <c r="AE38" s="20"/>
      <c r="AF38" s="16" t="s">
        <v>77</v>
      </c>
      <c r="AG38" s="10" t="s">
        <v>78</v>
      </c>
      <c r="AH38" s="9">
        <f>SUM(AI38:AJ38)</f>
        <v>0</v>
      </c>
      <c r="AI38" s="11"/>
      <c r="AJ38" s="11"/>
      <c r="AK38" s="9">
        <f>SUM(AL38:AM38)</f>
        <v>0</v>
      </c>
      <c r="AL38" s="11"/>
      <c r="AM38" s="11"/>
      <c r="AN38" s="9">
        <f>SUM(AO38:AP38)</f>
        <v>0</v>
      </c>
      <c r="AO38" s="11"/>
      <c r="AP38" s="11"/>
      <c r="AQ38" s="9">
        <f>SUM(AR38:AS38)</f>
        <v>0</v>
      </c>
      <c r="AR38" s="11"/>
      <c r="AS38" s="11"/>
      <c r="AT38" s="9">
        <f>SUM(AU38:AV38)</f>
        <v>2</v>
      </c>
      <c r="AU38" s="11">
        <v>1</v>
      </c>
      <c r="AV38" s="11">
        <v>1</v>
      </c>
      <c r="AW38" s="9">
        <f>SUM(AX38:AY38)</f>
        <v>0</v>
      </c>
      <c r="AX38" s="11"/>
      <c r="AY38" s="11"/>
      <c r="AZ38" s="9">
        <f>SUM(BA38:BB38)</f>
        <v>0</v>
      </c>
      <c r="BA38" s="11"/>
      <c r="BB38" s="11"/>
      <c r="BC38" s="9">
        <f>SUM(BD38:BE38)</f>
        <v>3</v>
      </c>
      <c r="BD38" s="11">
        <v>3</v>
      </c>
      <c r="BE38" s="11"/>
      <c r="BF38" s="9">
        <f>SUM(BG38:BH38)</f>
        <v>4</v>
      </c>
      <c r="BG38" s="11">
        <v>4</v>
      </c>
      <c r="BH38" s="14"/>
      <c r="BI38" s="20"/>
      <c r="BJ38" s="16" t="s">
        <v>77</v>
      </c>
      <c r="BK38" s="10" t="s">
        <v>78</v>
      </c>
      <c r="BL38" s="9">
        <f>SUM(BM38:BN38)</f>
        <v>3</v>
      </c>
      <c r="BM38" s="11">
        <v>2</v>
      </c>
      <c r="BN38" s="11">
        <v>1</v>
      </c>
      <c r="BO38" s="9">
        <f>SUM(BP38:BQ38)</f>
        <v>7</v>
      </c>
      <c r="BP38" s="11">
        <v>5</v>
      </c>
      <c r="BQ38" s="11">
        <v>2</v>
      </c>
      <c r="BR38" s="9">
        <f>SUM(BS38:BT38)</f>
        <v>10</v>
      </c>
      <c r="BS38" s="11">
        <v>7</v>
      </c>
      <c r="BT38" s="11">
        <v>3</v>
      </c>
      <c r="BU38" s="9">
        <f>SUM(BV38:BW38)</f>
        <v>12</v>
      </c>
      <c r="BV38" s="11">
        <v>8</v>
      </c>
      <c r="BW38" s="11">
        <v>4</v>
      </c>
      <c r="BX38" s="9">
        <f>SUM(BY38:BZ38)</f>
        <v>19</v>
      </c>
      <c r="BY38" s="11">
        <v>7</v>
      </c>
      <c r="BZ38" s="11">
        <v>12</v>
      </c>
      <c r="CA38" s="9">
        <f>SUM(CB38:CC38)</f>
        <v>23</v>
      </c>
      <c r="CB38" s="11">
        <v>13</v>
      </c>
      <c r="CC38" s="11">
        <v>10</v>
      </c>
      <c r="CD38" s="9">
        <f>SUM(CE38:CF38)</f>
        <v>27</v>
      </c>
      <c r="CE38" s="11">
        <v>7</v>
      </c>
      <c r="CF38" s="11">
        <v>20</v>
      </c>
      <c r="CG38" s="9">
        <f>SUM(CH38:CI38)</f>
        <v>3</v>
      </c>
      <c r="CH38" s="11">
        <v>1</v>
      </c>
      <c r="CI38" s="11">
        <v>2</v>
      </c>
      <c r="CJ38" s="9">
        <f>SUM(CK38:CL38)</f>
        <v>3</v>
      </c>
      <c r="CK38" s="11"/>
      <c r="CL38" s="11">
        <v>3</v>
      </c>
      <c r="CM38" s="9">
        <f>SUM(CN38:CO38)</f>
        <v>0</v>
      </c>
      <c r="CN38" s="11"/>
      <c r="CO38" s="14"/>
    </row>
    <row r="39" spans="1:93" ht="20.25" customHeight="1">
      <c r="A39" s="20"/>
      <c r="B39" s="17"/>
      <c r="C39" s="10" t="s">
        <v>79</v>
      </c>
      <c r="D39" s="9">
        <f t="shared" si="8"/>
        <v>17</v>
      </c>
      <c r="E39" s="9">
        <f t="shared" si="7"/>
        <v>8</v>
      </c>
      <c r="F39" s="9">
        <f t="shared" si="0"/>
        <v>9</v>
      </c>
      <c r="G39" s="9">
        <f t="shared" si="9"/>
        <v>0</v>
      </c>
      <c r="H39" s="11"/>
      <c r="I39" s="11"/>
      <c r="J39" s="9">
        <f t="shared" si="10"/>
        <v>0</v>
      </c>
      <c r="K39" s="11"/>
      <c r="L39" s="11"/>
      <c r="M39" s="9">
        <f t="shared" si="11"/>
        <v>0</v>
      </c>
      <c r="N39" s="11"/>
      <c r="O39" s="11"/>
      <c r="P39" s="9">
        <f t="shared" si="12"/>
        <v>0</v>
      </c>
      <c r="Q39" s="11"/>
      <c r="R39" s="11"/>
      <c r="S39" s="9">
        <f t="shared" si="13"/>
        <v>0</v>
      </c>
      <c r="T39" s="11"/>
      <c r="U39" s="11"/>
      <c r="V39" s="9">
        <f t="shared" si="14"/>
        <v>0</v>
      </c>
      <c r="W39" s="11"/>
      <c r="X39" s="11"/>
      <c r="Y39" s="9">
        <f>SUM(Z39:AA39)</f>
        <v>0</v>
      </c>
      <c r="Z39" s="11"/>
      <c r="AA39" s="11"/>
      <c r="AB39" s="9">
        <f>SUM(AC39:AD39)</f>
        <v>0</v>
      </c>
      <c r="AC39" s="11"/>
      <c r="AD39" s="14"/>
      <c r="AE39" s="20"/>
      <c r="AF39" s="17"/>
      <c r="AG39" s="10" t="s">
        <v>79</v>
      </c>
      <c r="AH39" s="9">
        <f>SUM(AI39:AJ39)</f>
        <v>0</v>
      </c>
      <c r="AI39" s="11"/>
      <c r="AJ39" s="11"/>
      <c r="AK39" s="9">
        <f>SUM(AL39:AM39)</f>
        <v>0</v>
      </c>
      <c r="AL39" s="11"/>
      <c r="AM39" s="11"/>
      <c r="AN39" s="9">
        <f>SUM(AO39:AP39)</f>
        <v>0</v>
      </c>
      <c r="AO39" s="11"/>
      <c r="AP39" s="11"/>
      <c r="AQ39" s="9">
        <f>SUM(AR39:AS39)</f>
        <v>0</v>
      </c>
      <c r="AR39" s="11"/>
      <c r="AS39" s="11"/>
      <c r="AT39" s="9">
        <f>SUM(AU39:AV39)</f>
        <v>0</v>
      </c>
      <c r="AU39" s="11"/>
      <c r="AV39" s="11"/>
      <c r="AW39" s="9">
        <f>SUM(AX39:AY39)</f>
        <v>0</v>
      </c>
      <c r="AX39" s="11"/>
      <c r="AY39" s="11"/>
      <c r="AZ39" s="9">
        <f>SUM(BA39:BB39)</f>
        <v>0</v>
      </c>
      <c r="BA39" s="11"/>
      <c r="BB39" s="11"/>
      <c r="BC39" s="9">
        <f>SUM(BD39:BE39)</f>
        <v>0</v>
      </c>
      <c r="BD39" s="11"/>
      <c r="BE39" s="11"/>
      <c r="BF39" s="9">
        <f>SUM(BG39:BH39)</f>
        <v>2</v>
      </c>
      <c r="BG39" s="11">
        <v>2</v>
      </c>
      <c r="BH39" s="14"/>
      <c r="BI39" s="20"/>
      <c r="BJ39" s="17"/>
      <c r="BK39" s="10" t="s">
        <v>79</v>
      </c>
      <c r="BL39" s="9">
        <f>SUM(BM39:BN39)</f>
        <v>1</v>
      </c>
      <c r="BM39" s="11">
        <v>1</v>
      </c>
      <c r="BN39" s="11"/>
      <c r="BO39" s="9">
        <f>SUM(BP39:BQ39)</f>
        <v>2</v>
      </c>
      <c r="BP39" s="11">
        <v>1</v>
      </c>
      <c r="BQ39" s="11">
        <v>1</v>
      </c>
      <c r="BR39" s="9">
        <f>SUM(BS39:BT39)</f>
        <v>2</v>
      </c>
      <c r="BS39" s="11">
        <v>1</v>
      </c>
      <c r="BT39" s="11">
        <v>1</v>
      </c>
      <c r="BU39" s="9">
        <f>SUM(BV39:BW39)</f>
        <v>1</v>
      </c>
      <c r="BV39" s="11">
        <v>1</v>
      </c>
      <c r="BW39" s="11"/>
      <c r="BX39" s="9">
        <f>SUM(BY39:BZ39)</f>
        <v>4</v>
      </c>
      <c r="BY39" s="11">
        <v>2</v>
      </c>
      <c r="BZ39" s="11">
        <v>2</v>
      </c>
      <c r="CA39" s="9">
        <f>SUM(CB39:CC39)</f>
        <v>2</v>
      </c>
      <c r="CB39" s="11"/>
      <c r="CC39" s="11">
        <v>2</v>
      </c>
      <c r="CD39" s="9">
        <f>SUM(CE39:CF39)</f>
        <v>2</v>
      </c>
      <c r="CE39" s="11"/>
      <c r="CF39" s="11">
        <v>2</v>
      </c>
      <c r="CG39" s="9">
        <f>SUM(CH39:CI39)</f>
        <v>0</v>
      </c>
      <c r="CH39" s="11"/>
      <c r="CI39" s="11"/>
      <c r="CJ39" s="9">
        <f>SUM(CK39:CL39)</f>
        <v>1</v>
      </c>
      <c r="CK39" s="11"/>
      <c r="CL39" s="11">
        <v>1</v>
      </c>
      <c r="CM39" s="9">
        <f>SUM(CN39:CO39)</f>
        <v>0</v>
      </c>
      <c r="CN39" s="11"/>
      <c r="CO39" s="14"/>
    </row>
    <row r="40" spans="1:93" ht="20.25" customHeight="1">
      <c r="A40" s="22"/>
      <c r="B40" s="18"/>
      <c r="C40" s="10" t="s">
        <v>86</v>
      </c>
      <c r="D40" s="9">
        <f>SUM(E40:F40)</f>
        <v>92</v>
      </c>
      <c r="E40" s="9">
        <f>H40+Z40+AC40+AI40+AL40+AO40+AR40+AU40+AX40+BA40+BD40+BG40+BM40+BP40+BS40+BV40+BY40+CB40+CE40+CH40+CK40+CN40</f>
        <v>46</v>
      </c>
      <c r="F40" s="9">
        <f>I40+AA40+AD40+AJ40+AM40+AP40+AS40+AV40+AY40+BB40+BE40+BH40+BN40+BQ40+BT40+BW40+BZ40+CC40+CF40+CI40+CL40+CO40</f>
        <v>46</v>
      </c>
      <c r="G40" s="9">
        <f>SUM(H40:I40)</f>
        <v>0</v>
      </c>
      <c r="H40" s="11"/>
      <c r="I40" s="11"/>
      <c r="J40" s="9">
        <f>SUM(K40:L40)</f>
        <v>0</v>
      </c>
      <c r="K40" s="11"/>
      <c r="L40" s="11"/>
      <c r="M40" s="9">
        <f>SUM(N40:O40)</f>
        <v>0</v>
      </c>
      <c r="N40" s="11"/>
      <c r="O40" s="11"/>
      <c r="P40" s="9">
        <f>SUM(Q40:R40)</f>
        <v>0</v>
      </c>
      <c r="Q40" s="11"/>
      <c r="R40" s="11"/>
      <c r="S40" s="9">
        <f>SUM(T40:U40)</f>
        <v>0</v>
      </c>
      <c r="T40" s="11"/>
      <c r="U40" s="11"/>
      <c r="V40" s="9">
        <f>SUM(W40:X40)</f>
        <v>0</v>
      </c>
      <c r="W40" s="11"/>
      <c r="X40" s="11"/>
      <c r="Y40" s="9">
        <f>SUM(Z40:AA40)</f>
        <v>0</v>
      </c>
      <c r="Z40" s="11"/>
      <c r="AA40" s="11"/>
      <c r="AB40" s="9">
        <f>SUM(AC40:AD40)</f>
        <v>0</v>
      </c>
      <c r="AC40" s="11"/>
      <c r="AD40" s="14"/>
      <c r="AE40" s="22"/>
      <c r="AF40" s="18"/>
      <c r="AG40" s="10" t="s">
        <v>86</v>
      </c>
      <c r="AH40" s="9">
        <f>SUM(AI40:AJ40)</f>
        <v>0</v>
      </c>
      <c r="AI40" s="11"/>
      <c r="AJ40" s="11"/>
      <c r="AK40" s="9">
        <f>SUM(AL40:AM40)</f>
        <v>1</v>
      </c>
      <c r="AL40" s="11">
        <v>1</v>
      </c>
      <c r="AM40" s="11"/>
      <c r="AN40" s="9">
        <f>SUM(AO40:AP40)</f>
        <v>0</v>
      </c>
      <c r="AO40" s="11"/>
      <c r="AP40" s="11"/>
      <c r="AQ40" s="9">
        <f>SUM(AR40:AS40)</f>
        <v>0</v>
      </c>
      <c r="AR40" s="11"/>
      <c r="AS40" s="11"/>
      <c r="AT40" s="9">
        <f>SUM(AU40:AV40)</f>
        <v>0</v>
      </c>
      <c r="AU40" s="11"/>
      <c r="AV40" s="11"/>
      <c r="AW40" s="9">
        <f>SUM(AX40:AY40)</f>
        <v>1</v>
      </c>
      <c r="AX40" s="11"/>
      <c r="AY40" s="11">
        <v>1</v>
      </c>
      <c r="AZ40" s="9">
        <f>SUM(BA40:BB40)</f>
        <v>2</v>
      </c>
      <c r="BA40" s="11">
        <v>2</v>
      </c>
      <c r="BB40" s="11"/>
      <c r="BC40" s="9">
        <f>SUM(BD40:BE40)</f>
        <v>1</v>
      </c>
      <c r="BD40" s="11">
        <v>1</v>
      </c>
      <c r="BE40" s="11"/>
      <c r="BF40" s="9">
        <f>SUM(BG40:BH40)</f>
        <v>1</v>
      </c>
      <c r="BG40" s="11">
        <v>1</v>
      </c>
      <c r="BH40" s="14"/>
      <c r="BI40" s="22"/>
      <c r="BJ40" s="18"/>
      <c r="BK40" s="10" t="s">
        <v>86</v>
      </c>
      <c r="BL40" s="9">
        <f>SUM(BM40:BN40)</f>
        <v>3</v>
      </c>
      <c r="BM40" s="11">
        <v>1</v>
      </c>
      <c r="BN40" s="11">
        <v>2</v>
      </c>
      <c r="BO40" s="9">
        <f>SUM(BP40:BQ40)</f>
        <v>2</v>
      </c>
      <c r="BP40" s="11">
        <v>2</v>
      </c>
      <c r="BQ40" s="11"/>
      <c r="BR40" s="9">
        <f>SUM(BS40:BT40)</f>
        <v>8</v>
      </c>
      <c r="BS40" s="11">
        <v>8</v>
      </c>
      <c r="BT40" s="11"/>
      <c r="BU40" s="9">
        <f>SUM(BV40:BW40)</f>
        <v>10</v>
      </c>
      <c r="BV40" s="11">
        <v>8</v>
      </c>
      <c r="BW40" s="11">
        <v>2</v>
      </c>
      <c r="BX40" s="9">
        <f>SUM(BY40:BZ40)</f>
        <v>22</v>
      </c>
      <c r="BY40" s="11">
        <v>9</v>
      </c>
      <c r="BZ40" s="11">
        <v>13</v>
      </c>
      <c r="CA40" s="9">
        <f>SUM(CB40:CC40)</f>
        <v>22</v>
      </c>
      <c r="CB40" s="11">
        <v>9</v>
      </c>
      <c r="CC40" s="11">
        <v>13</v>
      </c>
      <c r="CD40" s="9">
        <f>SUM(CE40:CF40)</f>
        <v>12</v>
      </c>
      <c r="CE40" s="11">
        <v>3</v>
      </c>
      <c r="CF40" s="11">
        <v>9</v>
      </c>
      <c r="CG40" s="9">
        <f>SUM(CH40:CI40)</f>
        <v>7</v>
      </c>
      <c r="CH40" s="11">
        <v>1</v>
      </c>
      <c r="CI40" s="11">
        <v>6</v>
      </c>
      <c r="CJ40" s="9">
        <f>SUM(CK40:CL40)</f>
        <v>0</v>
      </c>
      <c r="CK40" s="11"/>
      <c r="CL40" s="11"/>
      <c r="CM40" s="9">
        <f>SUM(CN40:CO40)</f>
        <v>0</v>
      </c>
      <c r="CN40" s="11"/>
      <c r="CO40" s="14"/>
    </row>
    <row r="41" spans="1:93" ht="20.25" customHeight="1" thickBot="1">
      <c r="A41" s="28"/>
      <c r="B41" s="29" t="s">
        <v>80</v>
      </c>
      <c r="C41" s="29"/>
      <c r="D41" s="12">
        <f>SUM(D36:D40)</f>
        <v>597</v>
      </c>
      <c r="E41" s="12">
        <f aca="true" t="shared" si="74" ref="E41:AD41">SUM(E36:E40)</f>
        <v>306</v>
      </c>
      <c r="F41" s="12">
        <f t="shared" si="74"/>
        <v>291</v>
      </c>
      <c r="G41" s="12">
        <f t="shared" si="74"/>
        <v>1</v>
      </c>
      <c r="H41" s="12">
        <f t="shared" si="74"/>
        <v>1</v>
      </c>
      <c r="I41" s="12">
        <f t="shared" si="74"/>
        <v>0</v>
      </c>
      <c r="J41" s="12">
        <f t="shared" si="74"/>
        <v>1</v>
      </c>
      <c r="K41" s="12">
        <f t="shared" si="74"/>
        <v>1</v>
      </c>
      <c r="L41" s="12">
        <f t="shared" si="74"/>
        <v>0</v>
      </c>
      <c r="M41" s="12">
        <f t="shared" si="74"/>
        <v>0</v>
      </c>
      <c r="N41" s="12">
        <f t="shared" si="74"/>
        <v>0</v>
      </c>
      <c r="O41" s="12">
        <f t="shared" si="74"/>
        <v>0</v>
      </c>
      <c r="P41" s="12">
        <f t="shared" si="74"/>
        <v>0</v>
      </c>
      <c r="Q41" s="12">
        <f t="shared" si="74"/>
        <v>0</v>
      </c>
      <c r="R41" s="12">
        <f t="shared" si="74"/>
        <v>0</v>
      </c>
      <c r="S41" s="12">
        <f t="shared" si="74"/>
        <v>0</v>
      </c>
      <c r="T41" s="12">
        <f t="shared" si="74"/>
        <v>0</v>
      </c>
      <c r="U41" s="12">
        <f t="shared" si="74"/>
        <v>0</v>
      </c>
      <c r="V41" s="12">
        <f t="shared" si="74"/>
        <v>0</v>
      </c>
      <c r="W41" s="12">
        <f t="shared" si="74"/>
        <v>0</v>
      </c>
      <c r="X41" s="12">
        <f t="shared" si="74"/>
        <v>0</v>
      </c>
      <c r="Y41" s="12">
        <f t="shared" si="74"/>
        <v>0</v>
      </c>
      <c r="Z41" s="12">
        <f t="shared" si="74"/>
        <v>0</v>
      </c>
      <c r="AA41" s="12">
        <f t="shared" si="74"/>
        <v>0</v>
      </c>
      <c r="AB41" s="12">
        <f t="shared" si="74"/>
        <v>0</v>
      </c>
      <c r="AC41" s="12">
        <f t="shared" si="74"/>
        <v>0</v>
      </c>
      <c r="AD41" s="15">
        <f t="shared" si="74"/>
        <v>0</v>
      </c>
      <c r="AE41" s="28"/>
      <c r="AF41" s="29" t="s">
        <v>80</v>
      </c>
      <c r="AG41" s="29"/>
      <c r="AH41" s="12">
        <f aca="true" t="shared" si="75" ref="AH41:BH41">SUM(AH36:AH40)</f>
        <v>0</v>
      </c>
      <c r="AI41" s="12">
        <f t="shared" si="75"/>
        <v>0</v>
      </c>
      <c r="AJ41" s="12">
        <f t="shared" si="75"/>
        <v>0</v>
      </c>
      <c r="AK41" s="12">
        <f t="shared" si="75"/>
        <v>3</v>
      </c>
      <c r="AL41" s="12">
        <f t="shared" si="75"/>
        <v>1</v>
      </c>
      <c r="AM41" s="12">
        <f t="shared" si="75"/>
        <v>2</v>
      </c>
      <c r="AN41" s="12">
        <f t="shared" si="75"/>
        <v>0</v>
      </c>
      <c r="AO41" s="12">
        <f t="shared" si="75"/>
        <v>0</v>
      </c>
      <c r="AP41" s="12">
        <f t="shared" si="75"/>
        <v>0</v>
      </c>
      <c r="AQ41" s="12">
        <f t="shared" si="75"/>
        <v>0</v>
      </c>
      <c r="AR41" s="12">
        <f t="shared" si="75"/>
        <v>0</v>
      </c>
      <c r="AS41" s="12">
        <f t="shared" si="75"/>
        <v>0</v>
      </c>
      <c r="AT41" s="12">
        <f t="shared" si="75"/>
        <v>3</v>
      </c>
      <c r="AU41" s="12">
        <f t="shared" si="75"/>
        <v>2</v>
      </c>
      <c r="AV41" s="12">
        <f t="shared" si="75"/>
        <v>1</v>
      </c>
      <c r="AW41" s="12">
        <f t="shared" si="75"/>
        <v>2</v>
      </c>
      <c r="AX41" s="12">
        <f t="shared" si="75"/>
        <v>0</v>
      </c>
      <c r="AY41" s="12">
        <f t="shared" si="75"/>
        <v>2</v>
      </c>
      <c r="AZ41" s="12">
        <f t="shared" si="75"/>
        <v>6</v>
      </c>
      <c r="BA41" s="12">
        <f t="shared" si="75"/>
        <v>3</v>
      </c>
      <c r="BB41" s="12">
        <f t="shared" si="75"/>
        <v>3</v>
      </c>
      <c r="BC41" s="12">
        <f t="shared" si="75"/>
        <v>10</v>
      </c>
      <c r="BD41" s="12">
        <f t="shared" si="75"/>
        <v>8</v>
      </c>
      <c r="BE41" s="12">
        <f t="shared" si="75"/>
        <v>2</v>
      </c>
      <c r="BF41" s="12">
        <f t="shared" si="75"/>
        <v>24</v>
      </c>
      <c r="BG41" s="12">
        <f t="shared" si="75"/>
        <v>18</v>
      </c>
      <c r="BH41" s="15">
        <f t="shared" si="75"/>
        <v>6</v>
      </c>
      <c r="BI41" s="28"/>
      <c r="BJ41" s="29" t="s">
        <v>80</v>
      </c>
      <c r="BK41" s="29"/>
      <c r="BL41" s="12">
        <f aca="true" t="shared" si="76" ref="BL41:CO41">SUM(BL36:BL40)</f>
        <v>18</v>
      </c>
      <c r="BM41" s="12">
        <f t="shared" si="76"/>
        <v>10</v>
      </c>
      <c r="BN41" s="12">
        <f t="shared" si="76"/>
        <v>8</v>
      </c>
      <c r="BO41" s="12">
        <f t="shared" si="76"/>
        <v>32</v>
      </c>
      <c r="BP41" s="12">
        <f t="shared" si="76"/>
        <v>23</v>
      </c>
      <c r="BQ41" s="12">
        <f t="shared" si="76"/>
        <v>9</v>
      </c>
      <c r="BR41" s="12">
        <f t="shared" si="76"/>
        <v>54</v>
      </c>
      <c r="BS41" s="12">
        <f t="shared" si="76"/>
        <v>41</v>
      </c>
      <c r="BT41" s="12">
        <f t="shared" si="76"/>
        <v>13</v>
      </c>
      <c r="BU41" s="12">
        <f t="shared" si="76"/>
        <v>80</v>
      </c>
      <c r="BV41" s="12">
        <f t="shared" si="76"/>
        <v>58</v>
      </c>
      <c r="BW41" s="12">
        <f t="shared" si="76"/>
        <v>22</v>
      </c>
      <c r="BX41" s="12">
        <f t="shared" si="76"/>
        <v>117</v>
      </c>
      <c r="BY41" s="12">
        <f t="shared" si="76"/>
        <v>56</v>
      </c>
      <c r="BZ41" s="12">
        <f t="shared" si="76"/>
        <v>61</v>
      </c>
      <c r="CA41" s="12">
        <f t="shared" si="76"/>
        <v>118</v>
      </c>
      <c r="CB41" s="12">
        <f t="shared" si="76"/>
        <v>52</v>
      </c>
      <c r="CC41" s="12">
        <f t="shared" si="76"/>
        <v>66</v>
      </c>
      <c r="CD41" s="12">
        <f t="shared" si="76"/>
        <v>101</v>
      </c>
      <c r="CE41" s="12">
        <f t="shared" si="76"/>
        <v>26</v>
      </c>
      <c r="CF41" s="12">
        <f t="shared" si="76"/>
        <v>75</v>
      </c>
      <c r="CG41" s="12">
        <f t="shared" si="76"/>
        <v>22</v>
      </c>
      <c r="CH41" s="12">
        <f t="shared" si="76"/>
        <v>7</v>
      </c>
      <c r="CI41" s="12">
        <f t="shared" si="76"/>
        <v>15</v>
      </c>
      <c r="CJ41" s="12">
        <f t="shared" si="76"/>
        <v>6</v>
      </c>
      <c r="CK41" s="12">
        <f t="shared" si="76"/>
        <v>0</v>
      </c>
      <c r="CL41" s="12">
        <f t="shared" si="76"/>
        <v>6</v>
      </c>
      <c r="CM41" s="12">
        <f t="shared" si="76"/>
        <v>0</v>
      </c>
      <c r="CN41" s="12">
        <f t="shared" si="76"/>
        <v>0</v>
      </c>
      <c r="CO41" s="15">
        <f t="shared" si="76"/>
        <v>0</v>
      </c>
    </row>
    <row r="42" ht="15" customHeight="1"/>
  </sheetData>
  <mergeCells count="119">
    <mergeCell ref="P3:R3"/>
    <mergeCell ref="S3:U3"/>
    <mergeCell ref="V3:X3"/>
    <mergeCell ref="A3:C3"/>
    <mergeCell ref="J3:L3"/>
    <mergeCell ref="M3:O3"/>
    <mergeCell ref="B1:J1"/>
    <mergeCell ref="B35:C35"/>
    <mergeCell ref="B31:C31"/>
    <mergeCell ref="B8:C8"/>
    <mergeCell ref="A4:C4"/>
    <mergeCell ref="A6:C6"/>
    <mergeCell ref="A21:A23"/>
    <mergeCell ref="A24:A31"/>
    <mergeCell ref="B16:B19"/>
    <mergeCell ref="B20:C20"/>
    <mergeCell ref="B23:C23"/>
    <mergeCell ref="B25:C25"/>
    <mergeCell ref="A14:A20"/>
    <mergeCell ref="B15:C15"/>
    <mergeCell ref="B13:C13"/>
    <mergeCell ref="AB3:AD3"/>
    <mergeCell ref="B14:C14"/>
    <mergeCell ref="A8:A13"/>
    <mergeCell ref="B10:B12"/>
    <mergeCell ref="A7:C7"/>
    <mergeCell ref="Y3:AA3"/>
    <mergeCell ref="D3:F3"/>
    <mergeCell ref="G3:I3"/>
    <mergeCell ref="A5:C5"/>
    <mergeCell ref="AH3:AJ3"/>
    <mergeCell ref="AK3:AM3"/>
    <mergeCell ref="AN3:AP3"/>
    <mergeCell ref="AE3:AG3"/>
    <mergeCell ref="AQ3:AS3"/>
    <mergeCell ref="AT3:AV3"/>
    <mergeCell ref="AW3:AY3"/>
    <mergeCell ref="AZ3:BB3"/>
    <mergeCell ref="BC3:BE3"/>
    <mergeCell ref="BF3:BH3"/>
    <mergeCell ref="BL3:BN3"/>
    <mergeCell ref="BO3:BQ3"/>
    <mergeCell ref="BI3:BK3"/>
    <mergeCell ref="BR3:BT3"/>
    <mergeCell ref="BU3:BW3"/>
    <mergeCell ref="BX3:BZ3"/>
    <mergeCell ref="CA3:CC3"/>
    <mergeCell ref="CD3:CF3"/>
    <mergeCell ref="CG3:CI3"/>
    <mergeCell ref="CJ3:CL3"/>
    <mergeCell ref="CM3:CO3"/>
    <mergeCell ref="BI7:BK7"/>
    <mergeCell ref="BJ8:BK8"/>
    <mergeCell ref="BJ13:BK13"/>
    <mergeCell ref="BJ16:BJ19"/>
    <mergeCell ref="BI8:BI13"/>
    <mergeCell ref="AE4:AG4"/>
    <mergeCell ref="AE5:AG5"/>
    <mergeCell ref="AE6:AG6"/>
    <mergeCell ref="AE7:AG7"/>
    <mergeCell ref="AF21:AG21"/>
    <mergeCell ref="BJ22:BK22"/>
    <mergeCell ref="BI14:BI20"/>
    <mergeCell ref="BJ15:BK15"/>
    <mergeCell ref="AF41:AG41"/>
    <mergeCell ref="AF36:AG36"/>
    <mergeCell ref="BI4:BK4"/>
    <mergeCell ref="BI5:BK5"/>
    <mergeCell ref="BI6:BK6"/>
    <mergeCell ref="BJ21:BK21"/>
    <mergeCell ref="BJ10:BJ12"/>
    <mergeCell ref="BJ14:BK14"/>
    <mergeCell ref="BJ20:BK20"/>
    <mergeCell ref="AF25:AG25"/>
    <mergeCell ref="BI36:BI41"/>
    <mergeCell ref="BJ32:BK32"/>
    <mergeCell ref="BJ35:BK35"/>
    <mergeCell ref="BI32:BI35"/>
    <mergeCell ref="BJ41:BK41"/>
    <mergeCell ref="BJ36:BK36"/>
    <mergeCell ref="A32:A35"/>
    <mergeCell ref="BJ23:BK23"/>
    <mergeCell ref="BI21:BI23"/>
    <mergeCell ref="AF32:AG32"/>
    <mergeCell ref="AF35:AG35"/>
    <mergeCell ref="AF22:AG22"/>
    <mergeCell ref="BI24:BI31"/>
    <mergeCell ref="AF28:AF30"/>
    <mergeCell ref="AF31:AG31"/>
    <mergeCell ref="AF23:AG23"/>
    <mergeCell ref="A36:A41"/>
    <mergeCell ref="AE21:AE23"/>
    <mergeCell ref="AE32:AE35"/>
    <mergeCell ref="AE36:AE41"/>
    <mergeCell ref="B24:C24"/>
    <mergeCell ref="B41:C41"/>
    <mergeCell ref="B32:C32"/>
    <mergeCell ref="B36:C36"/>
    <mergeCell ref="B21:C21"/>
    <mergeCell ref="B22:C22"/>
    <mergeCell ref="AE8:AE13"/>
    <mergeCell ref="AF10:AF12"/>
    <mergeCell ref="AE14:AE20"/>
    <mergeCell ref="AF14:AG14"/>
    <mergeCell ref="AF8:AG8"/>
    <mergeCell ref="AF13:AG13"/>
    <mergeCell ref="AF16:AF19"/>
    <mergeCell ref="AF15:AG15"/>
    <mergeCell ref="AF20:AG20"/>
    <mergeCell ref="B38:B40"/>
    <mergeCell ref="BJ38:BJ40"/>
    <mergeCell ref="AF24:AG24"/>
    <mergeCell ref="BJ24:BK24"/>
    <mergeCell ref="AE24:AE31"/>
    <mergeCell ref="BJ28:BJ30"/>
    <mergeCell ref="BJ31:BK31"/>
    <mergeCell ref="BJ25:BK25"/>
    <mergeCell ref="B28:B30"/>
    <mergeCell ref="AF38:AF40"/>
  </mergeCells>
  <printOptions/>
  <pageMargins left="0.78" right="0.65" top="0.41" bottom="0.42" header="0.43" footer="0.31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2007-02-23T07:36:30Z</cp:lastPrinted>
  <dcterms:created xsi:type="dcterms:W3CDTF">2000-06-01T05:02:46Z</dcterms:created>
  <dcterms:modified xsi:type="dcterms:W3CDTF">2007-11-29T07:58:34Z</dcterms:modified>
  <cp:category/>
  <cp:version/>
  <cp:contentType/>
  <cp:contentStatus/>
</cp:coreProperties>
</file>