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<sst xmlns="http://schemas.openxmlformats.org/spreadsheetml/2006/main" count="71" uniqueCount="46">
  <si>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</si>
  <si>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</si>
  <si>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</si>
  <si>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</si>
  <si>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</si>
  <si>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</si>
  <si>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</si>
  <si>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</si>
  <si>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</si>
  <si>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</si>
  <si>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</si>
  <si>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</si>
  <si>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</si>
  <si>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</si>
  <si>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</si>
  <si>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</si>
  <si>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</si>
  <si>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</si>
  <si>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</si>
  <si>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</si>
  <si>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</si>
  <si>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</si>
  <si>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</si>
  <si>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</si>
  <si>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</si>
  <si>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</si>
  <si>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</si>
  <si>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男</t>
  </si>
  <si>
    <t>女</t>
  </si>
  <si>
    <t>１児</t>
  </si>
  <si>
    <t>２児</t>
  </si>
  <si>
    <t>３児</t>
  </si>
  <si>
    <t>４児</t>
  </si>
  <si>
    <t>５児</t>
  </si>
  <si>
    <t>６児</t>
  </si>
  <si>
    <t>７児</t>
  </si>
  <si>
    <t>　第８表　出生数</t>
  </si>
  <si>
    <t>出生順位・性・保健所・市町村別</t>
  </si>
  <si>
    <t>８児以上</t>
  </si>
  <si>
    <t>あわら市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</si>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</sst>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4" xfId="16" applyFont="1" applyBorder="1" applyAlignment="1">
      <alignment horizontal="center"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0" borderId="7" xfId="16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2" borderId="9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3" fillId="0" borderId="13" xfId="16" applyFont="1" applyBorder="1" applyAlignment="1">
      <alignment horizontal="center" vertical="center" wrapText="1"/>
    </xf>
    <xf numFmtId="38" fontId="3" fillId="0" borderId="14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152400</xdr:colOff>
      <xdr:row>32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9953625" y="9658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SheetLayoutView="75" workbookViewId="0" topLeftCell="A1">
      <pane xSplit="3" ySplit="4" topLeftCell="O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A3:IV30"/>
    </sheetView>
  </sheetViews>
  <sheetFormatPr defaultColWidth="9.00390625" defaultRowHeight="13.5"/>
  <cols>
    <col min="1" max="1" width="3.625" style="3" customWidth="1"/>
    <col min="2" max="2" width="10.125" style="3" customWidth="1"/>
    <col min="3" max="3" width="8.625" style="3" customWidth="1"/>
    <col min="4" max="6" width="6.625" style="3" customWidth="1"/>
    <col min="7" max="7" width="6.875" style="3" customWidth="1"/>
    <col min="8" max="30" width="6.625" style="3" customWidth="1"/>
    <col min="31" max="16384" width="9.00390625" style="3" customWidth="1"/>
  </cols>
  <sheetData>
    <row r="1" ht="20.25" customHeight="1">
      <c r="A1" s="2" t="s">
        <v>36</v>
      </c>
    </row>
    <row r="2" ht="20.25" customHeight="1" thickBot="1">
      <c r="AA2" s="8" t="s">
        <v>37</v>
      </c>
    </row>
    <row r="3" spans="1:30" s="6" customFormat="1" ht="24.75" customHeight="1">
      <c r="A3" s="21" t="s">
        <v>0</v>
      </c>
      <c r="B3" s="22"/>
      <c r="C3" s="22"/>
      <c r="D3" s="33" t="s">
        <v>26</v>
      </c>
      <c r="E3" s="33"/>
      <c r="F3" s="33"/>
      <c r="G3" s="33" t="s">
        <v>29</v>
      </c>
      <c r="H3" s="33"/>
      <c r="I3" s="33"/>
      <c r="J3" s="33" t="s">
        <v>30</v>
      </c>
      <c r="K3" s="33"/>
      <c r="L3" s="33"/>
      <c r="M3" s="33" t="s">
        <v>31</v>
      </c>
      <c r="N3" s="33"/>
      <c r="O3" s="33"/>
      <c r="P3" s="33" t="s">
        <v>32</v>
      </c>
      <c r="Q3" s="33"/>
      <c r="R3" s="33"/>
      <c r="S3" s="33" t="s">
        <v>33</v>
      </c>
      <c r="T3" s="33"/>
      <c r="U3" s="33"/>
      <c r="V3" s="33" t="s">
        <v>34</v>
      </c>
      <c r="W3" s="33"/>
      <c r="X3" s="33"/>
      <c r="Y3" s="33" t="s">
        <v>35</v>
      </c>
      <c r="Z3" s="33"/>
      <c r="AA3" s="35"/>
      <c r="AB3" s="33" t="s">
        <v>38</v>
      </c>
      <c r="AC3" s="33"/>
      <c r="AD3" s="34"/>
    </row>
    <row r="4" spans="1:30" s="6" customFormat="1" ht="24.75" customHeight="1">
      <c r="A4" s="23"/>
      <c r="B4" s="24"/>
      <c r="C4" s="24"/>
      <c r="D4" s="9" t="s">
        <v>26</v>
      </c>
      <c r="E4" s="1" t="s">
        <v>27</v>
      </c>
      <c r="F4" s="1" t="s">
        <v>28</v>
      </c>
      <c r="G4" s="9" t="s">
        <v>26</v>
      </c>
      <c r="H4" s="1" t="s">
        <v>27</v>
      </c>
      <c r="I4" s="1" t="s">
        <v>28</v>
      </c>
      <c r="J4" s="9" t="s">
        <v>26</v>
      </c>
      <c r="K4" s="1" t="s">
        <v>27</v>
      </c>
      <c r="L4" s="1" t="s">
        <v>28</v>
      </c>
      <c r="M4" s="9" t="s">
        <v>26</v>
      </c>
      <c r="N4" s="1" t="s">
        <v>27</v>
      </c>
      <c r="O4" s="1" t="s">
        <v>28</v>
      </c>
      <c r="P4" s="9" t="s">
        <v>26</v>
      </c>
      <c r="Q4" s="1" t="s">
        <v>27</v>
      </c>
      <c r="R4" s="1" t="s">
        <v>28</v>
      </c>
      <c r="S4" s="9" t="s">
        <v>26</v>
      </c>
      <c r="T4" s="1" t="s">
        <v>27</v>
      </c>
      <c r="U4" s="1" t="s">
        <v>28</v>
      </c>
      <c r="V4" s="9" t="s">
        <v>26</v>
      </c>
      <c r="W4" s="1" t="s">
        <v>27</v>
      </c>
      <c r="X4" s="1" t="s">
        <v>28</v>
      </c>
      <c r="Y4" s="9" t="s">
        <v>26</v>
      </c>
      <c r="Z4" s="1" t="s">
        <v>27</v>
      </c>
      <c r="AA4" s="13" t="s">
        <v>28</v>
      </c>
      <c r="AB4" s="9" t="s">
        <v>26</v>
      </c>
      <c r="AC4" s="1" t="s">
        <v>27</v>
      </c>
      <c r="AD4" s="7" t="s">
        <v>28</v>
      </c>
    </row>
    <row r="5" spans="1:30" ht="24.75" customHeight="1">
      <c r="A5" s="19" t="s">
        <v>1</v>
      </c>
      <c r="B5" s="20"/>
      <c r="C5" s="20"/>
      <c r="D5" s="10">
        <f>+D10+D13+D16+D22+D26+D30</f>
        <v>7191</v>
      </c>
      <c r="E5" s="10">
        <f aca="true" t="shared" si="0" ref="E5:F14">H5+K5+N5+Q5+T5+W5+Z5+AC5+AI5+AL5+AO5+AR5</f>
        <v>3705</v>
      </c>
      <c r="F5" s="10">
        <f t="shared" si="0"/>
        <v>3486</v>
      </c>
      <c r="G5" s="10">
        <f>+H5+I5</f>
        <v>3311</v>
      </c>
      <c r="H5" s="10">
        <f>+H10+H13+H16+H22+H26+H30</f>
        <v>1707</v>
      </c>
      <c r="I5" s="10">
        <f>+I10+I13+I16+I22+I26+I30</f>
        <v>1604</v>
      </c>
      <c r="J5" s="10">
        <f>+K5+L5</f>
        <v>2634</v>
      </c>
      <c r="K5" s="10">
        <f>+K10+K13+K16+K22+K26+K30</f>
        <v>1379</v>
      </c>
      <c r="L5" s="10">
        <f>+L10+L13+L16+L22+L26+L30</f>
        <v>1255</v>
      </c>
      <c r="M5" s="10">
        <f>+N5+O5</f>
        <v>1019</v>
      </c>
      <c r="N5" s="10">
        <f>+N10+N13+N16+N22+N26+N30</f>
        <v>493</v>
      </c>
      <c r="O5" s="10">
        <f>+O10+O13+O16+O22+O26+O30</f>
        <v>526</v>
      </c>
      <c r="P5" s="10">
        <f>+Q5+R5</f>
        <v>182</v>
      </c>
      <c r="Q5" s="10">
        <f>+Q10+Q13+Q16+Q22+Q26+Q30</f>
        <v>104</v>
      </c>
      <c r="R5" s="10">
        <f>+R10+R13+R16+R22+R26+R30</f>
        <v>78</v>
      </c>
      <c r="S5" s="10">
        <f>+T5+U5</f>
        <v>32</v>
      </c>
      <c r="T5" s="10">
        <f>+T10+T13+T16+T22+T26+T30</f>
        <v>13</v>
      </c>
      <c r="U5" s="10">
        <f>+U10+U13+U16+U22+U26+U30</f>
        <v>19</v>
      </c>
      <c r="V5" s="10">
        <f>+W5+X5</f>
        <v>9</v>
      </c>
      <c r="W5" s="10">
        <f>+W10+W13+W16+W22+W26+W30</f>
        <v>7</v>
      </c>
      <c r="X5" s="10">
        <f>+X10+X13+X16+X22+X26+X30</f>
        <v>2</v>
      </c>
      <c r="Y5" s="10">
        <f>+Z5+AA5</f>
        <v>3</v>
      </c>
      <c r="Z5" s="10">
        <f>+Z10+Z13+Z16+Z22+Z26+Z30</f>
        <v>1</v>
      </c>
      <c r="AA5" s="10">
        <f>+AA10+AA13+AA16+AA22+AA26+AA30</f>
        <v>2</v>
      </c>
      <c r="AB5" s="10">
        <f>+AC5+AD5</f>
        <v>1</v>
      </c>
      <c r="AC5" s="10">
        <f>+AC10+AC13+AC16+AC22+AC26+AC30</f>
        <v>1</v>
      </c>
      <c r="AD5" s="12">
        <f>+AD10+AD13+AD16+AD22+AD26+AD30</f>
        <v>0</v>
      </c>
    </row>
    <row r="6" spans="1:30" ht="24.75" customHeight="1">
      <c r="A6" s="19" t="s">
        <v>2</v>
      </c>
      <c r="B6" s="20"/>
      <c r="C6" s="20"/>
      <c r="D6" s="10">
        <f aca="true" t="shared" si="1" ref="D6:AD6">D8+D11+D12+D14+D15+D17+D18+D23+D27</f>
        <v>6379</v>
      </c>
      <c r="E6" s="10">
        <f t="shared" si="1"/>
        <v>3301</v>
      </c>
      <c r="F6" s="10">
        <f t="shared" si="1"/>
        <v>3078</v>
      </c>
      <c r="G6" s="10">
        <f t="shared" si="1"/>
        <v>2980</v>
      </c>
      <c r="H6" s="10">
        <f t="shared" si="1"/>
        <v>1544</v>
      </c>
      <c r="I6" s="10">
        <f t="shared" si="1"/>
        <v>1436</v>
      </c>
      <c r="J6" s="10">
        <f t="shared" si="1"/>
        <v>2344</v>
      </c>
      <c r="K6" s="10">
        <f t="shared" si="1"/>
        <v>1228</v>
      </c>
      <c r="L6" s="10">
        <f t="shared" si="1"/>
        <v>1116</v>
      </c>
      <c r="M6" s="10">
        <f t="shared" si="1"/>
        <v>865</v>
      </c>
      <c r="N6" s="10">
        <f t="shared" si="1"/>
        <v>426</v>
      </c>
      <c r="O6" s="10">
        <f t="shared" si="1"/>
        <v>439</v>
      </c>
      <c r="P6" s="10">
        <f t="shared" si="1"/>
        <v>154</v>
      </c>
      <c r="Q6" s="10">
        <f t="shared" si="1"/>
        <v>85</v>
      </c>
      <c r="R6" s="10">
        <f t="shared" si="1"/>
        <v>69</v>
      </c>
      <c r="S6" s="10">
        <f t="shared" si="1"/>
        <v>25</v>
      </c>
      <c r="T6" s="10">
        <f t="shared" si="1"/>
        <v>10</v>
      </c>
      <c r="U6" s="10">
        <f t="shared" si="1"/>
        <v>15</v>
      </c>
      <c r="V6" s="10">
        <f t="shared" si="1"/>
        <v>8</v>
      </c>
      <c r="W6" s="10">
        <f t="shared" si="1"/>
        <v>6</v>
      </c>
      <c r="X6" s="10">
        <f t="shared" si="1"/>
        <v>2</v>
      </c>
      <c r="Y6" s="10">
        <f t="shared" si="1"/>
        <v>2</v>
      </c>
      <c r="Z6" s="10">
        <f t="shared" si="1"/>
        <v>1</v>
      </c>
      <c r="AA6" s="10">
        <f t="shared" si="1"/>
        <v>1</v>
      </c>
      <c r="AB6" s="10">
        <f t="shared" si="1"/>
        <v>1</v>
      </c>
      <c r="AC6" s="10">
        <f t="shared" si="1"/>
        <v>1</v>
      </c>
      <c r="AD6" s="12">
        <f t="shared" si="1"/>
        <v>0</v>
      </c>
    </row>
    <row r="7" spans="1:30" ht="24.75" customHeight="1">
      <c r="A7" s="19" t="s">
        <v>3</v>
      </c>
      <c r="B7" s="20"/>
      <c r="C7" s="20"/>
      <c r="D7" s="10">
        <f>D9+D19+D20+D21+D24+D25+D28+D29</f>
        <v>812</v>
      </c>
      <c r="E7" s="10">
        <f aca="true" t="shared" si="2" ref="E7:AD7">E9+E19+E20+E21+E24+E25+E28+E29</f>
        <v>404</v>
      </c>
      <c r="F7" s="10">
        <f t="shared" si="2"/>
        <v>408</v>
      </c>
      <c r="G7" s="10">
        <f t="shared" si="2"/>
        <v>331</v>
      </c>
      <c r="H7" s="10">
        <f t="shared" si="2"/>
        <v>163</v>
      </c>
      <c r="I7" s="10">
        <f t="shared" si="2"/>
        <v>168</v>
      </c>
      <c r="J7" s="10">
        <f t="shared" si="2"/>
        <v>290</v>
      </c>
      <c r="K7" s="10">
        <f t="shared" si="2"/>
        <v>151</v>
      </c>
      <c r="L7" s="10">
        <f t="shared" si="2"/>
        <v>139</v>
      </c>
      <c r="M7" s="10">
        <f t="shared" si="2"/>
        <v>154</v>
      </c>
      <c r="N7" s="10">
        <f t="shared" si="2"/>
        <v>67</v>
      </c>
      <c r="O7" s="10">
        <f t="shared" si="2"/>
        <v>87</v>
      </c>
      <c r="P7" s="10">
        <f t="shared" si="2"/>
        <v>28</v>
      </c>
      <c r="Q7" s="10">
        <f t="shared" si="2"/>
        <v>19</v>
      </c>
      <c r="R7" s="10">
        <f t="shared" si="2"/>
        <v>9</v>
      </c>
      <c r="S7" s="10">
        <f t="shared" si="2"/>
        <v>7</v>
      </c>
      <c r="T7" s="10">
        <f t="shared" si="2"/>
        <v>3</v>
      </c>
      <c r="U7" s="10">
        <f t="shared" si="2"/>
        <v>4</v>
      </c>
      <c r="V7" s="10">
        <f t="shared" si="2"/>
        <v>1</v>
      </c>
      <c r="W7" s="10">
        <f t="shared" si="2"/>
        <v>1</v>
      </c>
      <c r="X7" s="10">
        <f t="shared" si="2"/>
        <v>0</v>
      </c>
      <c r="Y7" s="10">
        <f t="shared" si="2"/>
        <v>1</v>
      </c>
      <c r="Z7" s="10">
        <f t="shared" si="2"/>
        <v>0</v>
      </c>
      <c r="AA7" s="10">
        <f t="shared" si="2"/>
        <v>1</v>
      </c>
      <c r="AB7" s="10">
        <f t="shared" si="2"/>
        <v>0</v>
      </c>
      <c r="AC7" s="10">
        <f t="shared" si="2"/>
        <v>0</v>
      </c>
      <c r="AD7" s="10">
        <f t="shared" si="2"/>
        <v>0</v>
      </c>
    </row>
    <row r="8" spans="1:30" ht="24.75" customHeight="1">
      <c r="A8" s="23" t="s">
        <v>4</v>
      </c>
      <c r="B8" s="25" t="s">
        <v>5</v>
      </c>
      <c r="C8" s="25"/>
      <c r="D8" s="10">
        <f>+E8+F8</f>
        <v>2593</v>
      </c>
      <c r="E8" s="10">
        <f t="shared" si="0"/>
        <v>1361</v>
      </c>
      <c r="F8" s="10">
        <f t="shared" si="0"/>
        <v>1232</v>
      </c>
      <c r="G8" s="4">
        <f>+H8+I8</f>
        <v>1267</v>
      </c>
      <c r="H8" s="4">
        <v>662</v>
      </c>
      <c r="I8" s="4">
        <v>605</v>
      </c>
      <c r="J8" s="4">
        <f>+K8+L8</f>
        <v>935</v>
      </c>
      <c r="K8" s="4">
        <v>503</v>
      </c>
      <c r="L8" s="4">
        <v>432</v>
      </c>
      <c r="M8" s="4">
        <f>+N8+O8</f>
        <v>314</v>
      </c>
      <c r="N8" s="4">
        <v>154</v>
      </c>
      <c r="O8" s="4">
        <v>160</v>
      </c>
      <c r="P8" s="4">
        <f>+Q8+R8</f>
        <v>62</v>
      </c>
      <c r="Q8" s="4">
        <v>37</v>
      </c>
      <c r="R8" s="4">
        <v>25</v>
      </c>
      <c r="S8" s="4">
        <f>+T8+U8</f>
        <v>12</v>
      </c>
      <c r="T8" s="4">
        <v>4</v>
      </c>
      <c r="U8" s="4">
        <v>8</v>
      </c>
      <c r="V8" s="4">
        <f>+W8+X8</f>
        <v>1</v>
      </c>
      <c r="W8" s="4"/>
      <c r="X8" s="4">
        <v>1</v>
      </c>
      <c r="Y8" s="4">
        <f>+Z8+AA8</f>
        <v>1</v>
      </c>
      <c r="Z8" s="4"/>
      <c r="AA8" s="4">
        <v>1</v>
      </c>
      <c r="AB8" s="4">
        <f>+AC8+AD8</f>
        <v>1</v>
      </c>
      <c r="AC8" s="4">
        <v>1</v>
      </c>
      <c r="AD8" s="5"/>
    </row>
    <row r="9" spans="1:30" ht="24.75" customHeight="1">
      <c r="A9" s="23"/>
      <c r="B9" s="27" t="s">
        <v>6</v>
      </c>
      <c r="C9" s="28"/>
      <c r="D9" s="10">
        <f>+E9+F9</f>
        <v>158</v>
      </c>
      <c r="E9" s="10">
        <f t="shared" si="0"/>
        <v>77</v>
      </c>
      <c r="F9" s="10">
        <f t="shared" si="0"/>
        <v>81</v>
      </c>
      <c r="G9" s="4">
        <f>+H9+I9</f>
        <v>69</v>
      </c>
      <c r="H9" s="4">
        <v>28</v>
      </c>
      <c r="I9" s="4">
        <v>41</v>
      </c>
      <c r="J9" s="4">
        <f>+K9+L9</f>
        <v>64</v>
      </c>
      <c r="K9" s="4">
        <v>36</v>
      </c>
      <c r="L9" s="4">
        <v>28</v>
      </c>
      <c r="M9" s="4">
        <f>+N9+O9</f>
        <v>20</v>
      </c>
      <c r="N9" s="4">
        <v>10</v>
      </c>
      <c r="O9" s="4">
        <v>10</v>
      </c>
      <c r="P9" s="4">
        <f>+Q9+R9</f>
        <v>5</v>
      </c>
      <c r="Q9" s="4">
        <v>3</v>
      </c>
      <c r="R9" s="4">
        <v>2</v>
      </c>
      <c r="S9" s="4">
        <f>+T9+U9</f>
        <v>0</v>
      </c>
      <c r="T9" s="4"/>
      <c r="U9" s="4"/>
      <c r="V9" s="4">
        <f>+W9+X9</f>
        <v>0</v>
      </c>
      <c r="W9" s="4"/>
      <c r="X9" s="4"/>
      <c r="Y9" s="4">
        <f>+Z9+AA9</f>
        <v>0</v>
      </c>
      <c r="Z9" s="4"/>
      <c r="AA9" s="4"/>
      <c r="AB9" s="4">
        <f>+AC9+AD9</f>
        <v>0</v>
      </c>
      <c r="AC9" s="4"/>
      <c r="AD9" s="5"/>
    </row>
    <row r="10" spans="1:30" ht="24.75" customHeight="1">
      <c r="A10" s="23"/>
      <c r="B10" s="26" t="s">
        <v>7</v>
      </c>
      <c r="C10" s="26"/>
      <c r="D10" s="15">
        <f>SUM(D8:D9)</f>
        <v>2751</v>
      </c>
      <c r="E10" s="15">
        <f t="shared" si="0"/>
        <v>1438</v>
      </c>
      <c r="F10" s="15">
        <f t="shared" si="0"/>
        <v>1313</v>
      </c>
      <c r="G10" s="15">
        <f aca="true" t="shared" si="3" ref="G10:AD10">SUM(G8:G9)</f>
        <v>1336</v>
      </c>
      <c r="H10" s="15">
        <f t="shared" si="3"/>
        <v>690</v>
      </c>
      <c r="I10" s="15">
        <f t="shared" si="3"/>
        <v>646</v>
      </c>
      <c r="J10" s="15">
        <f t="shared" si="3"/>
        <v>999</v>
      </c>
      <c r="K10" s="15">
        <f t="shared" si="3"/>
        <v>539</v>
      </c>
      <c r="L10" s="15">
        <f t="shared" si="3"/>
        <v>460</v>
      </c>
      <c r="M10" s="10">
        <f t="shared" si="3"/>
        <v>334</v>
      </c>
      <c r="N10" s="10">
        <f t="shared" si="3"/>
        <v>164</v>
      </c>
      <c r="O10" s="10">
        <f t="shared" si="3"/>
        <v>170</v>
      </c>
      <c r="P10" s="10">
        <f t="shared" si="3"/>
        <v>67</v>
      </c>
      <c r="Q10" s="10">
        <f t="shared" si="3"/>
        <v>40</v>
      </c>
      <c r="R10" s="10">
        <f t="shared" si="3"/>
        <v>27</v>
      </c>
      <c r="S10" s="10">
        <f t="shared" si="3"/>
        <v>12</v>
      </c>
      <c r="T10" s="10">
        <f t="shared" si="3"/>
        <v>4</v>
      </c>
      <c r="U10" s="10">
        <f t="shared" si="3"/>
        <v>8</v>
      </c>
      <c r="V10" s="10">
        <f t="shared" si="3"/>
        <v>1</v>
      </c>
      <c r="W10" s="10">
        <f t="shared" si="3"/>
        <v>0</v>
      </c>
      <c r="X10" s="10">
        <f t="shared" si="3"/>
        <v>1</v>
      </c>
      <c r="Y10" s="10">
        <f t="shared" si="3"/>
        <v>1</v>
      </c>
      <c r="Z10" s="10">
        <f t="shared" si="3"/>
        <v>0</v>
      </c>
      <c r="AA10" s="10">
        <f t="shared" si="3"/>
        <v>1</v>
      </c>
      <c r="AB10" s="10">
        <f t="shared" si="3"/>
        <v>1</v>
      </c>
      <c r="AC10" s="10">
        <f t="shared" si="3"/>
        <v>1</v>
      </c>
      <c r="AD10" s="12">
        <f t="shared" si="3"/>
        <v>0</v>
      </c>
    </row>
    <row r="11" spans="1:30" ht="24.75" customHeight="1">
      <c r="A11" s="23" t="s">
        <v>8</v>
      </c>
      <c r="B11" s="27" t="s">
        <v>39</v>
      </c>
      <c r="C11" s="29"/>
      <c r="D11" s="10">
        <f>+E11+F11</f>
        <v>204</v>
      </c>
      <c r="E11" s="10">
        <f t="shared" si="0"/>
        <v>106</v>
      </c>
      <c r="F11" s="14">
        <f t="shared" si="0"/>
        <v>98</v>
      </c>
      <c r="G11" s="4">
        <f>+H11+I11</f>
        <v>102</v>
      </c>
      <c r="H11" s="4">
        <v>50</v>
      </c>
      <c r="I11" s="4">
        <v>52</v>
      </c>
      <c r="J11" s="4">
        <f>+K11+L11</f>
        <v>69</v>
      </c>
      <c r="K11" s="4">
        <v>35</v>
      </c>
      <c r="L11" s="4">
        <v>34</v>
      </c>
      <c r="M11" s="4">
        <f>+N11+O11</f>
        <v>31</v>
      </c>
      <c r="N11" s="4">
        <v>19</v>
      </c>
      <c r="O11" s="4">
        <v>12</v>
      </c>
      <c r="P11" s="4">
        <f>+Q11+R11</f>
        <v>1</v>
      </c>
      <c r="Q11" s="4">
        <v>1</v>
      </c>
      <c r="R11" s="4"/>
      <c r="S11" s="4">
        <f>+T11+U11</f>
        <v>1</v>
      </c>
      <c r="T11" s="4">
        <v>1</v>
      </c>
      <c r="U11" s="4"/>
      <c r="V11" s="4">
        <f>+W11+X11</f>
        <v>0</v>
      </c>
      <c r="W11" s="4"/>
      <c r="X11" s="4"/>
      <c r="Y11" s="4">
        <f>+Z11+AA11</f>
        <v>0</v>
      </c>
      <c r="Z11" s="4"/>
      <c r="AA11" s="4"/>
      <c r="AB11" s="4">
        <f>+AC11+AD11</f>
        <v>0</v>
      </c>
      <c r="AC11" s="4"/>
      <c r="AD11" s="5"/>
    </row>
    <row r="12" spans="1:30" ht="24.75" customHeight="1">
      <c r="A12" s="23"/>
      <c r="B12" s="27" t="s">
        <v>43</v>
      </c>
      <c r="C12" s="29"/>
      <c r="D12" s="10">
        <f>+E12+F12</f>
        <v>815</v>
      </c>
      <c r="E12" s="10">
        <f>H12+K12+N12+Q12+T12+W12+Z12+AC12+AI12+AL12+AO12+AR12</f>
        <v>436</v>
      </c>
      <c r="F12" s="14">
        <f>I12+L12+O12+R12+U12+X12+AA12+AD12+AJ12+AM12+AP12+AS12</f>
        <v>379</v>
      </c>
      <c r="G12" s="4">
        <f>+H12+I12</f>
        <v>376</v>
      </c>
      <c r="H12" s="4">
        <v>202</v>
      </c>
      <c r="I12" s="4">
        <v>174</v>
      </c>
      <c r="J12" s="4">
        <f>+K12+L12</f>
        <v>302</v>
      </c>
      <c r="K12" s="4">
        <v>160</v>
      </c>
      <c r="L12" s="4">
        <v>142</v>
      </c>
      <c r="M12" s="4">
        <f>+N12+O12</f>
        <v>114</v>
      </c>
      <c r="N12" s="4">
        <v>64</v>
      </c>
      <c r="O12" s="4">
        <v>50</v>
      </c>
      <c r="P12" s="4">
        <f>+Q12+R12</f>
        <v>22</v>
      </c>
      <c r="Q12" s="4">
        <v>10</v>
      </c>
      <c r="R12" s="4">
        <v>12</v>
      </c>
      <c r="S12" s="4">
        <f>+T12+U12</f>
        <v>1</v>
      </c>
      <c r="T12" s="4"/>
      <c r="U12" s="4">
        <v>1</v>
      </c>
      <c r="V12" s="4">
        <f>+W12+X12</f>
        <v>0</v>
      </c>
      <c r="W12" s="4"/>
      <c r="X12" s="4"/>
      <c r="Y12" s="4">
        <f>+Z12+AA12</f>
        <v>0</v>
      </c>
      <c r="Z12" s="4"/>
      <c r="AA12" s="4"/>
      <c r="AB12" s="4">
        <f>+AC12+AD12</f>
        <v>0</v>
      </c>
      <c r="AC12" s="4"/>
      <c r="AD12" s="5"/>
    </row>
    <row r="13" spans="1:30" ht="24.75" customHeight="1">
      <c r="A13" s="23"/>
      <c r="B13" s="26" t="s">
        <v>9</v>
      </c>
      <c r="C13" s="26"/>
      <c r="D13" s="10">
        <f>SUM(D11:D12)</f>
        <v>1019</v>
      </c>
      <c r="E13" s="10">
        <f t="shared" si="0"/>
        <v>542</v>
      </c>
      <c r="F13" s="10">
        <f t="shared" si="0"/>
        <v>477</v>
      </c>
      <c r="G13" s="10">
        <f aca="true" t="shared" si="4" ref="G13:AD13">SUM(G11:G12)</f>
        <v>478</v>
      </c>
      <c r="H13" s="10">
        <f t="shared" si="4"/>
        <v>252</v>
      </c>
      <c r="I13" s="10">
        <f t="shared" si="4"/>
        <v>226</v>
      </c>
      <c r="J13" s="10">
        <f t="shared" si="4"/>
        <v>371</v>
      </c>
      <c r="K13" s="10">
        <f t="shared" si="4"/>
        <v>195</v>
      </c>
      <c r="L13" s="10">
        <f t="shared" si="4"/>
        <v>176</v>
      </c>
      <c r="M13" s="10">
        <f t="shared" si="4"/>
        <v>145</v>
      </c>
      <c r="N13" s="10">
        <f t="shared" si="4"/>
        <v>83</v>
      </c>
      <c r="O13" s="10">
        <f t="shared" si="4"/>
        <v>62</v>
      </c>
      <c r="P13" s="10">
        <f t="shared" si="4"/>
        <v>23</v>
      </c>
      <c r="Q13" s="10">
        <f t="shared" si="4"/>
        <v>11</v>
      </c>
      <c r="R13" s="10">
        <f t="shared" si="4"/>
        <v>12</v>
      </c>
      <c r="S13" s="10">
        <f t="shared" si="4"/>
        <v>2</v>
      </c>
      <c r="T13" s="10">
        <f t="shared" si="4"/>
        <v>1</v>
      </c>
      <c r="U13" s="10">
        <f t="shared" si="4"/>
        <v>1</v>
      </c>
      <c r="V13" s="10">
        <f t="shared" si="4"/>
        <v>0</v>
      </c>
      <c r="W13" s="10">
        <f t="shared" si="4"/>
        <v>0</v>
      </c>
      <c r="X13" s="10">
        <f t="shared" si="4"/>
        <v>0</v>
      </c>
      <c r="Y13" s="10">
        <f t="shared" si="4"/>
        <v>0</v>
      </c>
      <c r="Z13" s="10">
        <f t="shared" si="4"/>
        <v>0</v>
      </c>
      <c r="AA13" s="10">
        <f t="shared" si="4"/>
        <v>0</v>
      </c>
      <c r="AB13" s="10">
        <f t="shared" si="4"/>
        <v>0</v>
      </c>
      <c r="AC13" s="10">
        <f t="shared" si="4"/>
        <v>0</v>
      </c>
      <c r="AD13" s="12">
        <f t="shared" si="4"/>
        <v>0</v>
      </c>
    </row>
    <row r="14" spans="1:30" ht="24.75" customHeight="1">
      <c r="A14" s="23" t="s">
        <v>10</v>
      </c>
      <c r="B14" s="25" t="s">
        <v>11</v>
      </c>
      <c r="C14" s="25"/>
      <c r="D14" s="10">
        <f>+E14+F14</f>
        <v>284</v>
      </c>
      <c r="E14" s="10">
        <f t="shared" si="0"/>
        <v>142</v>
      </c>
      <c r="F14" s="10">
        <f t="shared" si="0"/>
        <v>142</v>
      </c>
      <c r="G14" s="4">
        <f>+H14+I14</f>
        <v>120</v>
      </c>
      <c r="H14" s="4">
        <v>59</v>
      </c>
      <c r="I14" s="4">
        <v>61</v>
      </c>
      <c r="J14" s="4">
        <f>+K14+L14</f>
        <v>116</v>
      </c>
      <c r="K14" s="4">
        <v>63</v>
      </c>
      <c r="L14" s="4">
        <v>53</v>
      </c>
      <c r="M14" s="4">
        <f>+N14+O14</f>
        <v>38</v>
      </c>
      <c r="N14" s="4">
        <v>14</v>
      </c>
      <c r="O14" s="4">
        <v>24</v>
      </c>
      <c r="P14" s="4">
        <f>+Q14+R14</f>
        <v>8</v>
      </c>
      <c r="Q14" s="4">
        <v>5</v>
      </c>
      <c r="R14" s="4">
        <v>3</v>
      </c>
      <c r="S14" s="4">
        <f>+T14+U14</f>
        <v>1</v>
      </c>
      <c r="T14" s="4"/>
      <c r="U14" s="4">
        <v>1</v>
      </c>
      <c r="V14" s="4">
        <f>+W14+X14</f>
        <v>1</v>
      </c>
      <c r="W14" s="4">
        <v>1</v>
      </c>
      <c r="X14" s="4"/>
      <c r="Y14" s="4">
        <f>+Z14+AA14</f>
        <v>0</v>
      </c>
      <c r="Z14" s="4"/>
      <c r="AA14" s="4"/>
      <c r="AB14" s="4">
        <f>+AC14+AD14</f>
        <v>0</v>
      </c>
      <c r="AC14" s="4"/>
      <c r="AD14" s="5"/>
    </row>
    <row r="15" spans="1:30" ht="24.75" customHeight="1">
      <c r="A15" s="23"/>
      <c r="B15" s="25" t="s">
        <v>12</v>
      </c>
      <c r="C15" s="25"/>
      <c r="D15" s="10">
        <f>+E15+F15</f>
        <v>179</v>
      </c>
      <c r="E15" s="10">
        <f aca="true" t="shared" si="5" ref="E15:F28">H15+K15+N15+Q15+T15+W15+Z15+AC15+AI15+AL15+AO15+AR15</f>
        <v>99</v>
      </c>
      <c r="F15" s="10">
        <f t="shared" si="5"/>
        <v>80</v>
      </c>
      <c r="G15" s="4">
        <f>+H15+I15</f>
        <v>82</v>
      </c>
      <c r="H15" s="4">
        <v>46</v>
      </c>
      <c r="I15" s="4">
        <v>36</v>
      </c>
      <c r="J15" s="4">
        <f>+K15+L15</f>
        <v>58</v>
      </c>
      <c r="K15" s="4">
        <v>32</v>
      </c>
      <c r="L15" s="4">
        <v>26</v>
      </c>
      <c r="M15" s="4">
        <f>+N15+O15</f>
        <v>33</v>
      </c>
      <c r="N15" s="4">
        <v>18</v>
      </c>
      <c r="O15" s="4">
        <v>15</v>
      </c>
      <c r="P15" s="4">
        <f>+Q15+R15</f>
        <v>5</v>
      </c>
      <c r="Q15" s="4">
        <v>2</v>
      </c>
      <c r="R15" s="4">
        <v>3</v>
      </c>
      <c r="S15" s="4">
        <f>+T15+U15</f>
        <v>1</v>
      </c>
      <c r="T15" s="4">
        <v>1</v>
      </c>
      <c r="U15" s="4"/>
      <c r="V15" s="4">
        <f>+W15+X15</f>
        <v>0</v>
      </c>
      <c r="W15" s="4"/>
      <c r="X15" s="4"/>
      <c r="Y15" s="4">
        <f>+Z15+AA15</f>
        <v>0</v>
      </c>
      <c r="Z15" s="4"/>
      <c r="AA15" s="4"/>
      <c r="AB15" s="4">
        <f>+AC15+AD15</f>
        <v>0</v>
      </c>
      <c r="AC15" s="4"/>
      <c r="AD15" s="5"/>
    </row>
    <row r="16" spans="1:30" ht="24.75" customHeight="1">
      <c r="A16" s="23"/>
      <c r="B16" s="26" t="s">
        <v>13</v>
      </c>
      <c r="C16" s="26"/>
      <c r="D16" s="10">
        <f>SUM(D14:D15)</f>
        <v>463</v>
      </c>
      <c r="E16" s="10">
        <f t="shared" si="5"/>
        <v>241</v>
      </c>
      <c r="F16" s="10">
        <f t="shared" si="5"/>
        <v>222</v>
      </c>
      <c r="G16" s="10">
        <f aca="true" t="shared" si="6" ref="G16:AD16">SUM(G14:G15)</f>
        <v>202</v>
      </c>
      <c r="H16" s="10">
        <f t="shared" si="6"/>
        <v>105</v>
      </c>
      <c r="I16" s="10">
        <f t="shared" si="6"/>
        <v>97</v>
      </c>
      <c r="J16" s="10">
        <f t="shared" si="6"/>
        <v>174</v>
      </c>
      <c r="K16" s="10">
        <f t="shared" si="6"/>
        <v>95</v>
      </c>
      <c r="L16" s="10">
        <f t="shared" si="6"/>
        <v>79</v>
      </c>
      <c r="M16" s="10">
        <f t="shared" si="6"/>
        <v>71</v>
      </c>
      <c r="N16" s="10">
        <f t="shared" si="6"/>
        <v>32</v>
      </c>
      <c r="O16" s="10">
        <f t="shared" si="6"/>
        <v>39</v>
      </c>
      <c r="P16" s="10">
        <f t="shared" si="6"/>
        <v>13</v>
      </c>
      <c r="Q16" s="10">
        <f t="shared" si="6"/>
        <v>7</v>
      </c>
      <c r="R16" s="10">
        <f t="shared" si="6"/>
        <v>6</v>
      </c>
      <c r="S16" s="10">
        <f t="shared" si="6"/>
        <v>2</v>
      </c>
      <c r="T16" s="10">
        <f t="shared" si="6"/>
        <v>1</v>
      </c>
      <c r="U16" s="10">
        <f t="shared" si="6"/>
        <v>1</v>
      </c>
      <c r="V16" s="10">
        <f t="shared" si="6"/>
        <v>1</v>
      </c>
      <c r="W16" s="10">
        <f t="shared" si="6"/>
        <v>1</v>
      </c>
      <c r="X16" s="10">
        <f t="shared" si="6"/>
        <v>0</v>
      </c>
      <c r="Y16" s="10">
        <f t="shared" si="6"/>
        <v>0</v>
      </c>
      <c r="Z16" s="10">
        <f t="shared" si="6"/>
        <v>0</v>
      </c>
      <c r="AA16" s="10">
        <f t="shared" si="6"/>
        <v>0</v>
      </c>
      <c r="AB16" s="10">
        <f t="shared" si="6"/>
        <v>0</v>
      </c>
      <c r="AC16" s="10">
        <f t="shared" si="6"/>
        <v>0</v>
      </c>
      <c r="AD16" s="12">
        <f t="shared" si="6"/>
        <v>0</v>
      </c>
    </row>
    <row r="17" spans="1:30" ht="24.75" customHeight="1">
      <c r="A17" s="23" t="s">
        <v>45</v>
      </c>
      <c r="B17" s="25" t="s">
        <v>14</v>
      </c>
      <c r="C17" s="25"/>
      <c r="D17" s="10">
        <f>+E17+F17</f>
        <v>670</v>
      </c>
      <c r="E17" s="10">
        <f t="shared" si="5"/>
        <v>326</v>
      </c>
      <c r="F17" s="10">
        <f t="shared" si="5"/>
        <v>344</v>
      </c>
      <c r="G17" s="4">
        <f>+H17+I17</f>
        <v>301</v>
      </c>
      <c r="H17" s="4">
        <v>154</v>
      </c>
      <c r="I17" s="4">
        <v>147</v>
      </c>
      <c r="J17" s="4">
        <f>+K17+L17</f>
        <v>251</v>
      </c>
      <c r="K17" s="4">
        <v>117</v>
      </c>
      <c r="L17" s="4">
        <v>134</v>
      </c>
      <c r="M17" s="4">
        <f>+N17+O17</f>
        <v>103</v>
      </c>
      <c r="N17" s="4">
        <v>47</v>
      </c>
      <c r="O17" s="4">
        <v>56</v>
      </c>
      <c r="P17" s="4">
        <f>+Q17+R17</f>
        <v>12</v>
      </c>
      <c r="Q17" s="4">
        <v>6</v>
      </c>
      <c r="R17" s="4">
        <v>6</v>
      </c>
      <c r="S17" s="4">
        <f>+T17+U17</f>
        <v>2</v>
      </c>
      <c r="T17" s="4">
        <v>1</v>
      </c>
      <c r="U17" s="4">
        <v>1</v>
      </c>
      <c r="V17" s="4">
        <f>+W17+X17</f>
        <v>1</v>
      </c>
      <c r="W17" s="4">
        <v>1</v>
      </c>
      <c r="X17" s="4"/>
      <c r="Y17" s="4">
        <f>+Z17+AA17</f>
        <v>0</v>
      </c>
      <c r="Z17" s="4"/>
      <c r="AA17" s="4"/>
      <c r="AB17" s="4">
        <f>+AC17+AD17</f>
        <v>0</v>
      </c>
      <c r="AC17" s="4"/>
      <c r="AD17" s="5"/>
    </row>
    <row r="18" spans="1:30" ht="24.75" customHeight="1">
      <c r="A18" s="23"/>
      <c r="B18" s="25" t="s">
        <v>40</v>
      </c>
      <c r="C18" s="25"/>
      <c r="D18" s="10">
        <f>+E18+F18</f>
        <v>728</v>
      </c>
      <c r="E18" s="10">
        <f t="shared" si="5"/>
        <v>361</v>
      </c>
      <c r="F18" s="10">
        <f t="shared" si="5"/>
        <v>367</v>
      </c>
      <c r="G18" s="4">
        <f>+H18+I18</f>
        <v>312</v>
      </c>
      <c r="H18" s="4">
        <v>149</v>
      </c>
      <c r="I18" s="4">
        <v>163</v>
      </c>
      <c r="J18" s="4">
        <f>+K18+L18</f>
        <v>281</v>
      </c>
      <c r="K18" s="4">
        <v>148</v>
      </c>
      <c r="L18" s="4">
        <v>133</v>
      </c>
      <c r="M18" s="4">
        <f>+N18+O18</f>
        <v>113</v>
      </c>
      <c r="N18" s="4">
        <v>53</v>
      </c>
      <c r="O18" s="4">
        <v>60</v>
      </c>
      <c r="P18" s="4">
        <f>+Q18+R18</f>
        <v>18</v>
      </c>
      <c r="Q18" s="4">
        <v>9</v>
      </c>
      <c r="R18" s="4">
        <v>9</v>
      </c>
      <c r="S18" s="4">
        <f>+T18+U18</f>
        <v>3</v>
      </c>
      <c r="T18" s="4">
        <v>1</v>
      </c>
      <c r="U18" s="4">
        <v>2</v>
      </c>
      <c r="V18" s="4">
        <f>+W18+X18</f>
        <v>1</v>
      </c>
      <c r="W18" s="4">
        <v>1</v>
      </c>
      <c r="X18" s="4"/>
      <c r="Y18" s="4">
        <f>+Z18+AA18</f>
        <v>0</v>
      </c>
      <c r="Z18" s="4"/>
      <c r="AA18" s="4"/>
      <c r="AB18" s="4">
        <f>+AC18+AD18</f>
        <v>0</v>
      </c>
      <c r="AC18" s="4"/>
      <c r="AD18" s="5"/>
    </row>
    <row r="19" spans="1:30" ht="24.75" customHeight="1">
      <c r="A19" s="23"/>
      <c r="B19" s="27" t="s">
        <v>15</v>
      </c>
      <c r="C19" s="28"/>
      <c r="D19" s="10">
        <f>+E19+F19</f>
        <v>18</v>
      </c>
      <c r="E19" s="10">
        <f t="shared" si="5"/>
        <v>13</v>
      </c>
      <c r="F19" s="10">
        <f t="shared" si="5"/>
        <v>5</v>
      </c>
      <c r="G19" s="4">
        <f>+H19+I19</f>
        <v>6</v>
      </c>
      <c r="H19" s="4">
        <v>5</v>
      </c>
      <c r="I19" s="4">
        <v>1</v>
      </c>
      <c r="J19" s="4">
        <f>+K19+L19</f>
        <v>8</v>
      </c>
      <c r="K19" s="4">
        <v>5</v>
      </c>
      <c r="L19" s="4">
        <v>3</v>
      </c>
      <c r="M19" s="4">
        <f>+N19+O19</f>
        <v>3</v>
      </c>
      <c r="N19" s="4">
        <v>2</v>
      </c>
      <c r="O19" s="4">
        <v>1</v>
      </c>
      <c r="P19" s="4">
        <f>+Q19+R19</f>
        <v>0</v>
      </c>
      <c r="Q19" s="4"/>
      <c r="R19" s="4"/>
      <c r="S19" s="4">
        <f>+T19+U19</f>
        <v>1</v>
      </c>
      <c r="T19" s="4">
        <v>1</v>
      </c>
      <c r="U19" s="4"/>
      <c r="V19" s="4">
        <f>+W19+X19</f>
        <v>0</v>
      </c>
      <c r="W19" s="4"/>
      <c r="X19" s="4"/>
      <c r="Y19" s="4">
        <f>+Z19+AA19</f>
        <v>0</v>
      </c>
      <c r="Z19" s="4"/>
      <c r="AA19" s="4"/>
      <c r="AB19" s="4">
        <f>+AC19+AD19</f>
        <v>0</v>
      </c>
      <c r="AC19" s="4"/>
      <c r="AD19" s="5"/>
    </row>
    <row r="20" spans="1:30" ht="24.75" customHeight="1">
      <c r="A20" s="23"/>
      <c r="B20" s="27" t="s">
        <v>41</v>
      </c>
      <c r="C20" s="28"/>
      <c r="D20" s="10">
        <f>+E20+F20</f>
        <v>85</v>
      </c>
      <c r="E20" s="10">
        <f t="shared" si="5"/>
        <v>47</v>
      </c>
      <c r="F20" s="10">
        <f t="shared" si="5"/>
        <v>38</v>
      </c>
      <c r="G20" s="4">
        <f>+H20+I20</f>
        <v>30</v>
      </c>
      <c r="H20" s="4">
        <v>18</v>
      </c>
      <c r="I20" s="4">
        <v>12</v>
      </c>
      <c r="J20" s="4">
        <f>+K20+L20</f>
        <v>31</v>
      </c>
      <c r="K20" s="4">
        <v>17</v>
      </c>
      <c r="L20" s="4">
        <v>14</v>
      </c>
      <c r="M20" s="4">
        <f>+N20+O20</f>
        <v>18</v>
      </c>
      <c r="N20" s="4">
        <v>9</v>
      </c>
      <c r="O20" s="4">
        <v>9</v>
      </c>
      <c r="P20" s="4">
        <f>+Q20+R20</f>
        <v>3</v>
      </c>
      <c r="Q20" s="4">
        <v>2</v>
      </c>
      <c r="R20" s="4">
        <v>1</v>
      </c>
      <c r="S20" s="4">
        <f>+T20+U20</f>
        <v>3</v>
      </c>
      <c r="T20" s="4">
        <v>1</v>
      </c>
      <c r="U20" s="4">
        <v>2</v>
      </c>
      <c r="V20" s="4">
        <f>+W20+X20</f>
        <v>0</v>
      </c>
      <c r="W20" s="4"/>
      <c r="X20" s="4"/>
      <c r="Y20" s="4">
        <f>+Z20+AA20</f>
        <v>0</v>
      </c>
      <c r="Z20" s="4"/>
      <c r="AA20" s="4"/>
      <c r="AB20" s="4">
        <f>+AC20+AD20</f>
        <v>0</v>
      </c>
      <c r="AC20" s="4"/>
      <c r="AD20" s="5"/>
    </row>
    <row r="21" spans="1:30" ht="24.75" customHeight="1">
      <c r="A21" s="23"/>
      <c r="B21" s="27" t="s">
        <v>16</v>
      </c>
      <c r="C21" s="28"/>
      <c r="D21" s="10">
        <f>+E21+F21</f>
        <v>179</v>
      </c>
      <c r="E21" s="10">
        <f t="shared" si="5"/>
        <v>88</v>
      </c>
      <c r="F21" s="10">
        <f t="shared" si="5"/>
        <v>91</v>
      </c>
      <c r="G21" s="4">
        <f>+H21+I21</f>
        <v>71</v>
      </c>
      <c r="H21" s="4">
        <v>39</v>
      </c>
      <c r="I21" s="4">
        <v>32</v>
      </c>
      <c r="J21" s="4">
        <f>+K21+L21</f>
        <v>60</v>
      </c>
      <c r="K21" s="4">
        <v>32</v>
      </c>
      <c r="L21" s="4">
        <v>28</v>
      </c>
      <c r="M21" s="4">
        <f>+N21+O21</f>
        <v>41</v>
      </c>
      <c r="N21" s="4">
        <v>14</v>
      </c>
      <c r="O21" s="4">
        <v>27</v>
      </c>
      <c r="P21" s="4">
        <f>+Q21+R21</f>
        <v>6</v>
      </c>
      <c r="Q21" s="4">
        <v>3</v>
      </c>
      <c r="R21" s="4">
        <v>3</v>
      </c>
      <c r="S21" s="4">
        <f>+T21+U21</f>
        <v>1</v>
      </c>
      <c r="T21" s="4"/>
      <c r="U21" s="4">
        <v>1</v>
      </c>
      <c r="V21" s="4">
        <f>+W21+X21</f>
        <v>0</v>
      </c>
      <c r="W21" s="4"/>
      <c r="X21" s="4"/>
      <c r="Y21" s="4">
        <f>+Z21+AA21</f>
        <v>0</v>
      </c>
      <c r="Z21" s="4"/>
      <c r="AA21" s="4"/>
      <c r="AB21" s="4">
        <f>+AC21+AD21</f>
        <v>0</v>
      </c>
      <c r="AC21" s="4"/>
      <c r="AD21" s="5"/>
    </row>
    <row r="22" spans="1:30" ht="24.75" customHeight="1">
      <c r="A22" s="23"/>
      <c r="B22" s="26" t="s">
        <v>17</v>
      </c>
      <c r="C22" s="26"/>
      <c r="D22" s="10">
        <f>SUM(D17:D21)</f>
        <v>1680</v>
      </c>
      <c r="E22" s="10">
        <f t="shared" si="5"/>
        <v>835</v>
      </c>
      <c r="F22" s="10">
        <f t="shared" si="5"/>
        <v>845</v>
      </c>
      <c r="G22" s="10">
        <f aca="true" t="shared" si="7" ref="G22:AD22">SUM(G17:G21)</f>
        <v>720</v>
      </c>
      <c r="H22" s="10">
        <f t="shared" si="7"/>
        <v>365</v>
      </c>
      <c r="I22" s="10">
        <f t="shared" si="7"/>
        <v>355</v>
      </c>
      <c r="J22" s="10">
        <f t="shared" si="7"/>
        <v>631</v>
      </c>
      <c r="K22" s="10">
        <f t="shared" si="7"/>
        <v>319</v>
      </c>
      <c r="L22" s="10">
        <f t="shared" si="7"/>
        <v>312</v>
      </c>
      <c r="M22" s="10">
        <f t="shared" si="7"/>
        <v>278</v>
      </c>
      <c r="N22" s="10">
        <f t="shared" si="7"/>
        <v>125</v>
      </c>
      <c r="O22" s="10">
        <f t="shared" si="7"/>
        <v>153</v>
      </c>
      <c r="P22" s="10">
        <f t="shared" si="7"/>
        <v>39</v>
      </c>
      <c r="Q22" s="10">
        <f t="shared" si="7"/>
        <v>20</v>
      </c>
      <c r="R22" s="10">
        <f t="shared" si="7"/>
        <v>19</v>
      </c>
      <c r="S22" s="10">
        <f t="shared" si="7"/>
        <v>10</v>
      </c>
      <c r="T22" s="10">
        <f t="shared" si="7"/>
        <v>4</v>
      </c>
      <c r="U22" s="10">
        <f t="shared" si="7"/>
        <v>6</v>
      </c>
      <c r="V22" s="10">
        <f t="shared" si="7"/>
        <v>2</v>
      </c>
      <c r="W22" s="10">
        <f t="shared" si="7"/>
        <v>2</v>
      </c>
      <c r="X22" s="10">
        <f t="shared" si="7"/>
        <v>0</v>
      </c>
      <c r="Y22" s="10">
        <f t="shared" si="7"/>
        <v>0</v>
      </c>
      <c r="Z22" s="10">
        <f t="shared" si="7"/>
        <v>0</v>
      </c>
      <c r="AA22" s="10">
        <f t="shared" si="7"/>
        <v>0</v>
      </c>
      <c r="AB22" s="10">
        <f t="shared" si="7"/>
        <v>0</v>
      </c>
      <c r="AC22" s="10">
        <f t="shared" si="7"/>
        <v>0</v>
      </c>
      <c r="AD22" s="12">
        <f t="shared" si="7"/>
        <v>0</v>
      </c>
    </row>
    <row r="23" spans="1:30" ht="24.75" customHeight="1">
      <c r="A23" s="23" t="s">
        <v>18</v>
      </c>
      <c r="B23" s="25" t="s">
        <v>19</v>
      </c>
      <c r="C23" s="25"/>
      <c r="D23" s="10">
        <f>+E23+F23</f>
        <v>663</v>
      </c>
      <c r="E23" s="10">
        <f t="shared" si="5"/>
        <v>332</v>
      </c>
      <c r="F23" s="10">
        <f t="shared" si="5"/>
        <v>331</v>
      </c>
      <c r="G23" s="4">
        <f>+H23+I23</f>
        <v>311</v>
      </c>
      <c r="H23" s="4">
        <v>164</v>
      </c>
      <c r="I23" s="4">
        <v>147</v>
      </c>
      <c r="J23" s="4">
        <f>+K23+L23</f>
        <v>250</v>
      </c>
      <c r="K23" s="4">
        <v>120</v>
      </c>
      <c r="L23" s="4">
        <v>130</v>
      </c>
      <c r="M23" s="4">
        <f>+N23+O23</f>
        <v>78</v>
      </c>
      <c r="N23" s="4">
        <v>36</v>
      </c>
      <c r="O23" s="4">
        <v>42</v>
      </c>
      <c r="P23" s="4">
        <f>+Q23+R23</f>
        <v>17</v>
      </c>
      <c r="Q23" s="4">
        <v>8</v>
      </c>
      <c r="R23" s="4">
        <v>9</v>
      </c>
      <c r="S23" s="4">
        <f>+T23+U23</f>
        <v>4</v>
      </c>
      <c r="T23" s="4">
        <v>2</v>
      </c>
      <c r="U23" s="4">
        <v>2</v>
      </c>
      <c r="V23" s="4">
        <f>+W23+X23</f>
        <v>3</v>
      </c>
      <c r="W23" s="4">
        <v>2</v>
      </c>
      <c r="X23" s="4">
        <v>1</v>
      </c>
      <c r="Y23" s="4">
        <f>+Z23+AA23</f>
        <v>0</v>
      </c>
      <c r="Z23" s="4"/>
      <c r="AA23" s="4"/>
      <c r="AB23" s="4">
        <f>+AC23+AD23</f>
        <v>0</v>
      </c>
      <c r="AC23" s="4"/>
      <c r="AD23" s="5"/>
    </row>
    <row r="24" spans="1:30" ht="24.75" customHeight="1">
      <c r="A24" s="23"/>
      <c r="B24" s="27" t="s">
        <v>20</v>
      </c>
      <c r="C24" s="28"/>
      <c r="D24" s="10">
        <f>+E24+F24</f>
        <v>74</v>
      </c>
      <c r="E24" s="10">
        <f t="shared" si="5"/>
        <v>38</v>
      </c>
      <c r="F24" s="10">
        <f t="shared" si="5"/>
        <v>36</v>
      </c>
      <c r="G24" s="4">
        <f>+H24+I24</f>
        <v>32</v>
      </c>
      <c r="H24" s="4">
        <v>17</v>
      </c>
      <c r="I24" s="4">
        <v>15</v>
      </c>
      <c r="J24" s="4">
        <f>+K24+L24</f>
        <v>21</v>
      </c>
      <c r="K24" s="4">
        <v>7</v>
      </c>
      <c r="L24" s="4">
        <v>14</v>
      </c>
      <c r="M24" s="4">
        <f>+N24+O24</f>
        <v>19</v>
      </c>
      <c r="N24" s="4">
        <v>12</v>
      </c>
      <c r="O24" s="4">
        <v>7</v>
      </c>
      <c r="P24" s="4">
        <f>+Q24+R24</f>
        <v>1</v>
      </c>
      <c r="Q24" s="4">
        <v>1</v>
      </c>
      <c r="R24" s="4"/>
      <c r="S24" s="4">
        <f>+T24+U24</f>
        <v>0</v>
      </c>
      <c r="T24" s="4"/>
      <c r="U24" s="4"/>
      <c r="V24" s="4">
        <f>+W24+X24</f>
        <v>1</v>
      </c>
      <c r="W24" s="4">
        <v>1</v>
      </c>
      <c r="X24" s="4"/>
      <c r="Y24" s="4">
        <f>+Z24+AA24</f>
        <v>0</v>
      </c>
      <c r="Z24" s="4"/>
      <c r="AA24" s="4"/>
      <c r="AB24" s="4">
        <f>+AC24+AD24</f>
        <v>0</v>
      </c>
      <c r="AC24" s="4"/>
      <c r="AD24" s="5"/>
    </row>
    <row r="25" spans="1:30" ht="24.75" customHeight="1">
      <c r="A25" s="23"/>
      <c r="B25" s="27" t="s">
        <v>42</v>
      </c>
      <c r="C25" s="28"/>
      <c r="D25" s="10">
        <f>+E25+F25</f>
        <v>135</v>
      </c>
      <c r="E25" s="10">
        <f t="shared" si="5"/>
        <v>63</v>
      </c>
      <c r="F25" s="10">
        <f t="shared" si="5"/>
        <v>72</v>
      </c>
      <c r="G25" s="4">
        <f>+H25+I25</f>
        <v>50</v>
      </c>
      <c r="H25" s="4">
        <v>26</v>
      </c>
      <c r="I25" s="4">
        <v>24</v>
      </c>
      <c r="J25" s="4">
        <f>+K25+L25</f>
        <v>50</v>
      </c>
      <c r="K25" s="4">
        <v>22</v>
      </c>
      <c r="L25" s="4">
        <v>28</v>
      </c>
      <c r="M25" s="4">
        <f>+N25+O25</f>
        <v>28</v>
      </c>
      <c r="N25" s="4">
        <v>11</v>
      </c>
      <c r="O25" s="4">
        <v>17</v>
      </c>
      <c r="P25" s="4">
        <f>+Q25+R25</f>
        <v>4</v>
      </c>
      <c r="Q25" s="4">
        <v>3</v>
      </c>
      <c r="R25" s="4">
        <v>1</v>
      </c>
      <c r="S25" s="4">
        <f>+T25+U25</f>
        <v>2</v>
      </c>
      <c r="T25" s="4">
        <v>1</v>
      </c>
      <c r="U25" s="4">
        <v>1</v>
      </c>
      <c r="V25" s="4">
        <f>+W25+X25</f>
        <v>0</v>
      </c>
      <c r="W25" s="4"/>
      <c r="X25" s="4"/>
      <c r="Y25" s="4">
        <f>+Z25+AA25</f>
        <v>1</v>
      </c>
      <c r="Z25" s="4"/>
      <c r="AA25" s="4">
        <v>1</v>
      </c>
      <c r="AB25" s="4">
        <f>+AC25+AD25</f>
        <v>0</v>
      </c>
      <c r="AC25" s="4"/>
      <c r="AD25" s="5"/>
    </row>
    <row r="26" spans="1:30" ht="24.75" customHeight="1">
      <c r="A26" s="23"/>
      <c r="B26" s="26" t="s">
        <v>21</v>
      </c>
      <c r="C26" s="26"/>
      <c r="D26" s="10">
        <f>SUM(D23:D25)</f>
        <v>872</v>
      </c>
      <c r="E26" s="10">
        <f t="shared" si="5"/>
        <v>433</v>
      </c>
      <c r="F26" s="10">
        <f t="shared" si="5"/>
        <v>439</v>
      </c>
      <c r="G26" s="10">
        <f>SUM(G23:G25)</f>
        <v>393</v>
      </c>
      <c r="H26" s="10">
        <f aca="true" t="shared" si="8" ref="H26:AD26">SUM(H23:H25)</f>
        <v>207</v>
      </c>
      <c r="I26" s="10">
        <f t="shared" si="8"/>
        <v>186</v>
      </c>
      <c r="J26" s="10">
        <f t="shared" si="8"/>
        <v>321</v>
      </c>
      <c r="K26" s="10">
        <f t="shared" si="8"/>
        <v>149</v>
      </c>
      <c r="L26" s="10">
        <f t="shared" si="8"/>
        <v>172</v>
      </c>
      <c r="M26" s="10">
        <f t="shared" si="8"/>
        <v>125</v>
      </c>
      <c r="N26" s="10">
        <f t="shared" si="8"/>
        <v>59</v>
      </c>
      <c r="O26" s="10">
        <f t="shared" si="8"/>
        <v>66</v>
      </c>
      <c r="P26" s="10">
        <f t="shared" si="8"/>
        <v>22</v>
      </c>
      <c r="Q26" s="10">
        <f t="shared" si="8"/>
        <v>12</v>
      </c>
      <c r="R26" s="10">
        <f t="shared" si="8"/>
        <v>10</v>
      </c>
      <c r="S26" s="10">
        <f t="shared" si="8"/>
        <v>6</v>
      </c>
      <c r="T26" s="10">
        <f t="shared" si="8"/>
        <v>3</v>
      </c>
      <c r="U26" s="10">
        <f t="shared" si="8"/>
        <v>3</v>
      </c>
      <c r="V26" s="10">
        <f t="shared" si="8"/>
        <v>4</v>
      </c>
      <c r="W26" s="10">
        <f t="shared" si="8"/>
        <v>3</v>
      </c>
      <c r="X26" s="10">
        <f t="shared" si="8"/>
        <v>1</v>
      </c>
      <c r="Y26" s="10">
        <f t="shared" si="8"/>
        <v>1</v>
      </c>
      <c r="Z26" s="10">
        <f t="shared" si="8"/>
        <v>0</v>
      </c>
      <c r="AA26" s="10">
        <f t="shared" si="8"/>
        <v>1</v>
      </c>
      <c r="AB26" s="10">
        <f t="shared" si="8"/>
        <v>0</v>
      </c>
      <c r="AC26" s="10">
        <f t="shared" si="8"/>
        <v>0</v>
      </c>
      <c r="AD26" s="12">
        <f t="shared" si="8"/>
        <v>0</v>
      </c>
    </row>
    <row r="27" spans="1:30" ht="24.75" customHeight="1">
      <c r="A27" s="23" t="s">
        <v>22</v>
      </c>
      <c r="B27" s="25" t="s">
        <v>23</v>
      </c>
      <c r="C27" s="25"/>
      <c r="D27" s="10">
        <f>+E27+F27</f>
        <v>243</v>
      </c>
      <c r="E27" s="10">
        <f t="shared" si="5"/>
        <v>138</v>
      </c>
      <c r="F27" s="10">
        <f t="shared" si="5"/>
        <v>105</v>
      </c>
      <c r="G27" s="4">
        <f>+H27+I27</f>
        <v>109</v>
      </c>
      <c r="H27" s="4">
        <v>58</v>
      </c>
      <c r="I27" s="4">
        <v>51</v>
      </c>
      <c r="J27" s="4">
        <f>+K27+L27</f>
        <v>82</v>
      </c>
      <c r="K27" s="4">
        <v>50</v>
      </c>
      <c r="L27" s="4">
        <v>32</v>
      </c>
      <c r="M27" s="4">
        <f>+N27+O27</f>
        <v>41</v>
      </c>
      <c r="N27" s="4">
        <v>21</v>
      </c>
      <c r="O27" s="4">
        <v>20</v>
      </c>
      <c r="P27" s="4">
        <f>+Q27+R27</f>
        <v>9</v>
      </c>
      <c r="Q27" s="4">
        <v>7</v>
      </c>
      <c r="R27" s="4">
        <v>2</v>
      </c>
      <c r="S27" s="4">
        <f>+T27+U27</f>
        <v>0</v>
      </c>
      <c r="T27" s="4"/>
      <c r="U27" s="4"/>
      <c r="V27" s="4">
        <f>+W27+X27</f>
        <v>1</v>
      </c>
      <c r="W27" s="4">
        <v>1</v>
      </c>
      <c r="X27" s="4"/>
      <c r="Y27" s="4">
        <f>+Z27+AA27</f>
        <v>1</v>
      </c>
      <c r="Z27" s="4">
        <v>1</v>
      </c>
      <c r="AA27" s="4"/>
      <c r="AB27" s="4">
        <f>+AC27+AD27</f>
        <v>0</v>
      </c>
      <c r="AC27" s="4"/>
      <c r="AD27" s="5"/>
    </row>
    <row r="28" spans="1:30" ht="24.75" customHeight="1">
      <c r="A28" s="23"/>
      <c r="B28" s="27" t="s">
        <v>24</v>
      </c>
      <c r="C28" s="29"/>
      <c r="D28" s="10">
        <f>+E28+F28</f>
        <v>89</v>
      </c>
      <c r="E28" s="10">
        <f t="shared" si="5"/>
        <v>42</v>
      </c>
      <c r="F28" s="10">
        <f t="shared" si="5"/>
        <v>47</v>
      </c>
      <c r="G28" s="4">
        <f>+H28+I28</f>
        <v>43</v>
      </c>
      <c r="H28" s="4">
        <v>18</v>
      </c>
      <c r="I28" s="4">
        <v>25</v>
      </c>
      <c r="J28" s="4">
        <f>+K28+L28</f>
        <v>29</v>
      </c>
      <c r="K28" s="4">
        <v>15</v>
      </c>
      <c r="L28" s="4">
        <v>14</v>
      </c>
      <c r="M28" s="4">
        <f>+N28+O28</f>
        <v>13</v>
      </c>
      <c r="N28" s="4">
        <v>7</v>
      </c>
      <c r="O28" s="4">
        <v>6</v>
      </c>
      <c r="P28" s="4">
        <f>+Q28+R28</f>
        <v>4</v>
      </c>
      <c r="Q28" s="4">
        <v>2</v>
      </c>
      <c r="R28" s="4">
        <v>2</v>
      </c>
      <c r="S28" s="4">
        <f>+T28+U28</f>
        <v>0</v>
      </c>
      <c r="T28" s="4"/>
      <c r="U28" s="4"/>
      <c r="V28" s="4">
        <f>+W28+X28</f>
        <v>0</v>
      </c>
      <c r="W28" s="4"/>
      <c r="X28" s="4"/>
      <c r="Y28" s="4">
        <f>+Z28+AA28</f>
        <v>0</v>
      </c>
      <c r="Z28" s="4"/>
      <c r="AA28" s="4"/>
      <c r="AB28" s="4">
        <f>+AC28+AD28</f>
        <v>0</v>
      </c>
      <c r="AC28" s="4"/>
      <c r="AD28" s="5"/>
    </row>
    <row r="29" spans="1:30" ht="24.75" customHeight="1">
      <c r="A29" s="30"/>
      <c r="B29" s="17" t="s">
        <v>44</v>
      </c>
      <c r="C29" s="18"/>
      <c r="D29" s="10">
        <f>+E29+F29</f>
        <v>74</v>
      </c>
      <c r="E29" s="10">
        <f>H29+K29+N29+Q29+T29+W29+Z29+AC29+AI29+AL29+AO29+AR29</f>
        <v>36</v>
      </c>
      <c r="F29" s="10">
        <f>I29+L29+O29+R29+U29+X29+AA29+AD29+AJ29+AM29+AP29+AS29</f>
        <v>38</v>
      </c>
      <c r="G29" s="4">
        <f>+H29+I29</f>
        <v>30</v>
      </c>
      <c r="H29" s="4">
        <v>12</v>
      </c>
      <c r="I29" s="4">
        <v>18</v>
      </c>
      <c r="J29" s="4">
        <f>+K29+L29</f>
        <v>27</v>
      </c>
      <c r="K29" s="4">
        <v>17</v>
      </c>
      <c r="L29" s="4">
        <v>10</v>
      </c>
      <c r="M29" s="4">
        <f>+N29+O29</f>
        <v>12</v>
      </c>
      <c r="N29" s="4">
        <v>2</v>
      </c>
      <c r="O29" s="4">
        <v>10</v>
      </c>
      <c r="P29" s="4">
        <f>+Q29+R29</f>
        <v>5</v>
      </c>
      <c r="Q29" s="4">
        <v>5</v>
      </c>
      <c r="R29" s="4"/>
      <c r="S29" s="4">
        <f>+T29+U29</f>
        <v>0</v>
      </c>
      <c r="T29" s="4"/>
      <c r="U29" s="4"/>
      <c r="V29" s="4">
        <f>+W29+X29</f>
        <v>0</v>
      </c>
      <c r="W29" s="4"/>
      <c r="X29" s="4"/>
      <c r="Y29" s="4">
        <f>+Z29+AA29</f>
        <v>0</v>
      </c>
      <c r="Z29" s="4"/>
      <c r="AA29" s="4"/>
      <c r="AB29" s="4">
        <f>+AC29+AD29</f>
        <v>0</v>
      </c>
      <c r="AC29" s="4"/>
      <c r="AD29" s="5"/>
    </row>
    <row r="30" spans="1:30" ht="24.75" customHeight="1" thickBot="1">
      <c r="A30" s="31"/>
      <c r="B30" s="32" t="s">
        <v>25</v>
      </c>
      <c r="C30" s="32"/>
      <c r="D30" s="11">
        <f aca="true" t="shared" si="9" ref="D30:AD30">SUM(D27:D29)</f>
        <v>406</v>
      </c>
      <c r="E30" s="11">
        <f t="shared" si="9"/>
        <v>216</v>
      </c>
      <c r="F30" s="11">
        <f t="shared" si="9"/>
        <v>190</v>
      </c>
      <c r="G30" s="11">
        <f t="shared" si="9"/>
        <v>182</v>
      </c>
      <c r="H30" s="11">
        <f t="shared" si="9"/>
        <v>88</v>
      </c>
      <c r="I30" s="11">
        <f t="shared" si="9"/>
        <v>94</v>
      </c>
      <c r="J30" s="11">
        <f t="shared" si="9"/>
        <v>138</v>
      </c>
      <c r="K30" s="11">
        <f t="shared" si="9"/>
        <v>82</v>
      </c>
      <c r="L30" s="11">
        <f t="shared" si="9"/>
        <v>56</v>
      </c>
      <c r="M30" s="11">
        <f t="shared" si="9"/>
        <v>66</v>
      </c>
      <c r="N30" s="11">
        <f t="shared" si="9"/>
        <v>30</v>
      </c>
      <c r="O30" s="11">
        <f t="shared" si="9"/>
        <v>36</v>
      </c>
      <c r="P30" s="11">
        <f t="shared" si="9"/>
        <v>18</v>
      </c>
      <c r="Q30" s="11">
        <f t="shared" si="9"/>
        <v>14</v>
      </c>
      <c r="R30" s="11">
        <f t="shared" si="9"/>
        <v>4</v>
      </c>
      <c r="S30" s="11">
        <f t="shared" si="9"/>
        <v>0</v>
      </c>
      <c r="T30" s="11">
        <f t="shared" si="9"/>
        <v>0</v>
      </c>
      <c r="U30" s="11">
        <f t="shared" si="9"/>
        <v>0</v>
      </c>
      <c r="V30" s="11">
        <f t="shared" si="9"/>
        <v>1</v>
      </c>
      <c r="W30" s="11">
        <f t="shared" si="9"/>
        <v>1</v>
      </c>
      <c r="X30" s="11">
        <f t="shared" si="9"/>
        <v>0</v>
      </c>
      <c r="Y30" s="11">
        <f t="shared" si="9"/>
        <v>1</v>
      </c>
      <c r="Z30" s="11">
        <f t="shared" si="9"/>
        <v>1</v>
      </c>
      <c r="AA30" s="11">
        <f t="shared" si="9"/>
        <v>0</v>
      </c>
      <c r="AB30" s="11">
        <f t="shared" si="9"/>
        <v>0</v>
      </c>
      <c r="AC30" s="11">
        <f t="shared" si="9"/>
        <v>0</v>
      </c>
      <c r="AD30" s="16">
        <f t="shared" si="9"/>
        <v>0</v>
      </c>
    </row>
  </sheetData>
  <mergeCells count="42">
    <mergeCell ref="B20:C20"/>
    <mergeCell ref="B21:C21"/>
    <mergeCell ref="D3:F3"/>
    <mergeCell ref="G3:I3"/>
    <mergeCell ref="J3:L3"/>
    <mergeCell ref="M3:O3"/>
    <mergeCell ref="AB3:AD3"/>
    <mergeCell ref="P3:R3"/>
    <mergeCell ref="S3:U3"/>
    <mergeCell ref="V3:X3"/>
    <mergeCell ref="Y3:AA3"/>
    <mergeCell ref="A27:A30"/>
    <mergeCell ref="B27:C27"/>
    <mergeCell ref="B30:C30"/>
    <mergeCell ref="B24:C24"/>
    <mergeCell ref="B25:C25"/>
    <mergeCell ref="B28:C28"/>
    <mergeCell ref="B12:C12"/>
    <mergeCell ref="B15:C15"/>
    <mergeCell ref="A23:A26"/>
    <mergeCell ref="B23:C23"/>
    <mergeCell ref="B26:C26"/>
    <mergeCell ref="B22:C22"/>
    <mergeCell ref="B18:C18"/>
    <mergeCell ref="B16:C16"/>
    <mergeCell ref="B17:C17"/>
    <mergeCell ref="B19:C19"/>
    <mergeCell ref="A3:C4"/>
    <mergeCell ref="A8:A10"/>
    <mergeCell ref="B8:C8"/>
    <mergeCell ref="B10:C10"/>
    <mergeCell ref="B9:C9"/>
    <mergeCell ref="B29:C29"/>
    <mergeCell ref="A5:C5"/>
    <mergeCell ref="A6:C6"/>
    <mergeCell ref="A7:C7"/>
    <mergeCell ref="A14:A16"/>
    <mergeCell ref="B14:C14"/>
    <mergeCell ref="A17:A22"/>
    <mergeCell ref="B11:C11"/>
    <mergeCell ref="A11:A13"/>
    <mergeCell ref="B13:C13"/>
  </mergeCells>
  <printOptions/>
  <pageMargins left="0.38" right="0.47" top="0.56" bottom="0.7" header="0.65" footer="0.512"/>
  <pageSetup fitToHeight="1" fitToWidth="1" horizontalDpi="600" verticalDpi="600" orientation="landscape" paperSize="9" scale="6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2009-01-05T08:54:43Z</cp:lastPrinted>
  <dcterms:created xsi:type="dcterms:W3CDTF">2004-10-22T01:22:54Z</dcterms:created>
  <dcterms:modified xsi:type="dcterms:W3CDTF">2009-01-05T08:55:43Z</dcterms:modified>
  <cp:category/>
  <cp:version/>
  <cp:contentType/>
  <cp:contentStatus/>
</cp:coreProperties>
</file>