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第２３表　死亡数" sheetId="1" r:id="rId1"/>
    <sheet name="第２５表　死亡数" sheetId="2" r:id="rId2"/>
  </sheets>
  <definedNames/>
  <calcPr fullCalcOnLoad="1"/>
</workbook>
</file>

<file path=xl/sharedStrings.xml><?xml version="1.0" encoding="utf-8"?>
<sst xmlns="http://schemas.openxmlformats.org/spreadsheetml/2006/main" count="793" uniqueCount="278">
  <si>
    <t>総計</t>
  </si>
  <si>
    <t>計</t>
  </si>
  <si>
    <t>男</t>
  </si>
  <si>
    <t>女</t>
  </si>
  <si>
    <t>感染症及び　　　　寄生虫症</t>
  </si>
  <si>
    <t>総数</t>
  </si>
  <si>
    <t>腸管感染症</t>
  </si>
  <si>
    <t>結核</t>
  </si>
  <si>
    <t>呼吸器結核</t>
  </si>
  <si>
    <t>肺血症</t>
  </si>
  <si>
    <t>新生物</t>
  </si>
  <si>
    <t>悪性新生物</t>
  </si>
  <si>
    <t>食道の悪性新生物</t>
  </si>
  <si>
    <t>その他の　　　　　結核</t>
  </si>
  <si>
    <t>Ｂ型ウィルス肝炎</t>
  </si>
  <si>
    <t>ウィルス　　　　　肝炎</t>
  </si>
  <si>
    <t>Ｃ型ウィルス肝炎</t>
  </si>
  <si>
    <t>その他のウィルス　　　肝炎</t>
  </si>
  <si>
    <t>ヒト免疫不全ウイルス　　　　　　「ＨＩＶ」病</t>
  </si>
  <si>
    <t>その他の　　　感染症及び寄生虫症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</si>
  <si>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</si>
  <si>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</si>
  <si>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</si>
  <si>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</si>
  <si>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</si>
  <si>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</si>
  <si>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</si>
  <si>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</si>
  <si>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</si>
  <si>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</si>
  <si>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</si>
  <si>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</si>
  <si>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</si>
  <si>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</si>
  <si>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</si>
  <si>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</si>
  <si>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</si>
  <si>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</si>
  <si>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</si>
  <si>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その他の　　　　新生物</t>
  </si>
  <si>
    <t>中枢神経系　　のその他の　　　　新生物</t>
  </si>
  <si>
    <t>中枢神経系を除くその他　　　　の新生物</t>
  </si>
  <si>
    <t>血液及び　　　　　造血器の疾患　　　　　並びに免疫　　　　　機構の障害</t>
  </si>
  <si>
    <t>貧血</t>
  </si>
  <si>
    <t>その他の血液　　　及び造血器の　　　疾患並びに免疫機構の障害</t>
  </si>
  <si>
    <t>内分泌、　　　栄養及び　　　　代謝疾患</t>
  </si>
  <si>
    <t>糖尿病</t>
  </si>
  <si>
    <t>精神及び　　　　　行動の障害</t>
  </si>
  <si>
    <t>血管性及び詳細不明の痴呆</t>
  </si>
  <si>
    <t>その他の　　　　精神及び　　　　　行動の障害</t>
  </si>
  <si>
    <t>神経系　　　　　　の疾患</t>
  </si>
  <si>
    <t>髄膜炎</t>
  </si>
  <si>
    <t>脊髄性筋　　　萎縮症及び　　　関連症候群</t>
  </si>
  <si>
    <t>パーキンソン病</t>
  </si>
  <si>
    <t>アルツハイマー病</t>
  </si>
  <si>
    <t>その他の　　　神経系　　　　　　の疾患</t>
  </si>
  <si>
    <t>耳及び乳様　　　　突起の疾患</t>
  </si>
  <si>
    <t>高血圧性疾患</t>
  </si>
  <si>
    <t>高血圧性　　　　心疾患及び心腎疾患</t>
  </si>
  <si>
    <t>その他の　　　　高血圧性　　　　　疾患</t>
  </si>
  <si>
    <t>心疾患　　　　　（高血圧性　　　　を除く）</t>
  </si>
  <si>
    <t>急性　　　　　心筋梗塞</t>
  </si>
  <si>
    <t>その他の　　　　　虚血性　　　　　心疾患</t>
  </si>
  <si>
    <t>心筋症</t>
  </si>
  <si>
    <t>不整脈及び伝導障害</t>
  </si>
  <si>
    <t>心不全</t>
  </si>
  <si>
    <t>その他の　　　　心疾患</t>
  </si>
  <si>
    <t>脳血管疾患</t>
  </si>
  <si>
    <t>くも膜下　　　　　出血</t>
  </si>
  <si>
    <t>脳内出血</t>
  </si>
  <si>
    <t>脳梗塞</t>
  </si>
  <si>
    <t>その他の　　　　　　脳血管疾患</t>
  </si>
  <si>
    <t>大動脈瘤及び解離</t>
  </si>
  <si>
    <t>その他の循環器系の疾患</t>
  </si>
  <si>
    <t>呼吸器系の疾患</t>
  </si>
  <si>
    <t>肺炎</t>
  </si>
  <si>
    <t>急性　　　　　　気管支炎</t>
  </si>
  <si>
    <t>慢性閉塞性肺疾患</t>
  </si>
  <si>
    <t>喘息</t>
  </si>
  <si>
    <t>その他の　　　　呼吸器系　　　　の疾患</t>
  </si>
  <si>
    <t>消化器系の疾患</t>
  </si>
  <si>
    <t>胃潰瘍及び十二指腸　　　　　潰瘍</t>
  </si>
  <si>
    <t>ヘルニア及び腸閉塞</t>
  </si>
  <si>
    <t>肝疾患</t>
  </si>
  <si>
    <t>肝硬変　　　　（アルコール性を除く）</t>
  </si>
  <si>
    <t>その他の　　　　肝疾患</t>
  </si>
  <si>
    <t>その他の　　　　消化器系　　　　の疾患</t>
  </si>
  <si>
    <t>皮膚及び　　　皮下組織　　　　の疾患</t>
  </si>
  <si>
    <t>筋骨格系　　　及び結合　　　　組織の疾患</t>
  </si>
  <si>
    <t>尿路性器　　　　系の疾患</t>
  </si>
  <si>
    <t>糸球体疾患　　　及び腎尿　　　細管間質性　　　　疾患</t>
  </si>
  <si>
    <t>腎不全</t>
  </si>
  <si>
    <t>急性腎不全</t>
  </si>
  <si>
    <t>詳細不明の腎不全</t>
  </si>
  <si>
    <t>その他の　　　尿路性器系　　　の疾患</t>
  </si>
  <si>
    <t>妊娠、分娩及び産じょく</t>
  </si>
  <si>
    <t>周産期に　　　　　発生した　　　　　病態</t>
  </si>
  <si>
    <t>出産外傷</t>
  </si>
  <si>
    <t>周産期に特異的な呼吸障害及び心血管障害</t>
  </si>
  <si>
    <t>周産期に　　　特異的な　　　感染症</t>
  </si>
  <si>
    <t>胎児及び新生児の出血性障害　　　　　及び血液障害</t>
  </si>
  <si>
    <t>先天奇形、変形及び　　　　染色体異常</t>
  </si>
  <si>
    <t>循環器系の先天奇形</t>
  </si>
  <si>
    <t>消化器系の先天奇形</t>
  </si>
  <si>
    <t>染色体異常、他に分類されないもの</t>
  </si>
  <si>
    <t>老衰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</si>
  <si>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</si>
  <si>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</si>
  <si>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</si>
  <si>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</si>
  <si>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</si>
  <si>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</si>
  <si>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神経系の　　　　先天奇形</t>
  </si>
  <si>
    <t>心臓の　　　先天奇形</t>
  </si>
  <si>
    <t>その他の　　　　循環器系の　　　　先天奇形</t>
  </si>
  <si>
    <t>その他の　　　　先天奇形　　　　及び変形</t>
  </si>
  <si>
    <t>傷病及び　　　死亡の外因</t>
  </si>
  <si>
    <t>煙、火　　　及び火災　　　への曝露</t>
  </si>
  <si>
    <t>有害物質に　　よる不慮の　　　中毒及び有害物質への曝露</t>
  </si>
  <si>
    <t>その他の　　　不慮の事故</t>
  </si>
  <si>
    <t>自殺</t>
  </si>
  <si>
    <t>他殺</t>
  </si>
  <si>
    <t>その他の　　　外因</t>
  </si>
  <si>
    <t>第２３表　死　亡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</si>
  <si>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</si>
  <si>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</si>
  <si>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</si>
  <si>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</si>
  <si>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</si>
  <si>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</si>
  <si>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</si>
  <si>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</si>
  <si>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</si>
  <si>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</si>
  <si>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</si>
  <si>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</si>
  <si>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特定死因総数</t>
  </si>
  <si>
    <t>胃の悪性新生物</t>
  </si>
  <si>
    <t>膵の悪性新生物</t>
  </si>
  <si>
    <t>気管、気管支及び　　　肺の悪性新生物</t>
  </si>
  <si>
    <t>心疾患（高血圧性を除く）</t>
  </si>
  <si>
    <t>急性心筋梗塞</t>
  </si>
  <si>
    <t>その他の虚血性　　　　　心疾患</t>
  </si>
  <si>
    <t>不整脈及び　　　　　伝導障害</t>
  </si>
  <si>
    <t>くも膜下出血</t>
  </si>
  <si>
    <t>月・選択死因分類別　</t>
  </si>
  <si>
    <t>　第２５表　死　亡　数</t>
  </si>
  <si>
    <t>胆のう及び
その他の
胆道の
悪性新生物</t>
  </si>
  <si>
    <t>その他の
内分泌、
栄養及び
代謝疾患</t>
  </si>
  <si>
    <t>高血圧性
疾患</t>
  </si>
  <si>
    <t>慢性腎不全</t>
  </si>
  <si>
    <t>妊娠期間及び
胎児発育に
関連する障害</t>
  </si>
  <si>
    <t>その他の
周産期に
発生した
病態</t>
  </si>
  <si>
    <t>直腸Ｓ状結腸移行部
及び直腸の悪性新生物</t>
  </si>
  <si>
    <t>肝及び肝内胆管の
悪性新生物</t>
  </si>
  <si>
    <t>食道の
悪性新生物</t>
  </si>
  <si>
    <t>結腸の
悪性新生物</t>
  </si>
  <si>
    <t>胆のう及びその他の
胆道の悪性新生物</t>
  </si>
  <si>
    <t>乳房の
悪性新生物</t>
  </si>
  <si>
    <t>子宮の
悪性新生物</t>
  </si>
  <si>
    <t>月・性・死因簡単分類別　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</si>
  <si>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</si>
  <si>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</si>
  <si>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</si>
  <si>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</si>
  <si>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</si>
  <si>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</si>
  <si>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</si>
  <si>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</si>
  <si>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</si>
  <si>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</si>
  <si>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</si>
  <si>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</si>
  <si>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</si>
  <si>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</si>
  <si>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</si>
  <si>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</si>
  <si>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</si>
  <si>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</si>
  <si>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</si>
  <si>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</si>
  <si>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</si>
  <si>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</si>
  <si>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</si>
  <si>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</si>
  <si>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</si>
  <si>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</si>
  <si>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</si>
  <si>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</si>
  <si>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</si>
  <si>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</si>
  <si>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</si>
  <si>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</si>
  <si>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</si>
  <si>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</si>
  <si>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</si>
  <si>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</si>
  <si>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</si>
  <si>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</si>
  <si>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</si>
  <si>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</si>
  <si>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</si>
  <si>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</si>
  <si>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</si>
  <si>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</si>
  <si>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</si>
  <si>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</si>
  <si>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</si>
  <si>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</si>
  <si>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</si>
  <si>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</si>
  <si>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</si>
  <si>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</si>
  <si>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</si>
  <si>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</si>
  <si>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</si>
  <si>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</si>
  <si>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</si>
  <si>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</si>
  <si>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</si>
  <si>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</si>
  <si>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</si>
  <si>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</si>
  <si>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</si>
  <si>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</si>
  <si>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</si>
  <si>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</si>
  <si>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</si>
  <si>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</si>
  <si>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</si>
  <si>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</si>
  <si>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</si>
  <si>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</si>
  <si>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</si>
  <si>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</si>
  <si>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</si>
  <si>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</si>
  <si>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</si>
  <si>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</si>
  <si>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</si>
  <si>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</si>
  <si>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</si>
  <si>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</si>
  <si>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</si>
  <si>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</si>
  <si>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</si>
  <si>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</si>
  <si>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</si>
  <si>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</si>
  <si>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</si>
  <si>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</si>
  <si>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</si>
  <si>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</si>
  <si>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</si>
  <si>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</si>
  <si>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</si>
  <si>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</si>
  <si>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</si>
  <si>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</si>
  <si>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</si>
  <si>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</si>
  <si>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</si>
  <si>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</si>
  <si>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</si>
  <si>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</si>
  <si>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</si>
  <si>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</si>
  <si>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</si>
  <si>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</si>
  <si>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</si>
  <si>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インフル
エンザ</t>
  </si>
  <si>
    <t>眼及び付属器の疾患</t>
  </si>
  <si>
    <t>循環器系
の疾患</t>
  </si>
  <si>
    <t>慢性リウマチ性心疾患</t>
  </si>
  <si>
    <t>慢性非リウマチ性心内膜疾患</t>
  </si>
  <si>
    <t>症状,徴候及び
異常臨床所見・
異常検査所見
で他に分類
されないもの</t>
  </si>
  <si>
    <t>その他の症状,徴候及び異常臨床所見・異常検査所見で他に分類されないもの</t>
  </si>
  <si>
    <t>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</si>
</sst>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436" sqref="Q436"/>
    </sheetView>
  </sheetViews>
  <sheetFormatPr defaultColWidth="9.00390625" defaultRowHeight="13.5"/>
  <cols>
    <col min="1" max="1" width="6.125" style="5" customWidth="1"/>
    <col min="2" max="2" width="10.625" style="5" customWidth="1"/>
    <col min="3" max="3" width="2.625" style="5" customWidth="1"/>
    <col min="4" max="11" width="6.625" style="5" customWidth="1"/>
    <col min="12" max="16" width="6.75390625" style="5" customWidth="1"/>
    <col min="17" max="16384" width="9.00390625" style="5" customWidth="1"/>
  </cols>
  <sheetData>
    <row r="1" ht="18.75">
      <c r="B1" s="6" t="s">
        <v>123</v>
      </c>
    </row>
    <row r="2" ht="14.25" thickBot="1"/>
    <row r="3" spans="1:16" ht="16.5" customHeight="1">
      <c r="A3" s="1"/>
      <c r="B3" s="2"/>
      <c r="C3" s="3"/>
      <c r="D3" s="48" t="s">
        <v>5</v>
      </c>
      <c r="E3" s="50" t="s">
        <v>124</v>
      </c>
      <c r="F3" s="50" t="s">
        <v>125</v>
      </c>
      <c r="G3" s="52" t="s">
        <v>126</v>
      </c>
      <c r="H3" s="52" t="s">
        <v>127</v>
      </c>
      <c r="I3" s="52" t="s">
        <v>128</v>
      </c>
      <c r="J3" s="52" t="s">
        <v>129</v>
      </c>
      <c r="K3" s="52" t="s">
        <v>130</v>
      </c>
      <c r="L3" s="52" t="s">
        <v>131</v>
      </c>
      <c r="M3" s="52" t="s">
        <v>132</v>
      </c>
      <c r="N3" s="52" t="s">
        <v>133</v>
      </c>
      <c r="O3" s="52" t="s">
        <v>134</v>
      </c>
      <c r="P3" s="54" t="s">
        <v>135</v>
      </c>
    </row>
    <row r="4" spans="1:16" ht="16.5" customHeight="1">
      <c r="A4" s="8"/>
      <c r="B4" s="9"/>
      <c r="C4" s="10"/>
      <c r="D4" s="49"/>
      <c r="E4" s="51"/>
      <c r="F4" s="51"/>
      <c r="G4" s="53"/>
      <c r="H4" s="53"/>
      <c r="I4" s="53"/>
      <c r="J4" s="53"/>
      <c r="K4" s="53"/>
      <c r="L4" s="53"/>
      <c r="M4" s="53"/>
      <c r="N4" s="53"/>
      <c r="O4" s="53"/>
      <c r="P4" s="55"/>
    </row>
    <row r="5" spans="1:16" ht="16.5" customHeight="1">
      <c r="A5" s="11"/>
      <c r="B5" s="12"/>
      <c r="C5" s="33" t="s">
        <v>1</v>
      </c>
      <c r="D5" s="35">
        <f aca="true" t="shared" si="0" ref="D5:P5">D6+D7</f>
        <v>7886</v>
      </c>
      <c r="E5" s="35">
        <f t="shared" si="0"/>
        <v>780</v>
      </c>
      <c r="F5" s="35">
        <f t="shared" si="0"/>
        <v>678</v>
      </c>
      <c r="G5" s="35">
        <f t="shared" si="0"/>
        <v>661</v>
      </c>
      <c r="H5" s="35">
        <f t="shared" si="0"/>
        <v>637</v>
      </c>
      <c r="I5" s="35">
        <f t="shared" si="0"/>
        <v>693</v>
      </c>
      <c r="J5" s="35">
        <f t="shared" si="0"/>
        <v>563</v>
      </c>
      <c r="K5" s="35">
        <f t="shared" si="0"/>
        <v>580</v>
      </c>
      <c r="L5" s="35">
        <f t="shared" si="0"/>
        <v>601</v>
      </c>
      <c r="M5" s="35">
        <f t="shared" si="0"/>
        <v>552</v>
      </c>
      <c r="N5" s="35">
        <f t="shared" si="0"/>
        <v>684</v>
      </c>
      <c r="O5" s="35">
        <f t="shared" si="0"/>
        <v>680</v>
      </c>
      <c r="P5" s="34">
        <f t="shared" si="0"/>
        <v>777</v>
      </c>
    </row>
    <row r="6" spans="1:16" ht="16.5" customHeight="1">
      <c r="A6" s="40" t="s">
        <v>0</v>
      </c>
      <c r="B6" s="41"/>
      <c r="C6" s="13" t="s">
        <v>2</v>
      </c>
      <c r="D6" s="35">
        <f>SUM(E6:P6)</f>
        <v>4040</v>
      </c>
      <c r="E6" s="14">
        <f>E9+E45+E133+E142+E151+E160+E183+E186+E189+E254+E275+E301+E304+E307+E328+E331+E352+E381+E393</f>
        <v>414</v>
      </c>
      <c r="F6" s="14">
        <f aca="true" t="shared" si="1" ref="F6:P6">F9+F45+F133+F142+F151+F160+F183+F186+F189+F254+F275+F301+F304+F307+F328+F331+F352+F381+F393</f>
        <v>355</v>
      </c>
      <c r="G6" s="14">
        <f t="shared" si="1"/>
        <v>340</v>
      </c>
      <c r="H6" s="14">
        <f t="shared" si="1"/>
        <v>329</v>
      </c>
      <c r="I6" s="14">
        <f t="shared" si="1"/>
        <v>351</v>
      </c>
      <c r="J6" s="14">
        <f t="shared" si="1"/>
        <v>298</v>
      </c>
      <c r="K6" s="14">
        <f t="shared" si="1"/>
        <v>290</v>
      </c>
      <c r="L6" s="14">
        <f t="shared" si="1"/>
        <v>320</v>
      </c>
      <c r="M6" s="14">
        <f t="shared" si="1"/>
        <v>286</v>
      </c>
      <c r="N6" s="14">
        <f t="shared" si="1"/>
        <v>336</v>
      </c>
      <c r="O6" s="14">
        <f t="shared" si="1"/>
        <v>341</v>
      </c>
      <c r="P6" s="15">
        <f t="shared" si="1"/>
        <v>380</v>
      </c>
    </row>
    <row r="7" spans="1:16" ht="16.5" customHeight="1">
      <c r="A7" s="16"/>
      <c r="B7" s="17"/>
      <c r="C7" s="13" t="s">
        <v>3</v>
      </c>
      <c r="D7" s="35">
        <f>SUM(E7:P7)</f>
        <v>3846</v>
      </c>
      <c r="E7" s="14">
        <f>E10+E46+E134+E143+E152+E161+E184+E187+E190+E255+E276+E302+E305+E308+E329+E332+E353+E382+E394</f>
        <v>366</v>
      </c>
      <c r="F7" s="14">
        <f aca="true" t="shared" si="2" ref="F7:P7">F10+F46+F134+F143+F152+F161+F184+F187+F190+F255+F276+F302+F305+F308+F329+F332+F353+F382+F394</f>
        <v>323</v>
      </c>
      <c r="G7" s="14">
        <f t="shared" si="2"/>
        <v>321</v>
      </c>
      <c r="H7" s="14">
        <f t="shared" si="2"/>
        <v>308</v>
      </c>
      <c r="I7" s="14">
        <f t="shared" si="2"/>
        <v>342</v>
      </c>
      <c r="J7" s="14">
        <f t="shared" si="2"/>
        <v>265</v>
      </c>
      <c r="K7" s="14">
        <f t="shared" si="2"/>
        <v>290</v>
      </c>
      <c r="L7" s="14">
        <f t="shared" si="2"/>
        <v>281</v>
      </c>
      <c r="M7" s="14">
        <f t="shared" si="2"/>
        <v>266</v>
      </c>
      <c r="N7" s="14">
        <f t="shared" si="2"/>
        <v>348</v>
      </c>
      <c r="O7" s="14">
        <f t="shared" si="2"/>
        <v>339</v>
      </c>
      <c r="P7" s="15">
        <f t="shared" si="2"/>
        <v>397</v>
      </c>
    </row>
    <row r="8" spans="1:16" ht="16.5" customHeight="1">
      <c r="A8" s="43" t="s">
        <v>195</v>
      </c>
      <c r="B8" s="42" t="s">
        <v>4</v>
      </c>
      <c r="C8" s="33" t="s">
        <v>1</v>
      </c>
      <c r="D8" s="35">
        <f>D9+D10</f>
        <v>171</v>
      </c>
      <c r="E8" s="35">
        <f aca="true" t="shared" si="3" ref="E8:P8">E9+E10</f>
        <v>26</v>
      </c>
      <c r="F8" s="35">
        <f t="shared" si="3"/>
        <v>14</v>
      </c>
      <c r="G8" s="35">
        <f t="shared" si="3"/>
        <v>19</v>
      </c>
      <c r="H8" s="35">
        <f t="shared" si="3"/>
        <v>10</v>
      </c>
      <c r="I8" s="35">
        <f t="shared" si="3"/>
        <v>12</v>
      </c>
      <c r="J8" s="35">
        <f t="shared" si="3"/>
        <v>12</v>
      </c>
      <c r="K8" s="35">
        <f t="shared" si="3"/>
        <v>14</v>
      </c>
      <c r="L8" s="35">
        <f t="shared" si="3"/>
        <v>9</v>
      </c>
      <c r="M8" s="35">
        <f t="shared" si="3"/>
        <v>9</v>
      </c>
      <c r="N8" s="35">
        <f t="shared" si="3"/>
        <v>12</v>
      </c>
      <c r="O8" s="35">
        <f t="shared" si="3"/>
        <v>16</v>
      </c>
      <c r="P8" s="34">
        <f t="shared" si="3"/>
        <v>18</v>
      </c>
    </row>
    <row r="9" spans="1:16" ht="16.5" customHeight="1">
      <c r="A9" s="44"/>
      <c r="B9" s="42"/>
      <c r="C9" s="13" t="s">
        <v>2</v>
      </c>
      <c r="D9" s="35">
        <f>SUM(E9:P9)</f>
        <v>73</v>
      </c>
      <c r="E9" s="14">
        <f>E12+E15+E24+E27+E39+E42</f>
        <v>11</v>
      </c>
      <c r="F9" s="14">
        <f aca="true" t="shared" si="4" ref="F9:P9">F12+F15+F24+F27+F39+F42</f>
        <v>7</v>
      </c>
      <c r="G9" s="14">
        <f t="shared" si="4"/>
        <v>6</v>
      </c>
      <c r="H9" s="14">
        <f t="shared" si="4"/>
        <v>3</v>
      </c>
      <c r="I9" s="14">
        <f t="shared" si="4"/>
        <v>4</v>
      </c>
      <c r="J9" s="14">
        <f t="shared" si="4"/>
        <v>4</v>
      </c>
      <c r="K9" s="14">
        <f t="shared" si="4"/>
        <v>6</v>
      </c>
      <c r="L9" s="14">
        <f t="shared" si="4"/>
        <v>5</v>
      </c>
      <c r="M9" s="14">
        <f t="shared" si="4"/>
        <v>6</v>
      </c>
      <c r="N9" s="14">
        <f t="shared" si="4"/>
        <v>5</v>
      </c>
      <c r="O9" s="14">
        <f t="shared" si="4"/>
        <v>6</v>
      </c>
      <c r="P9" s="15">
        <f t="shared" si="4"/>
        <v>10</v>
      </c>
    </row>
    <row r="10" spans="1:16" ht="16.5" customHeight="1">
      <c r="A10" s="44"/>
      <c r="B10" s="42"/>
      <c r="C10" s="13" t="s">
        <v>3</v>
      </c>
      <c r="D10" s="35">
        <f>SUM(E10:P10)</f>
        <v>98</v>
      </c>
      <c r="E10" s="14">
        <f>E13+E16+E25+E28+E40+E43</f>
        <v>15</v>
      </c>
      <c r="F10" s="14">
        <f aca="true" t="shared" si="5" ref="F10:P10">F13+F16+F25+F28+F40+F43</f>
        <v>7</v>
      </c>
      <c r="G10" s="14">
        <f t="shared" si="5"/>
        <v>13</v>
      </c>
      <c r="H10" s="14">
        <f t="shared" si="5"/>
        <v>7</v>
      </c>
      <c r="I10" s="14">
        <f t="shared" si="5"/>
        <v>8</v>
      </c>
      <c r="J10" s="14">
        <f t="shared" si="5"/>
        <v>8</v>
      </c>
      <c r="K10" s="14">
        <f t="shared" si="5"/>
        <v>8</v>
      </c>
      <c r="L10" s="14">
        <f t="shared" si="5"/>
        <v>4</v>
      </c>
      <c r="M10" s="14">
        <f t="shared" si="5"/>
        <v>3</v>
      </c>
      <c r="N10" s="14">
        <f t="shared" si="5"/>
        <v>7</v>
      </c>
      <c r="O10" s="14">
        <f t="shared" si="5"/>
        <v>10</v>
      </c>
      <c r="P10" s="15">
        <f t="shared" si="5"/>
        <v>8</v>
      </c>
    </row>
    <row r="11" spans="1:16" ht="16.5" customHeight="1">
      <c r="A11" s="43" t="s">
        <v>196</v>
      </c>
      <c r="B11" s="42" t="s">
        <v>6</v>
      </c>
      <c r="C11" s="33" t="s">
        <v>1</v>
      </c>
      <c r="D11" s="35">
        <f aca="true" t="shared" si="6" ref="D11:P11">D12+D13</f>
        <v>24</v>
      </c>
      <c r="E11" s="35">
        <f t="shared" si="6"/>
        <v>2</v>
      </c>
      <c r="F11" s="35">
        <f t="shared" si="6"/>
        <v>2</v>
      </c>
      <c r="G11" s="35">
        <f t="shared" si="6"/>
        <v>5</v>
      </c>
      <c r="H11" s="35">
        <f t="shared" si="6"/>
        <v>1</v>
      </c>
      <c r="I11" s="35">
        <f t="shared" si="6"/>
        <v>3</v>
      </c>
      <c r="J11" s="35">
        <f t="shared" si="6"/>
        <v>1</v>
      </c>
      <c r="K11" s="35">
        <f t="shared" si="6"/>
        <v>1</v>
      </c>
      <c r="L11" s="35">
        <f t="shared" si="6"/>
        <v>1</v>
      </c>
      <c r="M11" s="35">
        <f t="shared" si="6"/>
        <v>2</v>
      </c>
      <c r="N11" s="35">
        <f t="shared" si="6"/>
        <v>1</v>
      </c>
      <c r="O11" s="35">
        <f t="shared" si="6"/>
        <v>1</v>
      </c>
      <c r="P11" s="34">
        <f t="shared" si="6"/>
        <v>4</v>
      </c>
    </row>
    <row r="12" spans="1:16" ht="16.5" customHeight="1">
      <c r="A12" s="44"/>
      <c r="B12" s="42"/>
      <c r="C12" s="13" t="s">
        <v>2</v>
      </c>
      <c r="D12" s="35">
        <f>SUM(E12:P12)</f>
        <v>9</v>
      </c>
      <c r="E12" s="14">
        <v>1</v>
      </c>
      <c r="F12" s="14">
        <v>1</v>
      </c>
      <c r="G12" s="14">
        <v>1</v>
      </c>
      <c r="H12" s="14"/>
      <c r="I12" s="14">
        <v>1</v>
      </c>
      <c r="J12" s="14"/>
      <c r="K12" s="14"/>
      <c r="L12" s="14">
        <v>1</v>
      </c>
      <c r="M12" s="14">
        <v>1</v>
      </c>
      <c r="N12" s="14">
        <v>1</v>
      </c>
      <c r="O12" s="14"/>
      <c r="P12" s="15">
        <v>2</v>
      </c>
    </row>
    <row r="13" spans="1:16" ht="16.5" customHeight="1">
      <c r="A13" s="44"/>
      <c r="B13" s="42"/>
      <c r="C13" s="13" t="s">
        <v>3</v>
      </c>
      <c r="D13" s="35">
        <f>SUM(E13:P13)</f>
        <v>15</v>
      </c>
      <c r="E13" s="14">
        <v>1</v>
      </c>
      <c r="F13" s="14">
        <v>1</v>
      </c>
      <c r="G13" s="14">
        <v>4</v>
      </c>
      <c r="H13" s="14">
        <v>1</v>
      </c>
      <c r="I13" s="14">
        <v>2</v>
      </c>
      <c r="J13" s="14">
        <v>1</v>
      </c>
      <c r="K13" s="14">
        <v>1</v>
      </c>
      <c r="L13" s="14"/>
      <c r="M13" s="14">
        <v>1</v>
      </c>
      <c r="N13" s="14"/>
      <c r="O13" s="14">
        <v>1</v>
      </c>
      <c r="P13" s="15">
        <v>2</v>
      </c>
    </row>
    <row r="14" spans="1:16" ht="16.5" customHeight="1">
      <c r="A14" s="43" t="s">
        <v>197</v>
      </c>
      <c r="B14" s="42" t="s">
        <v>7</v>
      </c>
      <c r="C14" s="33" t="s">
        <v>1</v>
      </c>
      <c r="D14" s="35">
        <f aca="true" t="shared" si="7" ref="D14:P14">D15+D16</f>
        <v>16</v>
      </c>
      <c r="E14" s="35">
        <f t="shared" si="7"/>
        <v>4</v>
      </c>
      <c r="F14" s="35">
        <f t="shared" si="7"/>
        <v>1</v>
      </c>
      <c r="G14" s="35">
        <f t="shared" si="7"/>
        <v>1</v>
      </c>
      <c r="H14" s="35">
        <f t="shared" si="7"/>
        <v>1</v>
      </c>
      <c r="I14" s="35">
        <f t="shared" si="7"/>
        <v>1</v>
      </c>
      <c r="J14" s="35">
        <f t="shared" si="7"/>
        <v>3</v>
      </c>
      <c r="K14" s="35">
        <f t="shared" si="7"/>
        <v>2</v>
      </c>
      <c r="L14" s="35">
        <f t="shared" si="7"/>
        <v>1</v>
      </c>
      <c r="M14" s="35">
        <f t="shared" si="7"/>
        <v>0</v>
      </c>
      <c r="N14" s="35">
        <f t="shared" si="7"/>
        <v>1</v>
      </c>
      <c r="O14" s="35">
        <f t="shared" si="7"/>
        <v>1</v>
      </c>
      <c r="P14" s="34">
        <f t="shared" si="7"/>
        <v>0</v>
      </c>
    </row>
    <row r="15" spans="1:16" ht="16.5" customHeight="1">
      <c r="A15" s="44"/>
      <c r="B15" s="42"/>
      <c r="C15" s="13" t="s">
        <v>2</v>
      </c>
      <c r="D15" s="35">
        <f>SUM(E15:P15)</f>
        <v>9</v>
      </c>
      <c r="E15" s="14">
        <f>E18+E21</f>
        <v>3</v>
      </c>
      <c r="F15" s="14">
        <f aca="true" t="shared" si="8" ref="F15:P15">F18+F21</f>
        <v>0</v>
      </c>
      <c r="G15" s="14">
        <f t="shared" si="8"/>
        <v>0</v>
      </c>
      <c r="H15" s="14">
        <f t="shared" si="8"/>
        <v>0</v>
      </c>
      <c r="I15" s="14">
        <f t="shared" si="8"/>
        <v>1</v>
      </c>
      <c r="J15" s="14">
        <f t="shared" si="8"/>
        <v>2</v>
      </c>
      <c r="K15" s="14">
        <f t="shared" si="8"/>
        <v>1</v>
      </c>
      <c r="L15" s="14">
        <f t="shared" si="8"/>
        <v>0</v>
      </c>
      <c r="M15" s="14">
        <f t="shared" si="8"/>
        <v>0</v>
      </c>
      <c r="N15" s="14">
        <f t="shared" si="8"/>
        <v>1</v>
      </c>
      <c r="O15" s="14">
        <f t="shared" si="8"/>
        <v>1</v>
      </c>
      <c r="P15" s="15">
        <f t="shared" si="8"/>
        <v>0</v>
      </c>
    </row>
    <row r="16" spans="1:16" ht="16.5" customHeight="1">
      <c r="A16" s="44"/>
      <c r="B16" s="42"/>
      <c r="C16" s="13" t="s">
        <v>3</v>
      </c>
      <c r="D16" s="35">
        <f>SUM(E16:P16)</f>
        <v>7</v>
      </c>
      <c r="E16" s="14">
        <f>E19+E22</f>
        <v>1</v>
      </c>
      <c r="F16" s="14">
        <f aca="true" t="shared" si="9" ref="F16:P16">F19+F22</f>
        <v>1</v>
      </c>
      <c r="G16" s="14">
        <f t="shared" si="9"/>
        <v>1</v>
      </c>
      <c r="H16" s="14">
        <f t="shared" si="9"/>
        <v>1</v>
      </c>
      <c r="I16" s="14">
        <f t="shared" si="9"/>
        <v>0</v>
      </c>
      <c r="J16" s="14">
        <f t="shared" si="9"/>
        <v>1</v>
      </c>
      <c r="K16" s="14">
        <f t="shared" si="9"/>
        <v>1</v>
      </c>
      <c r="L16" s="14">
        <f t="shared" si="9"/>
        <v>1</v>
      </c>
      <c r="M16" s="14">
        <f t="shared" si="9"/>
        <v>0</v>
      </c>
      <c r="N16" s="14">
        <f t="shared" si="9"/>
        <v>0</v>
      </c>
      <c r="O16" s="14">
        <f t="shared" si="9"/>
        <v>0</v>
      </c>
      <c r="P16" s="15">
        <f t="shared" si="9"/>
        <v>0</v>
      </c>
    </row>
    <row r="17" spans="1:16" ht="16.5" customHeight="1">
      <c r="A17" s="43" t="s">
        <v>198</v>
      </c>
      <c r="B17" s="42" t="s">
        <v>8</v>
      </c>
      <c r="C17" s="33" t="s">
        <v>1</v>
      </c>
      <c r="D17" s="35">
        <f aca="true" t="shared" si="10" ref="D17:P17">D18+D19</f>
        <v>14</v>
      </c>
      <c r="E17" s="35">
        <f t="shared" si="10"/>
        <v>4</v>
      </c>
      <c r="F17" s="35">
        <f t="shared" si="10"/>
        <v>1</v>
      </c>
      <c r="G17" s="35">
        <f t="shared" si="10"/>
        <v>1</v>
      </c>
      <c r="H17" s="35">
        <f t="shared" si="10"/>
        <v>1</v>
      </c>
      <c r="I17" s="35">
        <f t="shared" si="10"/>
        <v>1</v>
      </c>
      <c r="J17" s="35">
        <f t="shared" si="10"/>
        <v>2</v>
      </c>
      <c r="K17" s="35">
        <f t="shared" si="10"/>
        <v>2</v>
      </c>
      <c r="L17" s="35">
        <f t="shared" si="10"/>
        <v>0</v>
      </c>
      <c r="M17" s="35">
        <f t="shared" si="10"/>
        <v>0</v>
      </c>
      <c r="N17" s="35">
        <f t="shared" si="10"/>
        <v>1</v>
      </c>
      <c r="O17" s="35">
        <f t="shared" si="10"/>
        <v>1</v>
      </c>
      <c r="P17" s="34">
        <f t="shared" si="10"/>
        <v>0</v>
      </c>
    </row>
    <row r="18" spans="1:16" ht="16.5" customHeight="1">
      <c r="A18" s="44"/>
      <c r="B18" s="42"/>
      <c r="C18" s="13" t="s">
        <v>2</v>
      </c>
      <c r="D18" s="35">
        <f>SUM(E18:P18)</f>
        <v>9</v>
      </c>
      <c r="E18" s="14">
        <v>3</v>
      </c>
      <c r="F18" s="14"/>
      <c r="G18" s="14"/>
      <c r="H18" s="14"/>
      <c r="I18" s="14">
        <v>1</v>
      </c>
      <c r="J18" s="14">
        <v>2</v>
      </c>
      <c r="K18" s="14">
        <v>1</v>
      </c>
      <c r="L18" s="14"/>
      <c r="M18" s="14"/>
      <c r="N18" s="14">
        <v>1</v>
      </c>
      <c r="O18" s="14">
        <v>1</v>
      </c>
      <c r="P18" s="15"/>
    </row>
    <row r="19" spans="1:16" ht="16.5" customHeight="1">
      <c r="A19" s="44"/>
      <c r="B19" s="42"/>
      <c r="C19" s="13" t="s">
        <v>3</v>
      </c>
      <c r="D19" s="35">
        <f>SUM(E19:P19)</f>
        <v>5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/>
      <c r="M19" s="14"/>
      <c r="N19" s="14"/>
      <c r="O19" s="14"/>
      <c r="P19" s="15"/>
    </row>
    <row r="20" spans="1:16" ht="16.5" customHeight="1">
      <c r="A20" s="43" t="s">
        <v>199</v>
      </c>
      <c r="B20" s="42" t="s">
        <v>13</v>
      </c>
      <c r="C20" s="33" t="s">
        <v>1</v>
      </c>
      <c r="D20" s="35">
        <f aca="true" t="shared" si="11" ref="D20:P20">D21+D22</f>
        <v>2</v>
      </c>
      <c r="E20" s="35">
        <f t="shared" si="11"/>
        <v>0</v>
      </c>
      <c r="F20" s="35">
        <f t="shared" si="11"/>
        <v>0</v>
      </c>
      <c r="G20" s="35">
        <f t="shared" si="11"/>
        <v>0</v>
      </c>
      <c r="H20" s="35">
        <f t="shared" si="11"/>
        <v>0</v>
      </c>
      <c r="I20" s="35">
        <f t="shared" si="11"/>
        <v>0</v>
      </c>
      <c r="J20" s="35">
        <f t="shared" si="11"/>
        <v>1</v>
      </c>
      <c r="K20" s="35">
        <f t="shared" si="11"/>
        <v>0</v>
      </c>
      <c r="L20" s="35">
        <f t="shared" si="11"/>
        <v>1</v>
      </c>
      <c r="M20" s="35">
        <f t="shared" si="11"/>
        <v>0</v>
      </c>
      <c r="N20" s="35">
        <f t="shared" si="11"/>
        <v>0</v>
      </c>
      <c r="O20" s="35">
        <f t="shared" si="11"/>
        <v>0</v>
      </c>
      <c r="P20" s="34">
        <f t="shared" si="11"/>
        <v>0</v>
      </c>
    </row>
    <row r="21" spans="1:16" ht="16.5" customHeight="1">
      <c r="A21" s="44"/>
      <c r="B21" s="42"/>
      <c r="C21" s="13" t="s">
        <v>2</v>
      </c>
      <c r="D21" s="35">
        <f>SUM(E21:P21)</f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6.5" customHeight="1">
      <c r="A22" s="44"/>
      <c r="B22" s="42"/>
      <c r="C22" s="13" t="s">
        <v>3</v>
      </c>
      <c r="D22" s="35">
        <f>SUM(E22:P22)</f>
        <v>2</v>
      </c>
      <c r="E22" s="14"/>
      <c r="F22" s="14"/>
      <c r="G22" s="14"/>
      <c r="H22" s="14"/>
      <c r="I22" s="14"/>
      <c r="J22" s="14">
        <v>1</v>
      </c>
      <c r="K22" s="14"/>
      <c r="L22" s="14">
        <v>1</v>
      </c>
      <c r="M22" s="14"/>
      <c r="N22" s="14"/>
      <c r="O22" s="14"/>
      <c r="P22" s="15"/>
    </row>
    <row r="23" spans="1:16" ht="16.5" customHeight="1">
      <c r="A23" s="43" t="s">
        <v>200</v>
      </c>
      <c r="B23" s="42" t="s">
        <v>9</v>
      </c>
      <c r="C23" s="33" t="s">
        <v>1</v>
      </c>
      <c r="D23" s="35">
        <f aca="true" t="shared" si="12" ref="D23:P23">D24+D25</f>
        <v>70</v>
      </c>
      <c r="E23" s="35">
        <f t="shared" si="12"/>
        <v>14</v>
      </c>
      <c r="F23" s="35">
        <f t="shared" si="12"/>
        <v>6</v>
      </c>
      <c r="G23" s="35">
        <f t="shared" si="12"/>
        <v>4</v>
      </c>
      <c r="H23" s="35">
        <f t="shared" si="12"/>
        <v>4</v>
      </c>
      <c r="I23" s="35">
        <f t="shared" si="12"/>
        <v>7</v>
      </c>
      <c r="J23" s="35">
        <f t="shared" si="12"/>
        <v>2</v>
      </c>
      <c r="K23" s="35">
        <f t="shared" si="12"/>
        <v>6</v>
      </c>
      <c r="L23" s="35">
        <f t="shared" si="12"/>
        <v>6</v>
      </c>
      <c r="M23" s="35">
        <f t="shared" si="12"/>
        <v>4</v>
      </c>
      <c r="N23" s="35">
        <f t="shared" si="12"/>
        <v>6</v>
      </c>
      <c r="O23" s="35">
        <f t="shared" si="12"/>
        <v>6</v>
      </c>
      <c r="P23" s="34">
        <f t="shared" si="12"/>
        <v>5</v>
      </c>
    </row>
    <row r="24" spans="1:16" ht="16.5" customHeight="1">
      <c r="A24" s="44"/>
      <c r="B24" s="42"/>
      <c r="C24" s="13" t="s">
        <v>2</v>
      </c>
      <c r="D24" s="35">
        <f>SUM(E24:P24)</f>
        <v>32</v>
      </c>
      <c r="E24" s="14">
        <v>5</v>
      </c>
      <c r="F24" s="14">
        <v>4</v>
      </c>
      <c r="G24" s="14">
        <v>2</v>
      </c>
      <c r="H24" s="14">
        <v>3</v>
      </c>
      <c r="I24" s="14">
        <v>2</v>
      </c>
      <c r="J24" s="14">
        <v>1</v>
      </c>
      <c r="K24" s="14">
        <v>2</v>
      </c>
      <c r="L24" s="14">
        <v>3</v>
      </c>
      <c r="M24" s="14">
        <v>3</v>
      </c>
      <c r="N24" s="14">
        <v>2</v>
      </c>
      <c r="O24" s="14">
        <v>3</v>
      </c>
      <c r="P24" s="15">
        <v>2</v>
      </c>
    </row>
    <row r="25" spans="1:16" ht="16.5" customHeight="1">
      <c r="A25" s="44"/>
      <c r="B25" s="42"/>
      <c r="C25" s="13" t="s">
        <v>3</v>
      </c>
      <c r="D25" s="35">
        <f>SUM(E25:P25)</f>
        <v>38</v>
      </c>
      <c r="E25" s="14">
        <v>9</v>
      </c>
      <c r="F25" s="14">
        <v>2</v>
      </c>
      <c r="G25" s="14">
        <v>2</v>
      </c>
      <c r="H25" s="14">
        <v>1</v>
      </c>
      <c r="I25" s="14">
        <v>5</v>
      </c>
      <c r="J25" s="14">
        <v>1</v>
      </c>
      <c r="K25" s="14">
        <v>4</v>
      </c>
      <c r="L25" s="14">
        <v>3</v>
      </c>
      <c r="M25" s="14">
        <v>1</v>
      </c>
      <c r="N25" s="14">
        <v>4</v>
      </c>
      <c r="O25" s="14">
        <v>3</v>
      </c>
      <c r="P25" s="15">
        <v>3</v>
      </c>
    </row>
    <row r="26" spans="1:16" ht="16.5" customHeight="1">
      <c r="A26" s="43" t="s">
        <v>201</v>
      </c>
      <c r="B26" s="42" t="s">
        <v>15</v>
      </c>
      <c r="C26" s="33" t="s">
        <v>1</v>
      </c>
      <c r="D26" s="35">
        <f aca="true" t="shared" si="13" ref="D26:P26">D27+D28</f>
        <v>35</v>
      </c>
      <c r="E26" s="35">
        <f t="shared" si="13"/>
        <v>4</v>
      </c>
      <c r="F26" s="35">
        <f t="shared" si="13"/>
        <v>3</v>
      </c>
      <c r="G26" s="35">
        <f t="shared" si="13"/>
        <v>4</v>
      </c>
      <c r="H26" s="35">
        <f t="shared" si="13"/>
        <v>4</v>
      </c>
      <c r="I26" s="35">
        <f t="shared" si="13"/>
        <v>1</v>
      </c>
      <c r="J26" s="35">
        <f t="shared" si="13"/>
        <v>4</v>
      </c>
      <c r="K26" s="35">
        <f t="shared" si="13"/>
        <v>1</v>
      </c>
      <c r="L26" s="35">
        <f t="shared" si="13"/>
        <v>0</v>
      </c>
      <c r="M26" s="35">
        <f t="shared" si="13"/>
        <v>2</v>
      </c>
      <c r="N26" s="35">
        <f t="shared" si="13"/>
        <v>2</v>
      </c>
      <c r="O26" s="35">
        <f t="shared" si="13"/>
        <v>4</v>
      </c>
      <c r="P26" s="34">
        <f t="shared" si="13"/>
        <v>6</v>
      </c>
    </row>
    <row r="27" spans="1:16" ht="16.5" customHeight="1">
      <c r="A27" s="44"/>
      <c r="B27" s="42"/>
      <c r="C27" s="13" t="s">
        <v>2</v>
      </c>
      <c r="D27" s="35">
        <f>SUM(E27:P27)</f>
        <v>11</v>
      </c>
      <c r="E27" s="14">
        <f>E30+E33+E36</f>
        <v>2</v>
      </c>
      <c r="F27" s="14">
        <f aca="true" t="shared" si="14" ref="F27:P27">F30+F33+F36</f>
        <v>1</v>
      </c>
      <c r="G27" s="14">
        <f t="shared" si="14"/>
        <v>1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1</v>
      </c>
      <c r="L27" s="14">
        <f t="shared" si="14"/>
        <v>0</v>
      </c>
      <c r="M27" s="14">
        <f>M30+M33+M36</f>
        <v>1</v>
      </c>
      <c r="N27" s="14">
        <f t="shared" si="14"/>
        <v>1</v>
      </c>
      <c r="O27" s="14">
        <f t="shared" si="14"/>
        <v>0</v>
      </c>
      <c r="P27" s="15">
        <f t="shared" si="14"/>
        <v>4</v>
      </c>
    </row>
    <row r="28" spans="1:16" ht="16.5" customHeight="1">
      <c r="A28" s="44"/>
      <c r="B28" s="42"/>
      <c r="C28" s="13" t="s">
        <v>3</v>
      </c>
      <c r="D28" s="35">
        <f>SUM(E28:P28)</f>
        <v>24</v>
      </c>
      <c r="E28" s="14">
        <f>E31+E34+E37</f>
        <v>2</v>
      </c>
      <c r="F28" s="14">
        <f aca="true" t="shared" si="15" ref="F28:P28">F31+F34+F37</f>
        <v>2</v>
      </c>
      <c r="G28" s="14">
        <f t="shared" si="15"/>
        <v>3</v>
      </c>
      <c r="H28" s="14">
        <f t="shared" si="15"/>
        <v>4</v>
      </c>
      <c r="I28" s="14">
        <f t="shared" si="15"/>
        <v>1</v>
      </c>
      <c r="J28" s="14">
        <f t="shared" si="15"/>
        <v>4</v>
      </c>
      <c r="K28" s="14">
        <f t="shared" si="15"/>
        <v>0</v>
      </c>
      <c r="L28" s="14">
        <f t="shared" si="15"/>
        <v>0</v>
      </c>
      <c r="M28" s="14">
        <f t="shared" si="15"/>
        <v>1</v>
      </c>
      <c r="N28" s="14">
        <f t="shared" si="15"/>
        <v>1</v>
      </c>
      <c r="O28" s="14">
        <f t="shared" si="15"/>
        <v>4</v>
      </c>
      <c r="P28" s="15">
        <f t="shared" si="15"/>
        <v>2</v>
      </c>
    </row>
    <row r="29" spans="1:16" ht="16.5" customHeight="1">
      <c r="A29" s="43" t="s">
        <v>202</v>
      </c>
      <c r="B29" s="45" t="s">
        <v>14</v>
      </c>
      <c r="C29" s="33" t="s">
        <v>1</v>
      </c>
      <c r="D29" s="35">
        <f>D30+D31</f>
        <v>4</v>
      </c>
      <c r="E29" s="35">
        <f aca="true" t="shared" si="16" ref="E29:P29">E30+E31</f>
        <v>0</v>
      </c>
      <c r="F29" s="35">
        <f t="shared" si="16"/>
        <v>1</v>
      </c>
      <c r="G29" s="35">
        <f t="shared" si="16"/>
        <v>0</v>
      </c>
      <c r="H29" s="35">
        <f t="shared" si="16"/>
        <v>1</v>
      </c>
      <c r="I29" s="35">
        <f t="shared" si="16"/>
        <v>0</v>
      </c>
      <c r="J29" s="35">
        <f t="shared" si="16"/>
        <v>1</v>
      </c>
      <c r="K29" s="35">
        <f t="shared" si="16"/>
        <v>0</v>
      </c>
      <c r="L29" s="35">
        <f t="shared" si="16"/>
        <v>0</v>
      </c>
      <c r="M29" s="35">
        <f t="shared" si="16"/>
        <v>0</v>
      </c>
      <c r="N29" s="35">
        <f t="shared" si="16"/>
        <v>0</v>
      </c>
      <c r="O29" s="35">
        <f t="shared" si="16"/>
        <v>0</v>
      </c>
      <c r="P29" s="34">
        <f t="shared" si="16"/>
        <v>1</v>
      </c>
    </row>
    <row r="30" spans="1:16" ht="16.5" customHeight="1">
      <c r="A30" s="44"/>
      <c r="B30" s="45"/>
      <c r="C30" s="13" t="s">
        <v>2</v>
      </c>
      <c r="D30" s="35">
        <f>SUM(E30:P30)</f>
        <v>1</v>
      </c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1:16" ht="16.5" customHeight="1">
      <c r="A31" s="44"/>
      <c r="B31" s="45"/>
      <c r="C31" s="13" t="s">
        <v>3</v>
      </c>
      <c r="D31" s="35">
        <f>SUM(E31:P31)</f>
        <v>3</v>
      </c>
      <c r="E31" s="14"/>
      <c r="F31" s="14"/>
      <c r="G31" s="14"/>
      <c r="H31" s="14">
        <v>1</v>
      </c>
      <c r="I31" s="14"/>
      <c r="J31" s="14">
        <v>1</v>
      </c>
      <c r="K31" s="14"/>
      <c r="L31" s="14"/>
      <c r="M31" s="14"/>
      <c r="N31" s="14"/>
      <c r="O31" s="14"/>
      <c r="P31" s="15">
        <v>1</v>
      </c>
    </row>
    <row r="32" spans="1:16" ht="16.5" customHeight="1">
      <c r="A32" s="43" t="s">
        <v>203</v>
      </c>
      <c r="B32" s="45" t="s">
        <v>16</v>
      </c>
      <c r="C32" s="33" t="s">
        <v>1</v>
      </c>
      <c r="D32" s="35">
        <f aca="true" t="shared" si="17" ref="D32:P32">D33+D34</f>
        <v>29</v>
      </c>
      <c r="E32" s="35">
        <f>E33+E34</f>
        <v>4</v>
      </c>
      <c r="F32" s="35">
        <f t="shared" si="17"/>
        <v>2</v>
      </c>
      <c r="G32" s="35">
        <f t="shared" si="17"/>
        <v>4</v>
      </c>
      <c r="H32" s="35">
        <f t="shared" si="17"/>
        <v>3</v>
      </c>
      <c r="I32" s="35">
        <f t="shared" si="17"/>
        <v>1</v>
      </c>
      <c r="J32" s="35">
        <f t="shared" si="17"/>
        <v>2</v>
      </c>
      <c r="K32" s="35">
        <f t="shared" si="17"/>
        <v>1</v>
      </c>
      <c r="L32" s="35">
        <f t="shared" si="17"/>
        <v>0</v>
      </c>
      <c r="M32" s="35">
        <f>M33+M34</f>
        <v>2</v>
      </c>
      <c r="N32" s="35">
        <f t="shared" si="17"/>
        <v>2</v>
      </c>
      <c r="O32" s="35">
        <f t="shared" si="17"/>
        <v>4</v>
      </c>
      <c r="P32" s="34">
        <f t="shared" si="17"/>
        <v>4</v>
      </c>
    </row>
    <row r="33" spans="1:16" ht="16.5" customHeight="1">
      <c r="A33" s="44"/>
      <c r="B33" s="45"/>
      <c r="C33" s="13" t="s">
        <v>2</v>
      </c>
      <c r="D33" s="35">
        <f>SUM(E33:P33)</f>
        <v>9</v>
      </c>
      <c r="E33" s="14">
        <v>2</v>
      </c>
      <c r="F33" s="14"/>
      <c r="G33" s="14">
        <v>1</v>
      </c>
      <c r="H33" s="14"/>
      <c r="I33" s="14"/>
      <c r="J33" s="14"/>
      <c r="K33" s="14">
        <v>1</v>
      </c>
      <c r="L33" s="14"/>
      <c r="M33" s="14">
        <v>1</v>
      </c>
      <c r="N33" s="14">
        <v>1</v>
      </c>
      <c r="O33" s="14"/>
      <c r="P33" s="15">
        <v>3</v>
      </c>
    </row>
    <row r="34" spans="1:16" ht="16.5" customHeight="1">
      <c r="A34" s="44"/>
      <c r="B34" s="45"/>
      <c r="C34" s="13" t="s">
        <v>3</v>
      </c>
      <c r="D34" s="35">
        <f>SUM(E34:P34)</f>
        <v>20</v>
      </c>
      <c r="E34" s="14">
        <v>2</v>
      </c>
      <c r="F34" s="14">
        <v>2</v>
      </c>
      <c r="G34" s="14">
        <v>3</v>
      </c>
      <c r="H34" s="14">
        <v>3</v>
      </c>
      <c r="I34" s="14">
        <v>1</v>
      </c>
      <c r="J34" s="14">
        <v>2</v>
      </c>
      <c r="K34" s="14"/>
      <c r="L34" s="14"/>
      <c r="M34" s="14">
        <v>1</v>
      </c>
      <c r="N34" s="14">
        <v>1</v>
      </c>
      <c r="O34" s="14">
        <v>4</v>
      </c>
      <c r="P34" s="15">
        <v>1</v>
      </c>
    </row>
    <row r="35" spans="1:16" ht="16.5" customHeight="1">
      <c r="A35" s="43" t="s">
        <v>204</v>
      </c>
      <c r="B35" s="42" t="s">
        <v>17</v>
      </c>
      <c r="C35" s="33" t="s">
        <v>1</v>
      </c>
      <c r="D35" s="35">
        <f aca="true" t="shared" si="18" ref="D35:P35">D36+D37</f>
        <v>2</v>
      </c>
      <c r="E35" s="35">
        <f t="shared" si="18"/>
        <v>0</v>
      </c>
      <c r="F35" s="35">
        <f t="shared" si="18"/>
        <v>0</v>
      </c>
      <c r="G35" s="35">
        <f t="shared" si="18"/>
        <v>0</v>
      </c>
      <c r="H35" s="35">
        <f t="shared" si="18"/>
        <v>0</v>
      </c>
      <c r="I35" s="35">
        <f t="shared" si="18"/>
        <v>0</v>
      </c>
      <c r="J35" s="35">
        <f t="shared" si="18"/>
        <v>1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0</v>
      </c>
      <c r="O35" s="35">
        <f t="shared" si="18"/>
        <v>0</v>
      </c>
      <c r="P35" s="34">
        <f t="shared" si="18"/>
        <v>1</v>
      </c>
    </row>
    <row r="36" spans="1:16" ht="16.5" customHeight="1">
      <c r="A36" s="44"/>
      <c r="B36" s="42"/>
      <c r="C36" s="13" t="s">
        <v>2</v>
      </c>
      <c r="D36" s="35">
        <f>SUM(E36:P36)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v>1</v>
      </c>
    </row>
    <row r="37" spans="1:16" ht="16.5" customHeight="1">
      <c r="A37" s="44"/>
      <c r="B37" s="42"/>
      <c r="C37" s="13" t="s">
        <v>3</v>
      </c>
      <c r="D37" s="35">
        <f>SUM(E37:P37)</f>
        <v>1</v>
      </c>
      <c r="E37" s="14"/>
      <c r="F37" s="14"/>
      <c r="G37" s="14"/>
      <c r="H37" s="14"/>
      <c r="I37" s="14"/>
      <c r="J37" s="14">
        <v>1</v>
      </c>
      <c r="K37" s="14"/>
      <c r="L37" s="14"/>
      <c r="M37" s="14"/>
      <c r="N37" s="14"/>
      <c r="O37" s="14"/>
      <c r="P37" s="15"/>
    </row>
    <row r="38" spans="1:16" ht="16.5" customHeight="1">
      <c r="A38" s="43" t="s">
        <v>205</v>
      </c>
      <c r="B38" s="45" t="s">
        <v>18</v>
      </c>
      <c r="C38" s="33" t="s">
        <v>1</v>
      </c>
      <c r="D38" s="35">
        <f aca="true" t="shared" si="19" ref="D38:P38">D39+D40</f>
        <v>1</v>
      </c>
      <c r="E38" s="35">
        <f t="shared" si="19"/>
        <v>0</v>
      </c>
      <c r="F38" s="35">
        <f t="shared" si="19"/>
        <v>0</v>
      </c>
      <c r="G38" s="35">
        <f t="shared" si="19"/>
        <v>0</v>
      </c>
      <c r="H38" s="35">
        <f t="shared" si="19"/>
        <v>0</v>
      </c>
      <c r="I38" s="35">
        <f t="shared" si="19"/>
        <v>0</v>
      </c>
      <c r="J38" s="35">
        <f t="shared" si="19"/>
        <v>0</v>
      </c>
      <c r="K38" s="35">
        <f t="shared" si="19"/>
        <v>0</v>
      </c>
      <c r="L38" s="35">
        <f t="shared" si="19"/>
        <v>0</v>
      </c>
      <c r="M38" s="35">
        <f t="shared" si="19"/>
        <v>0</v>
      </c>
      <c r="N38" s="35">
        <f t="shared" si="19"/>
        <v>0</v>
      </c>
      <c r="O38" s="35">
        <f t="shared" si="19"/>
        <v>1</v>
      </c>
      <c r="P38" s="34">
        <f t="shared" si="19"/>
        <v>0</v>
      </c>
    </row>
    <row r="39" spans="1:16" ht="16.5" customHeight="1">
      <c r="A39" s="44"/>
      <c r="B39" s="45"/>
      <c r="C39" s="13" t="s">
        <v>2</v>
      </c>
      <c r="D39" s="35">
        <f>SUM(E39:P39)</f>
        <v>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1</v>
      </c>
      <c r="P39" s="15"/>
    </row>
    <row r="40" spans="1:16" ht="16.5" customHeight="1">
      <c r="A40" s="44"/>
      <c r="B40" s="45"/>
      <c r="C40" s="13" t="s">
        <v>3</v>
      </c>
      <c r="D40" s="35">
        <f>SUM(E40:P40)</f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ht="16.5" customHeight="1">
      <c r="A41" s="43" t="s">
        <v>206</v>
      </c>
      <c r="B41" s="42" t="s">
        <v>19</v>
      </c>
      <c r="C41" s="33" t="s">
        <v>1</v>
      </c>
      <c r="D41" s="35">
        <f aca="true" t="shared" si="20" ref="D41:P41">D42+D43</f>
        <v>25</v>
      </c>
      <c r="E41" s="35">
        <f t="shared" si="20"/>
        <v>2</v>
      </c>
      <c r="F41" s="35">
        <f t="shared" si="20"/>
        <v>2</v>
      </c>
      <c r="G41" s="35">
        <f t="shared" si="20"/>
        <v>5</v>
      </c>
      <c r="H41" s="35">
        <f t="shared" si="20"/>
        <v>0</v>
      </c>
      <c r="I41" s="35">
        <f t="shared" si="20"/>
        <v>0</v>
      </c>
      <c r="J41" s="35">
        <f t="shared" si="20"/>
        <v>2</v>
      </c>
      <c r="K41" s="35">
        <f t="shared" si="20"/>
        <v>4</v>
      </c>
      <c r="L41" s="35">
        <f t="shared" si="20"/>
        <v>1</v>
      </c>
      <c r="M41" s="35">
        <f t="shared" si="20"/>
        <v>1</v>
      </c>
      <c r="N41" s="35">
        <f t="shared" si="20"/>
        <v>2</v>
      </c>
      <c r="O41" s="35">
        <f t="shared" si="20"/>
        <v>3</v>
      </c>
      <c r="P41" s="34">
        <f t="shared" si="20"/>
        <v>3</v>
      </c>
    </row>
    <row r="42" spans="1:16" ht="16.5" customHeight="1">
      <c r="A42" s="44"/>
      <c r="B42" s="42"/>
      <c r="C42" s="13" t="s">
        <v>2</v>
      </c>
      <c r="D42" s="35">
        <f>SUM(E42:P42)</f>
        <v>11</v>
      </c>
      <c r="E42" s="14"/>
      <c r="F42" s="14">
        <v>1</v>
      </c>
      <c r="G42" s="14">
        <v>2</v>
      </c>
      <c r="H42" s="14"/>
      <c r="I42" s="14"/>
      <c r="J42" s="14">
        <v>1</v>
      </c>
      <c r="K42" s="14">
        <v>2</v>
      </c>
      <c r="L42" s="14">
        <v>1</v>
      </c>
      <c r="M42" s="14">
        <v>1</v>
      </c>
      <c r="N42" s="14"/>
      <c r="O42" s="14">
        <v>1</v>
      </c>
      <c r="P42" s="15">
        <v>2</v>
      </c>
    </row>
    <row r="43" spans="1:16" ht="16.5" customHeight="1">
      <c r="A43" s="44"/>
      <c r="B43" s="42"/>
      <c r="C43" s="13" t="s">
        <v>3</v>
      </c>
      <c r="D43" s="35">
        <f>SUM(E43:P43)</f>
        <v>14</v>
      </c>
      <c r="E43" s="14">
        <v>2</v>
      </c>
      <c r="F43" s="14">
        <v>1</v>
      </c>
      <c r="G43" s="14">
        <v>3</v>
      </c>
      <c r="H43" s="14"/>
      <c r="I43" s="14"/>
      <c r="J43" s="14">
        <v>1</v>
      </c>
      <c r="K43" s="14">
        <v>2</v>
      </c>
      <c r="L43" s="14"/>
      <c r="M43" s="14"/>
      <c r="N43" s="14">
        <v>2</v>
      </c>
      <c r="O43" s="14">
        <v>2</v>
      </c>
      <c r="P43" s="15">
        <v>1</v>
      </c>
    </row>
    <row r="44" spans="1:16" ht="16.5" customHeight="1">
      <c r="A44" s="43" t="s">
        <v>207</v>
      </c>
      <c r="B44" s="42" t="s">
        <v>10</v>
      </c>
      <c r="C44" s="33" t="s">
        <v>1</v>
      </c>
      <c r="D44" s="35">
        <f aca="true" t="shared" si="21" ref="D44:P44">D45+D46</f>
        <v>2346</v>
      </c>
      <c r="E44" s="35">
        <f t="shared" si="21"/>
        <v>205</v>
      </c>
      <c r="F44" s="35">
        <f t="shared" si="21"/>
        <v>204</v>
      </c>
      <c r="G44" s="35">
        <f t="shared" si="21"/>
        <v>177</v>
      </c>
      <c r="H44" s="35">
        <f t="shared" si="21"/>
        <v>162</v>
      </c>
      <c r="I44" s="35">
        <f t="shared" si="21"/>
        <v>221</v>
      </c>
      <c r="J44" s="35">
        <f t="shared" si="21"/>
        <v>188</v>
      </c>
      <c r="K44" s="35">
        <f t="shared" si="21"/>
        <v>216</v>
      </c>
      <c r="L44" s="35">
        <f t="shared" si="21"/>
        <v>183</v>
      </c>
      <c r="M44" s="35">
        <f t="shared" si="21"/>
        <v>163</v>
      </c>
      <c r="N44" s="35">
        <f t="shared" si="21"/>
        <v>220</v>
      </c>
      <c r="O44" s="35">
        <f t="shared" si="21"/>
        <v>181</v>
      </c>
      <c r="P44" s="34">
        <f t="shared" si="21"/>
        <v>226</v>
      </c>
    </row>
    <row r="45" spans="1:16" ht="16.5" customHeight="1">
      <c r="A45" s="44"/>
      <c r="B45" s="42"/>
      <c r="C45" s="13" t="s">
        <v>2</v>
      </c>
      <c r="D45" s="35">
        <f>SUM(E45:P45)</f>
        <v>1371</v>
      </c>
      <c r="E45" s="14">
        <f>E48+E124</f>
        <v>121</v>
      </c>
      <c r="F45" s="14">
        <f aca="true" t="shared" si="22" ref="E45:P45">F48+F124</f>
        <v>116</v>
      </c>
      <c r="G45" s="14">
        <f t="shared" si="22"/>
        <v>105</v>
      </c>
      <c r="H45" s="14">
        <f t="shared" si="22"/>
        <v>94</v>
      </c>
      <c r="I45" s="14">
        <f t="shared" si="22"/>
        <v>120</v>
      </c>
      <c r="J45" s="14">
        <f t="shared" si="22"/>
        <v>115</v>
      </c>
      <c r="K45" s="14">
        <f t="shared" si="22"/>
        <v>128</v>
      </c>
      <c r="L45" s="14">
        <f t="shared" si="22"/>
        <v>124</v>
      </c>
      <c r="M45" s="14">
        <f t="shared" si="22"/>
        <v>98</v>
      </c>
      <c r="N45" s="14">
        <f t="shared" si="22"/>
        <v>122</v>
      </c>
      <c r="O45" s="14">
        <f t="shared" si="22"/>
        <v>99</v>
      </c>
      <c r="P45" s="15">
        <f t="shared" si="22"/>
        <v>129</v>
      </c>
    </row>
    <row r="46" spans="1:16" ht="16.5" customHeight="1">
      <c r="A46" s="44"/>
      <c r="B46" s="42"/>
      <c r="C46" s="13" t="s">
        <v>3</v>
      </c>
      <c r="D46" s="35">
        <f>SUM(E46:P46)</f>
        <v>975</v>
      </c>
      <c r="E46" s="14">
        <f>E49+E125</f>
        <v>84</v>
      </c>
      <c r="F46" s="14">
        <f aca="true" t="shared" si="23" ref="F46:P46">F49+F125</f>
        <v>88</v>
      </c>
      <c r="G46" s="14">
        <f t="shared" si="23"/>
        <v>72</v>
      </c>
      <c r="H46" s="14">
        <f t="shared" si="23"/>
        <v>68</v>
      </c>
      <c r="I46" s="14">
        <f t="shared" si="23"/>
        <v>101</v>
      </c>
      <c r="J46" s="14">
        <f t="shared" si="23"/>
        <v>73</v>
      </c>
      <c r="K46" s="14">
        <f t="shared" si="23"/>
        <v>88</v>
      </c>
      <c r="L46" s="14">
        <f t="shared" si="23"/>
        <v>59</v>
      </c>
      <c r="M46" s="14">
        <f t="shared" si="23"/>
        <v>65</v>
      </c>
      <c r="N46" s="14">
        <f t="shared" si="23"/>
        <v>98</v>
      </c>
      <c r="O46" s="14">
        <f t="shared" si="23"/>
        <v>82</v>
      </c>
      <c r="P46" s="15">
        <f t="shared" si="23"/>
        <v>97</v>
      </c>
    </row>
    <row r="47" spans="1:16" ht="16.5" customHeight="1">
      <c r="A47" s="43" t="s">
        <v>208</v>
      </c>
      <c r="B47" s="42" t="s">
        <v>11</v>
      </c>
      <c r="C47" s="33" t="s">
        <v>1</v>
      </c>
      <c r="D47" s="35">
        <f aca="true" t="shared" si="24" ref="D47:P47">D48+D49</f>
        <v>2278</v>
      </c>
      <c r="E47" s="35">
        <f t="shared" si="24"/>
        <v>197</v>
      </c>
      <c r="F47" s="35">
        <f t="shared" si="24"/>
        <v>196</v>
      </c>
      <c r="G47" s="35">
        <f t="shared" si="24"/>
        <v>171</v>
      </c>
      <c r="H47" s="35">
        <f t="shared" si="24"/>
        <v>156</v>
      </c>
      <c r="I47" s="35">
        <f t="shared" si="24"/>
        <v>211</v>
      </c>
      <c r="J47" s="35">
        <f t="shared" si="24"/>
        <v>182</v>
      </c>
      <c r="K47" s="35">
        <f t="shared" si="24"/>
        <v>214</v>
      </c>
      <c r="L47" s="35">
        <f t="shared" si="24"/>
        <v>178</v>
      </c>
      <c r="M47" s="35">
        <f t="shared" si="24"/>
        <v>161</v>
      </c>
      <c r="N47" s="35">
        <f t="shared" si="24"/>
        <v>215</v>
      </c>
      <c r="O47" s="35">
        <f t="shared" si="24"/>
        <v>176</v>
      </c>
      <c r="P47" s="34">
        <f t="shared" si="24"/>
        <v>221</v>
      </c>
    </row>
    <row r="48" spans="1:16" ht="16.5" customHeight="1">
      <c r="A48" s="44"/>
      <c r="B48" s="42"/>
      <c r="C48" s="13" t="s">
        <v>2</v>
      </c>
      <c r="D48" s="35">
        <f>SUM(E48:P48)</f>
        <v>1333</v>
      </c>
      <c r="E48" s="14">
        <f>E51+E54+E57+E65+E68+E71+E74+E77+E80+E83+E86+E89+E92+E95+E98+E101+E104+E107+E110+E113+E116</f>
        <v>116</v>
      </c>
      <c r="F48" s="14">
        <f aca="true" t="shared" si="25" ref="F48:P48">F51+F54+F57+F65+F68+F71+F74+F77+F80+F83+F86+F89+F92+F95+F98+F101+F104+F107+F110+F113+F116</f>
        <v>111</v>
      </c>
      <c r="G48" s="14">
        <f t="shared" si="25"/>
        <v>102</v>
      </c>
      <c r="H48" s="14">
        <f t="shared" si="25"/>
        <v>89</v>
      </c>
      <c r="I48" s="14">
        <f t="shared" si="25"/>
        <v>114</v>
      </c>
      <c r="J48" s="14">
        <f t="shared" si="25"/>
        <v>110</v>
      </c>
      <c r="K48" s="14">
        <f t="shared" si="25"/>
        <v>127</v>
      </c>
      <c r="L48" s="14">
        <f t="shared" si="25"/>
        <v>123</v>
      </c>
      <c r="M48" s="14">
        <f t="shared" si="25"/>
        <v>98</v>
      </c>
      <c r="N48" s="14">
        <f t="shared" si="25"/>
        <v>119</v>
      </c>
      <c r="O48" s="14">
        <f t="shared" si="25"/>
        <v>97</v>
      </c>
      <c r="P48" s="15">
        <f t="shared" si="25"/>
        <v>127</v>
      </c>
    </row>
    <row r="49" spans="1:16" ht="16.5" customHeight="1">
      <c r="A49" s="44"/>
      <c r="B49" s="42"/>
      <c r="C49" s="13" t="s">
        <v>3</v>
      </c>
      <c r="D49" s="35">
        <f>SUM(E49:P49)</f>
        <v>945</v>
      </c>
      <c r="E49" s="14">
        <f>E52+E55+E58+E66+E69+E72+E75+E78+E81+E84+E87+E90+E93+E96+E99+E102+E105+E108+E111+E114+E117</f>
        <v>81</v>
      </c>
      <c r="F49" s="14">
        <f aca="true" t="shared" si="26" ref="F49:P49">F52+F55+F58+F66+F69+F72+F75+F78+F81+F84+F87+F90+F93+F96+F99+F102+F105+F108+F111+F114+F117</f>
        <v>85</v>
      </c>
      <c r="G49" s="14">
        <f t="shared" si="26"/>
        <v>69</v>
      </c>
      <c r="H49" s="14">
        <f t="shared" si="26"/>
        <v>67</v>
      </c>
      <c r="I49" s="14">
        <f t="shared" si="26"/>
        <v>97</v>
      </c>
      <c r="J49" s="14">
        <f t="shared" si="26"/>
        <v>72</v>
      </c>
      <c r="K49" s="14">
        <f t="shared" si="26"/>
        <v>87</v>
      </c>
      <c r="L49" s="14">
        <f t="shared" si="26"/>
        <v>55</v>
      </c>
      <c r="M49" s="14">
        <f t="shared" si="26"/>
        <v>63</v>
      </c>
      <c r="N49" s="14">
        <f t="shared" si="26"/>
        <v>96</v>
      </c>
      <c r="O49" s="14">
        <f t="shared" si="26"/>
        <v>79</v>
      </c>
      <c r="P49" s="15">
        <f t="shared" si="26"/>
        <v>94</v>
      </c>
    </row>
    <row r="50" spans="1:16" ht="16.5" customHeight="1">
      <c r="A50" s="43" t="s">
        <v>209</v>
      </c>
      <c r="B50" s="45" t="s">
        <v>20</v>
      </c>
      <c r="C50" s="33" t="s">
        <v>1</v>
      </c>
      <c r="D50" s="35">
        <f aca="true" t="shared" si="27" ref="D50:P50">D51+D52</f>
        <v>31</v>
      </c>
      <c r="E50" s="35">
        <f t="shared" si="27"/>
        <v>2</v>
      </c>
      <c r="F50" s="35">
        <f t="shared" si="27"/>
        <v>1</v>
      </c>
      <c r="G50" s="35">
        <f t="shared" si="27"/>
        <v>1</v>
      </c>
      <c r="H50" s="35">
        <f t="shared" si="27"/>
        <v>2</v>
      </c>
      <c r="I50" s="35">
        <f t="shared" si="27"/>
        <v>4</v>
      </c>
      <c r="J50" s="35">
        <f t="shared" si="27"/>
        <v>2</v>
      </c>
      <c r="K50" s="35">
        <f t="shared" si="27"/>
        <v>1</v>
      </c>
      <c r="L50" s="35">
        <f t="shared" si="27"/>
        <v>7</v>
      </c>
      <c r="M50" s="35">
        <f t="shared" si="27"/>
        <v>1</v>
      </c>
      <c r="N50" s="35">
        <f t="shared" si="27"/>
        <v>4</v>
      </c>
      <c r="O50" s="35">
        <f t="shared" si="27"/>
        <v>3</v>
      </c>
      <c r="P50" s="34">
        <f t="shared" si="27"/>
        <v>3</v>
      </c>
    </row>
    <row r="51" spans="1:16" ht="16.5" customHeight="1">
      <c r="A51" s="44"/>
      <c r="B51" s="45"/>
      <c r="C51" s="13" t="s">
        <v>2</v>
      </c>
      <c r="D51" s="35">
        <f>SUM(E51:P51)</f>
        <v>19</v>
      </c>
      <c r="E51" s="14">
        <v>2</v>
      </c>
      <c r="F51" s="14"/>
      <c r="G51" s="14"/>
      <c r="H51" s="14">
        <v>1</v>
      </c>
      <c r="I51" s="14">
        <v>3</v>
      </c>
      <c r="J51" s="14">
        <v>2</v>
      </c>
      <c r="K51" s="14"/>
      <c r="L51" s="14">
        <v>6</v>
      </c>
      <c r="M51" s="14"/>
      <c r="N51" s="14">
        <v>2</v>
      </c>
      <c r="O51" s="14">
        <v>2</v>
      </c>
      <c r="P51" s="15">
        <v>1</v>
      </c>
    </row>
    <row r="52" spans="1:16" ht="16.5" customHeight="1">
      <c r="A52" s="44"/>
      <c r="B52" s="45"/>
      <c r="C52" s="13" t="s">
        <v>3</v>
      </c>
      <c r="D52" s="35">
        <f>SUM(E52:P52)</f>
        <v>12</v>
      </c>
      <c r="E52" s="14"/>
      <c r="F52" s="14">
        <v>1</v>
      </c>
      <c r="G52" s="14">
        <v>1</v>
      </c>
      <c r="H52" s="14">
        <v>1</v>
      </c>
      <c r="I52" s="14">
        <v>1</v>
      </c>
      <c r="J52" s="14"/>
      <c r="K52" s="14">
        <v>1</v>
      </c>
      <c r="L52" s="14">
        <v>1</v>
      </c>
      <c r="M52" s="14">
        <v>1</v>
      </c>
      <c r="N52" s="14">
        <v>2</v>
      </c>
      <c r="O52" s="14">
        <v>1</v>
      </c>
      <c r="P52" s="15">
        <v>2</v>
      </c>
    </row>
    <row r="53" spans="1:16" ht="16.5" customHeight="1">
      <c r="A53" s="43" t="s">
        <v>210</v>
      </c>
      <c r="B53" s="42" t="s">
        <v>12</v>
      </c>
      <c r="C53" s="33" t="s">
        <v>1</v>
      </c>
      <c r="D53" s="35">
        <f aca="true" t="shared" si="28" ref="D53:P53">D54+D55</f>
        <v>51</v>
      </c>
      <c r="E53" s="35">
        <f t="shared" si="28"/>
        <v>8</v>
      </c>
      <c r="F53" s="35">
        <f t="shared" si="28"/>
        <v>7</v>
      </c>
      <c r="G53" s="35">
        <f t="shared" si="28"/>
        <v>2</v>
      </c>
      <c r="H53" s="35">
        <f t="shared" si="28"/>
        <v>3</v>
      </c>
      <c r="I53" s="35">
        <f t="shared" si="28"/>
        <v>4</v>
      </c>
      <c r="J53" s="35">
        <f t="shared" si="28"/>
        <v>2</v>
      </c>
      <c r="K53" s="35">
        <f t="shared" si="28"/>
        <v>6</v>
      </c>
      <c r="L53" s="35">
        <f t="shared" si="28"/>
        <v>3</v>
      </c>
      <c r="M53" s="35">
        <f t="shared" si="28"/>
        <v>4</v>
      </c>
      <c r="N53" s="35">
        <f t="shared" si="28"/>
        <v>3</v>
      </c>
      <c r="O53" s="35">
        <f t="shared" si="28"/>
        <v>5</v>
      </c>
      <c r="P53" s="34">
        <f t="shared" si="28"/>
        <v>4</v>
      </c>
    </row>
    <row r="54" spans="1:16" ht="16.5" customHeight="1">
      <c r="A54" s="44"/>
      <c r="B54" s="42"/>
      <c r="C54" s="13" t="s">
        <v>2</v>
      </c>
      <c r="D54" s="35">
        <f>SUM(E54:P54)</f>
        <v>44</v>
      </c>
      <c r="E54" s="14">
        <v>8</v>
      </c>
      <c r="F54" s="14">
        <v>7</v>
      </c>
      <c r="G54" s="14">
        <v>2</v>
      </c>
      <c r="H54" s="14">
        <v>3</v>
      </c>
      <c r="I54" s="14">
        <v>3</v>
      </c>
      <c r="J54" s="14">
        <v>1</v>
      </c>
      <c r="K54" s="14">
        <v>6</v>
      </c>
      <c r="L54" s="14">
        <v>2</v>
      </c>
      <c r="M54" s="14">
        <v>3</v>
      </c>
      <c r="N54" s="14">
        <v>3</v>
      </c>
      <c r="O54" s="14">
        <v>4</v>
      </c>
      <c r="P54" s="15">
        <v>2</v>
      </c>
    </row>
    <row r="55" spans="1:16" ht="16.5" customHeight="1">
      <c r="A55" s="44"/>
      <c r="B55" s="42"/>
      <c r="C55" s="13" t="s">
        <v>3</v>
      </c>
      <c r="D55" s="35">
        <f>SUM(E55:P55)</f>
        <v>7</v>
      </c>
      <c r="E55" s="14"/>
      <c r="F55" s="14"/>
      <c r="G55" s="14"/>
      <c r="H55" s="14"/>
      <c r="I55" s="14">
        <v>1</v>
      </c>
      <c r="J55" s="14">
        <v>1</v>
      </c>
      <c r="K55" s="14"/>
      <c r="L55" s="14">
        <v>1</v>
      </c>
      <c r="M55" s="14">
        <v>1</v>
      </c>
      <c r="N55" s="14"/>
      <c r="O55" s="14">
        <v>1</v>
      </c>
      <c r="P55" s="15">
        <v>2</v>
      </c>
    </row>
    <row r="56" spans="1:16" ht="16.5" customHeight="1">
      <c r="A56" s="43" t="s">
        <v>211</v>
      </c>
      <c r="B56" s="42" t="s">
        <v>21</v>
      </c>
      <c r="C56" s="33" t="s">
        <v>1</v>
      </c>
      <c r="D56" s="35">
        <f aca="true" t="shared" si="29" ref="D56:P56">D57+D58</f>
        <v>354</v>
      </c>
      <c r="E56" s="35">
        <f t="shared" si="29"/>
        <v>32</v>
      </c>
      <c r="F56" s="35">
        <f t="shared" si="29"/>
        <v>35</v>
      </c>
      <c r="G56" s="35">
        <f t="shared" si="29"/>
        <v>32</v>
      </c>
      <c r="H56" s="35">
        <f t="shared" si="29"/>
        <v>20</v>
      </c>
      <c r="I56" s="35">
        <f t="shared" si="29"/>
        <v>32</v>
      </c>
      <c r="J56" s="35">
        <f t="shared" si="29"/>
        <v>24</v>
      </c>
      <c r="K56" s="35">
        <f t="shared" si="29"/>
        <v>34</v>
      </c>
      <c r="L56" s="35">
        <f t="shared" si="29"/>
        <v>26</v>
      </c>
      <c r="M56" s="35">
        <f t="shared" si="29"/>
        <v>23</v>
      </c>
      <c r="N56" s="35">
        <f t="shared" si="29"/>
        <v>39</v>
      </c>
      <c r="O56" s="35">
        <f t="shared" si="29"/>
        <v>26</v>
      </c>
      <c r="P56" s="34">
        <f t="shared" si="29"/>
        <v>31</v>
      </c>
    </row>
    <row r="57" spans="1:16" ht="16.5" customHeight="1">
      <c r="A57" s="44"/>
      <c r="B57" s="42"/>
      <c r="C57" s="13" t="s">
        <v>2</v>
      </c>
      <c r="D57" s="35">
        <f>SUM(E57:P57)</f>
        <v>200</v>
      </c>
      <c r="E57" s="14">
        <v>22</v>
      </c>
      <c r="F57" s="14">
        <v>17</v>
      </c>
      <c r="G57" s="14">
        <v>17</v>
      </c>
      <c r="H57" s="14">
        <v>13</v>
      </c>
      <c r="I57" s="14">
        <v>19</v>
      </c>
      <c r="J57" s="14">
        <v>16</v>
      </c>
      <c r="K57" s="14">
        <v>19</v>
      </c>
      <c r="L57" s="14">
        <v>15</v>
      </c>
      <c r="M57" s="14">
        <v>10</v>
      </c>
      <c r="N57" s="14">
        <v>22</v>
      </c>
      <c r="O57" s="14">
        <v>13</v>
      </c>
      <c r="P57" s="15">
        <v>17</v>
      </c>
    </row>
    <row r="58" spans="1:16" ht="16.5" customHeight="1" thickBot="1">
      <c r="A58" s="46"/>
      <c r="B58" s="47"/>
      <c r="C58" s="23" t="s">
        <v>3</v>
      </c>
      <c r="D58" s="36">
        <f>SUM(E58:P58)</f>
        <v>154</v>
      </c>
      <c r="E58" s="24">
        <v>10</v>
      </c>
      <c r="F58" s="24">
        <v>18</v>
      </c>
      <c r="G58" s="24">
        <v>15</v>
      </c>
      <c r="H58" s="24">
        <v>7</v>
      </c>
      <c r="I58" s="24">
        <v>13</v>
      </c>
      <c r="J58" s="24">
        <v>8</v>
      </c>
      <c r="K58" s="24">
        <v>15</v>
      </c>
      <c r="L58" s="24">
        <v>11</v>
      </c>
      <c r="M58" s="24">
        <v>13</v>
      </c>
      <c r="N58" s="24">
        <v>17</v>
      </c>
      <c r="O58" s="24">
        <v>13</v>
      </c>
      <c r="P58" s="25">
        <v>14</v>
      </c>
    </row>
    <row r="59" spans="4:16" ht="13.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ht="18.75">
      <c r="B60" s="6"/>
    </row>
    <row r="61" ht="14.25" thickBot="1">
      <c r="P61" s="27" t="s">
        <v>160</v>
      </c>
    </row>
    <row r="62" spans="1:16" ht="16.5" customHeight="1">
      <c r="A62" s="1"/>
      <c r="B62" s="2"/>
      <c r="C62" s="3"/>
      <c r="D62" s="48" t="s">
        <v>5</v>
      </c>
      <c r="E62" s="50" t="s">
        <v>124</v>
      </c>
      <c r="F62" s="60" t="s">
        <v>125</v>
      </c>
      <c r="G62" s="52" t="s">
        <v>126</v>
      </c>
      <c r="H62" s="52" t="s">
        <v>127</v>
      </c>
      <c r="I62" s="52" t="s">
        <v>128</v>
      </c>
      <c r="J62" s="52" t="s">
        <v>129</v>
      </c>
      <c r="K62" s="52" t="s">
        <v>130</v>
      </c>
      <c r="L62" s="52" t="s">
        <v>131</v>
      </c>
      <c r="M62" s="52" t="s">
        <v>132</v>
      </c>
      <c r="N62" s="52" t="s">
        <v>133</v>
      </c>
      <c r="O62" s="52" t="s">
        <v>134</v>
      </c>
      <c r="P62" s="54" t="s">
        <v>135</v>
      </c>
    </row>
    <row r="63" spans="1:16" ht="16.5" customHeight="1">
      <c r="A63" s="8"/>
      <c r="B63" s="9"/>
      <c r="C63" s="10"/>
      <c r="D63" s="49"/>
      <c r="E63" s="51"/>
      <c r="F63" s="61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1:16" ht="16.5" customHeight="1">
      <c r="A64" s="43" t="s">
        <v>212</v>
      </c>
      <c r="B64" s="42" t="s">
        <v>22</v>
      </c>
      <c r="C64" s="33" t="s">
        <v>1</v>
      </c>
      <c r="D64" s="35">
        <f aca="true" t="shared" si="30" ref="D64:P64">D65+D66</f>
        <v>197</v>
      </c>
      <c r="E64" s="35">
        <f t="shared" si="30"/>
        <v>15</v>
      </c>
      <c r="F64" s="35">
        <f t="shared" si="30"/>
        <v>15</v>
      </c>
      <c r="G64" s="35">
        <f t="shared" si="30"/>
        <v>20</v>
      </c>
      <c r="H64" s="35">
        <f t="shared" si="30"/>
        <v>18</v>
      </c>
      <c r="I64" s="35">
        <f t="shared" si="30"/>
        <v>24</v>
      </c>
      <c r="J64" s="35">
        <f t="shared" si="30"/>
        <v>12</v>
      </c>
      <c r="K64" s="35">
        <f t="shared" si="30"/>
        <v>22</v>
      </c>
      <c r="L64" s="35">
        <f t="shared" si="30"/>
        <v>17</v>
      </c>
      <c r="M64" s="35">
        <f t="shared" si="30"/>
        <v>11</v>
      </c>
      <c r="N64" s="35">
        <f t="shared" si="30"/>
        <v>18</v>
      </c>
      <c r="O64" s="35">
        <f t="shared" si="30"/>
        <v>11</v>
      </c>
      <c r="P64" s="34">
        <f t="shared" si="30"/>
        <v>14</v>
      </c>
    </row>
    <row r="65" spans="1:16" ht="16.5" customHeight="1">
      <c r="A65" s="44"/>
      <c r="B65" s="42"/>
      <c r="C65" s="13" t="s">
        <v>2</v>
      </c>
      <c r="D65" s="35">
        <f>SUM(E65:P65)</f>
        <v>90</v>
      </c>
      <c r="E65" s="14">
        <v>7</v>
      </c>
      <c r="F65" s="14">
        <v>2</v>
      </c>
      <c r="G65" s="14">
        <v>10</v>
      </c>
      <c r="H65" s="14">
        <v>7</v>
      </c>
      <c r="I65" s="14">
        <v>10</v>
      </c>
      <c r="J65" s="14">
        <v>3</v>
      </c>
      <c r="K65" s="14">
        <v>11</v>
      </c>
      <c r="L65" s="14">
        <v>13</v>
      </c>
      <c r="M65" s="14">
        <v>6</v>
      </c>
      <c r="N65" s="14">
        <v>6</v>
      </c>
      <c r="O65" s="14">
        <v>5</v>
      </c>
      <c r="P65" s="15">
        <v>10</v>
      </c>
    </row>
    <row r="66" spans="1:16" ht="16.5" customHeight="1">
      <c r="A66" s="44"/>
      <c r="B66" s="42"/>
      <c r="C66" s="13" t="s">
        <v>3</v>
      </c>
      <c r="D66" s="35">
        <f>SUM(E66:P66)</f>
        <v>107</v>
      </c>
      <c r="E66" s="14">
        <v>8</v>
      </c>
      <c r="F66" s="14">
        <v>13</v>
      </c>
      <c r="G66" s="14">
        <v>10</v>
      </c>
      <c r="H66" s="14">
        <v>11</v>
      </c>
      <c r="I66" s="14">
        <v>14</v>
      </c>
      <c r="J66" s="14">
        <v>9</v>
      </c>
      <c r="K66" s="14">
        <v>11</v>
      </c>
      <c r="L66" s="14">
        <v>4</v>
      </c>
      <c r="M66" s="14">
        <v>5</v>
      </c>
      <c r="N66" s="14">
        <v>12</v>
      </c>
      <c r="O66" s="14">
        <v>6</v>
      </c>
      <c r="P66" s="15">
        <v>4</v>
      </c>
    </row>
    <row r="67" spans="1:16" ht="16.5" customHeight="1">
      <c r="A67" s="43" t="s">
        <v>213</v>
      </c>
      <c r="B67" s="45" t="s">
        <v>23</v>
      </c>
      <c r="C67" s="33" t="s">
        <v>1</v>
      </c>
      <c r="D67" s="35">
        <f aca="true" t="shared" si="31" ref="D67:P67">D68+D69</f>
        <v>64</v>
      </c>
      <c r="E67" s="35">
        <f t="shared" si="31"/>
        <v>3</v>
      </c>
      <c r="F67" s="35">
        <f t="shared" si="31"/>
        <v>4</v>
      </c>
      <c r="G67" s="35">
        <f t="shared" si="31"/>
        <v>6</v>
      </c>
      <c r="H67" s="35">
        <f t="shared" si="31"/>
        <v>4</v>
      </c>
      <c r="I67" s="35">
        <f t="shared" si="31"/>
        <v>7</v>
      </c>
      <c r="J67" s="35">
        <f t="shared" si="31"/>
        <v>5</v>
      </c>
      <c r="K67" s="35">
        <f t="shared" si="31"/>
        <v>6</v>
      </c>
      <c r="L67" s="35">
        <f t="shared" si="31"/>
        <v>3</v>
      </c>
      <c r="M67" s="35">
        <f t="shared" si="31"/>
        <v>7</v>
      </c>
      <c r="N67" s="35">
        <f t="shared" si="31"/>
        <v>10</v>
      </c>
      <c r="O67" s="35">
        <f t="shared" si="31"/>
        <v>2</v>
      </c>
      <c r="P67" s="34">
        <f t="shared" si="31"/>
        <v>7</v>
      </c>
    </row>
    <row r="68" spans="1:16" ht="16.5" customHeight="1">
      <c r="A68" s="44"/>
      <c r="B68" s="45"/>
      <c r="C68" s="13" t="s">
        <v>2</v>
      </c>
      <c r="D68" s="35">
        <f>SUM(E68:P68)</f>
        <v>38</v>
      </c>
      <c r="E68" s="14">
        <v>1</v>
      </c>
      <c r="F68" s="14">
        <v>2</v>
      </c>
      <c r="G68" s="14">
        <v>2</v>
      </c>
      <c r="H68" s="14">
        <v>3</v>
      </c>
      <c r="I68" s="14">
        <v>4</v>
      </c>
      <c r="J68" s="14">
        <v>4</v>
      </c>
      <c r="K68" s="14">
        <v>3</v>
      </c>
      <c r="L68" s="14">
        <v>3</v>
      </c>
      <c r="M68" s="14">
        <v>3</v>
      </c>
      <c r="N68" s="14">
        <v>7</v>
      </c>
      <c r="O68" s="14"/>
      <c r="P68" s="15">
        <v>6</v>
      </c>
    </row>
    <row r="69" spans="1:16" ht="16.5" customHeight="1">
      <c r="A69" s="44"/>
      <c r="B69" s="45"/>
      <c r="C69" s="13" t="s">
        <v>3</v>
      </c>
      <c r="D69" s="35">
        <f>SUM(E69:P69)</f>
        <v>26</v>
      </c>
      <c r="E69" s="14">
        <v>2</v>
      </c>
      <c r="F69" s="14">
        <v>2</v>
      </c>
      <c r="G69" s="14">
        <v>4</v>
      </c>
      <c r="H69" s="14">
        <v>1</v>
      </c>
      <c r="I69" s="14">
        <v>3</v>
      </c>
      <c r="J69" s="14">
        <v>1</v>
      </c>
      <c r="K69" s="14">
        <v>3</v>
      </c>
      <c r="L69" s="14"/>
      <c r="M69" s="14">
        <v>4</v>
      </c>
      <c r="N69" s="14">
        <v>3</v>
      </c>
      <c r="O69" s="14">
        <v>2</v>
      </c>
      <c r="P69" s="15">
        <v>1</v>
      </c>
    </row>
    <row r="70" spans="1:16" ht="16.5" customHeight="1">
      <c r="A70" s="43" t="s">
        <v>214</v>
      </c>
      <c r="B70" s="42" t="s">
        <v>24</v>
      </c>
      <c r="C70" s="33" t="s">
        <v>1</v>
      </c>
      <c r="D70" s="37">
        <f aca="true" t="shared" si="32" ref="D70:P70">D71+D72</f>
        <v>191</v>
      </c>
      <c r="E70" s="35">
        <f t="shared" si="32"/>
        <v>21</v>
      </c>
      <c r="F70" s="35">
        <f t="shared" si="32"/>
        <v>10</v>
      </c>
      <c r="G70" s="35">
        <f t="shared" si="32"/>
        <v>10</v>
      </c>
      <c r="H70" s="35">
        <f t="shared" si="32"/>
        <v>7</v>
      </c>
      <c r="I70" s="35">
        <f t="shared" si="32"/>
        <v>22</v>
      </c>
      <c r="J70" s="35">
        <f t="shared" si="32"/>
        <v>22</v>
      </c>
      <c r="K70" s="35">
        <f t="shared" si="32"/>
        <v>19</v>
      </c>
      <c r="L70" s="35">
        <f t="shared" si="32"/>
        <v>16</v>
      </c>
      <c r="M70" s="35">
        <f t="shared" si="32"/>
        <v>15</v>
      </c>
      <c r="N70" s="35">
        <f t="shared" si="32"/>
        <v>13</v>
      </c>
      <c r="O70" s="35">
        <f t="shared" si="32"/>
        <v>17</v>
      </c>
      <c r="P70" s="34">
        <f t="shared" si="32"/>
        <v>19</v>
      </c>
    </row>
    <row r="71" spans="1:16" ht="16.5" customHeight="1">
      <c r="A71" s="44"/>
      <c r="B71" s="42"/>
      <c r="C71" s="13" t="s">
        <v>2</v>
      </c>
      <c r="D71" s="35">
        <f>SUM(E71:P71)</f>
        <v>114</v>
      </c>
      <c r="E71" s="14">
        <v>14</v>
      </c>
      <c r="F71" s="14">
        <v>7</v>
      </c>
      <c r="G71" s="14">
        <v>9</v>
      </c>
      <c r="H71" s="14">
        <v>6</v>
      </c>
      <c r="I71" s="14">
        <v>11</v>
      </c>
      <c r="J71" s="14">
        <v>11</v>
      </c>
      <c r="K71" s="14">
        <v>10</v>
      </c>
      <c r="L71" s="14">
        <v>11</v>
      </c>
      <c r="M71" s="14">
        <v>6</v>
      </c>
      <c r="N71" s="14">
        <v>7</v>
      </c>
      <c r="O71" s="14">
        <v>11</v>
      </c>
      <c r="P71" s="15">
        <v>11</v>
      </c>
    </row>
    <row r="72" spans="1:16" ht="16.5" customHeight="1">
      <c r="A72" s="44"/>
      <c r="B72" s="42"/>
      <c r="C72" s="13" t="s">
        <v>3</v>
      </c>
      <c r="D72" s="35">
        <f>SUM(E72:P72)</f>
        <v>77</v>
      </c>
      <c r="E72" s="14">
        <v>7</v>
      </c>
      <c r="F72" s="14">
        <v>3</v>
      </c>
      <c r="G72" s="14">
        <v>1</v>
      </c>
      <c r="H72" s="14">
        <v>1</v>
      </c>
      <c r="I72" s="14">
        <v>11</v>
      </c>
      <c r="J72" s="14">
        <v>11</v>
      </c>
      <c r="K72" s="14">
        <v>9</v>
      </c>
      <c r="L72" s="14">
        <v>5</v>
      </c>
      <c r="M72" s="14">
        <v>9</v>
      </c>
      <c r="N72" s="14">
        <v>6</v>
      </c>
      <c r="O72" s="14">
        <v>6</v>
      </c>
      <c r="P72" s="15">
        <v>8</v>
      </c>
    </row>
    <row r="73" spans="1:16" ht="16.5" customHeight="1">
      <c r="A73" s="43" t="s">
        <v>215</v>
      </c>
      <c r="B73" s="56" t="s">
        <v>147</v>
      </c>
      <c r="C73" s="33" t="s">
        <v>1</v>
      </c>
      <c r="D73" s="35">
        <f aca="true" t="shared" si="33" ref="D73:P73">D74+D75</f>
        <v>146</v>
      </c>
      <c r="E73" s="35">
        <f t="shared" si="33"/>
        <v>20</v>
      </c>
      <c r="F73" s="35">
        <f t="shared" si="33"/>
        <v>15</v>
      </c>
      <c r="G73" s="35">
        <f t="shared" si="33"/>
        <v>10</v>
      </c>
      <c r="H73" s="35">
        <f t="shared" si="33"/>
        <v>7</v>
      </c>
      <c r="I73" s="35">
        <f t="shared" si="33"/>
        <v>12</v>
      </c>
      <c r="J73" s="35">
        <f t="shared" si="33"/>
        <v>12</v>
      </c>
      <c r="K73" s="35">
        <f t="shared" si="33"/>
        <v>13</v>
      </c>
      <c r="L73" s="35">
        <f t="shared" si="33"/>
        <v>7</v>
      </c>
      <c r="M73" s="35">
        <f t="shared" si="33"/>
        <v>9</v>
      </c>
      <c r="N73" s="35">
        <f t="shared" si="33"/>
        <v>14</v>
      </c>
      <c r="O73" s="35">
        <f t="shared" si="33"/>
        <v>11</v>
      </c>
      <c r="P73" s="34">
        <f t="shared" si="33"/>
        <v>16</v>
      </c>
    </row>
    <row r="74" spans="1:16" ht="16.5" customHeight="1">
      <c r="A74" s="44"/>
      <c r="B74" s="56"/>
      <c r="C74" s="13" t="s">
        <v>2</v>
      </c>
      <c r="D74" s="35">
        <f>SUM(E74:P74)</f>
        <v>71</v>
      </c>
      <c r="E74" s="14">
        <v>9</v>
      </c>
      <c r="F74" s="14">
        <v>6</v>
      </c>
      <c r="G74" s="14">
        <v>7</v>
      </c>
      <c r="H74" s="14">
        <v>2</v>
      </c>
      <c r="I74" s="14">
        <v>2</v>
      </c>
      <c r="J74" s="14">
        <v>6</v>
      </c>
      <c r="K74" s="14">
        <v>9</v>
      </c>
      <c r="L74" s="14">
        <v>6</v>
      </c>
      <c r="M74" s="14">
        <v>6</v>
      </c>
      <c r="N74" s="14">
        <v>5</v>
      </c>
      <c r="O74" s="14">
        <v>6</v>
      </c>
      <c r="P74" s="15">
        <v>7</v>
      </c>
    </row>
    <row r="75" spans="1:16" ht="16.5" customHeight="1">
      <c r="A75" s="44"/>
      <c r="B75" s="56"/>
      <c r="C75" s="13" t="s">
        <v>3</v>
      </c>
      <c r="D75" s="35">
        <f>SUM(E75:P75)</f>
        <v>75</v>
      </c>
      <c r="E75" s="14">
        <v>11</v>
      </c>
      <c r="F75" s="14">
        <v>9</v>
      </c>
      <c r="G75" s="14">
        <v>3</v>
      </c>
      <c r="H75" s="14">
        <v>5</v>
      </c>
      <c r="I75" s="14">
        <v>10</v>
      </c>
      <c r="J75" s="14">
        <v>6</v>
      </c>
      <c r="K75" s="14">
        <v>4</v>
      </c>
      <c r="L75" s="14">
        <v>1</v>
      </c>
      <c r="M75" s="14">
        <v>3</v>
      </c>
      <c r="N75" s="14">
        <v>9</v>
      </c>
      <c r="O75" s="14">
        <v>5</v>
      </c>
      <c r="P75" s="15">
        <v>9</v>
      </c>
    </row>
    <row r="76" spans="1:16" ht="16.5" customHeight="1">
      <c r="A76" s="43" t="s">
        <v>216</v>
      </c>
      <c r="B76" s="42" t="s">
        <v>25</v>
      </c>
      <c r="C76" s="33" t="s">
        <v>1</v>
      </c>
      <c r="D76" s="35">
        <f aca="true" t="shared" si="34" ref="D76:P76">D77+D78</f>
        <v>173</v>
      </c>
      <c r="E76" s="35">
        <f t="shared" si="34"/>
        <v>14</v>
      </c>
      <c r="F76" s="35">
        <f t="shared" si="34"/>
        <v>20</v>
      </c>
      <c r="G76" s="35">
        <f t="shared" si="34"/>
        <v>10</v>
      </c>
      <c r="H76" s="35">
        <f t="shared" si="34"/>
        <v>13</v>
      </c>
      <c r="I76" s="35">
        <f t="shared" si="34"/>
        <v>13</v>
      </c>
      <c r="J76" s="35">
        <f t="shared" si="34"/>
        <v>17</v>
      </c>
      <c r="K76" s="35">
        <f t="shared" si="34"/>
        <v>11</v>
      </c>
      <c r="L76" s="35">
        <f t="shared" si="34"/>
        <v>13</v>
      </c>
      <c r="M76" s="35">
        <f t="shared" si="34"/>
        <v>18</v>
      </c>
      <c r="N76" s="35">
        <f t="shared" si="34"/>
        <v>15</v>
      </c>
      <c r="O76" s="35">
        <f t="shared" si="34"/>
        <v>10</v>
      </c>
      <c r="P76" s="34">
        <f t="shared" si="34"/>
        <v>19</v>
      </c>
    </row>
    <row r="77" spans="1:16" ht="16.5" customHeight="1">
      <c r="A77" s="44"/>
      <c r="B77" s="42"/>
      <c r="C77" s="13" t="s">
        <v>2</v>
      </c>
      <c r="D77" s="35">
        <f>SUM(E77:P77)</f>
        <v>98</v>
      </c>
      <c r="E77" s="14">
        <v>8</v>
      </c>
      <c r="F77" s="14">
        <v>11</v>
      </c>
      <c r="G77" s="14">
        <v>6</v>
      </c>
      <c r="H77" s="14">
        <v>6</v>
      </c>
      <c r="I77" s="14">
        <v>8</v>
      </c>
      <c r="J77" s="14">
        <v>9</v>
      </c>
      <c r="K77" s="14">
        <v>8</v>
      </c>
      <c r="L77" s="14">
        <v>7</v>
      </c>
      <c r="M77" s="14">
        <v>13</v>
      </c>
      <c r="N77" s="14">
        <v>7</v>
      </c>
      <c r="O77" s="14">
        <v>7</v>
      </c>
      <c r="P77" s="15">
        <v>8</v>
      </c>
    </row>
    <row r="78" spans="1:16" ht="16.5" customHeight="1">
      <c r="A78" s="44"/>
      <c r="B78" s="42"/>
      <c r="C78" s="13" t="s">
        <v>3</v>
      </c>
      <c r="D78" s="35">
        <f>SUM(E78:P78)</f>
        <v>75</v>
      </c>
      <c r="E78" s="14">
        <v>6</v>
      </c>
      <c r="F78" s="14">
        <v>9</v>
      </c>
      <c r="G78" s="14">
        <v>4</v>
      </c>
      <c r="H78" s="14">
        <v>7</v>
      </c>
      <c r="I78" s="14">
        <v>5</v>
      </c>
      <c r="J78" s="14">
        <v>8</v>
      </c>
      <c r="K78" s="14">
        <v>3</v>
      </c>
      <c r="L78" s="14">
        <v>6</v>
      </c>
      <c r="M78" s="14">
        <v>5</v>
      </c>
      <c r="N78" s="14">
        <v>8</v>
      </c>
      <c r="O78" s="14">
        <v>3</v>
      </c>
      <c r="P78" s="15">
        <v>11</v>
      </c>
    </row>
    <row r="79" spans="1:16" ht="16.5" customHeight="1">
      <c r="A79" s="43" t="s">
        <v>217</v>
      </c>
      <c r="B79" s="42" t="s">
        <v>26</v>
      </c>
      <c r="C79" s="33" t="s">
        <v>1</v>
      </c>
      <c r="D79" s="35">
        <f aca="true" t="shared" si="35" ref="D79:P79">D80+D81</f>
        <v>5</v>
      </c>
      <c r="E79" s="35">
        <f t="shared" si="35"/>
        <v>1</v>
      </c>
      <c r="F79" s="35">
        <f t="shared" si="35"/>
        <v>0</v>
      </c>
      <c r="G79" s="35">
        <f t="shared" si="35"/>
        <v>0</v>
      </c>
      <c r="H79" s="35">
        <f t="shared" si="35"/>
        <v>1</v>
      </c>
      <c r="I79" s="35">
        <f t="shared" si="35"/>
        <v>0</v>
      </c>
      <c r="J79" s="35">
        <f t="shared" si="35"/>
        <v>0</v>
      </c>
      <c r="K79" s="35">
        <f t="shared" si="35"/>
        <v>0</v>
      </c>
      <c r="L79" s="35">
        <f t="shared" si="35"/>
        <v>1</v>
      </c>
      <c r="M79" s="35">
        <f t="shared" si="35"/>
        <v>1</v>
      </c>
      <c r="N79" s="35">
        <f t="shared" si="35"/>
        <v>0</v>
      </c>
      <c r="O79" s="35">
        <f t="shared" si="35"/>
        <v>0</v>
      </c>
      <c r="P79" s="34">
        <f t="shared" si="35"/>
        <v>1</v>
      </c>
    </row>
    <row r="80" spans="1:16" ht="16.5" customHeight="1">
      <c r="A80" s="44"/>
      <c r="B80" s="42"/>
      <c r="C80" s="13" t="s">
        <v>2</v>
      </c>
      <c r="D80" s="35">
        <f>SUM(E80:P80)</f>
        <v>5</v>
      </c>
      <c r="E80" s="14">
        <v>1</v>
      </c>
      <c r="F80" s="14"/>
      <c r="G80" s="14"/>
      <c r="H80" s="14">
        <v>1</v>
      </c>
      <c r="I80" s="14"/>
      <c r="J80" s="14"/>
      <c r="K80" s="14"/>
      <c r="L80" s="14">
        <v>1</v>
      </c>
      <c r="M80" s="14">
        <v>1</v>
      </c>
      <c r="N80" s="14"/>
      <c r="O80" s="14"/>
      <c r="P80" s="15">
        <v>1</v>
      </c>
    </row>
    <row r="81" spans="1:16" ht="16.5" customHeight="1">
      <c r="A81" s="44"/>
      <c r="B81" s="42"/>
      <c r="C81" s="13" t="s">
        <v>3</v>
      </c>
      <c r="D81" s="35">
        <f>SUM(E81:P81)</f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</row>
    <row r="82" spans="1:16" ht="16.5" customHeight="1">
      <c r="A82" s="43" t="s">
        <v>218</v>
      </c>
      <c r="B82" s="42" t="s">
        <v>27</v>
      </c>
      <c r="C82" s="33" t="s">
        <v>1</v>
      </c>
      <c r="D82" s="35">
        <f aca="true" t="shared" si="36" ref="D82:P82">D83+D84</f>
        <v>467</v>
      </c>
      <c r="E82" s="35">
        <f t="shared" si="36"/>
        <v>28</v>
      </c>
      <c r="F82" s="35">
        <f t="shared" si="36"/>
        <v>36</v>
      </c>
      <c r="G82" s="35">
        <f t="shared" si="36"/>
        <v>33</v>
      </c>
      <c r="H82" s="35">
        <f t="shared" si="36"/>
        <v>31</v>
      </c>
      <c r="I82" s="35">
        <f t="shared" si="36"/>
        <v>47</v>
      </c>
      <c r="J82" s="35">
        <f t="shared" si="36"/>
        <v>41</v>
      </c>
      <c r="K82" s="35">
        <f t="shared" si="36"/>
        <v>53</v>
      </c>
      <c r="L82" s="35">
        <f t="shared" si="36"/>
        <v>38</v>
      </c>
      <c r="M82" s="35">
        <f t="shared" si="36"/>
        <v>30</v>
      </c>
      <c r="N82" s="35">
        <f t="shared" si="36"/>
        <v>49</v>
      </c>
      <c r="O82" s="35">
        <f t="shared" si="36"/>
        <v>35</v>
      </c>
      <c r="P82" s="34">
        <f t="shared" si="36"/>
        <v>46</v>
      </c>
    </row>
    <row r="83" spans="1:16" ht="16.5" customHeight="1">
      <c r="A83" s="44"/>
      <c r="B83" s="42"/>
      <c r="C83" s="13" t="s">
        <v>2</v>
      </c>
      <c r="D83" s="35">
        <f>SUM(E83:P83)</f>
        <v>349</v>
      </c>
      <c r="E83" s="14">
        <v>22</v>
      </c>
      <c r="F83" s="14">
        <v>25</v>
      </c>
      <c r="G83" s="14">
        <v>27</v>
      </c>
      <c r="H83" s="14">
        <v>26</v>
      </c>
      <c r="I83" s="14">
        <v>32</v>
      </c>
      <c r="J83" s="14">
        <v>29</v>
      </c>
      <c r="K83" s="14">
        <v>41</v>
      </c>
      <c r="L83" s="14">
        <v>30</v>
      </c>
      <c r="M83" s="14">
        <v>24</v>
      </c>
      <c r="N83" s="14">
        <v>32</v>
      </c>
      <c r="O83" s="14">
        <v>29</v>
      </c>
      <c r="P83" s="15">
        <v>32</v>
      </c>
    </row>
    <row r="84" spans="1:16" ht="16.5" customHeight="1">
      <c r="A84" s="44"/>
      <c r="B84" s="42"/>
      <c r="C84" s="13" t="s">
        <v>3</v>
      </c>
      <c r="D84" s="35">
        <f>SUM(E84:P84)</f>
        <v>118</v>
      </c>
      <c r="E84" s="14">
        <v>6</v>
      </c>
      <c r="F84" s="14">
        <v>11</v>
      </c>
      <c r="G84" s="14">
        <v>6</v>
      </c>
      <c r="H84" s="14">
        <v>5</v>
      </c>
      <c r="I84" s="14">
        <v>15</v>
      </c>
      <c r="J84" s="14">
        <v>12</v>
      </c>
      <c r="K84" s="14">
        <v>12</v>
      </c>
      <c r="L84" s="14">
        <v>8</v>
      </c>
      <c r="M84" s="14">
        <v>6</v>
      </c>
      <c r="N84" s="14">
        <v>17</v>
      </c>
      <c r="O84" s="14">
        <v>6</v>
      </c>
      <c r="P84" s="15">
        <v>14</v>
      </c>
    </row>
    <row r="85" spans="1:16" ht="16.5" customHeight="1">
      <c r="A85" s="43" t="s">
        <v>219</v>
      </c>
      <c r="B85" s="42" t="s">
        <v>28</v>
      </c>
      <c r="C85" s="33" t="s">
        <v>1</v>
      </c>
      <c r="D85" s="35">
        <f aca="true" t="shared" si="37" ref="D85:P85">D86+D87</f>
        <v>7</v>
      </c>
      <c r="E85" s="35">
        <f t="shared" si="37"/>
        <v>0</v>
      </c>
      <c r="F85" s="35">
        <f t="shared" si="37"/>
        <v>0</v>
      </c>
      <c r="G85" s="35">
        <f t="shared" si="37"/>
        <v>0</v>
      </c>
      <c r="H85" s="35">
        <f t="shared" si="37"/>
        <v>1</v>
      </c>
      <c r="I85" s="35">
        <f t="shared" si="37"/>
        <v>2</v>
      </c>
      <c r="J85" s="35">
        <f t="shared" si="37"/>
        <v>0</v>
      </c>
      <c r="K85" s="35">
        <f t="shared" si="37"/>
        <v>1</v>
      </c>
      <c r="L85" s="35">
        <f t="shared" si="37"/>
        <v>1</v>
      </c>
      <c r="M85" s="35">
        <f t="shared" si="37"/>
        <v>0</v>
      </c>
      <c r="N85" s="35">
        <f t="shared" si="37"/>
        <v>0</v>
      </c>
      <c r="O85" s="35">
        <f t="shared" si="37"/>
        <v>2</v>
      </c>
      <c r="P85" s="34">
        <f t="shared" si="37"/>
        <v>0</v>
      </c>
    </row>
    <row r="86" spans="1:16" ht="16.5" customHeight="1">
      <c r="A86" s="44"/>
      <c r="B86" s="42"/>
      <c r="C86" s="13" t="s">
        <v>2</v>
      </c>
      <c r="D86" s="35">
        <f>SUM(E86:P86)</f>
        <v>5</v>
      </c>
      <c r="E86" s="14"/>
      <c r="F86" s="14"/>
      <c r="G86" s="14"/>
      <c r="H86" s="14"/>
      <c r="I86" s="14">
        <v>2</v>
      </c>
      <c r="J86" s="14"/>
      <c r="K86" s="14">
        <v>1</v>
      </c>
      <c r="L86" s="14">
        <v>1</v>
      </c>
      <c r="M86" s="14"/>
      <c r="N86" s="14"/>
      <c r="O86" s="14">
        <v>1</v>
      </c>
      <c r="P86" s="15"/>
    </row>
    <row r="87" spans="1:16" ht="16.5" customHeight="1">
      <c r="A87" s="44"/>
      <c r="B87" s="42"/>
      <c r="C87" s="13" t="s">
        <v>3</v>
      </c>
      <c r="D87" s="35">
        <f>SUM(E87:P87)</f>
        <v>2</v>
      </c>
      <c r="E87" s="14"/>
      <c r="F87" s="14"/>
      <c r="G87" s="14"/>
      <c r="H87" s="14">
        <v>1</v>
      </c>
      <c r="I87" s="14"/>
      <c r="J87" s="14"/>
      <c r="K87" s="14"/>
      <c r="L87" s="14"/>
      <c r="M87" s="14"/>
      <c r="N87" s="14"/>
      <c r="O87" s="14">
        <v>1</v>
      </c>
      <c r="P87" s="15"/>
    </row>
    <row r="88" spans="1:16" ht="16.5" customHeight="1">
      <c r="A88" s="43" t="s">
        <v>220</v>
      </c>
      <c r="B88" s="42" t="s">
        <v>29</v>
      </c>
      <c r="C88" s="33" t="s">
        <v>1</v>
      </c>
      <c r="D88" s="35">
        <f aca="true" t="shared" si="38" ref="D88:P88">D89+D90</f>
        <v>64</v>
      </c>
      <c r="E88" s="35">
        <f t="shared" si="38"/>
        <v>6</v>
      </c>
      <c r="F88" s="35">
        <f t="shared" si="38"/>
        <v>3</v>
      </c>
      <c r="G88" s="35">
        <f t="shared" si="38"/>
        <v>9</v>
      </c>
      <c r="H88" s="35">
        <f t="shared" si="38"/>
        <v>5</v>
      </c>
      <c r="I88" s="35">
        <f t="shared" si="38"/>
        <v>4</v>
      </c>
      <c r="J88" s="35">
        <f t="shared" si="38"/>
        <v>3</v>
      </c>
      <c r="K88" s="35">
        <f t="shared" si="38"/>
        <v>7</v>
      </c>
      <c r="L88" s="35">
        <f t="shared" si="38"/>
        <v>6</v>
      </c>
      <c r="M88" s="35">
        <f t="shared" si="38"/>
        <v>4</v>
      </c>
      <c r="N88" s="35">
        <f t="shared" si="38"/>
        <v>5</v>
      </c>
      <c r="O88" s="35">
        <f t="shared" si="38"/>
        <v>8</v>
      </c>
      <c r="P88" s="34">
        <f t="shared" si="38"/>
        <v>4</v>
      </c>
    </row>
    <row r="89" spans="1:16" ht="16.5" customHeight="1">
      <c r="A89" s="44"/>
      <c r="B89" s="42"/>
      <c r="C89" s="13" t="s">
        <v>2</v>
      </c>
      <c r="D89" s="35">
        <f>SUM(E89:P89)</f>
        <v>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/>
    </row>
    <row r="90" spans="1:16" ht="16.5" customHeight="1">
      <c r="A90" s="44"/>
      <c r="B90" s="42"/>
      <c r="C90" s="13" t="s">
        <v>3</v>
      </c>
      <c r="D90" s="35">
        <f>SUM(E90:P90)</f>
        <v>64</v>
      </c>
      <c r="E90" s="14">
        <v>6</v>
      </c>
      <c r="F90" s="14">
        <v>3</v>
      </c>
      <c r="G90" s="14">
        <v>9</v>
      </c>
      <c r="H90" s="14">
        <v>5</v>
      </c>
      <c r="I90" s="14">
        <v>4</v>
      </c>
      <c r="J90" s="14">
        <v>3</v>
      </c>
      <c r="K90" s="14">
        <v>7</v>
      </c>
      <c r="L90" s="14">
        <v>6</v>
      </c>
      <c r="M90" s="14">
        <v>4</v>
      </c>
      <c r="N90" s="14">
        <v>5</v>
      </c>
      <c r="O90" s="14">
        <v>8</v>
      </c>
      <c r="P90" s="15">
        <v>4</v>
      </c>
    </row>
    <row r="91" spans="1:16" ht="16.5" customHeight="1">
      <c r="A91" s="43" t="s">
        <v>221</v>
      </c>
      <c r="B91" s="42" t="s">
        <v>30</v>
      </c>
      <c r="C91" s="33" t="s">
        <v>1</v>
      </c>
      <c r="D91" s="35">
        <f aca="true" t="shared" si="39" ref="D91:P91">D92+D93</f>
        <v>41</v>
      </c>
      <c r="E91" s="35">
        <f t="shared" si="39"/>
        <v>4</v>
      </c>
      <c r="F91" s="35">
        <f t="shared" si="39"/>
        <v>1</v>
      </c>
      <c r="G91" s="35">
        <f t="shared" si="39"/>
        <v>5</v>
      </c>
      <c r="H91" s="35">
        <f t="shared" si="39"/>
        <v>4</v>
      </c>
      <c r="I91" s="35">
        <f t="shared" si="39"/>
        <v>2</v>
      </c>
      <c r="J91" s="35">
        <f t="shared" si="39"/>
        <v>5</v>
      </c>
      <c r="K91" s="35">
        <f t="shared" si="39"/>
        <v>4</v>
      </c>
      <c r="L91" s="35">
        <f t="shared" si="39"/>
        <v>1</v>
      </c>
      <c r="M91" s="35">
        <f t="shared" si="39"/>
        <v>1</v>
      </c>
      <c r="N91" s="35">
        <f t="shared" si="39"/>
        <v>2</v>
      </c>
      <c r="O91" s="35">
        <f t="shared" si="39"/>
        <v>7</v>
      </c>
      <c r="P91" s="34">
        <f t="shared" si="39"/>
        <v>5</v>
      </c>
    </row>
    <row r="92" spans="1:16" ht="16.5" customHeight="1">
      <c r="A92" s="44"/>
      <c r="B92" s="42"/>
      <c r="C92" s="13" t="s">
        <v>2</v>
      </c>
      <c r="D92" s="35">
        <f>SUM(E92:P92)</f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</row>
    <row r="93" spans="1:18" ht="16.5" customHeight="1">
      <c r="A93" s="44"/>
      <c r="B93" s="42"/>
      <c r="C93" s="13" t="s">
        <v>3</v>
      </c>
      <c r="D93" s="35">
        <f>SUM(E93:P93)</f>
        <v>41</v>
      </c>
      <c r="E93" s="14">
        <v>4</v>
      </c>
      <c r="F93" s="14">
        <v>1</v>
      </c>
      <c r="G93" s="14">
        <v>5</v>
      </c>
      <c r="H93" s="14">
        <v>4</v>
      </c>
      <c r="I93" s="14">
        <v>2</v>
      </c>
      <c r="J93" s="14">
        <v>5</v>
      </c>
      <c r="K93" s="14">
        <v>4</v>
      </c>
      <c r="L93" s="14">
        <v>1</v>
      </c>
      <c r="M93" s="14">
        <v>1</v>
      </c>
      <c r="N93" s="14">
        <v>2</v>
      </c>
      <c r="O93" s="14">
        <v>7</v>
      </c>
      <c r="P93" s="15">
        <v>5</v>
      </c>
      <c r="R93" s="5" t="s">
        <v>277</v>
      </c>
    </row>
    <row r="94" spans="1:16" ht="16.5" customHeight="1">
      <c r="A94" s="43" t="s">
        <v>222</v>
      </c>
      <c r="B94" s="42" t="s">
        <v>31</v>
      </c>
      <c r="C94" s="33" t="s">
        <v>1</v>
      </c>
      <c r="D94" s="35">
        <f aca="true" t="shared" si="40" ref="D94:P94">D95+D96</f>
        <v>24</v>
      </c>
      <c r="E94" s="35">
        <f t="shared" si="40"/>
        <v>0</v>
      </c>
      <c r="F94" s="35">
        <f t="shared" si="40"/>
        <v>4</v>
      </c>
      <c r="G94" s="35">
        <f t="shared" si="40"/>
        <v>2</v>
      </c>
      <c r="H94" s="35">
        <f t="shared" si="40"/>
        <v>2</v>
      </c>
      <c r="I94" s="35">
        <f t="shared" si="40"/>
        <v>3</v>
      </c>
      <c r="J94" s="35">
        <f t="shared" si="40"/>
        <v>1</v>
      </c>
      <c r="K94" s="35">
        <f t="shared" si="40"/>
        <v>2</v>
      </c>
      <c r="L94" s="35">
        <f t="shared" si="40"/>
        <v>0</v>
      </c>
      <c r="M94" s="35">
        <f t="shared" si="40"/>
        <v>1</v>
      </c>
      <c r="N94" s="35">
        <f t="shared" si="40"/>
        <v>5</v>
      </c>
      <c r="O94" s="35">
        <f t="shared" si="40"/>
        <v>3</v>
      </c>
      <c r="P94" s="34">
        <f t="shared" si="40"/>
        <v>1</v>
      </c>
    </row>
    <row r="95" spans="1:16" ht="16.5" customHeight="1">
      <c r="A95" s="44"/>
      <c r="B95" s="42"/>
      <c r="C95" s="13" t="s">
        <v>2</v>
      </c>
      <c r="D95" s="35">
        <f>SUM(E95:P95)</f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1:16" ht="16.5" customHeight="1">
      <c r="A96" s="44"/>
      <c r="B96" s="42"/>
      <c r="C96" s="13" t="s">
        <v>3</v>
      </c>
      <c r="D96" s="35">
        <f>SUM(E96:P96)</f>
        <v>24</v>
      </c>
      <c r="E96" s="14"/>
      <c r="F96" s="14">
        <v>4</v>
      </c>
      <c r="G96" s="14">
        <v>2</v>
      </c>
      <c r="H96" s="14">
        <v>2</v>
      </c>
      <c r="I96" s="14">
        <v>3</v>
      </c>
      <c r="J96" s="14">
        <v>1</v>
      </c>
      <c r="K96" s="14">
        <v>2</v>
      </c>
      <c r="L96" s="14"/>
      <c r="M96" s="14">
        <v>1</v>
      </c>
      <c r="N96" s="14">
        <v>5</v>
      </c>
      <c r="O96" s="14">
        <v>3</v>
      </c>
      <c r="P96" s="15">
        <v>1</v>
      </c>
    </row>
    <row r="97" spans="1:16" ht="16.5" customHeight="1">
      <c r="A97" s="43" t="s">
        <v>223</v>
      </c>
      <c r="B97" s="42" t="s">
        <v>32</v>
      </c>
      <c r="C97" s="33" t="s">
        <v>1</v>
      </c>
      <c r="D97" s="35">
        <f aca="true" t="shared" si="41" ref="D97:P97">D98+D99</f>
        <v>80</v>
      </c>
      <c r="E97" s="35">
        <f t="shared" si="41"/>
        <v>6</v>
      </c>
      <c r="F97" s="35">
        <f t="shared" si="41"/>
        <v>7</v>
      </c>
      <c r="G97" s="35">
        <f t="shared" si="41"/>
        <v>4</v>
      </c>
      <c r="H97" s="35">
        <f t="shared" si="41"/>
        <v>7</v>
      </c>
      <c r="I97" s="35">
        <f t="shared" si="41"/>
        <v>6</v>
      </c>
      <c r="J97" s="35">
        <f t="shared" si="41"/>
        <v>7</v>
      </c>
      <c r="K97" s="35">
        <f t="shared" si="41"/>
        <v>4</v>
      </c>
      <c r="L97" s="35">
        <f t="shared" si="41"/>
        <v>5</v>
      </c>
      <c r="M97" s="35">
        <f t="shared" si="41"/>
        <v>8</v>
      </c>
      <c r="N97" s="35">
        <f t="shared" si="41"/>
        <v>10</v>
      </c>
      <c r="O97" s="35">
        <f t="shared" si="41"/>
        <v>8</v>
      </c>
      <c r="P97" s="34">
        <f t="shared" si="41"/>
        <v>8</v>
      </c>
    </row>
    <row r="98" spans="1:16" ht="16.5" customHeight="1">
      <c r="A98" s="44"/>
      <c r="B98" s="42"/>
      <c r="C98" s="13" t="s">
        <v>2</v>
      </c>
      <c r="D98" s="35">
        <f>SUM(E98:P98)</f>
        <v>80</v>
      </c>
      <c r="E98" s="14">
        <v>6</v>
      </c>
      <c r="F98" s="14">
        <v>7</v>
      </c>
      <c r="G98" s="14">
        <v>4</v>
      </c>
      <c r="H98" s="14">
        <v>7</v>
      </c>
      <c r="I98" s="14">
        <v>6</v>
      </c>
      <c r="J98" s="14">
        <v>7</v>
      </c>
      <c r="K98" s="14">
        <v>4</v>
      </c>
      <c r="L98" s="14">
        <v>5</v>
      </c>
      <c r="M98" s="14">
        <v>8</v>
      </c>
      <c r="N98" s="14">
        <v>10</v>
      </c>
      <c r="O98" s="14">
        <v>8</v>
      </c>
      <c r="P98" s="15">
        <v>8</v>
      </c>
    </row>
    <row r="99" spans="1:16" ht="16.5" customHeight="1">
      <c r="A99" s="44"/>
      <c r="B99" s="42"/>
      <c r="C99" s="13" t="s">
        <v>3</v>
      </c>
      <c r="D99" s="35">
        <f>SUM(E99:P99)</f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1:16" ht="16.5" customHeight="1">
      <c r="A100" s="43" t="s">
        <v>224</v>
      </c>
      <c r="B100" s="42" t="s">
        <v>33</v>
      </c>
      <c r="C100" s="33" t="s">
        <v>1</v>
      </c>
      <c r="D100" s="35">
        <f aca="true" t="shared" si="42" ref="D100:P100">D101+D102</f>
        <v>48</v>
      </c>
      <c r="E100" s="35">
        <f t="shared" si="42"/>
        <v>6</v>
      </c>
      <c r="F100" s="35">
        <f t="shared" si="42"/>
        <v>8</v>
      </c>
      <c r="G100" s="35">
        <f t="shared" si="42"/>
        <v>2</v>
      </c>
      <c r="H100" s="35">
        <f t="shared" si="42"/>
        <v>4</v>
      </c>
      <c r="I100" s="35">
        <f t="shared" si="42"/>
        <v>2</v>
      </c>
      <c r="J100" s="35">
        <f t="shared" si="42"/>
        <v>6</v>
      </c>
      <c r="K100" s="35">
        <f t="shared" si="42"/>
        <v>3</v>
      </c>
      <c r="L100" s="35">
        <f t="shared" si="42"/>
        <v>3</v>
      </c>
      <c r="M100" s="35">
        <f t="shared" si="42"/>
        <v>3</v>
      </c>
      <c r="N100" s="35">
        <f t="shared" si="42"/>
        <v>4</v>
      </c>
      <c r="O100" s="35">
        <f t="shared" si="42"/>
        <v>3</v>
      </c>
      <c r="P100" s="34">
        <f t="shared" si="42"/>
        <v>4</v>
      </c>
    </row>
    <row r="101" spans="1:16" ht="16.5" customHeight="1">
      <c r="A101" s="44"/>
      <c r="B101" s="42"/>
      <c r="C101" s="13" t="s">
        <v>2</v>
      </c>
      <c r="D101" s="35">
        <f>SUM(E101:P101)</f>
        <v>34</v>
      </c>
      <c r="E101" s="14">
        <v>5</v>
      </c>
      <c r="F101" s="14">
        <v>5</v>
      </c>
      <c r="G101" s="14">
        <v>2</v>
      </c>
      <c r="H101" s="14">
        <v>4</v>
      </c>
      <c r="I101" s="14">
        <v>2</v>
      </c>
      <c r="J101" s="14">
        <v>4</v>
      </c>
      <c r="K101" s="14"/>
      <c r="L101" s="14">
        <v>2</v>
      </c>
      <c r="M101" s="14">
        <v>3</v>
      </c>
      <c r="N101" s="14">
        <v>4</v>
      </c>
      <c r="O101" s="14">
        <v>1</v>
      </c>
      <c r="P101" s="15">
        <v>2</v>
      </c>
    </row>
    <row r="102" spans="1:16" ht="16.5" customHeight="1">
      <c r="A102" s="44"/>
      <c r="B102" s="42"/>
      <c r="C102" s="13" t="s">
        <v>3</v>
      </c>
      <c r="D102" s="35">
        <f>SUM(E102:P102)</f>
        <v>14</v>
      </c>
      <c r="E102" s="14">
        <v>1</v>
      </c>
      <c r="F102" s="14">
        <v>3</v>
      </c>
      <c r="G102" s="14"/>
      <c r="H102" s="14"/>
      <c r="I102" s="14"/>
      <c r="J102" s="14">
        <v>2</v>
      </c>
      <c r="K102" s="14">
        <v>3</v>
      </c>
      <c r="L102" s="14">
        <v>1</v>
      </c>
      <c r="M102" s="14"/>
      <c r="N102" s="14"/>
      <c r="O102" s="14">
        <v>2</v>
      </c>
      <c r="P102" s="15">
        <v>2</v>
      </c>
    </row>
    <row r="103" spans="1:16" ht="16.5" customHeight="1">
      <c r="A103" s="43" t="s">
        <v>225</v>
      </c>
      <c r="B103" s="42" t="s">
        <v>34</v>
      </c>
      <c r="C103" s="33" t="s">
        <v>1</v>
      </c>
      <c r="D103" s="35">
        <f aca="true" t="shared" si="43" ref="D103:P103">D104+D105</f>
        <v>9</v>
      </c>
      <c r="E103" s="35">
        <f t="shared" si="43"/>
        <v>0</v>
      </c>
      <c r="F103" s="35">
        <f t="shared" si="43"/>
        <v>1</v>
      </c>
      <c r="G103" s="35">
        <f t="shared" si="43"/>
        <v>1</v>
      </c>
      <c r="H103" s="35">
        <f t="shared" si="43"/>
        <v>1</v>
      </c>
      <c r="I103" s="35">
        <f t="shared" si="43"/>
        <v>0</v>
      </c>
      <c r="J103" s="35">
        <f t="shared" si="43"/>
        <v>1</v>
      </c>
      <c r="K103" s="35">
        <f t="shared" si="43"/>
        <v>2</v>
      </c>
      <c r="L103" s="35">
        <f t="shared" si="43"/>
        <v>0</v>
      </c>
      <c r="M103" s="35">
        <f t="shared" si="43"/>
        <v>0</v>
      </c>
      <c r="N103" s="35">
        <f t="shared" si="43"/>
        <v>1</v>
      </c>
      <c r="O103" s="35">
        <f t="shared" si="43"/>
        <v>1</v>
      </c>
      <c r="P103" s="34">
        <f t="shared" si="43"/>
        <v>1</v>
      </c>
    </row>
    <row r="104" spans="1:16" ht="16.5" customHeight="1">
      <c r="A104" s="44"/>
      <c r="B104" s="42"/>
      <c r="C104" s="13" t="s">
        <v>2</v>
      </c>
      <c r="D104" s="35">
        <f>SUM(E104:P104)</f>
        <v>6</v>
      </c>
      <c r="E104" s="14"/>
      <c r="F104" s="14">
        <v>1</v>
      </c>
      <c r="G104" s="14"/>
      <c r="H104" s="14">
        <v>1</v>
      </c>
      <c r="I104" s="14"/>
      <c r="J104" s="14">
        <v>1</v>
      </c>
      <c r="K104" s="14">
        <v>1</v>
      </c>
      <c r="L104" s="14"/>
      <c r="M104" s="14"/>
      <c r="N104" s="14"/>
      <c r="O104" s="14">
        <v>1</v>
      </c>
      <c r="P104" s="15">
        <v>1</v>
      </c>
    </row>
    <row r="105" spans="1:16" ht="16.5" customHeight="1">
      <c r="A105" s="44"/>
      <c r="B105" s="42"/>
      <c r="C105" s="13" t="s">
        <v>3</v>
      </c>
      <c r="D105" s="35">
        <f>SUM(E105:P105)</f>
        <v>3</v>
      </c>
      <c r="E105" s="14"/>
      <c r="F105" s="14"/>
      <c r="G105" s="14">
        <v>1</v>
      </c>
      <c r="H105" s="14"/>
      <c r="I105" s="14"/>
      <c r="J105" s="14"/>
      <c r="K105" s="14">
        <v>1</v>
      </c>
      <c r="L105" s="14"/>
      <c r="M105" s="14"/>
      <c r="N105" s="14">
        <v>1</v>
      </c>
      <c r="O105" s="14"/>
      <c r="P105" s="15"/>
    </row>
    <row r="106" spans="1:16" ht="16.5" customHeight="1">
      <c r="A106" s="43" t="s">
        <v>226</v>
      </c>
      <c r="B106" s="42" t="s">
        <v>35</v>
      </c>
      <c r="C106" s="33" t="s">
        <v>1</v>
      </c>
      <c r="D106" s="35">
        <f aca="true" t="shared" si="44" ref="D106:P106">D107+D108</f>
        <v>77</v>
      </c>
      <c r="E106" s="35">
        <f t="shared" si="44"/>
        <v>5</v>
      </c>
      <c r="F106" s="35">
        <f t="shared" si="44"/>
        <v>5</v>
      </c>
      <c r="G106" s="35">
        <f t="shared" si="44"/>
        <v>7</v>
      </c>
      <c r="H106" s="35">
        <f t="shared" si="44"/>
        <v>4</v>
      </c>
      <c r="I106" s="35">
        <f t="shared" si="44"/>
        <v>5</v>
      </c>
      <c r="J106" s="35">
        <f t="shared" si="44"/>
        <v>5</v>
      </c>
      <c r="K106" s="35">
        <f t="shared" si="44"/>
        <v>5</v>
      </c>
      <c r="L106" s="35">
        <f t="shared" si="44"/>
        <v>11</v>
      </c>
      <c r="M106" s="35">
        <f t="shared" si="44"/>
        <v>7</v>
      </c>
      <c r="N106" s="35">
        <f t="shared" si="44"/>
        <v>4</v>
      </c>
      <c r="O106" s="35">
        <f t="shared" si="44"/>
        <v>5</v>
      </c>
      <c r="P106" s="34">
        <f t="shared" si="44"/>
        <v>14</v>
      </c>
    </row>
    <row r="107" spans="1:16" ht="16.5" customHeight="1">
      <c r="A107" s="44"/>
      <c r="B107" s="42"/>
      <c r="C107" s="13" t="s">
        <v>2</v>
      </c>
      <c r="D107" s="35">
        <f>SUM(E107:P107)</f>
        <v>42</v>
      </c>
      <c r="E107" s="14">
        <v>1</v>
      </c>
      <c r="F107" s="14">
        <v>4</v>
      </c>
      <c r="G107" s="14">
        <v>4</v>
      </c>
      <c r="H107" s="14">
        <v>1</v>
      </c>
      <c r="I107" s="14">
        <v>3</v>
      </c>
      <c r="J107" s="14">
        <v>4</v>
      </c>
      <c r="K107" s="14">
        <v>2</v>
      </c>
      <c r="L107" s="14">
        <v>7</v>
      </c>
      <c r="M107" s="14">
        <v>6</v>
      </c>
      <c r="N107" s="14">
        <v>2</v>
      </c>
      <c r="O107" s="14">
        <v>2</v>
      </c>
      <c r="P107" s="15">
        <v>6</v>
      </c>
    </row>
    <row r="108" spans="1:16" ht="16.5" customHeight="1">
      <c r="A108" s="44"/>
      <c r="B108" s="42"/>
      <c r="C108" s="13" t="s">
        <v>3</v>
      </c>
      <c r="D108" s="35">
        <f>SUM(E108:P108)</f>
        <v>35</v>
      </c>
      <c r="E108" s="14">
        <v>4</v>
      </c>
      <c r="F108" s="14">
        <v>1</v>
      </c>
      <c r="G108" s="14">
        <v>3</v>
      </c>
      <c r="H108" s="14">
        <v>3</v>
      </c>
      <c r="I108" s="14">
        <v>2</v>
      </c>
      <c r="J108" s="14">
        <v>1</v>
      </c>
      <c r="K108" s="14">
        <v>3</v>
      </c>
      <c r="L108" s="14">
        <v>4</v>
      </c>
      <c r="M108" s="14">
        <v>1</v>
      </c>
      <c r="N108" s="14">
        <v>2</v>
      </c>
      <c r="O108" s="14">
        <v>3</v>
      </c>
      <c r="P108" s="15">
        <v>8</v>
      </c>
    </row>
    <row r="109" spans="1:16" ht="16.5" customHeight="1">
      <c r="A109" s="43" t="s">
        <v>227</v>
      </c>
      <c r="B109" s="42" t="s">
        <v>36</v>
      </c>
      <c r="C109" s="33" t="s">
        <v>1</v>
      </c>
      <c r="D109" s="35">
        <f aca="true" t="shared" si="45" ref="D109:P109">D110+D111</f>
        <v>61</v>
      </c>
      <c r="E109" s="35">
        <f t="shared" si="45"/>
        <v>8</v>
      </c>
      <c r="F109" s="35">
        <f t="shared" si="45"/>
        <v>6</v>
      </c>
      <c r="G109" s="35">
        <f t="shared" si="45"/>
        <v>3</v>
      </c>
      <c r="H109" s="35">
        <f t="shared" si="45"/>
        <v>3</v>
      </c>
      <c r="I109" s="35">
        <f t="shared" si="45"/>
        <v>4</v>
      </c>
      <c r="J109" s="35">
        <f t="shared" si="45"/>
        <v>6</v>
      </c>
      <c r="K109" s="35">
        <f t="shared" si="45"/>
        <v>6</v>
      </c>
      <c r="L109" s="35">
        <f t="shared" si="45"/>
        <v>2</v>
      </c>
      <c r="M109" s="35">
        <f t="shared" si="45"/>
        <v>7</v>
      </c>
      <c r="N109" s="35">
        <f t="shared" si="45"/>
        <v>7</v>
      </c>
      <c r="O109" s="35">
        <f t="shared" si="45"/>
        <v>6</v>
      </c>
      <c r="P109" s="34">
        <f t="shared" si="45"/>
        <v>3</v>
      </c>
    </row>
    <row r="110" spans="1:16" ht="16.5" customHeight="1">
      <c r="A110" s="44"/>
      <c r="B110" s="42"/>
      <c r="C110" s="13" t="s">
        <v>2</v>
      </c>
      <c r="D110" s="35">
        <f>SUM(E110:P110)</f>
        <v>34</v>
      </c>
      <c r="E110" s="14">
        <v>2</v>
      </c>
      <c r="F110" s="14">
        <v>6</v>
      </c>
      <c r="G110" s="14">
        <v>1</v>
      </c>
      <c r="H110" s="14">
        <v>1</v>
      </c>
      <c r="I110" s="14"/>
      <c r="J110" s="14">
        <v>5</v>
      </c>
      <c r="K110" s="14">
        <v>2</v>
      </c>
      <c r="L110" s="14">
        <v>1</v>
      </c>
      <c r="M110" s="14">
        <v>5</v>
      </c>
      <c r="N110" s="14">
        <v>6</v>
      </c>
      <c r="O110" s="14">
        <v>3</v>
      </c>
      <c r="P110" s="15">
        <v>2</v>
      </c>
    </row>
    <row r="111" spans="1:16" ht="16.5" customHeight="1">
      <c r="A111" s="44"/>
      <c r="B111" s="42"/>
      <c r="C111" s="13" t="s">
        <v>3</v>
      </c>
      <c r="D111" s="35">
        <f>SUM(E111:P111)</f>
        <v>27</v>
      </c>
      <c r="E111" s="14">
        <v>6</v>
      </c>
      <c r="F111" s="14"/>
      <c r="G111" s="14">
        <v>2</v>
      </c>
      <c r="H111" s="14">
        <v>2</v>
      </c>
      <c r="I111" s="14">
        <v>4</v>
      </c>
      <c r="J111" s="14">
        <v>1</v>
      </c>
      <c r="K111" s="14">
        <v>4</v>
      </c>
      <c r="L111" s="14">
        <v>1</v>
      </c>
      <c r="M111" s="14">
        <v>2</v>
      </c>
      <c r="N111" s="14">
        <v>1</v>
      </c>
      <c r="O111" s="14">
        <v>3</v>
      </c>
      <c r="P111" s="15">
        <v>1</v>
      </c>
    </row>
    <row r="112" spans="1:16" ht="16.5" customHeight="1">
      <c r="A112" s="43" t="s">
        <v>228</v>
      </c>
      <c r="B112" s="57" t="s">
        <v>37</v>
      </c>
      <c r="C112" s="33" t="s">
        <v>1</v>
      </c>
      <c r="D112" s="35">
        <f aca="true" t="shared" si="46" ref="D112:P112">D113+D114</f>
        <v>37</v>
      </c>
      <c r="E112" s="35">
        <f t="shared" si="46"/>
        <v>1</v>
      </c>
      <c r="F112" s="35">
        <f t="shared" si="46"/>
        <v>2</v>
      </c>
      <c r="G112" s="35">
        <f t="shared" si="46"/>
        <v>4</v>
      </c>
      <c r="H112" s="35">
        <f t="shared" si="46"/>
        <v>2</v>
      </c>
      <c r="I112" s="35">
        <f t="shared" si="46"/>
        <v>3</v>
      </c>
      <c r="J112" s="35">
        <f t="shared" si="46"/>
        <v>2</v>
      </c>
      <c r="K112" s="35">
        <f t="shared" si="46"/>
        <v>2</v>
      </c>
      <c r="L112" s="35">
        <f t="shared" si="46"/>
        <v>5</v>
      </c>
      <c r="M112" s="35">
        <f t="shared" si="46"/>
        <v>6</v>
      </c>
      <c r="N112" s="35">
        <f t="shared" si="46"/>
        <v>2</v>
      </c>
      <c r="O112" s="35">
        <f t="shared" si="46"/>
        <v>5</v>
      </c>
      <c r="P112" s="34">
        <f t="shared" si="46"/>
        <v>3</v>
      </c>
    </row>
    <row r="113" spans="1:16" ht="16.5" customHeight="1">
      <c r="A113" s="44"/>
      <c r="B113" s="57"/>
      <c r="C113" s="13" t="s">
        <v>2</v>
      </c>
      <c r="D113" s="35">
        <f>SUM(E113:P113)</f>
        <v>21</v>
      </c>
      <c r="E113" s="14">
        <v>1</v>
      </c>
      <c r="F113" s="14">
        <v>1</v>
      </c>
      <c r="G113" s="14">
        <v>3</v>
      </c>
      <c r="H113" s="14"/>
      <c r="I113" s="14">
        <v>2</v>
      </c>
      <c r="J113" s="14">
        <v>1</v>
      </c>
      <c r="K113" s="14">
        <v>2</v>
      </c>
      <c r="L113" s="14">
        <v>5</v>
      </c>
      <c r="M113" s="14">
        <v>1</v>
      </c>
      <c r="N113" s="14">
        <v>2</v>
      </c>
      <c r="O113" s="14">
        <v>1</v>
      </c>
      <c r="P113" s="15">
        <v>2</v>
      </c>
    </row>
    <row r="114" spans="1:16" ht="16.5" customHeight="1">
      <c r="A114" s="44"/>
      <c r="B114" s="57"/>
      <c r="C114" s="13" t="s">
        <v>3</v>
      </c>
      <c r="D114" s="35">
        <f>SUM(E114:P114)</f>
        <v>16</v>
      </c>
      <c r="E114" s="14"/>
      <c r="F114" s="14">
        <v>1</v>
      </c>
      <c r="G114" s="14">
        <v>1</v>
      </c>
      <c r="H114" s="14">
        <v>2</v>
      </c>
      <c r="I114" s="14">
        <v>1</v>
      </c>
      <c r="J114" s="14">
        <v>1</v>
      </c>
      <c r="K114" s="14"/>
      <c r="L114" s="14"/>
      <c r="M114" s="14">
        <v>5</v>
      </c>
      <c r="N114" s="14"/>
      <c r="O114" s="14">
        <v>4</v>
      </c>
      <c r="P114" s="15">
        <v>1</v>
      </c>
    </row>
    <row r="115" spans="1:16" ht="16.5" customHeight="1">
      <c r="A115" s="43" t="s">
        <v>229</v>
      </c>
      <c r="B115" s="42" t="s">
        <v>38</v>
      </c>
      <c r="C115" s="33" t="s">
        <v>1</v>
      </c>
      <c r="D115" s="35">
        <f aca="true" t="shared" si="47" ref="D115:P115">D116+D117</f>
        <v>151</v>
      </c>
      <c r="E115" s="35">
        <f t="shared" si="47"/>
        <v>17</v>
      </c>
      <c r="F115" s="35">
        <f t="shared" si="47"/>
        <v>16</v>
      </c>
      <c r="G115" s="35">
        <f t="shared" si="47"/>
        <v>10</v>
      </c>
      <c r="H115" s="35">
        <f t="shared" si="47"/>
        <v>17</v>
      </c>
      <c r="I115" s="35">
        <f t="shared" si="47"/>
        <v>15</v>
      </c>
      <c r="J115" s="35">
        <f t="shared" si="47"/>
        <v>9</v>
      </c>
      <c r="K115" s="35">
        <f t="shared" si="47"/>
        <v>13</v>
      </c>
      <c r="L115" s="35">
        <f t="shared" si="47"/>
        <v>13</v>
      </c>
      <c r="M115" s="35">
        <f t="shared" si="47"/>
        <v>5</v>
      </c>
      <c r="N115" s="35">
        <f t="shared" si="47"/>
        <v>10</v>
      </c>
      <c r="O115" s="35">
        <f t="shared" si="47"/>
        <v>8</v>
      </c>
      <c r="P115" s="34">
        <f t="shared" si="47"/>
        <v>18</v>
      </c>
    </row>
    <row r="116" spans="1:16" ht="16.5" customHeight="1">
      <c r="A116" s="44"/>
      <c r="B116" s="42"/>
      <c r="C116" s="13" t="s">
        <v>2</v>
      </c>
      <c r="D116" s="35">
        <f>SUM(E116:P116)</f>
        <v>83</v>
      </c>
      <c r="E116" s="14">
        <v>7</v>
      </c>
      <c r="F116" s="14">
        <v>10</v>
      </c>
      <c r="G116" s="14">
        <v>8</v>
      </c>
      <c r="H116" s="14">
        <v>7</v>
      </c>
      <c r="I116" s="14">
        <v>7</v>
      </c>
      <c r="J116" s="14">
        <v>7</v>
      </c>
      <c r="K116" s="14">
        <v>8</v>
      </c>
      <c r="L116" s="14">
        <v>8</v>
      </c>
      <c r="M116" s="14">
        <v>3</v>
      </c>
      <c r="N116" s="14">
        <v>4</v>
      </c>
      <c r="O116" s="14">
        <v>3</v>
      </c>
      <c r="P116" s="15">
        <v>11</v>
      </c>
    </row>
    <row r="117" spans="1:16" ht="16.5" customHeight="1" thickBot="1">
      <c r="A117" s="46"/>
      <c r="B117" s="47"/>
      <c r="C117" s="23" t="s">
        <v>3</v>
      </c>
      <c r="D117" s="36">
        <f>SUM(E117:P117)</f>
        <v>68</v>
      </c>
      <c r="E117" s="24">
        <v>10</v>
      </c>
      <c r="F117" s="24">
        <v>6</v>
      </c>
      <c r="G117" s="24">
        <v>2</v>
      </c>
      <c r="H117" s="24">
        <v>10</v>
      </c>
      <c r="I117" s="24">
        <v>8</v>
      </c>
      <c r="J117" s="24">
        <v>2</v>
      </c>
      <c r="K117" s="24">
        <v>5</v>
      </c>
      <c r="L117" s="24">
        <v>5</v>
      </c>
      <c r="M117" s="24">
        <v>2</v>
      </c>
      <c r="N117" s="24">
        <v>6</v>
      </c>
      <c r="O117" s="24">
        <v>5</v>
      </c>
      <c r="P117" s="25">
        <v>7</v>
      </c>
    </row>
    <row r="118" spans="4:16" ht="13.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ht="18.75">
      <c r="B119" s="6"/>
    </row>
    <row r="120" ht="14.25" thickBot="1"/>
    <row r="121" spans="1:16" ht="16.5" customHeight="1">
      <c r="A121" s="1"/>
      <c r="B121" s="2"/>
      <c r="C121" s="3"/>
      <c r="D121" s="50" t="s">
        <v>5</v>
      </c>
      <c r="E121" s="50" t="s">
        <v>124</v>
      </c>
      <c r="F121" s="50" t="s">
        <v>125</v>
      </c>
      <c r="G121" s="52" t="s">
        <v>126</v>
      </c>
      <c r="H121" s="52" t="s">
        <v>127</v>
      </c>
      <c r="I121" s="52" t="s">
        <v>128</v>
      </c>
      <c r="J121" s="52" t="s">
        <v>129</v>
      </c>
      <c r="K121" s="52" t="s">
        <v>130</v>
      </c>
      <c r="L121" s="52" t="s">
        <v>131</v>
      </c>
      <c r="M121" s="52" t="s">
        <v>132</v>
      </c>
      <c r="N121" s="52" t="s">
        <v>133</v>
      </c>
      <c r="O121" s="52" t="s">
        <v>134</v>
      </c>
      <c r="P121" s="54" t="s">
        <v>135</v>
      </c>
    </row>
    <row r="122" spans="1:16" ht="16.5" customHeight="1">
      <c r="A122" s="8"/>
      <c r="B122" s="9"/>
      <c r="C122" s="10"/>
      <c r="D122" s="51"/>
      <c r="E122" s="51"/>
      <c r="F122" s="51"/>
      <c r="G122" s="53"/>
      <c r="H122" s="53"/>
      <c r="I122" s="53"/>
      <c r="J122" s="53"/>
      <c r="K122" s="53"/>
      <c r="L122" s="53"/>
      <c r="M122" s="53"/>
      <c r="N122" s="53"/>
      <c r="O122" s="53"/>
      <c r="P122" s="55"/>
    </row>
    <row r="123" spans="1:16" ht="16.5" customHeight="1">
      <c r="A123" s="43" t="s">
        <v>230</v>
      </c>
      <c r="B123" s="42" t="s">
        <v>39</v>
      </c>
      <c r="C123" s="33" t="s">
        <v>1</v>
      </c>
      <c r="D123" s="35">
        <f aca="true" t="shared" si="48" ref="D123:P123">D124+D125</f>
        <v>68</v>
      </c>
      <c r="E123" s="35">
        <f t="shared" si="48"/>
        <v>8</v>
      </c>
      <c r="F123" s="35">
        <f t="shared" si="48"/>
        <v>8</v>
      </c>
      <c r="G123" s="35">
        <f t="shared" si="48"/>
        <v>6</v>
      </c>
      <c r="H123" s="35">
        <f t="shared" si="48"/>
        <v>6</v>
      </c>
      <c r="I123" s="35">
        <f t="shared" si="48"/>
        <v>10</v>
      </c>
      <c r="J123" s="35">
        <f t="shared" si="48"/>
        <v>6</v>
      </c>
      <c r="K123" s="35">
        <f t="shared" si="48"/>
        <v>2</v>
      </c>
      <c r="L123" s="35">
        <f t="shared" si="48"/>
        <v>5</v>
      </c>
      <c r="M123" s="35">
        <f t="shared" si="48"/>
        <v>2</v>
      </c>
      <c r="N123" s="35">
        <f t="shared" si="48"/>
        <v>5</v>
      </c>
      <c r="O123" s="35">
        <f t="shared" si="48"/>
        <v>5</v>
      </c>
      <c r="P123" s="34">
        <f t="shared" si="48"/>
        <v>5</v>
      </c>
    </row>
    <row r="124" spans="1:16" ht="16.5" customHeight="1">
      <c r="A124" s="44"/>
      <c r="B124" s="42"/>
      <c r="C124" s="13" t="s">
        <v>2</v>
      </c>
      <c r="D124" s="14">
        <f>SUM(E124:P124)</f>
        <v>38</v>
      </c>
      <c r="E124" s="14">
        <f>E127+E130</f>
        <v>5</v>
      </c>
      <c r="F124" s="14">
        <f aca="true" t="shared" si="49" ref="F124:P124">F127+F130</f>
        <v>5</v>
      </c>
      <c r="G124" s="14">
        <f t="shared" si="49"/>
        <v>3</v>
      </c>
      <c r="H124" s="14">
        <f t="shared" si="49"/>
        <v>5</v>
      </c>
      <c r="I124" s="14">
        <f t="shared" si="49"/>
        <v>6</v>
      </c>
      <c r="J124" s="14">
        <f t="shared" si="49"/>
        <v>5</v>
      </c>
      <c r="K124" s="14">
        <f t="shared" si="49"/>
        <v>1</v>
      </c>
      <c r="L124" s="14">
        <f t="shared" si="49"/>
        <v>1</v>
      </c>
      <c r="M124" s="14">
        <f t="shared" si="49"/>
        <v>0</v>
      </c>
      <c r="N124" s="14">
        <f t="shared" si="49"/>
        <v>3</v>
      </c>
      <c r="O124" s="14">
        <f t="shared" si="49"/>
        <v>2</v>
      </c>
      <c r="P124" s="15">
        <f t="shared" si="49"/>
        <v>2</v>
      </c>
    </row>
    <row r="125" spans="1:16" ht="16.5" customHeight="1">
      <c r="A125" s="44"/>
      <c r="B125" s="42"/>
      <c r="C125" s="13" t="s">
        <v>3</v>
      </c>
      <c r="D125" s="14">
        <f>SUM(E125:P125)</f>
        <v>30</v>
      </c>
      <c r="E125" s="14">
        <f>E128+E131</f>
        <v>3</v>
      </c>
      <c r="F125" s="14">
        <f aca="true" t="shared" si="50" ref="F125:P125">F128+F131</f>
        <v>3</v>
      </c>
      <c r="G125" s="14">
        <f t="shared" si="50"/>
        <v>3</v>
      </c>
      <c r="H125" s="14">
        <f t="shared" si="50"/>
        <v>1</v>
      </c>
      <c r="I125" s="14">
        <f t="shared" si="50"/>
        <v>4</v>
      </c>
      <c r="J125" s="14">
        <f t="shared" si="50"/>
        <v>1</v>
      </c>
      <c r="K125" s="14">
        <f t="shared" si="50"/>
        <v>1</v>
      </c>
      <c r="L125" s="14">
        <f t="shared" si="50"/>
        <v>4</v>
      </c>
      <c r="M125" s="14">
        <f t="shared" si="50"/>
        <v>2</v>
      </c>
      <c r="N125" s="14">
        <f t="shared" si="50"/>
        <v>2</v>
      </c>
      <c r="O125" s="14">
        <f t="shared" si="50"/>
        <v>3</v>
      </c>
      <c r="P125" s="15">
        <f t="shared" si="50"/>
        <v>3</v>
      </c>
    </row>
    <row r="126" spans="1:16" ht="16.5" customHeight="1">
      <c r="A126" s="43" t="s">
        <v>231</v>
      </c>
      <c r="B126" s="45" t="s">
        <v>40</v>
      </c>
      <c r="C126" s="33" t="s">
        <v>1</v>
      </c>
      <c r="D126" s="35">
        <f aca="true" t="shared" si="51" ref="D126:P126">D127+D128</f>
        <v>24</v>
      </c>
      <c r="E126" s="35">
        <f t="shared" si="51"/>
        <v>2</v>
      </c>
      <c r="F126" s="35">
        <f t="shared" si="51"/>
        <v>1</v>
      </c>
      <c r="G126" s="35">
        <f t="shared" si="51"/>
        <v>4</v>
      </c>
      <c r="H126" s="35">
        <f t="shared" si="51"/>
        <v>4</v>
      </c>
      <c r="I126" s="35">
        <f t="shared" si="51"/>
        <v>1</v>
      </c>
      <c r="J126" s="35">
        <f t="shared" si="51"/>
        <v>3</v>
      </c>
      <c r="K126" s="35">
        <f t="shared" si="51"/>
        <v>2</v>
      </c>
      <c r="L126" s="35">
        <f t="shared" si="51"/>
        <v>1</v>
      </c>
      <c r="M126" s="35">
        <f t="shared" si="51"/>
        <v>1</v>
      </c>
      <c r="N126" s="35">
        <f t="shared" si="51"/>
        <v>3</v>
      </c>
      <c r="O126" s="35">
        <f t="shared" si="51"/>
        <v>1</v>
      </c>
      <c r="P126" s="34">
        <f t="shared" si="51"/>
        <v>1</v>
      </c>
    </row>
    <row r="127" spans="1:16" ht="16.5" customHeight="1">
      <c r="A127" s="44"/>
      <c r="B127" s="45"/>
      <c r="C127" s="13" t="s">
        <v>2</v>
      </c>
      <c r="D127" s="14">
        <f>SUM(E127:P127)</f>
        <v>13</v>
      </c>
      <c r="E127" s="14">
        <v>1</v>
      </c>
      <c r="F127" s="14">
        <v>1</v>
      </c>
      <c r="G127" s="14">
        <v>2</v>
      </c>
      <c r="H127" s="14">
        <v>3</v>
      </c>
      <c r="I127" s="14"/>
      <c r="J127" s="14">
        <v>3</v>
      </c>
      <c r="K127" s="14">
        <v>1</v>
      </c>
      <c r="L127" s="14"/>
      <c r="M127" s="14"/>
      <c r="N127" s="14">
        <v>1</v>
      </c>
      <c r="O127" s="14"/>
      <c r="P127" s="15">
        <v>1</v>
      </c>
    </row>
    <row r="128" spans="1:16" ht="16.5" customHeight="1">
      <c r="A128" s="44"/>
      <c r="B128" s="45"/>
      <c r="C128" s="13" t="s">
        <v>3</v>
      </c>
      <c r="D128" s="14">
        <f>SUM(E128:P128)</f>
        <v>11</v>
      </c>
      <c r="E128" s="14">
        <v>1</v>
      </c>
      <c r="F128" s="14"/>
      <c r="G128" s="14">
        <v>2</v>
      </c>
      <c r="H128" s="14">
        <v>1</v>
      </c>
      <c r="I128" s="14">
        <v>1</v>
      </c>
      <c r="J128" s="14"/>
      <c r="K128" s="14">
        <v>1</v>
      </c>
      <c r="L128" s="14">
        <v>1</v>
      </c>
      <c r="M128" s="14">
        <v>1</v>
      </c>
      <c r="N128" s="14">
        <v>2</v>
      </c>
      <c r="O128" s="14">
        <v>1</v>
      </c>
      <c r="P128" s="15"/>
    </row>
    <row r="129" spans="1:16" ht="16.5" customHeight="1">
      <c r="A129" s="43" t="s">
        <v>232</v>
      </c>
      <c r="B129" s="45" t="s">
        <v>41</v>
      </c>
      <c r="C129" s="33" t="s">
        <v>1</v>
      </c>
      <c r="D129" s="35">
        <f aca="true" t="shared" si="52" ref="D129:P129">D130+D131</f>
        <v>44</v>
      </c>
      <c r="E129" s="35">
        <f t="shared" si="52"/>
        <v>6</v>
      </c>
      <c r="F129" s="35">
        <f t="shared" si="52"/>
        <v>7</v>
      </c>
      <c r="G129" s="35">
        <f t="shared" si="52"/>
        <v>2</v>
      </c>
      <c r="H129" s="35">
        <f t="shared" si="52"/>
        <v>2</v>
      </c>
      <c r="I129" s="35">
        <f t="shared" si="52"/>
        <v>9</v>
      </c>
      <c r="J129" s="35">
        <f t="shared" si="52"/>
        <v>3</v>
      </c>
      <c r="K129" s="35">
        <f t="shared" si="52"/>
        <v>0</v>
      </c>
      <c r="L129" s="35">
        <f t="shared" si="52"/>
        <v>4</v>
      </c>
      <c r="M129" s="35">
        <f t="shared" si="52"/>
        <v>1</v>
      </c>
      <c r="N129" s="35">
        <f t="shared" si="52"/>
        <v>2</v>
      </c>
      <c r="O129" s="35">
        <f t="shared" si="52"/>
        <v>4</v>
      </c>
      <c r="P129" s="34">
        <f t="shared" si="52"/>
        <v>4</v>
      </c>
    </row>
    <row r="130" spans="1:16" ht="16.5" customHeight="1">
      <c r="A130" s="44"/>
      <c r="B130" s="45"/>
      <c r="C130" s="13" t="s">
        <v>2</v>
      </c>
      <c r="D130" s="14">
        <f>SUM(E130:P130)</f>
        <v>25</v>
      </c>
      <c r="E130" s="14">
        <v>4</v>
      </c>
      <c r="F130" s="14">
        <v>4</v>
      </c>
      <c r="G130" s="14">
        <v>1</v>
      </c>
      <c r="H130" s="14">
        <v>2</v>
      </c>
      <c r="I130" s="14">
        <v>6</v>
      </c>
      <c r="J130" s="14">
        <v>2</v>
      </c>
      <c r="K130" s="14"/>
      <c r="L130" s="14">
        <v>1</v>
      </c>
      <c r="M130" s="14"/>
      <c r="N130" s="14">
        <v>2</v>
      </c>
      <c r="O130" s="14">
        <v>2</v>
      </c>
      <c r="P130" s="15">
        <v>1</v>
      </c>
    </row>
    <row r="131" spans="1:16" ht="16.5" customHeight="1">
      <c r="A131" s="44"/>
      <c r="B131" s="45"/>
      <c r="C131" s="13" t="s">
        <v>3</v>
      </c>
      <c r="D131" s="14">
        <f>SUM(E131:P131)</f>
        <v>19</v>
      </c>
      <c r="E131" s="14">
        <v>2</v>
      </c>
      <c r="F131" s="14">
        <v>3</v>
      </c>
      <c r="G131" s="14">
        <v>1</v>
      </c>
      <c r="H131" s="14"/>
      <c r="I131" s="14">
        <v>3</v>
      </c>
      <c r="J131" s="14">
        <v>1</v>
      </c>
      <c r="K131" s="14"/>
      <c r="L131" s="14">
        <v>3</v>
      </c>
      <c r="M131" s="14">
        <v>1</v>
      </c>
      <c r="N131" s="14"/>
      <c r="O131" s="14">
        <v>2</v>
      </c>
      <c r="P131" s="15">
        <v>3</v>
      </c>
    </row>
    <row r="132" spans="1:16" ht="16.5" customHeight="1">
      <c r="A132" s="43" t="s">
        <v>233</v>
      </c>
      <c r="B132" s="56" t="s">
        <v>42</v>
      </c>
      <c r="C132" s="33" t="s">
        <v>1</v>
      </c>
      <c r="D132" s="35">
        <f aca="true" t="shared" si="53" ref="D132:P132">D133+D134</f>
        <v>35</v>
      </c>
      <c r="E132" s="35">
        <f t="shared" si="53"/>
        <v>2</v>
      </c>
      <c r="F132" s="35">
        <f t="shared" si="53"/>
        <v>4</v>
      </c>
      <c r="G132" s="35">
        <f t="shared" si="53"/>
        <v>0</v>
      </c>
      <c r="H132" s="35">
        <f t="shared" si="53"/>
        <v>3</v>
      </c>
      <c r="I132" s="35">
        <f t="shared" si="53"/>
        <v>6</v>
      </c>
      <c r="J132" s="35">
        <f t="shared" si="53"/>
        <v>4</v>
      </c>
      <c r="K132" s="35">
        <f t="shared" si="53"/>
        <v>3</v>
      </c>
      <c r="L132" s="35">
        <f t="shared" si="53"/>
        <v>3</v>
      </c>
      <c r="M132" s="35">
        <f t="shared" si="53"/>
        <v>1</v>
      </c>
      <c r="N132" s="35">
        <f t="shared" si="53"/>
        <v>1</v>
      </c>
      <c r="O132" s="35">
        <f t="shared" si="53"/>
        <v>2</v>
      </c>
      <c r="P132" s="34">
        <f t="shared" si="53"/>
        <v>6</v>
      </c>
    </row>
    <row r="133" spans="1:16" ht="16.5" customHeight="1">
      <c r="A133" s="44"/>
      <c r="B133" s="56"/>
      <c r="C133" s="13" t="s">
        <v>2</v>
      </c>
      <c r="D133" s="14">
        <f>SUM(E133:P133)</f>
        <v>18</v>
      </c>
      <c r="E133" s="14">
        <f>E136+E139</f>
        <v>1</v>
      </c>
      <c r="F133" s="14">
        <f aca="true" t="shared" si="54" ref="F133:P133">F136+F139</f>
        <v>3</v>
      </c>
      <c r="G133" s="14">
        <f t="shared" si="54"/>
        <v>0</v>
      </c>
      <c r="H133" s="14">
        <f t="shared" si="54"/>
        <v>0</v>
      </c>
      <c r="I133" s="14">
        <f t="shared" si="54"/>
        <v>3</v>
      </c>
      <c r="J133" s="14">
        <f t="shared" si="54"/>
        <v>3</v>
      </c>
      <c r="K133" s="14">
        <f t="shared" si="54"/>
        <v>1</v>
      </c>
      <c r="L133" s="14">
        <f t="shared" si="54"/>
        <v>1</v>
      </c>
      <c r="M133" s="14">
        <f t="shared" si="54"/>
        <v>1</v>
      </c>
      <c r="N133" s="14">
        <f t="shared" si="54"/>
        <v>1</v>
      </c>
      <c r="O133" s="14">
        <f t="shared" si="54"/>
        <v>1</v>
      </c>
      <c r="P133" s="15">
        <f t="shared" si="54"/>
        <v>3</v>
      </c>
    </row>
    <row r="134" spans="1:16" ht="16.5" customHeight="1">
      <c r="A134" s="44"/>
      <c r="B134" s="56"/>
      <c r="C134" s="13" t="s">
        <v>3</v>
      </c>
      <c r="D134" s="14">
        <f>SUM(E134:P134)</f>
        <v>17</v>
      </c>
      <c r="E134" s="14">
        <f>E137+E140</f>
        <v>1</v>
      </c>
      <c r="F134" s="14">
        <f aca="true" t="shared" si="55" ref="F134:P134">F137+F140</f>
        <v>1</v>
      </c>
      <c r="G134" s="14">
        <f t="shared" si="55"/>
        <v>0</v>
      </c>
      <c r="H134" s="14">
        <f t="shared" si="55"/>
        <v>3</v>
      </c>
      <c r="I134" s="14">
        <f t="shared" si="55"/>
        <v>3</v>
      </c>
      <c r="J134" s="14">
        <f t="shared" si="55"/>
        <v>1</v>
      </c>
      <c r="K134" s="14">
        <f t="shared" si="55"/>
        <v>2</v>
      </c>
      <c r="L134" s="14">
        <f t="shared" si="55"/>
        <v>2</v>
      </c>
      <c r="M134" s="14">
        <f t="shared" si="55"/>
        <v>0</v>
      </c>
      <c r="N134" s="14">
        <f t="shared" si="55"/>
        <v>0</v>
      </c>
      <c r="O134" s="14">
        <f t="shared" si="55"/>
        <v>1</v>
      </c>
      <c r="P134" s="15">
        <f t="shared" si="55"/>
        <v>3</v>
      </c>
    </row>
    <row r="135" spans="1:16" ht="16.5" customHeight="1">
      <c r="A135" s="43" t="s">
        <v>234</v>
      </c>
      <c r="B135" s="42" t="s">
        <v>43</v>
      </c>
      <c r="C135" s="33" t="s">
        <v>1</v>
      </c>
      <c r="D135" s="35">
        <f aca="true" t="shared" si="56" ref="D135:P135">D136+D137</f>
        <v>13</v>
      </c>
      <c r="E135" s="35">
        <f t="shared" si="56"/>
        <v>1</v>
      </c>
      <c r="F135" s="35">
        <f t="shared" si="56"/>
        <v>1</v>
      </c>
      <c r="G135" s="35">
        <f t="shared" si="56"/>
        <v>0</v>
      </c>
      <c r="H135" s="35">
        <f t="shared" si="56"/>
        <v>0</v>
      </c>
      <c r="I135" s="35">
        <f t="shared" si="56"/>
        <v>2</v>
      </c>
      <c r="J135" s="35">
        <f t="shared" si="56"/>
        <v>0</v>
      </c>
      <c r="K135" s="35">
        <f t="shared" si="56"/>
        <v>2</v>
      </c>
      <c r="L135" s="35">
        <f t="shared" si="56"/>
        <v>1</v>
      </c>
      <c r="M135" s="35">
        <f t="shared" si="56"/>
        <v>0</v>
      </c>
      <c r="N135" s="35">
        <f t="shared" si="56"/>
        <v>1</v>
      </c>
      <c r="O135" s="35">
        <f t="shared" si="56"/>
        <v>2</v>
      </c>
      <c r="P135" s="34">
        <f t="shared" si="56"/>
        <v>3</v>
      </c>
    </row>
    <row r="136" spans="1:16" ht="16.5" customHeight="1">
      <c r="A136" s="44"/>
      <c r="B136" s="42"/>
      <c r="C136" s="13" t="s">
        <v>2</v>
      </c>
      <c r="D136" s="14">
        <f>SUM(E136:P136)</f>
        <v>4</v>
      </c>
      <c r="E136" s="14"/>
      <c r="F136" s="14"/>
      <c r="G136" s="14"/>
      <c r="H136" s="14"/>
      <c r="I136" s="14">
        <v>1</v>
      </c>
      <c r="J136" s="14"/>
      <c r="K136" s="14"/>
      <c r="L136" s="14"/>
      <c r="M136" s="14"/>
      <c r="N136" s="14">
        <v>1</v>
      </c>
      <c r="O136" s="14">
        <v>1</v>
      </c>
      <c r="P136" s="15">
        <v>1</v>
      </c>
    </row>
    <row r="137" spans="1:16" ht="16.5" customHeight="1">
      <c r="A137" s="44"/>
      <c r="B137" s="42"/>
      <c r="C137" s="13" t="s">
        <v>3</v>
      </c>
      <c r="D137" s="14">
        <f>SUM(E137:P137)</f>
        <v>9</v>
      </c>
      <c r="E137" s="14">
        <v>1</v>
      </c>
      <c r="F137" s="14">
        <v>1</v>
      </c>
      <c r="G137" s="14"/>
      <c r="H137" s="14"/>
      <c r="I137" s="14">
        <v>1</v>
      </c>
      <c r="J137" s="14"/>
      <c r="K137" s="14">
        <v>2</v>
      </c>
      <c r="L137" s="14">
        <v>1</v>
      </c>
      <c r="M137" s="14"/>
      <c r="N137" s="14"/>
      <c r="O137" s="14">
        <v>1</v>
      </c>
      <c r="P137" s="15">
        <v>2</v>
      </c>
    </row>
    <row r="138" spans="1:16" ht="16.5" customHeight="1">
      <c r="A138" s="43" t="s">
        <v>235</v>
      </c>
      <c r="B138" s="57" t="s">
        <v>44</v>
      </c>
      <c r="C138" s="33" t="s">
        <v>1</v>
      </c>
      <c r="D138" s="35">
        <f aca="true" t="shared" si="57" ref="D138:P138">D139+D140</f>
        <v>22</v>
      </c>
      <c r="E138" s="35">
        <f t="shared" si="57"/>
        <v>1</v>
      </c>
      <c r="F138" s="35">
        <f t="shared" si="57"/>
        <v>3</v>
      </c>
      <c r="G138" s="35">
        <f t="shared" si="57"/>
        <v>0</v>
      </c>
      <c r="H138" s="35">
        <f t="shared" si="57"/>
        <v>3</v>
      </c>
      <c r="I138" s="35">
        <f t="shared" si="57"/>
        <v>4</v>
      </c>
      <c r="J138" s="35">
        <f t="shared" si="57"/>
        <v>4</v>
      </c>
      <c r="K138" s="35">
        <f t="shared" si="57"/>
        <v>1</v>
      </c>
      <c r="L138" s="35">
        <f t="shared" si="57"/>
        <v>2</v>
      </c>
      <c r="M138" s="35">
        <f t="shared" si="57"/>
        <v>1</v>
      </c>
      <c r="N138" s="35">
        <f t="shared" si="57"/>
        <v>0</v>
      </c>
      <c r="O138" s="35">
        <f t="shared" si="57"/>
        <v>0</v>
      </c>
      <c r="P138" s="34">
        <f t="shared" si="57"/>
        <v>3</v>
      </c>
    </row>
    <row r="139" spans="1:16" ht="16.5" customHeight="1">
      <c r="A139" s="44"/>
      <c r="B139" s="57"/>
      <c r="C139" s="13" t="s">
        <v>2</v>
      </c>
      <c r="D139" s="14">
        <f>SUM(E139:P139)</f>
        <v>14</v>
      </c>
      <c r="E139" s="14">
        <v>1</v>
      </c>
      <c r="F139" s="14">
        <v>3</v>
      </c>
      <c r="G139" s="14"/>
      <c r="H139" s="14"/>
      <c r="I139" s="14">
        <v>2</v>
      </c>
      <c r="J139" s="14">
        <v>3</v>
      </c>
      <c r="K139" s="14">
        <v>1</v>
      </c>
      <c r="L139" s="14">
        <v>1</v>
      </c>
      <c r="M139" s="14">
        <v>1</v>
      </c>
      <c r="N139" s="14"/>
      <c r="O139" s="14"/>
      <c r="P139" s="15">
        <v>2</v>
      </c>
    </row>
    <row r="140" spans="1:16" ht="16.5" customHeight="1">
      <c r="A140" s="44"/>
      <c r="B140" s="57"/>
      <c r="C140" s="13" t="s">
        <v>3</v>
      </c>
      <c r="D140" s="14">
        <f>SUM(E140:P140)</f>
        <v>8</v>
      </c>
      <c r="E140" s="14"/>
      <c r="F140" s="14"/>
      <c r="G140" s="14"/>
      <c r="H140" s="14">
        <v>3</v>
      </c>
      <c r="I140" s="14">
        <v>2</v>
      </c>
      <c r="J140" s="14">
        <v>1</v>
      </c>
      <c r="K140" s="14"/>
      <c r="L140" s="14">
        <v>1</v>
      </c>
      <c r="M140" s="14"/>
      <c r="N140" s="14"/>
      <c r="O140" s="14"/>
      <c r="P140" s="15">
        <v>1</v>
      </c>
    </row>
    <row r="141" spans="1:16" ht="16.5" customHeight="1">
      <c r="A141" s="43" t="s">
        <v>236</v>
      </c>
      <c r="B141" s="42" t="s">
        <v>45</v>
      </c>
      <c r="C141" s="33" t="s">
        <v>1</v>
      </c>
      <c r="D141" s="35">
        <f aca="true" t="shared" si="58" ref="D141:P141">D142+D143</f>
        <v>152</v>
      </c>
      <c r="E141" s="35">
        <f t="shared" si="58"/>
        <v>16</v>
      </c>
      <c r="F141" s="35">
        <f t="shared" si="58"/>
        <v>18</v>
      </c>
      <c r="G141" s="35">
        <f t="shared" si="58"/>
        <v>10</v>
      </c>
      <c r="H141" s="35">
        <f t="shared" si="58"/>
        <v>11</v>
      </c>
      <c r="I141" s="35">
        <f t="shared" si="58"/>
        <v>11</v>
      </c>
      <c r="J141" s="35">
        <f t="shared" si="58"/>
        <v>11</v>
      </c>
      <c r="K141" s="35">
        <f t="shared" si="58"/>
        <v>13</v>
      </c>
      <c r="L141" s="35">
        <f t="shared" si="58"/>
        <v>12</v>
      </c>
      <c r="M141" s="35">
        <f t="shared" si="58"/>
        <v>9</v>
      </c>
      <c r="N141" s="35">
        <f t="shared" si="58"/>
        <v>14</v>
      </c>
      <c r="O141" s="35">
        <f t="shared" si="58"/>
        <v>12</v>
      </c>
      <c r="P141" s="34">
        <f t="shared" si="58"/>
        <v>15</v>
      </c>
    </row>
    <row r="142" spans="1:16" ht="16.5" customHeight="1">
      <c r="A142" s="44"/>
      <c r="B142" s="42"/>
      <c r="C142" s="13" t="s">
        <v>2</v>
      </c>
      <c r="D142" s="14">
        <f>SUM(E142:P142)</f>
        <v>75</v>
      </c>
      <c r="E142" s="14">
        <f>E145+E148</f>
        <v>9</v>
      </c>
      <c r="F142" s="14">
        <f aca="true" t="shared" si="59" ref="F142:P142">F145+F148</f>
        <v>9</v>
      </c>
      <c r="G142" s="14">
        <f t="shared" si="59"/>
        <v>6</v>
      </c>
      <c r="H142" s="14">
        <f t="shared" si="59"/>
        <v>4</v>
      </c>
      <c r="I142" s="14">
        <f t="shared" si="59"/>
        <v>8</v>
      </c>
      <c r="J142" s="14">
        <f t="shared" si="59"/>
        <v>3</v>
      </c>
      <c r="K142" s="14">
        <f t="shared" si="59"/>
        <v>4</v>
      </c>
      <c r="L142" s="14">
        <f t="shared" si="59"/>
        <v>7</v>
      </c>
      <c r="M142" s="14">
        <f t="shared" si="59"/>
        <v>4</v>
      </c>
      <c r="N142" s="14">
        <f t="shared" si="59"/>
        <v>7</v>
      </c>
      <c r="O142" s="14">
        <f t="shared" si="59"/>
        <v>7</v>
      </c>
      <c r="P142" s="15">
        <f t="shared" si="59"/>
        <v>7</v>
      </c>
    </row>
    <row r="143" spans="1:16" ht="16.5" customHeight="1">
      <c r="A143" s="44"/>
      <c r="B143" s="42"/>
      <c r="C143" s="13" t="s">
        <v>3</v>
      </c>
      <c r="D143" s="14">
        <f>SUM(E143:P143)</f>
        <v>77</v>
      </c>
      <c r="E143" s="14">
        <f>E146+E149</f>
        <v>7</v>
      </c>
      <c r="F143" s="14">
        <f aca="true" t="shared" si="60" ref="F143:P143">F146+F149</f>
        <v>9</v>
      </c>
      <c r="G143" s="14">
        <f t="shared" si="60"/>
        <v>4</v>
      </c>
      <c r="H143" s="14">
        <f t="shared" si="60"/>
        <v>7</v>
      </c>
      <c r="I143" s="14">
        <f t="shared" si="60"/>
        <v>3</v>
      </c>
      <c r="J143" s="14">
        <f t="shared" si="60"/>
        <v>8</v>
      </c>
      <c r="K143" s="14">
        <f t="shared" si="60"/>
        <v>9</v>
      </c>
      <c r="L143" s="14">
        <f t="shared" si="60"/>
        <v>5</v>
      </c>
      <c r="M143" s="14">
        <f t="shared" si="60"/>
        <v>5</v>
      </c>
      <c r="N143" s="14">
        <f t="shared" si="60"/>
        <v>7</v>
      </c>
      <c r="O143" s="14">
        <f t="shared" si="60"/>
        <v>5</v>
      </c>
      <c r="P143" s="15">
        <f t="shared" si="60"/>
        <v>8</v>
      </c>
    </row>
    <row r="144" spans="1:16" ht="16.5" customHeight="1">
      <c r="A144" s="43" t="s">
        <v>237</v>
      </c>
      <c r="B144" s="42" t="s">
        <v>46</v>
      </c>
      <c r="C144" s="33" t="s">
        <v>1</v>
      </c>
      <c r="D144" s="35">
        <f aca="true" t="shared" si="61" ref="D144:P144">D145+D146</f>
        <v>107</v>
      </c>
      <c r="E144" s="35">
        <f t="shared" si="61"/>
        <v>12</v>
      </c>
      <c r="F144" s="35">
        <f t="shared" si="61"/>
        <v>12</v>
      </c>
      <c r="G144" s="35">
        <f t="shared" si="61"/>
        <v>9</v>
      </c>
      <c r="H144" s="35">
        <f t="shared" si="61"/>
        <v>7</v>
      </c>
      <c r="I144" s="35">
        <f t="shared" si="61"/>
        <v>7</v>
      </c>
      <c r="J144" s="35">
        <f t="shared" si="61"/>
        <v>7</v>
      </c>
      <c r="K144" s="35">
        <f t="shared" si="61"/>
        <v>9</v>
      </c>
      <c r="L144" s="35">
        <f t="shared" si="61"/>
        <v>9</v>
      </c>
      <c r="M144" s="35">
        <f t="shared" si="61"/>
        <v>5</v>
      </c>
      <c r="N144" s="35">
        <f t="shared" si="61"/>
        <v>11</v>
      </c>
      <c r="O144" s="35">
        <f t="shared" si="61"/>
        <v>8</v>
      </c>
      <c r="P144" s="34">
        <f t="shared" si="61"/>
        <v>11</v>
      </c>
    </row>
    <row r="145" spans="1:16" ht="16.5" customHeight="1">
      <c r="A145" s="44"/>
      <c r="B145" s="42"/>
      <c r="C145" s="13" t="s">
        <v>2</v>
      </c>
      <c r="D145" s="14">
        <f>SUM(E145:P145)</f>
        <v>57</v>
      </c>
      <c r="E145" s="14">
        <v>8</v>
      </c>
      <c r="F145" s="14">
        <v>6</v>
      </c>
      <c r="G145" s="14">
        <v>6</v>
      </c>
      <c r="H145" s="14">
        <v>3</v>
      </c>
      <c r="I145" s="14">
        <v>5</v>
      </c>
      <c r="J145" s="14">
        <v>1</v>
      </c>
      <c r="K145" s="14">
        <v>3</v>
      </c>
      <c r="L145" s="14">
        <v>6</v>
      </c>
      <c r="M145" s="14">
        <v>2</v>
      </c>
      <c r="N145" s="14">
        <v>7</v>
      </c>
      <c r="O145" s="14">
        <v>3</v>
      </c>
      <c r="P145" s="15">
        <v>7</v>
      </c>
    </row>
    <row r="146" spans="1:16" ht="16.5" customHeight="1">
      <c r="A146" s="44"/>
      <c r="B146" s="42"/>
      <c r="C146" s="13" t="s">
        <v>3</v>
      </c>
      <c r="D146" s="14">
        <f>SUM(E146:P146)</f>
        <v>50</v>
      </c>
      <c r="E146" s="14">
        <v>4</v>
      </c>
      <c r="F146" s="14">
        <v>6</v>
      </c>
      <c r="G146" s="14">
        <v>3</v>
      </c>
      <c r="H146" s="14">
        <v>4</v>
      </c>
      <c r="I146" s="14">
        <v>2</v>
      </c>
      <c r="J146" s="14">
        <v>6</v>
      </c>
      <c r="K146" s="14">
        <v>6</v>
      </c>
      <c r="L146" s="14">
        <v>3</v>
      </c>
      <c r="M146" s="14">
        <v>3</v>
      </c>
      <c r="N146" s="14">
        <v>4</v>
      </c>
      <c r="O146" s="14">
        <v>5</v>
      </c>
      <c r="P146" s="15">
        <v>4</v>
      </c>
    </row>
    <row r="147" spans="1:16" ht="16.5" customHeight="1">
      <c r="A147" s="43" t="s">
        <v>238</v>
      </c>
      <c r="B147" s="56" t="s">
        <v>148</v>
      </c>
      <c r="C147" s="33" t="s">
        <v>1</v>
      </c>
      <c r="D147" s="35">
        <f aca="true" t="shared" si="62" ref="D147:P147">D148+D149</f>
        <v>45</v>
      </c>
      <c r="E147" s="35">
        <f t="shared" si="62"/>
        <v>4</v>
      </c>
      <c r="F147" s="35">
        <f t="shared" si="62"/>
        <v>6</v>
      </c>
      <c r="G147" s="35">
        <f t="shared" si="62"/>
        <v>1</v>
      </c>
      <c r="H147" s="35">
        <f t="shared" si="62"/>
        <v>4</v>
      </c>
      <c r="I147" s="35">
        <f t="shared" si="62"/>
        <v>4</v>
      </c>
      <c r="J147" s="35">
        <f t="shared" si="62"/>
        <v>4</v>
      </c>
      <c r="K147" s="35">
        <f t="shared" si="62"/>
        <v>4</v>
      </c>
      <c r="L147" s="35">
        <f t="shared" si="62"/>
        <v>3</v>
      </c>
      <c r="M147" s="35">
        <f t="shared" si="62"/>
        <v>4</v>
      </c>
      <c r="N147" s="35">
        <f t="shared" si="62"/>
        <v>3</v>
      </c>
      <c r="O147" s="35">
        <f t="shared" si="62"/>
        <v>4</v>
      </c>
      <c r="P147" s="34">
        <f t="shared" si="62"/>
        <v>4</v>
      </c>
    </row>
    <row r="148" spans="1:16" ht="16.5" customHeight="1">
      <c r="A148" s="44"/>
      <c r="B148" s="56"/>
      <c r="C148" s="13" t="s">
        <v>2</v>
      </c>
      <c r="D148" s="14">
        <f>SUM(E148:P148)</f>
        <v>18</v>
      </c>
      <c r="E148" s="14">
        <v>1</v>
      </c>
      <c r="F148" s="14">
        <v>3</v>
      </c>
      <c r="G148" s="14"/>
      <c r="H148" s="14">
        <v>1</v>
      </c>
      <c r="I148" s="14">
        <v>3</v>
      </c>
      <c r="J148" s="14">
        <v>2</v>
      </c>
      <c r="K148" s="14">
        <v>1</v>
      </c>
      <c r="L148" s="14">
        <v>1</v>
      </c>
      <c r="M148" s="14">
        <v>2</v>
      </c>
      <c r="N148" s="14"/>
      <c r="O148" s="14">
        <v>4</v>
      </c>
      <c r="P148" s="15"/>
    </row>
    <row r="149" spans="1:16" ht="16.5" customHeight="1">
      <c r="A149" s="44"/>
      <c r="B149" s="56"/>
      <c r="C149" s="13" t="s">
        <v>3</v>
      </c>
      <c r="D149" s="14">
        <f>SUM(E149:P149)</f>
        <v>27</v>
      </c>
      <c r="E149" s="14">
        <v>3</v>
      </c>
      <c r="F149" s="14">
        <v>3</v>
      </c>
      <c r="G149" s="14">
        <v>1</v>
      </c>
      <c r="H149" s="14">
        <v>3</v>
      </c>
      <c r="I149" s="14">
        <v>1</v>
      </c>
      <c r="J149" s="14">
        <v>2</v>
      </c>
      <c r="K149" s="14">
        <v>3</v>
      </c>
      <c r="L149" s="14">
        <v>2</v>
      </c>
      <c r="M149" s="14">
        <v>2</v>
      </c>
      <c r="N149" s="14">
        <v>3</v>
      </c>
      <c r="O149" s="14"/>
      <c r="P149" s="15">
        <v>4</v>
      </c>
    </row>
    <row r="150" spans="1:16" ht="16.5" customHeight="1">
      <c r="A150" s="43" t="s">
        <v>239</v>
      </c>
      <c r="B150" s="42" t="s">
        <v>47</v>
      </c>
      <c r="C150" s="33" t="s">
        <v>1</v>
      </c>
      <c r="D150" s="35">
        <f aca="true" t="shared" si="63" ref="D150:P150">D151+D152</f>
        <v>36</v>
      </c>
      <c r="E150" s="35">
        <f t="shared" si="63"/>
        <v>4</v>
      </c>
      <c r="F150" s="35">
        <f t="shared" si="63"/>
        <v>1</v>
      </c>
      <c r="G150" s="35">
        <f t="shared" si="63"/>
        <v>1</v>
      </c>
      <c r="H150" s="35">
        <f t="shared" si="63"/>
        <v>0</v>
      </c>
      <c r="I150" s="35">
        <f t="shared" si="63"/>
        <v>2</v>
      </c>
      <c r="J150" s="35">
        <f t="shared" si="63"/>
        <v>5</v>
      </c>
      <c r="K150" s="35">
        <f t="shared" si="63"/>
        <v>1</v>
      </c>
      <c r="L150" s="35">
        <f t="shared" si="63"/>
        <v>2</v>
      </c>
      <c r="M150" s="35">
        <f t="shared" si="63"/>
        <v>1</v>
      </c>
      <c r="N150" s="35">
        <f t="shared" si="63"/>
        <v>6</v>
      </c>
      <c r="O150" s="35">
        <f t="shared" si="63"/>
        <v>4</v>
      </c>
      <c r="P150" s="34">
        <f t="shared" si="63"/>
        <v>9</v>
      </c>
    </row>
    <row r="151" spans="1:16" ht="16.5" customHeight="1">
      <c r="A151" s="44"/>
      <c r="B151" s="42"/>
      <c r="C151" s="13" t="s">
        <v>2</v>
      </c>
      <c r="D151" s="14">
        <f>SUM(E151:P151)</f>
        <v>10</v>
      </c>
      <c r="E151" s="14">
        <f>E154+E157</f>
        <v>1</v>
      </c>
      <c r="F151" s="14">
        <f aca="true" t="shared" si="64" ref="F151:P151">F154+F157</f>
        <v>0</v>
      </c>
      <c r="G151" s="14">
        <f t="shared" si="64"/>
        <v>0</v>
      </c>
      <c r="H151" s="14">
        <f t="shared" si="64"/>
        <v>0</v>
      </c>
      <c r="I151" s="14">
        <f t="shared" si="64"/>
        <v>0</v>
      </c>
      <c r="J151" s="14">
        <f t="shared" si="64"/>
        <v>1</v>
      </c>
      <c r="K151" s="14">
        <f t="shared" si="64"/>
        <v>0</v>
      </c>
      <c r="L151" s="14">
        <f t="shared" si="64"/>
        <v>1</v>
      </c>
      <c r="M151" s="14">
        <f t="shared" si="64"/>
        <v>0</v>
      </c>
      <c r="N151" s="14">
        <f t="shared" si="64"/>
        <v>2</v>
      </c>
      <c r="O151" s="14">
        <f t="shared" si="64"/>
        <v>1</v>
      </c>
      <c r="P151" s="15">
        <f t="shared" si="64"/>
        <v>4</v>
      </c>
    </row>
    <row r="152" spans="1:16" ht="16.5" customHeight="1">
      <c r="A152" s="44"/>
      <c r="B152" s="42"/>
      <c r="C152" s="13" t="s">
        <v>3</v>
      </c>
      <c r="D152" s="14">
        <f>SUM(E152:P152)</f>
        <v>26</v>
      </c>
      <c r="E152" s="14">
        <f>E155+E158</f>
        <v>3</v>
      </c>
      <c r="F152" s="14">
        <f aca="true" t="shared" si="65" ref="F152:P152">F155+F158</f>
        <v>1</v>
      </c>
      <c r="G152" s="14">
        <f t="shared" si="65"/>
        <v>1</v>
      </c>
      <c r="H152" s="14">
        <f t="shared" si="65"/>
        <v>0</v>
      </c>
      <c r="I152" s="14">
        <f t="shared" si="65"/>
        <v>2</v>
      </c>
      <c r="J152" s="14">
        <f t="shared" si="65"/>
        <v>4</v>
      </c>
      <c r="K152" s="14">
        <f t="shared" si="65"/>
        <v>1</v>
      </c>
      <c r="L152" s="14">
        <f t="shared" si="65"/>
        <v>1</v>
      </c>
      <c r="M152" s="14">
        <f t="shared" si="65"/>
        <v>1</v>
      </c>
      <c r="N152" s="14">
        <f t="shared" si="65"/>
        <v>4</v>
      </c>
      <c r="O152" s="14">
        <f t="shared" si="65"/>
        <v>3</v>
      </c>
      <c r="P152" s="15">
        <f t="shared" si="65"/>
        <v>5</v>
      </c>
    </row>
    <row r="153" spans="1:16" ht="16.5" customHeight="1">
      <c r="A153" s="43" t="s">
        <v>240</v>
      </c>
      <c r="B153" s="42" t="s">
        <v>48</v>
      </c>
      <c r="C153" s="33" t="s">
        <v>1</v>
      </c>
      <c r="D153" s="35">
        <f aca="true" t="shared" si="66" ref="D153:P153">D154+D155</f>
        <v>31</v>
      </c>
      <c r="E153" s="35">
        <f t="shared" si="66"/>
        <v>3</v>
      </c>
      <c r="F153" s="35">
        <f t="shared" si="66"/>
        <v>0</v>
      </c>
      <c r="G153" s="35">
        <f t="shared" si="66"/>
        <v>1</v>
      </c>
      <c r="H153" s="35">
        <f t="shared" si="66"/>
        <v>0</v>
      </c>
      <c r="I153" s="35">
        <f t="shared" si="66"/>
        <v>2</v>
      </c>
      <c r="J153" s="35">
        <f t="shared" si="66"/>
        <v>4</v>
      </c>
      <c r="K153" s="35">
        <f t="shared" si="66"/>
        <v>1</v>
      </c>
      <c r="L153" s="35">
        <f t="shared" si="66"/>
        <v>2</v>
      </c>
      <c r="M153" s="35">
        <f t="shared" si="66"/>
        <v>1</v>
      </c>
      <c r="N153" s="35">
        <f t="shared" si="66"/>
        <v>5</v>
      </c>
      <c r="O153" s="35">
        <f t="shared" si="66"/>
        <v>4</v>
      </c>
      <c r="P153" s="34">
        <f t="shared" si="66"/>
        <v>8</v>
      </c>
    </row>
    <row r="154" spans="1:16" ht="16.5" customHeight="1">
      <c r="A154" s="44"/>
      <c r="B154" s="42"/>
      <c r="C154" s="13" t="s">
        <v>2</v>
      </c>
      <c r="D154" s="14">
        <f>SUM(E154:P154)</f>
        <v>10</v>
      </c>
      <c r="E154" s="14">
        <v>1</v>
      </c>
      <c r="F154" s="14"/>
      <c r="G154" s="14"/>
      <c r="H154" s="14"/>
      <c r="I154" s="14"/>
      <c r="J154" s="14">
        <v>1</v>
      </c>
      <c r="K154" s="14"/>
      <c r="L154" s="14">
        <v>1</v>
      </c>
      <c r="M154" s="14"/>
      <c r="N154" s="14">
        <v>2</v>
      </c>
      <c r="O154" s="14">
        <v>1</v>
      </c>
      <c r="P154" s="15">
        <v>4</v>
      </c>
    </row>
    <row r="155" spans="1:16" ht="16.5" customHeight="1">
      <c r="A155" s="44"/>
      <c r="B155" s="42"/>
      <c r="C155" s="13" t="s">
        <v>3</v>
      </c>
      <c r="D155" s="14">
        <f>SUM(E155:P155)</f>
        <v>21</v>
      </c>
      <c r="E155" s="14">
        <v>2</v>
      </c>
      <c r="F155" s="14"/>
      <c r="G155" s="14">
        <v>1</v>
      </c>
      <c r="H155" s="14"/>
      <c r="I155" s="14">
        <v>2</v>
      </c>
      <c r="J155" s="14">
        <v>3</v>
      </c>
      <c r="K155" s="14">
        <v>1</v>
      </c>
      <c r="L155" s="14">
        <v>1</v>
      </c>
      <c r="M155" s="14">
        <v>1</v>
      </c>
      <c r="N155" s="14">
        <v>3</v>
      </c>
      <c r="O155" s="14">
        <v>3</v>
      </c>
      <c r="P155" s="15">
        <v>4</v>
      </c>
    </row>
    <row r="156" spans="1:16" ht="16.5" customHeight="1">
      <c r="A156" s="43" t="s">
        <v>241</v>
      </c>
      <c r="B156" s="42" t="s">
        <v>49</v>
      </c>
      <c r="C156" s="33" t="s">
        <v>1</v>
      </c>
      <c r="D156" s="35">
        <f aca="true" t="shared" si="67" ref="D156:P156">D157+D158</f>
        <v>5</v>
      </c>
      <c r="E156" s="35">
        <f t="shared" si="67"/>
        <v>1</v>
      </c>
      <c r="F156" s="35">
        <f t="shared" si="67"/>
        <v>1</v>
      </c>
      <c r="G156" s="35">
        <f t="shared" si="67"/>
        <v>0</v>
      </c>
      <c r="H156" s="35">
        <f t="shared" si="67"/>
        <v>0</v>
      </c>
      <c r="I156" s="35">
        <f t="shared" si="67"/>
        <v>0</v>
      </c>
      <c r="J156" s="35">
        <f t="shared" si="67"/>
        <v>1</v>
      </c>
      <c r="K156" s="35">
        <f t="shared" si="67"/>
        <v>0</v>
      </c>
      <c r="L156" s="35">
        <f t="shared" si="67"/>
        <v>0</v>
      </c>
      <c r="M156" s="35">
        <f t="shared" si="67"/>
        <v>0</v>
      </c>
      <c r="N156" s="35">
        <f t="shared" si="67"/>
        <v>1</v>
      </c>
      <c r="O156" s="35">
        <f t="shared" si="67"/>
        <v>0</v>
      </c>
      <c r="P156" s="34">
        <f t="shared" si="67"/>
        <v>1</v>
      </c>
    </row>
    <row r="157" spans="1:16" ht="16.5" customHeight="1">
      <c r="A157" s="44"/>
      <c r="B157" s="42"/>
      <c r="C157" s="13" t="s">
        <v>2</v>
      </c>
      <c r="D157" s="14">
        <f>SUM(E157:P157)</f>
        <v>0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5"/>
    </row>
    <row r="158" spans="1:16" ht="16.5" customHeight="1">
      <c r="A158" s="44"/>
      <c r="B158" s="42"/>
      <c r="C158" s="13" t="s">
        <v>3</v>
      </c>
      <c r="D158" s="14">
        <f>SUM(E158:P158)</f>
        <v>5</v>
      </c>
      <c r="E158" s="14">
        <v>1</v>
      </c>
      <c r="F158" s="14">
        <v>1</v>
      </c>
      <c r="G158" s="14"/>
      <c r="H158" s="14"/>
      <c r="I158" s="14"/>
      <c r="J158" s="14">
        <v>1</v>
      </c>
      <c r="K158" s="14"/>
      <c r="L158" s="14"/>
      <c r="M158" s="14"/>
      <c r="N158" s="14">
        <v>1</v>
      </c>
      <c r="O158" s="14"/>
      <c r="P158" s="15">
        <v>1</v>
      </c>
    </row>
    <row r="159" spans="1:16" ht="16.5" customHeight="1">
      <c r="A159" s="43" t="s">
        <v>242</v>
      </c>
      <c r="B159" s="42" t="s">
        <v>50</v>
      </c>
      <c r="C159" s="33" t="s">
        <v>1</v>
      </c>
      <c r="D159" s="35">
        <f aca="true" t="shared" si="68" ref="D159:P159">D160+D161</f>
        <v>117</v>
      </c>
      <c r="E159" s="35">
        <f t="shared" si="68"/>
        <v>17</v>
      </c>
      <c r="F159" s="35">
        <f t="shared" si="68"/>
        <v>10</v>
      </c>
      <c r="G159" s="35">
        <f t="shared" si="68"/>
        <v>10</v>
      </c>
      <c r="H159" s="35">
        <f t="shared" si="68"/>
        <v>8</v>
      </c>
      <c r="I159" s="35">
        <f t="shared" si="68"/>
        <v>7</v>
      </c>
      <c r="J159" s="35">
        <f t="shared" si="68"/>
        <v>10</v>
      </c>
      <c r="K159" s="35">
        <f t="shared" si="68"/>
        <v>6</v>
      </c>
      <c r="L159" s="35">
        <f t="shared" si="68"/>
        <v>6</v>
      </c>
      <c r="M159" s="35">
        <f t="shared" si="68"/>
        <v>10</v>
      </c>
      <c r="N159" s="35">
        <f t="shared" si="68"/>
        <v>14</v>
      </c>
      <c r="O159" s="35">
        <f t="shared" si="68"/>
        <v>7</v>
      </c>
      <c r="P159" s="34">
        <f t="shared" si="68"/>
        <v>12</v>
      </c>
    </row>
    <row r="160" spans="1:16" ht="16.5" customHeight="1">
      <c r="A160" s="44"/>
      <c r="B160" s="42"/>
      <c r="C160" s="13" t="s">
        <v>2</v>
      </c>
      <c r="D160" s="14">
        <f>SUM(E160:P160)</f>
        <v>52</v>
      </c>
      <c r="E160" s="14">
        <f>E163+E166+E169+E172+E175</f>
        <v>10</v>
      </c>
      <c r="F160" s="14">
        <f aca="true" t="shared" si="69" ref="F160:P160">F163+F166+F169+F172+F175</f>
        <v>4</v>
      </c>
      <c r="G160" s="14">
        <f t="shared" si="69"/>
        <v>7</v>
      </c>
      <c r="H160" s="14">
        <f t="shared" si="69"/>
        <v>3</v>
      </c>
      <c r="I160" s="14">
        <f t="shared" si="69"/>
        <v>4</v>
      </c>
      <c r="J160" s="14">
        <f t="shared" si="69"/>
        <v>6</v>
      </c>
      <c r="K160" s="14">
        <f t="shared" si="69"/>
        <v>2</v>
      </c>
      <c r="L160" s="14">
        <f t="shared" si="69"/>
        <v>2</v>
      </c>
      <c r="M160" s="14">
        <f t="shared" si="69"/>
        <v>3</v>
      </c>
      <c r="N160" s="14">
        <f t="shared" si="69"/>
        <v>4</v>
      </c>
      <c r="O160" s="14">
        <f t="shared" si="69"/>
        <v>3</v>
      </c>
      <c r="P160" s="15">
        <f t="shared" si="69"/>
        <v>4</v>
      </c>
    </row>
    <row r="161" spans="1:16" ht="16.5" customHeight="1">
      <c r="A161" s="44"/>
      <c r="B161" s="42"/>
      <c r="C161" s="13" t="s">
        <v>3</v>
      </c>
      <c r="D161" s="14">
        <f>SUM(E161:P161)</f>
        <v>65</v>
      </c>
      <c r="E161" s="14">
        <f>E164+E167+E170+E173+E176</f>
        <v>7</v>
      </c>
      <c r="F161" s="14">
        <f aca="true" t="shared" si="70" ref="F161:P161">F164+F167+F170+F173+F176</f>
        <v>6</v>
      </c>
      <c r="G161" s="14">
        <f t="shared" si="70"/>
        <v>3</v>
      </c>
      <c r="H161" s="14">
        <f t="shared" si="70"/>
        <v>5</v>
      </c>
      <c r="I161" s="14">
        <f t="shared" si="70"/>
        <v>3</v>
      </c>
      <c r="J161" s="14">
        <f t="shared" si="70"/>
        <v>4</v>
      </c>
      <c r="K161" s="14">
        <f t="shared" si="70"/>
        <v>4</v>
      </c>
      <c r="L161" s="14">
        <f t="shared" si="70"/>
        <v>4</v>
      </c>
      <c r="M161" s="14">
        <f t="shared" si="70"/>
        <v>7</v>
      </c>
      <c r="N161" s="14">
        <f t="shared" si="70"/>
        <v>10</v>
      </c>
      <c r="O161" s="14">
        <f t="shared" si="70"/>
        <v>4</v>
      </c>
      <c r="P161" s="15">
        <f t="shared" si="70"/>
        <v>8</v>
      </c>
    </row>
    <row r="162" spans="1:16" ht="16.5" customHeight="1">
      <c r="A162" s="43" t="s">
        <v>243</v>
      </c>
      <c r="B162" s="42" t="s">
        <v>51</v>
      </c>
      <c r="C162" s="33" t="s">
        <v>1</v>
      </c>
      <c r="D162" s="35">
        <f aca="true" t="shared" si="71" ref="D162:P162">D163+D164</f>
        <v>2</v>
      </c>
      <c r="E162" s="35">
        <f t="shared" si="71"/>
        <v>0</v>
      </c>
      <c r="F162" s="35">
        <f t="shared" si="71"/>
        <v>0</v>
      </c>
      <c r="G162" s="35">
        <f t="shared" si="71"/>
        <v>0</v>
      </c>
      <c r="H162" s="35">
        <f t="shared" si="71"/>
        <v>0</v>
      </c>
      <c r="I162" s="35">
        <f t="shared" si="71"/>
        <v>0</v>
      </c>
      <c r="J162" s="35">
        <f t="shared" si="71"/>
        <v>1</v>
      </c>
      <c r="K162" s="35">
        <f t="shared" si="71"/>
        <v>0</v>
      </c>
      <c r="L162" s="35">
        <f t="shared" si="71"/>
        <v>1</v>
      </c>
      <c r="M162" s="35">
        <f t="shared" si="71"/>
        <v>0</v>
      </c>
      <c r="N162" s="35">
        <f t="shared" si="71"/>
        <v>0</v>
      </c>
      <c r="O162" s="35">
        <f t="shared" si="71"/>
        <v>0</v>
      </c>
      <c r="P162" s="34">
        <f t="shared" si="71"/>
        <v>0</v>
      </c>
    </row>
    <row r="163" spans="1:16" ht="16.5" customHeight="1">
      <c r="A163" s="44"/>
      <c r="B163" s="42"/>
      <c r="C163" s="13" t="s">
        <v>2</v>
      </c>
      <c r="D163" s="14">
        <f>SUM(E163:P163)</f>
        <v>0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5"/>
    </row>
    <row r="164" spans="1:16" ht="16.5" customHeight="1">
      <c r="A164" s="44"/>
      <c r="B164" s="42"/>
      <c r="C164" s="13" t="s">
        <v>3</v>
      </c>
      <c r="D164" s="14">
        <f>SUM(E164:P164)</f>
        <v>2</v>
      </c>
      <c r="E164" s="14"/>
      <c r="F164" s="14"/>
      <c r="G164" s="14"/>
      <c r="H164" s="14"/>
      <c r="I164" s="14"/>
      <c r="J164" s="14">
        <v>1</v>
      </c>
      <c r="K164" s="14"/>
      <c r="L164" s="14">
        <v>1</v>
      </c>
      <c r="M164" s="14"/>
      <c r="N164" s="14"/>
      <c r="O164" s="14"/>
      <c r="P164" s="15"/>
    </row>
    <row r="165" spans="1:16" ht="16.5" customHeight="1">
      <c r="A165" s="43" t="s">
        <v>244</v>
      </c>
      <c r="B165" s="42" t="s">
        <v>52</v>
      </c>
      <c r="C165" s="33" t="s">
        <v>1</v>
      </c>
      <c r="D165" s="35">
        <f aca="true" t="shared" si="72" ref="D165:P165">D166+D167</f>
        <v>19</v>
      </c>
      <c r="E165" s="35">
        <f t="shared" si="72"/>
        <v>4</v>
      </c>
      <c r="F165" s="35">
        <f t="shared" si="72"/>
        <v>0</v>
      </c>
      <c r="G165" s="35">
        <f t="shared" si="72"/>
        <v>2</v>
      </c>
      <c r="H165" s="35">
        <f t="shared" si="72"/>
        <v>1</v>
      </c>
      <c r="I165" s="35">
        <f t="shared" si="72"/>
        <v>0</v>
      </c>
      <c r="J165" s="35">
        <f t="shared" si="72"/>
        <v>2</v>
      </c>
      <c r="K165" s="35">
        <f t="shared" si="72"/>
        <v>1</v>
      </c>
      <c r="L165" s="35">
        <f t="shared" si="72"/>
        <v>2</v>
      </c>
      <c r="M165" s="35">
        <f t="shared" si="72"/>
        <v>1</v>
      </c>
      <c r="N165" s="35">
        <f t="shared" si="72"/>
        <v>3</v>
      </c>
      <c r="O165" s="35">
        <f t="shared" si="72"/>
        <v>0</v>
      </c>
      <c r="P165" s="34">
        <f t="shared" si="72"/>
        <v>3</v>
      </c>
    </row>
    <row r="166" spans="1:16" ht="16.5" customHeight="1">
      <c r="A166" s="44"/>
      <c r="B166" s="42"/>
      <c r="C166" s="13" t="s">
        <v>2</v>
      </c>
      <c r="D166" s="14">
        <f>SUM(E166:P166)</f>
        <v>9</v>
      </c>
      <c r="E166" s="14">
        <v>2</v>
      </c>
      <c r="F166" s="14"/>
      <c r="G166" s="14">
        <v>1</v>
      </c>
      <c r="H166" s="14">
        <v>1</v>
      </c>
      <c r="I166" s="14"/>
      <c r="J166" s="14">
        <v>2</v>
      </c>
      <c r="K166" s="14"/>
      <c r="L166" s="14">
        <v>1</v>
      </c>
      <c r="M166" s="14"/>
      <c r="N166" s="14">
        <v>1</v>
      </c>
      <c r="O166" s="14"/>
      <c r="P166" s="15">
        <v>1</v>
      </c>
    </row>
    <row r="167" spans="1:16" ht="16.5" customHeight="1">
      <c r="A167" s="44"/>
      <c r="B167" s="42"/>
      <c r="C167" s="13" t="s">
        <v>3</v>
      </c>
      <c r="D167" s="14">
        <f>SUM(E167:P167)</f>
        <v>10</v>
      </c>
      <c r="E167" s="14">
        <v>2</v>
      </c>
      <c r="F167" s="14"/>
      <c r="G167" s="14">
        <v>1</v>
      </c>
      <c r="H167" s="14"/>
      <c r="I167" s="14"/>
      <c r="J167" s="14"/>
      <c r="K167" s="14">
        <v>1</v>
      </c>
      <c r="L167" s="14">
        <v>1</v>
      </c>
      <c r="M167" s="14">
        <v>1</v>
      </c>
      <c r="N167" s="14">
        <v>2</v>
      </c>
      <c r="O167" s="14"/>
      <c r="P167" s="15">
        <v>2</v>
      </c>
    </row>
    <row r="168" spans="1:16" ht="16.5" customHeight="1">
      <c r="A168" s="43" t="s">
        <v>245</v>
      </c>
      <c r="B168" s="45" t="s">
        <v>53</v>
      </c>
      <c r="C168" s="33" t="s">
        <v>1</v>
      </c>
      <c r="D168" s="35">
        <f aca="true" t="shared" si="73" ref="D168:P168">D169+D170</f>
        <v>30</v>
      </c>
      <c r="E168" s="35">
        <f t="shared" si="73"/>
        <v>5</v>
      </c>
      <c r="F168" s="35">
        <f t="shared" si="73"/>
        <v>3</v>
      </c>
      <c r="G168" s="35">
        <f t="shared" si="73"/>
        <v>2</v>
      </c>
      <c r="H168" s="35">
        <f t="shared" si="73"/>
        <v>2</v>
      </c>
      <c r="I168" s="35">
        <f t="shared" si="73"/>
        <v>1</v>
      </c>
      <c r="J168" s="35">
        <f t="shared" si="73"/>
        <v>1</v>
      </c>
      <c r="K168" s="35">
        <f t="shared" si="73"/>
        <v>2</v>
      </c>
      <c r="L168" s="35">
        <f t="shared" si="73"/>
        <v>0</v>
      </c>
      <c r="M168" s="35">
        <f t="shared" si="73"/>
        <v>6</v>
      </c>
      <c r="N168" s="35">
        <f t="shared" si="73"/>
        <v>3</v>
      </c>
      <c r="O168" s="35">
        <f t="shared" si="73"/>
        <v>3</v>
      </c>
      <c r="P168" s="34">
        <f t="shared" si="73"/>
        <v>2</v>
      </c>
    </row>
    <row r="169" spans="1:16" ht="16.5" customHeight="1">
      <c r="A169" s="44"/>
      <c r="B169" s="45"/>
      <c r="C169" s="13" t="s">
        <v>2</v>
      </c>
      <c r="D169" s="14">
        <f>SUM(E169:P169)</f>
        <v>6</v>
      </c>
      <c r="E169" s="14">
        <v>1</v>
      </c>
      <c r="F169" s="14"/>
      <c r="G169" s="14">
        <v>2</v>
      </c>
      <c r="H169" s="14"/>
      <c r="I169" s="14"/>
      <c r="J169" s="14"/>
      <c r="K169" s="14"/>
      <c r="L169" s="14"/>
      <c r="M169" s="14">
        <v>2</v>
      </c>
      <c r="N169" s="14"/>
      <c r="O169" s="14">
        <v>1</v>
      </c>
      <c r="P169" s="15"/>
    </row>
    <row r="170" spans="1:16" ht="16.5" customHeight="1">
      <c r="A170" s="44"/>
      <c r="B170" s="45"/>
      <c r="C170" s="13" t="s">
        <v>3</v>
      </c>
      <c r="D170" s="14">
        <f>SUM(E170:P170)</f>
        <v>24</v>
      </c>
      <c r="E170" s="14">
        <v>4</v>
      </c>
      <c r="F170" s="14">
        <v>3</v>
      </c>
      <c r="G170" s="14"/>
      <c r="H170" s="14">
        <v>2</v>
      </c>
      <c r="I170" s="14">
        <v>1</v>
      </c>
      <c r="J170" s="14">
        <v>1</v>
      </c>
      <c r="K170" s="14">
        <v>2</v>
      </c>
      <c r="L170" s="14"/>
      <c r="M170" s="14">
        <v>4</v>
      </c>
      <c r="N170" s="14">
        <v>3</v>
      </c>
      <c r="O170" s="14">
        <v>2</v>
      </c>
      <c r="P170" s="15">
        <v>2</v>
      </c>
    </row>
    <row r="171" spans="1:16" ht="16.5" customHeight="1">
      <c r="A171" s="43" t="s">
        <v>246</v>
      </c>
      <c r="B171" s="57" t="s">
        <v>54</v>
      </c>
      <c r="C171" s="33" t="s">
        <v>1</v>
      </c>
      <c r="D171" s="35">
        <f aca="true" t="shared" si="74" ref="D171:P171">D172+D173</f>
        <v>23</v>
      </c>
      <c r="E171" s="35">
        <f t="shared" si="74"/>
        <v>4</v>
      </c>
      <c r="F171" s="35">
        <f t="shared" si="74"/>
        <v>2</v>
      </c>
      <c r="G171" s="35">
        <f t="shared" si="74"/>
        <v>1</v>
      </c>
      <c r="H171" s="35">
        <f t="shared" si="74"/>
        <v>2</v>
      </c>
      <c r="I171" s="35">
        <f t="shared" si="74"/>
        <v>2</v>
      </c>
      <c r="J171" s="35">
        <f t="shared" si="74"/>
        <v>3</v>
      </c>
      <c r="K171" s="35">
        <f t="shared" si="74"/>
        <v>0</v>
      </c>
      <c r="L171" s="35">
        <f t="shared" si="74"/>
        <v>1</v>
      </c>
      <c r="M171" s="35">
        <f t="shared" si="74"/>
        <v>1</v>
      </c>
      <c r="N171" s="35">
        <f t="shared" si="74"/>
        <v>3</v>
      </c>
      <c r="O171" s="35">
        <f t="shared" si="74"/>
        <v>0</v>
      </c>
      <c r="P171" s="34">
        <f t="shared" si="74"/>
        <v>4</v>
      </c>
    </row>
    <row r="172" spans="1:16" ht="16.5" customHeight="1">
      <c r="A172" s="44"/>
      <c r="B172" s="57"/>
      <c r="C172" s="13" t="s">
        <v>2</v>
      </c>
      <c r="D172" s="14">
        <f>SUM(E172:P172)</f>
        <v>8</v>
      </c>
      <c r="E172" s="14">
        <v>3</v>
      </c>
      <c r="F172" s="14"/>
      <c r="G172" s="14"/>
      <c r="H172" s="14">
        <v>1</v>
      </c>
      <c r="I172" s="14"/>
      <c r="J172" s="14">
        <v>2</v>
      </c>
      <c r="K172" s="14"/>
      <c r="L172" s="14">
        <v>1</v>
      </c>
      <c r="M172" s="14"/>
      <c r="N172" s="14"/>
      <c r="O172" s="14"/>
      <c r="P172" s="15">
        <v>1</v>
      </c>
    </row>
    <row r="173" spans="1:16" ht="16.5" customHeight="1">
      <c r="A173" s="44"/>
      <c r="B173" s="57"/>
      <c r="C173" s="13" t="s">
        <v>3</v>
      </c>
      <c r="D173" s="14">
        <f>SUM(E173:P173)</f>
        <v>15</v>
      </c>
      <c r="E173" s="14">
        <v>1</v>
      </c>
      <c r="F173" s="14">
        <v>2</v>
      </c>
      <c r="G173" s="14">
        <v>1</v>
      </c>
      <c r="H173" s="14">
        <v>1</v>
      </c>
      <c r="I173" s="14">
        <v>2</v>
      </c>
      <c r="J173" s="14">
        <v>1</v>
      </c>
      <c r="K173" s="14"/>
      <c r="L173" s="14"/>
      <c r="M173" s="14">
        <v>1</v>
      </c>
      <c r="N173" s="14">
        <v>3</v>
      </c>
      <c r="O173" s="14"/>
      <c r="P173" s="15">
        <v>3</v>
      </c>
    </row>
    <row r="174" spans="1:16" ht="16.5" customHeight="1">
      <c r="A174" s="43" t="s">
        <v>247</v>
      </c>
      <c r="B174" s="42" t="s">
        <v>55</v>
      </c>
      <c r="C174" s="33" t="s">
        <v>1</v>
      </c>
      <c r="D174" s="35">
        <f aca="true" t="shared" si="75" ref="D174:P174">D175+D176</f>
        <v>43</v>
      </c>
      <c r="E174" s="35">
        <f t="shared" si="75"/>
        <v>4</v>
      </c>
      <c r="F174" s="35">
        <f t="shared" si="75"/>
        <v>5</v>
      </c>
      <c r="G174" s="35">
        <f t="shared" si="75"/>
        <v>5</v>
      </c>
      <c r="H174" s="35">
        <f t="shared" si="75"/>
        <v>3</v>
      </c>
      <c r="I174" s="35">
        <f t="shared" si="75"/>
        <v>4</v>
      </c>
      <c r="J174" s="35">
        <f t="shared" si="75"/>
        <v>3</v>
      </c>
      <c r="K174" s="35">
        <f t="shared" si="75"/>
        <v>3</v>
      </c>
      <c r="L174" s="35">
        <f t="shared" si="75"/>
        <v>2</v>
      </c>
      <c r="M174" s="35">
        <f t="shared" si="75"/>
        <v>2</v>
      </c>
      <c r="N174" s="35">
        <f t="shared" si="75"/>
        <v>5</v>
      </c>
      <c r="O174" s="35">
        <f t="shared" si="75"/>
        <v>4</v>
      </c>
      <c r="P174" s="34">
        <f t="shared" si="75"/>
        <v>3</v>
      </c>
    </row>
    <row r="175" spans="1:16" ht="16.5" customHeight="1">
      <c r="A175" s="44"/>
      <c r="B175" s="42"/>
      <c r="C175" s="13" t="s">
        <v>2</v>
      </c>
      <c r="D175" s="14">
        <f>SUM(E175:P175)</f>
        <v>29</v>
      </c>
      <c r="E175" s="14">
        <v>4</v>
      </c>
      <c r="F175" s="14">
        <v>4</v>
      </c>
      <c r="G175" s="14">
        <v>4</v>
      </c>
      <c r="H175" s="14">
        <v>1</v>
      </c>
      <c r="I175" s="14">
        <v>4</v>
      </c>
      <c r="J175" s="14">
        <v>2</v>
      </c>
      <c r="K175" s="14">
        <v>2</v>
      </c>
      <c r="L175" s="14"/>
      <c r="M175" s="14">
        <v>1</v>
      </c>
      <c r="N175" s="14">
        <v>3</v>
      </c>
      <c r="O175" s="14">
        <v>2</v>
      </c>
      <c r="P175" s="15">
        <v>2</v>
      </c>
    </row>
    <row r="176" spans="1:16" ht="16.5" customHeight="1" thickBot="1">
      <c r="A176" s="46"/>
      <c r="B176" s="47"/>
      <c r="C176" s="23" t="s">
        <v>3</v>
      </c>
      <c r="D176" s="24">
        <f>SUM(E176:P176)</f>
        <v>14</v>
      </c>
      <c r="E176" s="24"/>
      <c r="F176" s="24">
        <v>1</v>
      </c>
      <c r="G176" s="24">
        <v>1</v>
      </c>
      <c r="H176" s="24">
        <v>2</v>
      </c>
      <c r="I176" s="24"/>
      <c r="J176" s="24">
        <v>1</v>
      </c>
      <c r="K176" s="24">
        <v>1</v>
      </c>
      <c r="L176" s="24">
        <v>2</v>
      </c>
      <c r="M176" s="24">
        <v>1</v>
      </c>
      <c r="N176" s="24">
        <v>2</v>
      </c>
      <c r="O176" s="24">
        <v>2</v>
      </c>
      <c r="P176" s="25">
        <v>1</v>
      </c>
    </row>
    <row r="177" spans="4:16" ht="13.5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ht="18.75">
      <c r="B178" s="6"/>
    </row>
    <row r="179" ht="14.25" thickBot="1">
      <c r="P179" s="27" t="s">
        <v>160</v>
      </c>
    </row>
    <row r="180" spans="1:16" ht="16.5" customHeight="1">
      <c r="A180" s="1"/>
      <c r="B180" s="2"/>
      <c r="C180" s="3"/>
      <c r="D180" s="48" t="s">
        <v>5</v>
      </c>
      <c r="E180" s="50" t="s">
        <v>124</v>
      </c>
      <c r="F180" s="50" t="s">
        <v>125</v>
      </c>
      <c r="G180" s="52" t="s">
        <v>126</v>
      </c>
      <c r="H180" s="52" t="s">
        <v>127</v>
      </c>
      <c r="I180" s="52" t="s">
        <v>128</v>
      </c>
      <c r="J180" s="52" t="s">
        <v>129</v>
      </c>
      <c r="K180" s="52" t="s">
        <v>130</v>
      </c>
      <c r="L180" s="52" t="s">
        <v>131</v>
      </c>
      <c r="M180" s="52" t="s">
        <v>132</v>
      </c>
      <c r="N180" s="52" t="s">
        <v>133</v>
      </c>
      <c r="O180" s="52" t="s">
        <v>134</v>
      </c>
      <c r="P180" s="54" t="s">
        <v>135</v>
      </c>
    </row>
    <row r="181" spans="1:16" ht="16.5" customHeight="1">
      <c r="A181" s="8"/>
      <c r="B181" s="9"/>
      <c r="C181" s="10"/>
      <c r="D181" s="49"/>
      <c r="E181" s="51"/>
      <c r="F181" s="51"/>
      <c r="G181" s="53"/>
      <c r="H181" s="53"/>
      <c r="I181" s="53"/>
      <c r="J181" s="53"/>
      <c r="K181" s="53"/>
      <c r="L181" s="53"/>
      <c r="M181" s="53"/>
      <c r="N181" s="53"/>
      <c r="O181" s="53"/>
      <c r="P181" s="55"/>
    </row>
    <row r="182" spans="1:16" ht="16.5" customHeight="1">
      <c r="A182" s="43" t="s">
        <v>248</v>
      </c>
      <c r="B182" s="42" t="s">
        <v>271</v>
      </c>
      <c r="C182" s="33" t="s">
        <v>1</v>
      </c>
      <c r="D182" s="35">
        <f aca="true" t="shared" si="76" ref="D182:P182">D183+D184</f>
        <v>0</v>
      </c>
      <c r="E182" s="35">
        <f t="shared" si="76"/>
        <v>0</v>
      </c>
      <c r="F182" s="35">
        <f t="shared" si="76"/>
        <v>0</v>
      </c>
      <c r="G182" s="35">
        <f t="shared" si="76"/>
        <v>0</v>
      </c>
      <c r="H182" s="35">
        <f t="shared" si="76"/>
        <v>0</v>
      </c>
      <c r="I182" s="35">
        <f t="shared" si="76"/>
        <v>0</v>
      </c>
      <c r="J182" s="35">
        <f t="shared" si="76"/>
        <v>0</v>
      </c>
      <c r="K182" s="35">
        <f t="shared" si="76"/>
        <v>0</v>
      </c>
      <c r="L182" s="35">
        <f t="shared" si="76"/>
        <v>0</v>
      </c>
      <c r="M182" s="35">
        <f t="shared" si="76"/>
        <v>0</v>
      </c>
      <c r="N182" s="35">
        <f t="shared" si="76"/>
        <v>0</v>
      </c>
      <c r="O182" s="35">
        <f t="shared" si="76"/>
        <v>0</v>
      </c>
      <c r="P182" s="34">
        <f t="shared" si="76"/>
        <v>0</v>
      </c>
    </row>
    <row r="183" spans="1:16" ht="16.5" customHeight="1">
      <c r="A183" s="44"/>
      <c r="B183" s="42"/>
      <c r="C183" s="13" t="s">
        <v>2</v>
      </c>
      <c r="D183" s="35">
        <f>SUM(E183:P183)</f>
        <v>0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</row>
    <row r="184" spans="1:16" ht="16.5" customHeight="1">
      <c r="A184" s="44"/>
      <c r="B184" s="42"/>
      <c r="C184" s="13" t="s">
        <v>3</v>
      </c>
      <c r="D184" s="35">
        <f>SUM(E184:P184)</f>
        <v>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</row>
    <row r="185" spans="1:16" ht="16.5" customHeight="1">
      <c r="A185" s="43" t="s">
        <v>249</v>
      </c>
      <c r="B185" s="45" t="s">
        <v>56</v>
      </c>
      <c r="C185" s="33" t="s">
        <v>1</v>
      </c>
      <c r="D185" s="35">
        <f aca="true" t="shared" si="77" ref="D185:P185">D186+D187</f>
        <v>0</v>
      </c>
      <c r="E185" s="35">
        <f t="shared" si="77"/>
        <v>0</v>
      </c>
      <c r="F185" s="35">
        <f t="shared" si="77"/>
        <v>0</v>
      </c>
      <c r="G185" s="35">
        <f t="shared" si="77"/>
        <v>0</v>
      </c>
      <c r="H185" s="35">
        <f t="shared" si="77"/>
        <v>0</v>
      </c>
      <c r="I185" s="35">
        <f t="shared" si="77"/>
        <v>0</v>
      </c>
      <c r="J185" s="35">
        <f t="shared" si="77"/>
        <v>0</v>
      </c>
      <c r="K185" s="35">
        <f t="shared" si="77"/>
        <v>0</v>
      </c>
      <c r="L185" s="35">
        <f t="shared" si="77"/>
        <v>0</v>
      </c>
      <c r="M185" s="35">
        <f t="shared" si="77"/>
        <v>0</v>
      </c>
      <c r="N185" s="35">
        <f t="shared" si="77"/>
        <v>0</v>
      </c>
      <c r="O185" s="35">
        <f t="shared" si="77"/>
        <v>0</v>
      </c>
      <c r="P185" s="34">
        <f t="shared" si="77"/>
        <v>0</v>
      </c>
    </row>
    <row r="186" spans="1:16" ht="16.5" customHeight="1">
      <c r="A186" s="44"/>
      <c r="B186" s="45"/>
      <c r="C186" s="13" t="s">
        <v>2</v>
      </c>
      <c r="D186" s="35">
        <f>SUM(E186:P186)</f>
        <v>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ht="16.5" customHeight="1">
      <c r="A187" s="44"/>
      <c r="B187" s="45"/>
      <c r="C187" s="13" t="s">
        <v>3</v>
      </c>
      <c r="D187" s="35">
        <f>SUM(E187:P187)</f>
        <v>0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6" ht="16.5" customHeight="1">
      <c r="A188" s="43" t="s">
        <v>250</v>
      </c>
      <c r="B188" s="42" t="s">
        <v>272</v>
      </c>
      <c r="C188" s="33" t="s">
        <v>1</v>
      </c>
      <c r="D188" s="35">
        <f aca="true" t="shared" si="78" ref="D188:P188">D189+D190</f>
        <v>2330</v>
      </c>
      <c r="E188" s="35">
        <f t="shared" si="78"/>
        <v>256</v>
      </c>
      <c r="F188" s="35">
        <f t="shared" si="78"/>
        <v>192</v>
      </c>
      <c r="G188" s="35">
        <f t="shared" si="78"/>
        <v>218</v>
      </c>
      <c r="H188" s="35">
        <f t="shared" si="78"/>
        <v>188</v>
      </c>
      <c r="I188" s="35">
        <f t="shared" si="78"/>
        <v>198</v>
      </c>
      <c r="J188" s="35">
        <f t="shared" si="78"/>
        <v>151</v>
      </c>
      <c r="K188" s="35">
        <f t="shared" si="78"/>
        <v>143</v>
      </c>
      <c r="L188" s="35">
        <f t="shared" si="78"/>
        <v>181</v>
      </c>
      <c r="M188" s="35">
        <f t="shared" si="78"/>
        <v>173</v>
      </c>
      <c r="N188" s="35">
        <f t="shared" si="78"/>
        <v>195</v>
      </c>
      <c r="O188" s="35">
        <f t="shared" si="78"/>
        <v>205</v>
      </c>
      <c r="P188" s="34">
        <f t="shared" si="78"/>
        <v>230</v>
      </c>
    </row>
    <row r="189" spans="1:16" ht="16.5" customHeight="1">
      <c r="A189" s="44"/>
      <c r="B189" s="42"/>
      <c r="C189" s="13" t="s">
        <v>2</v>
      </c>
      <c r="D189" s="35">
        <f>SUM(E189:P189)</f>
        <v>1076</v>
      </c>
      <c r="E189" s="14">
        <f>E192+E201+E228+E248+E251</f>
        <v>123</v>
      </c>
      <c r="F189" s="14">
        <f aca="true" t="shared" si="79" ref="F189:P189">F192+F201+F228+F248+F251</f>
        <v>89</v>
      </c>
      <c r="G189" s="14">
        <f t="shared" si="79"/>
        <v>99</v>
      </c>
      <c r="H189" s="14">
        <f t="shared" si="79"/>
        <v>89</v>
      </c>
      <c r="I189" s="14">
        <f t="shared" si="79"/>
        <v>92</v>
      </c>
      <c r="J189" s="14">
        <f t="shared" si="79"/>
        <v>70</v>
      </c>
      <c r="K189" s="14">
        <f t="shared" si="79"/>
        <v>63</v>
      </c>
      <c r="L189" s="14">
        <f t="shared" si="79"/>
        <v>81</v>
      </c>
      <c r="M189" s="14">
        <f t="shared" si="79"/>
        <v>85</v>
      </c>
      <c r="N189" s="14">
        <f t="shared" si="79"/>
        <v>92</v>
      </c>
      <c r="O189" s="14">
        <f t="shared" si="79"/>
        <v>102</v>
      </c>
      <c r="P189" s="15">
        <f t="shared" si="79"/>
        <v>91</v>
      </c>
    </row>
    <row r="190" spans="1:16" ht="16.5" customHeight="1">
      <c r="A190" s="44"/>
      <c r="B190" s="42"/>
      <c r="C190" s="13" t="s">
        <v>3</v>
      </c>
      <c r="D190" s="35">
        <f>SUM(E190:P190)</f>
        <v>1254</v>
      </c>
      <c r="E190" s="14">
        <f>E193+E202+E229+E249+E252</f>
        <v>133</v>
      </c>
      <c r="F190" s="14">
        <f aca="true" t="shared" si="80" ref="F190:P190">F193+F202+F229+F249+F252</f>
        <v>103</v>
      </c>
      <c r="G190" s="14">
        <f t="shared" si="80"/>
        <v>119</v>
      </c>
      <c r="H190" s="14">
        <f t="shared" si="80"/>
        <v>99</v>
      </c>
      <c r="I190" s="14">
        <f t="shared" si="80"/>
        <v>106</v>
      </c>
      <c r="J190" s="14">
        <f t="shared" si="80"/>
        <v>81</v>
      </c>
      <c r="K190" s="14">
        <f t="shared" si="80"/>
        <v>80</v>
      </c>
      <c r="L190" s="14">
        <f t="shared" si="80"/>
        <v>100</v>
      </c>
      <c r="M190" s="14">
        <f t="shared" si="80"/>
        <v>88</v>
      </c>
      <c r="N190" s="14">
        <f t="shared" si="80"/>
        <v>103</v>
      </c>
      <c r="O190" s="14">
        <f t="shared" si="80"/>
        <v>103</v>
      </c>
      <c r="P190" s="15">
        <f t="shared" si="80"/>
        <v>139</v>
      </c>
    </row>
    <row r="191" spans="1:16" ht="16.5" customHeight="1">
      <c r="A191" s="43" t="s">
        <v>251</v>
      </c>
      <c r="B191" s="42" t="s">
        <v>149</v>
      </c>
      <c r="C191" s="33" t="s">
        <v>1</v>
      </c>
      <c r="D191" s="35">
        <f aca="true" t="shared" si="81" ref="D191:P191">D192+D193</f>
        <v>38</v>
      </c>
      <c r="E191" s="35">
        <f t="shared" si="81"/>
        <v>6</v>
      </c>
      <c r="F191" s="35">
        <f t="shared" si="81"/>
        <v>1</v>
      </c>
      <c r="G191" s="35">
        <f t="shared" si="81"/>
        <v>4</v>
      </c>
      <c r="H191" s="35">
        <f t="shared" si="81"/>
        <v>3</v>
      </c>
      <c r="I191" s="35">
        <f t="shared" si="81"/>
        <v>4</v>
      </c>
      <c r="J191" s="35">
        <f t="shared" si="81"/>
        <v>1</v>
      </c>
      <c r="K191" s="35">
        <f t="shared" si="81"/>
        <v>3</v>
      </c>
      <c r="L191" s="35">
        <f t="shared" si="81"/>
        <v>3</v>
      </c>
      <c r="M191" s="35">
        <f t="shared" si="81"/>
        <v>1</v>
      </c>
      <c r="N191" s="35">
        <f t="shared" si="81"/>
        <v>4</v>
      </c>
      <c r="O191" s="35">
        <f t="shared" si="81"/>
        <v>6</v>
      </c>
      <c r="P191" s="34">
        <f t="shared" si="81"/>
        <v>2</v>
      </c>
    </row>
    <row r="192" spans="1:16" ht="16.5" customHeight="1">
      <c r="A192" s="44"/>
      <c r="B192" s="42"/>
      <c r="C192" s="13" t="s">
        <v>2</v>
      </c>
      <c r="D192" s="35">
        <f>SUM(E192:P192)</f>
        <v>14</v>
      </c>
      <c r="E192" s="14">
        <f>E195+E198</f>
        <v>1</v>
      </c>
      <c r="F192" s="14">
        <f aca="true" t="shared" si="82" ref="F192:P192">F195+F198</f>
        <v>1</v>
      </c>
      <c r="G192" s="14">
        <f t="shared" si="82"/>
        <v>2</v>
      </c>
      <c r="H192" s="14">
        <f t="shared" si="82"/>
        <v>1</v>
      </c>
      <c r="I192" s="14">
        <f t="shared" si="82"/>
        <v>0</v>
      </c>
      <c r="J192" s="14">
        <f t="shared" si="82"/>
        <v>0</v>
      </c>
      <c r="K192" s="14">
        <f t="shared" si="82"/>
        <v>2</v>
      </c>
      <c r="L192" s="14">
        <f t="shared" si="82"/>
        <v>2</v>
      </c>
      <c r="M192" s="14">
        <f t="shared" si="82"/>
        <v>0</v>
      </c>
      <c r="N192" s="14">
        <f t="shared" si="82"/>
        <v>2</v>
      </c>
      <c r="O192" s="14">
        <f t="shared" si="82"/>
        <v>1</v>
      </c>
      <c r="P192" s="15">
        <f t="shared" si="82"/>
        <v>2</v>
      </c>
    </row>
    <row r="193" spans="1:16" ht="16.5" customHeight="1">
      <c r="A193" s="44"/>
      <c r="B193" s="42"/>
      <c r="C193" s="13" t="s">
        <v>3</v>
      </c>
      <c r="D193" s="35">
        <f>SUM(E193:P193)</f>
        <v>24</v>
      </c>
      <c r="E193" s="14">
        <f>E196+E199</f>
        <v>5</v>
      </c>
      <c r="F193" s="14">
        <f aca="true" t="shared" si="83" ref="F193:P193">F196+F199</f>
        <v>0</v>
      </c>
      <c r="G193" s="14">
        <f t="shared" si="83"/>
        <v>2</v>
      </c>
      <c r="H193" s="14">
        <f t="shared" si="83"/>
        <v>2</v>
      </c>
      <c r="I193" s="14">
        <f t="shared" si="83"/>
        <v>4</v>
      </c>
      <c r="J193" s="14">
        <f t="shared" si="83"/>
        <v>1</v>
      </c>
      <c r="K193" s="14">
        <f t="shared" si="83"/>
        <v>1</v>
      </c>
      <c r="L193" s="14">
        <f t="shared" si="83"/>
        <v>1</v>
      </c>
      <c r="M193" s="14">
        <f t="shared" si="83"/>
        <v>1</v>
      </c>
      <c r="N193" s="14">
        <f t="shared" si="83"/>
        <v>2</v>
      </c>
      <c r="O193" s="14">
        <f t="shared" si="83"/>
        <v>5</v>
      </c>
      <c r="P193" s="15">
        <f t="shared" si="83"/>
        <v>0</v>
      </c>
    </row>
    <row r="194" spans="1:16" ht="16.5" customHeight="1">
      <c r="A194" s="43" t="s">
        <v>252</v>
      </c>
      <c r="B194" s="42" t="s">
        <v>58</v>
      </c>
      <c r="C194" s="33" t="s">
        <v>1</v>
      </c>
      <c r="D194" s="35">
        <f aca="true" t="shared" si="84" ref="D194:P194">D195+D196</f>
        <v>24</v>
      </c>
      <c r="E194" s="35">
        <f t="shared" si="84"/>
        <v>4</v>
      </c>
      <c r="F194" s="35">
        <f t="shared" si="84"/>
        <v>1</v>
      </c>
      <c r="G194" s="35">
        <f t="shared" si="84"/>
        <v>3</v>
      </c>
      <c r="H194" s="35">
        <f t="shared" si="84"/>
        <v>2</v>
      </c>
      <c r="I194" s="35">
        <f t="shared" si="84"/>
        <v>3</v>
      </c>
      <c r="J194" s="35">
        <f t="shared" si="84"/>
        <v>1</v>
      </c>
      <c r="K194" s="35">
        <f t="shared" si="84"/>
        <v>2</v>
      </c>
      <c r="L194" s="35">
        <f t="shared" si="84"/>
        <v>2</v>
      </c>
      <c r="M194" s="35">
        <f t="shared" si="84"/>
        <v>0</v>
      </c>
      <c r="N194" s="35">
        <f t="shared" si="84"/>
        <v>1</v>
      </c>
      <c r="O194" s="35">
        <f t="shared" si="84"/>
        <v>3</v>
      </c>
      <c r="P194" s="34">
        <f t="shared" si="84"/>
        <v>2</v>
      </c>
    </row>
    <row r="195" spans="1:16" ht="16.5" customHeight="1">
      <c r="A195" s="44"/>
      <c r="B195" s="42"/>
      <c r="C195" s="13" t="s">
        <v>2</v>
      </c>
      <c r="D195" s="35">
        <f>SUM(E195:P195)</f>
        <v>11</v>
      </c>
      <c r="E195" s="14">
        <v>1</v>
      </c>
      <c r="F195" s="14">
        <v>1</v>
      </c>
      <c r="G195" s="14">
        <v>2</v>
      </c>
      <c r="H195" s="14">
        <v>1</v>
      </c>
      <c r="I195" s="14"/>
      <c r="J195" s="14"/>
      <c r="K195" s="14">
        <v>1</v>
      </c>
      <c r="L195" s="14">
        <v>1</v>
      </c>
      <c r="M195" s="14"/>
      <c r="N195" s="14">
        <v>1</v>
      </c>
      <c r="O195" s="14">
        <v>1</v>
      </c>
      <c r="P195" s="15">
        <v>2</v>
      </c>
    </row>
    <row r="196" spans="1:16" ht="16.5" customHeight="1">
      <c r="A196" s="44"/>
      <c r="B196" s="42"/>
      <c r="C196" s="13" t="s">
        <v>3</v>
      </c>
      <c r="D196" s="35">
        <f>SUM(E196:P196)</f>
        <v>13</v>
      </c>
      <c r="E196" s="14">
        <v>3</v>
      </c>
      <c r="F196" s="14"/>
      <c r="G196" s="14">
        <v>1</v>
      </c>
      <c r="H196" s="14">
        <v>1</v>
      </c>
      <c r="I196" s="14">
        <v>3</v>
      </c>
      <c r="J196" s="14">
        <v>1</v>
      </c>
      <c r="K196" s="14">
        <v>1</v>
      </c>
      <c r="L196" s="14">
        <v>1</v>
      </c>
      <c r="M196" s="14"/>
      <c r="N196" s="14"/>
      <c r="O196" s="14">
        <v>2</v>
      </c>
      <c r="P196" s="15"/>
    </row>
    <row r="197" spans="1:16" ht="16.5" customHeight="1">
      <c r="A197" s="43" t="s">
        <v>253</v>
      </c>
      <c r="B197" s="42" t="s">
        <v>59</v>
      </c>
      <c r="C197" s="33" t="s">
        <v>1</v>
      </c>
      <c r="D197" s="35">
        <f aca="true" t="shared" si="85" ref="D197:P197">D198+D199</f>
        <v>14</v>
      </c>
      <c r="E197" s="35">
        <f t="shared" si="85"/>
        <v>2</v>
      </c>
      <c r="F197" s="35">
        <f t="shared" si="85"/>
        <v>0</v>
      </c>
      <c r="G197" s="35">
        <f t="shared" si="85"/>
        <v>1</v>
      </c>
      <c r="H197" s="35">
        <f t="shared" si="85"/>
        <v>1</v>
      </c>
      <c r="I197" s="35">
        <f t="shared" si="85"/>
        <v>1</v>
      </c>
      <c r="J197" s="35">
        <f t="shared" si="85"/>
        <v>0</v>
      </c>
      <c r="K197" s="35">
        <f t="shared" si="85"/>
        <v>1</v>
      </c>
      <c r="L197" s="35">
        <f t="shared" si="85"/>
        <v>1</v>
      </c>
      <c r="M197" s="35">
        <f t="shared" si="85"/>
        <v>1</v>
      </c>
      <c r="N197" s="35">
        <f t="shared" si="85"/>
        <v>3</v>
      </c>
      <c r="O197" s="35">
        <f t="shared" si="85"/>
        <v>3</v>
      </c>
      <c r="P197" s="34">
        <f t="shared" si="85"/>
        <v>0</v>
      </c>
    </row>
    <row r="198" spans="1:16" ht="16.5" customHeight="1">
      <c r="A198" s="44"/>
      <c r="B198" s="42"/>
      <c r="C198" s="13" t="s">
        <v>2</v>
      </c>
      <c r="D198" s="35">
        <f>SUM(E198:P198)</f>
        <v>3</v>
      </c>
      <c r="E198" s="14"/>
      <c r="F198" s="14"/>
      <c r="G198" s="14"/>
      <c r="H198" s="14"/>
      <c r="I198" s="14"/>
      <c r="J198" s="14"/>
      <c r="K198" s="14">
        <v>1</v>
      </c>
      <c r="L198" s="14">
        <v>1</v>
      </c>
      <c r="M198" s="14"/>
      <c r="N198" s="14">
        <v>1</v>
      </c>
      <c r="O198" s="14"/>
      <c r="P198" s="15"/>
    </row>
    <row r="199" spans="1:16" ht="16.5" customHeight="1">
      <c r="A199" s="44"/>
      <c r="B199" s="42"/>
      <c r="C199" s="13" t="s">
        <v>3</v>
      </c>
      <c r="D199" s="35">
        <f>SUM(E199:P199)</f>
        <v>11</v>
      </c>
      <c r="E199" s="14">
        <v>2</v>
      </c>
      <c r="F199" s="14"/>
      <c r="G199" s="14">
        <v>1</v>
      </c>
      <c r="H199" s="14">
        <v>1</v>
      </c>
      <c r="I199" s="14">
        <v>1</v>
      </c>
      <c r="J199" s="14"/>
      <c r="K199" s="14"/>
      <c r="L199" s="14"/>
      <c r="M199" s="14">
        <v>1</v>
      </c>
      <c r="N199" s="14">
        <v>2</v>
      </c>
      <c r="O199" s="14">
        <v>3</v>
      </c>
      <c r="P199" s="15"/>
    </row>
    <row r="200" spans="1:16" ht="16.5" customHeight="1">
      <c r="A200" s="43" t="s">
        <v>254</v>
      </c>
      <c r="B200" s="42" t="s">
        <v>60</v>
      </c>
      <c r="C200" s="33" t="s">
        <v>1</v>
      </c>
      <c r="D200" s="35">
        <f aca="true" t="shared" si="86" ref="D200:P200">D201+D202</f>
        <v>1298</v>
      </c>
      <c r="E200" s="35">
        <f t="shared" si="86"/>
        <v>146</v>
      </c>
      <c r="F200" s="35">
        <f t="shared" si="86"/>
        <v>114</v>
      </c>
      <c r="G200" s="35">
        <f t="shared" si="86"/>
        <v>119</v>
      </c>
      <c r="H200" s="35">
        <f t="shared" si="86"/>
        <v>101</v>
      </c>
      <c r="I200" s="35">
        <f t="shared" si="86"/>
        <v>104</v>
      </c>
      <c r="J200" s="35">
        <f t="shared" si="86"/>
        <v>80</v>
      </c>
      <c r="K200" s="35">
        <f t="shared" si="86"/>
        <v>75</v>
      </c>
      <c r="L200" s="35">
        <f t="shared" si="86"/>
        <v>107</v>
      </c>
      <c r="M200" s="35">
        <f t="shared" si="86"/>
        <v>87</v>
      </c>
      <c r="N200" s="35">
        <f t="shared" si="86"/>
        <v>114</v>
      </c>
      <c r="O200" s="35">
        <f t="shared" si="86"/>
        <v>110</v>
      </c>
      <c r="P200" s="34">
        <f t="shared" si="86"/>
        <v>141</v>
      </c>
    </row>
    <row r="201" spans="1:16" ht="16.5" customHeight="1">
      <c r="A201" s="44"/>
      <c r="B201" s="42"/>
      <c r="C201" s="13" t="s">
        <v>2</v>
      </c>
      <c r="D201" s="35">
        <f>SUM(E201:P201)</f>
        <v>585</v>
      </c>
      <c r="E201" s="14">
        <f>E204+E207+E210+E213+E216+E219+E222+E225</f>
        <v>66</v>
      </c>
      <c r="F201" s="14">
        <f aca="true" t="shared" si="87" ref="F201:P201">F204+F207+F210+F213+F216+F219+F222+F225</f>
        <v>49</v>
      </c>
      <c r="G201" s="14">
        <f t="shared" si="87"/>
        <v>58</v>
      </c>
      <c r="H201" s="14">
        <f t="shared" si="87"/>
        <v>45</v>
      </c>
      <c r="I201" s="14">
        <f t="shared" si="87"/>
        <v>44</v>
      </c>
      <c r="J201" s="14">
        <f t="shared" si="87"/>
        <v>34</v>
      </c>
      <c r="K201" s="14">
        <f t="shared" si="87"/>
        <v>34</v>
      </c>
      <c r="L201" s="14">
        <f t="shared" si="87"/>
        <v>45</v>
      </c>
      <c r="M201" s="14">
        <f t="shared" si="87"/>
        <v>42</v>
      </c>
      <c r="N201" s="14">
        <f t="shared" si="87"/>
        <v>50</v>
      </c>
      <c r="O201" s="14">
        <f t="shared" si="87"/>
        <v>64</v>
      </c>
      <c r="P201" s="15">
        <f t="shared" si="87"/>
        <v>54</v>
      </c>
    </row>
    <row r="202" spans="1:16" ht="16.5" customHeight="1">
      <c r="A202" s="44"/>
      <c r="B202" s="42"/>
      <c r="C202" s="13" t="s">
        <v>3</v>
      </c>
      <c r="D202" s="35">
        <f>SUM(E202:P202)</f>
        <v>713</v>
      </c>
      <c r="E202" s="14">
        <f>E205+E208+E211+E214+E217+E220+E223+E226</f>
        <v>80</v>
      </c>
      <c r="F202" s="14">
        <f aca="true" t="shared" si="88" ref="F202:P202">F205+F208+F211+F214+F217+F220+F223+F226</f>
        <v>65</v>
      </c>
      <c r="G202" s="14">
        <f t="shared" si="88"/>
        <v>61</v>
      </c>
      <c r="H202" s="14">
        <f t="shared" si="88"/>
        <v>56</v>
      </c>
      <c r="I202" s="14">
        <f t="shared" si="88"/>
        <v>60</v>
      </c>
      <c r="J202" s="14">
        <f t="shared" si="88"/>
        <v>46</v>
      </c>
      <c r="K202" s="14">
        <f t="shared" si="88"/>
        <v>41</v>
      </c>
      <c r="L202" s="14">
        <f t="shared" si="88"/>
        <v>62</v>
      </c>
      <c r="M202" s="14">
        <f t="shared" si="88"/>
        <v>45</v>
      </c>
      <c r="N202" s="14">
        <f t="shared" si="88"/>
        <v>64</v>
      </c>
      <c r="O202" s="14">
        <f t="shared" si="88"/>
        <v>46</v>
      </c>
      <c r="P202" s="15">
        <f t="shared" si="88"/>
        <v>87</v>
      </c>
    </row>
    <row r="203" spans="1:16" ht="16.5" customHeight="1">
      <c r="A203" s="43" t="s">
        <v>255</v>
      </c>
      <c r="B203" s="42" t="s">
        <v>273</v>
      </c>
      <c r="C203" s="33" t="s">
        <v>1</v>
      </c>
      <c r="D203" s="35">
        <f aca="true" t="shared" si="89" ref="D203:P203">D204+D205</f>
        <v>25</v>
      </c>
      <c r="E203" s="35">
        <f t="shared" si="89"/>
        <v>2</v>
      </c>
      <c r="F203" s="35">
        <f t="shared" si="89"/>
        <v>1</v>
      </c>
      <c r="G203" s="35">
        <f t="shared" si="89"/>
        <v>1</v>
      </c>
      <c r="H203" s="35">
        <f t="shared" si="89"/>
        <v>3</v>
      </c>
      <c r="I203" s="35">
        <f t="shared" si="89"/>
        <v>3</v>
      </c>
      <c r="J203" s="35">
        <f t="shared" si="89"/>
        <v>1</v>
      </c>
      <c r="K203" s="35">
        <f t="shared" si="89"/>
        <v>1</v>
      </c>
      <c r="L203" s="35">
        <f t="shared" si="89"/>
        <v>0</v>
      </c>
      <c r="M203" s="35">
        <f t="shared" si="89"/>
        <v>3</v>
      </c>
      <c r="N203" s="35">
        <f t="shared" si="89"/>
        <v>3</v>
      </c>
      <c r="O203" s="35">
        <f t="shared" si="89"/>
        <v>2</v>
      </c>
      <c r="P203" s="34">
        <f t="shared" si="89"/>
        <v>5</v>
      </c>
    </row>
    <row r="204" spans="1:16" ht="16.5" customHeight="1">
      <c r="A204" s="44"/>
      <c r="B204" s="42"/>
      <c r="C204" s="13" t="s">
        <v>2</v>
      </c>
      <c r="D204" s="35">
        <f>SUM(E204:P204)</f>
        <v>6</v>
      </c>
      <c r="E204" s="14">
        <v>1</v>
      </c>
      <c r="F204" s="14"/>
      <c r="G204" s="14">
        <v>1</v>
      </c>
      <c r="H204" s="14">
        <v>1</v>
      </c>
      <c r="I204" s="14"/>
      <c r="J204" s="14"/>
      <c r="K204" s="14"/>
      <c r="L204" s="14"/>
      <c r="M204" s="14">
        <v>1</v>
      </c>
      <c r="N204" s="14">
        <v>1</v>
      </c>
      <c r="O204" s="14"/>
      <c r="P204" s="15">
        <v>1</v>
      </c>
    </row>
    <row r="205" spans="1:16" ht="16.5" customHeight="1">
      <c r="A205" s="44"/>
      <c r="B205" s="42"/>
      <c r="C205" s="13" t="s">
        <v>3</v>
      </c>
      <c r="D205" s="35">
        <f>SUM(E205:P205)</f>
        <v>19</v>
      </c>
      <c r="E205" s="14">
        <v>1</v>
      </c>
      <c r="F205" s="14">
        <v>1</v>
      </c>
      <c r="G205" s="14"/>
      <c r="H205" s="14">
        <v>2</v>
      </c>
      <c r="I205" s="14">
        <v>3</v>
      </c>
      <c r="J205" s="14">
        <v>1</v>
      </c>
      <c r="K205" s="14">
        <v>1</v>
      </c>
      <c r="L205" s="14"/>
      <c r="M205" s="14">
        <v>2</v>
      </c>
      <c r="N205" s="14">
        <v>2</v>
      </c>
      <c r="O205" s="14">
        <v>2</v>
      </c>
      <c r="P205" s="15">
        <v>4</v>
      </c>
    </row>
    <row r="206" spans="1:16" ht="16.5" customHeight="1">
      <c r="A206" s="43" t="s">
        <v>256</v>
      </c>
      <c r="B206" s="42" t="s">
        <v>61</v>
      </c>
      <c r="C206" s="33" t="s">
        <v>1</v>
      </c>
      <c r="D206" s="35">
        <f aca="true" t="shared" si="90" ref="D206:P206">D207+D208</f>
        <v>387</v>
      </c>
      <c r="E206" s="35">
        <f t="shared" si="90"/>
        <v>47</v>
      </c>
      <c r="F206" s="35">
        <f t="shared" si="90"/>
        <v>40</v>
      </c>
      <c r="G206" s="35">
        <f t="shared" si="90"/>
        <v>36</v>
      </c>
      <c r="H206" s="35">
        <f t="shared" si="90"/>
        <v>28</v>
      </c>
      <c r="I206" s="35">
        <f t="shared" si="90"/>
        <v>36</v>
      </c>
      <c r="J206" s="35">
        <f t="shared" si="90"/>
        <v>25</v>
      </c>
      <c r="K206" s="35">
        <f t="shared" si="90"/>
        <v>18</v>
      </c>
      <c r="L206" s="35">
        <f t="shared" si="90"/>
        <v>24</v>
      </c>
      <c r="M206" s="35">
        <f t="shared" si="90"/>
        <v>21</v>
      </c>
      <c r="N206" s="35">
        <f t="shared" si="90"/>
        <v>28</v>
      </c>
      <c r="O206" s="35">
        <f t="shared" si="90"/>
        <v>42</v>
      </c>
      <c r="P206" s="34">
        <f t="shared" si="90"/>
        <v>42</v>
      </c>
    </row>
    <row r="207" spans="1:16" ht="16.5" customHeight="1">
      <c r="A207" s="44"/>
      <c r="B207" s="42"/>
      <c r="C207" s="13" t="s">
        <v>2</v>
      </c>
      <c r="D207" s="35">
        <f>SUM(E207:P207)</f>
        <v>207</v>
      </c>
      <c r="E207" s="14">
        <v>26</v>
      </c>
      <c r="F207" s="14">
        <v>19</v>
      </c>
      <c r="G207" s="14">
        <v>19</v>
      </c>
      <c r="H207" s="14">
        <v>20</v>
      </c>
      <c r="I207" s="14">
        <v>18</v>
      </c>
      <c r="J207" s="14">
        <v>11</v>
      </c>
      <c r="K207" s="14">
        <v>9</v>
      </c>
      <c r="L207" s="14">
        <v>11</v>
      </c>
      <c r="M207" s="14">
        <v>12</v>
      </c>
      <c r="N207" s="14">
        <v>15</v>
      </c>
      <c r="O207" s="14">
        <v>29</v>
      </c>
      <c r="P207" s="15">
        <v>18</v>
      </c>
    </row>
    <row r="208" spans="1:16" ht="16.5" customHeight="1">
      <c r="A208" s="44"/>
      <c r="B208" s="42"/>
      <c r="C208" s="13" t="s">
        <v>3</v>
      </c>
      <c r="D208" s="35">
        <f>SUM(E208:P208)</f>
        <v>180</v>
      </c>
      <c r="E208" s="14">
        <v>21</v>
      </c>
      <c r="F208" s="14">
        <v>21</v>
      </c>
      <c r="G208" s="14">
        <v>17</v>
      </c>
      <c r="H208" s="14">
        <v>8</v>
      </c>
      <c r="I208" s="14">
        <v>18</v>
      </c>
      <c r="J208" s="14">
        <v>14</v>
      </c>
      <c r="K208" s="14">
        <v>9</v>
      </c>
      <c r="L208" s="14">
        <v>13</v>
      </c>
      <c r="M208" s="14">
        <v>9</v>
      </c>
      <c r="N208" s="14">
        <v>13</v>
      </c>
      <c r="O208" s="14">
        <v>13</v>
      </c>
      <c r="P208" s="15">
        <v>24</v>
      </c>
    </row>
    <row r="209" spans="1:16" ht="16.5" customHeight="1">
      <c r="A209" s="43" t="s">
        <v>257</v>
      </c>
      <c r="B209" s="42" t="s">
        <v>62</v>
      </c>
      <c r="C209" s="33" t="s">
        <v>1</v>
      </c>
      <c r="D209" s="35">
        <f aca="true" t="shared" si="91" ref="D209:P209">D210+D211</f>
        <v>216</v>
      </c>
      <c r="E209" s="35">
        <f t="shared" si="91"/>
        <v>30</v>
      </c>
      <c r="F209" s="35">
        <f t="shared" si="91"/>
        <v>19</v>
      </c>
      <c r="G209" s="35">
        <f t="shared" si="91"/>
        <v>22</v>
      </c>
      <c r="H209" s="35">
        <f t="shared" si="91"/>
        <v>18</v>
      </c>
      <c r="I209" s="35">
        <f t="shared" si="91"/>
        <v>17</v>
      </c>
      <c r="J209" s="35">
        <f t="shared" si="91"/>
        <v>14</v>
      </c>
      <c r="K209" s="35">
        <f t="shared" si="91"/>
        <v>16</v>
      </c>
      <c r="L209" s="35">
        <f t="shared" si="91"/>
        <v>18</v>
      </c>
      <c r="M209" s="35">
        <f t="shared" si="91"/>
        <v>14</v>
      </c>
      <c r="N209" s="35">
        <f t="shared" si="91"/>
        <v>14</v>
      </c>
      <c r="O209" s="35">
        <f t="shared" si="91"/>
        <v>17</v>
      </c>
      <c r="P209" s="34">
        <f t="shared" si="91"/>
        <v>17</v>
      </c>
    </row>
    <row r="210" spans="1:16" ht="16.5" customHeight="1">
      <c r="A210" s="44"/>
      <c r="B210" s="42"/>
      <c r="C210" s="13" t="s">
        <v>2</v>
      </c>
      <c r="D210" s="35">
        <f>SUM(E210:P210)</f>
        <v>101</v>
      </c>
      <c r="E210" s="14">
        <v>13</v>
      </c>
      <c r="F210" s="14">
        <v>8</v>
      </c>
      <c r="G210" s="14">
        <v>12</v>
      </c>
      <c r="H210" s="14">
        <v>7</v>
      </c>
      <c r="I210" s="14">
        <v>10</v>
      </c>
      <c r="J210" s="14">
        <v>5</v>
      </c>
      <c r="K210" s="14">
        <v>6</v>
      </c>
      <c r="L210" s="14">
        <v>7</v>
      </c>
      <c r="M210" s="14">
        <v>6</v>
      </c>
      <c r="N210" s="14">
        <v>7</v>
      </c>
      <c r="O210" s="14">
        <v>13</v>
      </c>
      <c r="P210" s="15">
        <v>7</v>
      </c>
    </row>
    <row r="211" spans="1:16" ht="16.5" customHeight="1">
      <c r="A211" s="44"/>
      <c r="B211" s="42"/>
      <c r="C211" s="13" t="s">
        <v>3</v>
      </c>
      <c r="D211" s="35">
        <f>SUM(E211:P211)</f>
        <v>115</v>
      </c>
      <c r="E211" s="14">
        <v>17</v>
      </c>
      <c r="F211" s="14">
        <v>11</v>
      </c>
      <c r="G211" s="14">
        <v>10</v>
      </c>
      <c r="H211" s="14">
        <v>11</v>
      </c>
      <c r="I211" s="14">
        <v>7</v>
      </c>
      <c r="J211" s="14">
        <v>9</v>
      </c>
      <c r="K211" s="14">
        <v>10</v>
      </c>
      <c r="L211" s="14">
        <v>11</v>
      </c>
      <c r="M211" s="14">
        <v>8</v>
      </c>
      <c r="N211" s="14">
        <v>7</v>
      </c>
      <c r="O211" s="14">
        <v>4</v>
      </c>
      <c r="P211" s="15">
        <v>10</v>
      </c>
    </row>
    <row r="212" spans="1:16" ht="16.5" customHeight="1">
      <c r="A212" s="43" t="s">
        <v>258</v>
      </c>
      <c r="B212" s="42" t="s">
        <v>274</v>
      </c>
      <c r="C212" s="33" t="s">
        <v>1</v>
      </c>
      <c r="D212" s="35">
        <f aca="true" t="shared" si="92" ref="D212:P212">D213+D214</f>
        <v>65</v>
      </c>
      <c r="E212" s="35">
        <f t="shared" si="92"/>
        <v>6</v>
      </c>
      <c r="F212" s="35">
        <f t="shared" si="92"/>
        <v>4</v>
      </c>
      <c r="G212" s="35">
        <f t="shared" si="92"/>
        <v>3</v>
      </c>
      <c r="H212" s="35">
        <f t="shared" si="92"/>
        <v>5</v>
      </c>
      <c r="I212" s="35">
        <f t="shared" si="92"/>
        <v>6</v>
      </c>
      <c r="J212" s="35">
        <f t="shared" si="92"/>
        <v>5</v>
      </c>
      <c r="K212" s="35">
        <f t="shared" si="92"/>
        <v>4</v>
      </c>
      <c r="L212" s="35">
        <f t="shared" si="92"/>
        <v>5</v>
      </c>
      <c r="M212" s="35">
        <f t="shared" si="92"/>
        <v>8</v>
      </c>
      <c r="N212" s="35">
        <f t="shared" si="92"/>
        <v>6</v>
      </c>
      <c r="O212" s="35">
        <f t="shared" si="92"/>
        <v>8</v>
      </c>
      <c r="P212" s="34">
        <f t="shared" si="92"/>
        <v>5</v>
      </c>
    </row>
    <row r="213" spans="1:16" ht="16.5" customHeight="1">
      <c r="A213" s="44"/>
      <c r="B213" s="42"/>
      <c r="C213" s="13" t="s">
        <v>2</v>
      </c>
      <c r="D213" s="35">
        <f>SUM(E213:P213)</f>
        <v>23</v>
      </c>
      <c r="E213" s="14">
        <v>2</v>
      </c>
      <c r="F213" s="14">
        <v>2</v>
      </c>
      <c r="G213" s="14">
        <v>1</v>
      </c>
      <c r="H213" s="14">
        <v>2</v>
      </c>
      <c r="I213" s="14">
        <v>1</v>
      </c>
      <c r="J213" s="14">
        <v>1</v>
      </c>
      <c r="K213" s="14">
        <v>1</v>
      </c>
      <c r="L213" s="14">
        <v>3</v>
      </c>
      <c r="M213" s="14">
        <v>3</v>
      </c>
      <c r="N213" s="14">
        <v>2</v>
      </c>
      <c r="O213" s="14">
        <v>2</v>
      </c>
      <c r="P213" s="15">
        <v>3</v>
      </c>
    </row>
    <row r="214" spans="1:16" ht="16.5" customHeight="1">
      <c r="A214" s="44"/>
      <c r="B214" s="42"/>
      <c r="C214" s="13" t="s">
        <v>3</v>
      </c>
      <c r="D214" s="35">
        <f>SUM(E214:P214)</f>
        <v>42</v>
      </c>
      <c r="E214" s="14">
        <v>4</v>
      </c>
      <c r="F214" s="14">
        <v>2</v>
      </c>
      <c r="G214" s="14">
        <v>2</v>
      </c>
      <c r="H214" s="14">
        <v>3</v>
      </c>
      <c r="I214" s="14">
        <v>5</v>
      </c>
      <c r="J214" s="14">
        <v>4</v>
      </c>
      <c r="K214" s="14">
        <v>3</v>
      </c>
      <c r="L214" s="14">
        <v>2</v>
      </c>
      <c r="M214" s="14">
        <v>5</v>
      </c>
      <c r="N214" s="14">
        <v>4</v>
      </c>
      <c r="O214" s="14">
        <v>6</v>
      </c>
      <c r="P214" s="15">
        <v>2</v>
      </c>
    </row>
    <row r="215" spans="1:16" ht="16.5" customHeight="1">
      <c r="A215" s="43" t="s">
        <v>259</v>
      </c>
      <c r="B215" s="42" t="s">
        <v>63</v>
      </c>
      <c r="C215" s="13" t="s">
        <v>1</v>
      </c>
      <c r="D215" s="35">
        <f aca="true" t="shared" si="93" ref="D215:P215">D216+D217</f>
        <v>14</v>
      </c>
      <c r="E215" s="35">
        <f t="shared" si="93"/>
        <v>2</v>
      </c>
      <c r="F215" s="35">
        <f t="shared" si="93"/>
        <v>1</v>
      </c>
      <c r="G215" s="35">
        <f t="shared" si="93"/>
        <v>1</v>
      </c>
      <c r="H215" s="35">
        <f t="shared" si="93"/>
        <v>0</v>
      </c>
      <c r="I215" s="35">
        <f t="shared" si="93"/>
        <v>1</v>
      </c>
      <c r="J215" s="35">
        <f t="shared" si="93"/>
        <v>0</v>
      </c>
      <c r="K215" s="35">
        <f t="shared" si="93"/>
        <v>1</v>
      </c>
      <c r="L215" s="35">
        <f t="shared" si="93"/>
        <v>1</v>
      </c>
      <c r="M215" s="35">
        <f t="shared" si="93"/>
        <v>1</v>
      </c>
      <c r="N215" s="35">
        <f t="shared" si="93"/>
        <v>3</v>
      </c>
      <c r="O215" s="35">
        <f t="shared" si="93"/>
        <v>1</v>
      </c>
      <c r="P215" s="34">
        <f t="shared" si="93"/>
        <v>2</v>
      </c>
    </row>
    <row r="216" spans="1:16" ht="16.5" customHeight="1">
      <c r="A216" s="44"/>
      <c r="B216" s="42"/>
      <c r="C216" s="13" t="s">
        <v>2</v>
      </c>
      <c r="D216" s="35">
        <f>SUM(E216:P216)</f>
        <v>8</v>
      </c>
      <c r="E216" s="14">
        <v>1</v>
      </c>
      <c r="F216" s="14">
        <v>1</v>
      </c>
      <c r="G216" s="14">
        <v>1</v>
      </c>
      <c r="H216" s="14"/>
      <c r="I216" s="14"/>
      <c r="J216" s="14"/>
      <c r="K216" s="14">
        <v>1</v>
      </c>
      <c r="L216" s="14">
        <v>1</v>
      </c>
      <c r="M216" s="14">
        <v>1</v>
      </c>
      <c r="N216" s="14"/>
      <c r="O216" s="14"/>
      <c r="P216" s="15">
        <v>2</v>
      </c>
    </row>
    <row r="217" spans="1:16" ht="16.5" customHeight="1">
      <c r="A217" s="44"/>
      <c r="B217" s="42"/>
      <c r="C217" s="13" t="s">
        <v>3</v>
      </c>
      <c r="D217" s="35">
        <f>SUM(E217:P217)</f>
        <v>6</v>
      </c>
      <c r="E217" s="14">
        <v>1</v>
      </c>
      <c r="F217" s="14"/>
      <c r="G217" s="14"/>
      <c r="H217" s="14"/>
      <c r="I217" s="14">
        <v>1</v>
      </c>
      <c r="J217" s="14"/>
      <c r="K217" s="14"/>
      <c r="L217" s="14"/>
      <c r="M217" s="14"/>
      <c r="N217" s="14">
        <v>3</v>
      </c>
      <c r="O217" s="14">
        <v>1</v>
      </c>
      <c r="P217" s="15"/>
    </row>
    <row r="218" spans="1:16" ht="16.5" customHeight="1">
      <c r="A218" s="43" t="s">
        <v>260</v>
      </c>
      <c r="B218" s="42" t="s">
        <v>64</v>
      </c>
      <c r="C218" s="33" t="s">
        <v>1</v>
      </c>
      <c r="D218" s="35">
        <f aca="true" t="shared" si="94" ref="D218:P218">D219+D220</f>
        <v>118</v>
      </c>
      <c r="E218" s="35">
        <f t="shared" si="94"/>
        <v>16</v>
      </c>
      <c r="F218" s="35">
        <f t="shared" si="94"/>
        <v>7</v>
      </c>
      <c r="G218" s="35">
        <f t="shared" si="94"/>
        <v>7</v>
      </c>
      <c r="H218" s="35">
        <f t="shared" si="94"/>
        <v>11</v>
      </c>
      <c r="I218" s="35">
        <f t="shared" si="94"/>
        <v>7</v>
      </c>
      <c r="J218" s="35">
        <f t="shared" si="94"/>
        <v>5</v>
      </c>
      <c r="K218" s="35">
        <f t="shared" si="94"/>
        <v>9</v>
      </c>
      <c r="L218" s="35">
        <f t="shared" si="94"/>
        <v>5</v>
      </c>
      <c r="M218" s="35">
        <f t="shared" si="94"/>
        <v>8</v>
      </c>
      <c r="N218" s="35">
        <f t="shared" si="94"/>
        <v>16</v>
      </c>
      <c r="O218" s="35">
        <f t="shared" si="94"/>
        <v>7</v>
      </c>
      <c r="P218" s="34">
        <f t="shared" si="94"/>
        <v>20</v>
      </c>
    </row>
    <row r="219" spans="1:16" ht="16.5" customHeight="1">
      <c r="A219" s="44"/>
      <c r="B219" s="42"/>
      <c r="C219" s="13" t="s">
        <v>2</v>
      </c>
      <c r="D219" s="35">
        <f>SUM(E219:P219)</f>
        <v>54</v>
      </c>
      <c r="E219" s="14">
        <v>7</v>
      </c>
      <c r="F219" s="14">
        <v>3</v>
      </c>
      <c r="G219" s="14">
        <v>5</v>
      </c>
      <c r="H219" s="14">
        <v>3</v>
      </c>
      <c r="I219" s="14">
        <v>1</v>
      </c>
      <c r="J219" s="14">
        <v>1</v>
      </c>
      <c r="K219" s="14">
        <v>5</v>
      </c>
      <c r="L219" s="14">
        <v>1</v>
      </c>
      <c r="M219" s="14">
        <v>5</v>
      </c>
      <c r="N219" s="14">
        <v>9</v>
      </c>
      <c r="O219" s="14">
        <v>1</v>
      </c>
      <c r="P219" s="15">
        <v>13</v>
      </c>
    </row>
    <row r="220" spans="1:16" ht="16.5" customHeight="1">
      <c r="A220" s="44"/>
      <c r="B220" s="42"/>
      <c r="C220" s="13" t="s">
        <v>3</v>
      </c>
      <c r="D220" s="35">
        <f>SUM(E220:P220)</f>
        <v>64</v>
      </c>
      <c r="E220" s="14">
        <v>9</v>
      </c>
      <c r="F220" s="14">
        <v>4</v>
      </c>
      <c r="G220" s="14">
        <v>2</v>
      </c>
      <c r="H220" s="14">
        <v>8</v>
      </c>
      <c r="I220" s="14">
        <v>6</v>
      </c>
      <c r="J220" s="14">
        <v>4</v>
      </c>
      <c r="K220" s="14">
        <v>4</v>
      </c>
      <c r="L220" s="14">
        <v>4</v>
      </c>
      <c r="M220" s="14">
        <v>3</v>
      </c>
      <c r="N220" s="14">
        <v>7</v>
      </c>
      <c r="O220" s="14">
        <v>6</v>
      </c>
      <c r="P220" s="15">
        <v>7</v>
      </c>
    </row>
    <row r="221" spans="1:16" ht="16.5" customHeight="1">
      <c r="A221" s="43" t="s">
        <v>261</v>
      </c>
      <c r="B221" s="42" t="s">
        <v>65</v>
      </c>
      <c r="C221" s="33" t="s">
        <v>1</v>
      </c>
      <c r="D221" s="35">
        <f aca="true" t="shared" si="95" ref="D221:P221">D222+D223</f>
        <v>461</v>
      </c>
      <c r="E221" s="35">
        <f t="shared" si="95"/>
        <v>40</v>
      </c>
      <c r="F221" s="35">
        <f t="shared" si="95"/>
        <v>42</v>
      </c>
      <c r="G221" s="35">
        <f t="shared" si="95"/>
        <v>48</v>
      </c>
      <c r="H221" s="35">
        <f t="shared" si="95"/>
        <v>35</v>
      </c>
      <c r="I221" s="35">
        <f t="shared" si="95"/>
        <v>32</v>
      </c>
      <c r="J221" s="35">
        <f t="shared" si="95"/>
        <v>30</v>
      </c>
      <c r="K221" s="35">
        <f t="shared" si="95"/>
        <v>26</v>
      </c>
      <c r="L221" s="35">
        <f t="shared" si="95"/>
        <v>53</v>
      </c>
      <c r="M221" s="35">
        <f t="shared" si="95"/>
        <v>31</v>
      </c>
      <c r="N221" s="35">
        <f t="shared" si="95"/>
        <v>43</v>
      </c>
      <c r="O221" s="35">
        <f t="shared" si="95"/>
        <v>33</v>
      </c>
      <c r="P221" s="34">
        <f t="shared" si="95"/>
        <v>48</v>
      </c>
    </row>
    <row r="222" spans="1:16" ht="16.5" customHeight="1">
      <c r="A222" s="44"/>
      <c r="B222" s="42"/>
      <c r="C222" s="13" t="s">
        <v>2</v>
      </c>
      <c r="D222" s="35">
        <f>SUM(E222:P222)</f>
        <v>177</v>
      </c>
      <c r="E222" s="14">
        <v>13</v>
      </c>
      <c r="F222" s="14">
        <v>16</v>
      </c>
      <c r="G222" s="14">
        <v>18</v>
      </c>
      <c r="H222" s="14">
        <v>12</v>
      </c>
      <c r="I222" s="14">
        <v>12</v>
      </c>
      <c r="J222" s="14">
        <v>16</v>
      </c>
      <c r="K222" s="14">
        <v>12</v>
      </c>
      <c r="L222" s="14">
        <v>21</v>
      </c>
      <c r="M222" s="14">
        <v>14</v>
      </c>
      <c r="N222" s="14">
        <v>15</v>
      </c>
      <c r="O222" s="14">
        <v>19</v>
      </c>
      <c r="P222" s="15">
        <v>9</v>
      </c>
    </row>
    <row r="223" spans="1:16" ht="16.5" customHeight="1">
      <c r="A223" s="44"/>
      <c r="B223" s="42"/>
      <c r="C223" s="13" t="s">
        <v>3</v>
      </c>
      <c r="D223" s="35">
        <f>SUM(E223:P223)</f>
        <v>284</v>
      </c>
      <c r="E223" s="14">
        <v>27</v>
      </c>
      <c r="F223" s="14">
        <v>26</v>
      </c>
      <c r="G223" s="14">
        <v>30</v>
      </c>
      <c r="H223" s="14">
        <v>23</v>
      </c>
      <c r="I223" s="14">
        <v>20</v>
      </c>
      <c r="J223" s="14">
        <v>14</v>
      </c>
      <c r="K223" s="14">
        <v>14</v>
      </c>
      <c r="L223" s="14">
        <v>32</v>
      </c>
      <c r="M223" s="14">
        <v>17</v>
      </c>
      <c r="N223" s="14">
        <v>28</v>
      </c>
      <c r="O223" s="14">
        <v>14</v>
      </c>
      <c r="P223" s="15">
        <v>39</v>
      </c>
    </row>
    <row r="224" spans="1:16" ht="16.5" customHeight="1">
      <c r="A224" s="43" t="s">
        <v>262</v>
      </c>
      <c r="B224" s="42" t="s">
        <v>66</v>
      </c>
      <c r="C224" s="33" t="s">
        <v>1</v>
      </c>
      <c r="D224" s="35">
        <f aca="true" t="shared" si="96" ref="D224:P224">D225+D226</f>
        <v>12</v>
      </c>
      <c r="E224" s="35">
        <f t="shared" si="96"/>
        <v>3</v>
      </c>
      <c r="F224" s="35">
        <f t="shared" si="96"/>
        <v>0</v>
      </c>
      <c r="G224" s="35">
        <f t="shared" si="96"/>
        <v>1</v>
      </c>
      <c r="H224" s="35">
        <f t="shared" si="96"/>
        <v>1</v>
      </c>
      <c r="I224" s="35">
        <f t="shared" si="96"/>
        <v>2</v>
      </c>
      <c r="J224" s="35">
        <f t="shared" si="96"/>
        <v>0</v>
      </c>
      <c r="K224" s="35">
        <f t="shared" si="96"/>
        <v>0</v>
      </c>
      <c r="L224" s="35">
        <f t="shared" si="96"/>
        <v>1</v>
      </c>
      <c r="M224" s="35">
        <f t="shared" si="96"/>
        <v>1</v>
      </c>
      <c r="N224" s="35">
        <f t="shared" si="96"/>
        <v>1</v>
      </c>
      <c r="O224" s="35">
        <f t="shared" si="96"/>
        <v>0</v>
      </c>
      <c r="P224" s="34">
        <f t="shared" si="96"/>
        <v>2</v>
      </c>
    </row>
    <row r="225" spans="1:16" ht="16.5" customHeight="1">
      <c r="A225" s="44"/>
      <c r="B225" s="42"/>
      <c r="C225" s="13" t="s">
        <v>2</v>
      </c>
      <c r="D225" s="35">
        <f>SUM(E225:P225)</f>
        <v>9</v>
      </c>
      <c r="E225" s="14">
        <v>3</v>
      </c>
      <c r="F225" s="14"/>
      <c r="G225" s="14">
        <v>1</v>
      </c>
      <c r="H225" s="14"/>
      <c r="I225" s="14">
        <v>2</v>
      </c>
      <c r="J225" s="14"/>
      <c r="K225" s="14"/>
      <c r="L225" s="14">
        <v>1</v>
      </c>
      <c r="M225" s="14"/>
      <c r="N225" s="14">
        <v>1</v>
      </c>
      <c r="O225" s="14"/>
      <c r="P225" s="15">
        <v>1</v>
      </c>
    </row>
    <row r="226" spans="1:16" ht="16.5" customHeight="1">
      <c r="A226" s="44"/>
      <c r="B226" s="42"/>
      <c r="C226" s="13" t="s">
        <v>3</v>
      </c>
      <c r="D226" s="35">
        <f>SUM(E226:P226)</f>
        <v>3</v>
      </c>
      <c r="E226" s="14"/>
      <c r="F226" s="14"/>
      <c r="G226" s="14"/>
      <c r="H226" s="14">
        <v>1</v>
      </c>
      <c r="I226" s="14"/>
      <c r="J226" s="14"/>
      <c r="K226" s="14"/>
      <c r="L226" s="14"/>
      <c r="M226" s="14">
        <v>1</v>
      </c>
      <c r="N226" s="14"/>
      <c r="O226" s="14"/>
      <c r="P226" s="15">
        <v>1</v>
      </c>
    </row>
    <row r="227" spans="1:16" ht="16.5" customHeight="1">
      <c r="A227" s="43" t="s">
        <v>263</v>
      </c>
      <c r="B227" s="42" t="s">
        <v>67</v>
      </c>
      <c r="C227" s="33" t="s">
        <v>1</v>
      </c>
      <c r="D227" s="35">
        <f aca="true" t="shared" si="97" ref="D227:P227">D228+D229</f>
        <v>879</v>
      </c>
      <c r="E227" s="35">
        <f t="shared" si="97"/>
        <v>96</v>
      </c>
      <c r="F227" s="35">
        <f t="shared" si="97"/>
        <v>71</v>
      </c>
      <c r="G227" s="35">
        <f t="shared" si="97"/>
        <v>87</v>
      </c>
      <c r="H227" s="35">
        <f t="shared" si="97"/>
        <v>72</v>
      </c>
      <c r="I227" s="35">
        <f t="shared" si="97"/>
        <v>76</v>
      </c>
      <c r="J227" s="35">
        <f t="shared" si="97"/>
        <v>65</v>
      </c>
      <c r="K227" s="35">
        <f t="shared" si="97"/>
        <v>61</v>
      </c>
      <c r="L227" s="35">
        <f t="shared" si="97"/>
        <v>63</v>
      </c>
      <c r="M227" s="35">
        <f t="shared" si="97"/>
        <v>80</v>
      </c>
      <c r="N227" s="35">
        <f t="shared" si="97"/>
        <v>59</v>
      </c>
      <c r="O227" s="35">
        <f t="shared" si="97"/>
        <v>74</v>
      </c>
      <c r="P227" s="34">
        <f t="shared" si="97"/>
        <v>75</v>
      </c>
    </row>
    <row r="228" spans="1:16" ht="16.5" customHeight="1">
      <c r="A228" s="44"/>
      <c r="B228" s="42"/>
      <c r="C228" s="13" t="s">
        <v>2</v>
      </c>
      <c r="D228" s="35">
        <f>SUM(E228:P228)</f>
        <v>415</v>
      </c>
      <c r="E228" s="14">
        <f>E231+E234+E242+E245</f>
        <v>50</v>
      </c>
      <c r="F228" s="14">
        <f aca="true" t="shared" si="98" ref="F228:P228">F231+F234+F242+F245</f>
        <v>35</v>
      </c>
      <c r="G228" s="14">
        <f t="shared" si="98"/>
        <v>34</v>
      </c>
      <c r="H228" s="14">
        <f t="shared" si="98"/>
        <v>35</v>
      </c>
      <c r="I228" s="14">
        <f t="shared" si="98"/>
        <v>38</v>
      </c>
      <c r="J228" s="14">
        <f t="shared" si="98"/>
        <v>32</v>
      </c>
      <c r="K228" s="14">
        <f t="shared" si="98"/>
        <v>26</v>
      </c>
      <c r="L228" s="14">
        <f t="shared" si="98"/>
        <v>32</v>
      </c>
      <c r="M228" s="14">
        <f t="shared" si="98"/>
        <v>40</v>
      </c>
      <c r="N228" s="14">
        <f t="shared" si="98"/>
        <v>31</v>
      </c>
      <c r="O228" s="14">
        <f t="shared" si="98"/>
        <v>31</v>
      </c>
      <c r="P228" s="15">
        <f t="shared" si="98"/>
        <v>31</v>
      </c>
    </row>
    <row r="229" spans="1:16" ht="16.5" customHeight="1">
      <c r="A229" s="44"/>
      <c r="B229" s="42"/>
      <c r="C229" s="13" t="s">
        <v>3</v>
      </c>
      <c r="D229" s="35">
        <f>SUM(E229:P229)</f>
        <v>464</v>
      </c>
      <c r="E229" s="14">
        <f>E232+E235+E243+E246</f>
        <v>46</v>
      </c>
      <c r="F229" s="14">
        <f aca="true" t="shared" si="99" ref="F229:P229">F232+F235+F243+F246</f>
        <v>36</v>
      </c>
      <c r="G229" s="14">
        <f t="shared" si="99"/>
        <v>53</v>
      </c>
      <c r="H229" s="14">
        <f t="shared" si="99"/>
        <v>37</v>
      </c>
      <c r="I229" s="14">
        <f t="shared" si="99"/>
        <v>38</v>
      </c>
      <c r="J229" s="14">
        <f t="shared" si="99"/>
        <v>33</v>
      </c>
      <c r="K229" s="14">
        <f t="shared" si="99"/>
        <v>35</v>
      </c>
      <c r="L229" s="14">
        <f t="shared" si="99"/>
        <v>31</v>
      </c>
      <c r="M229" s="14">
        <f t="shared" si="99"/>
        <v>40</v>
      </c>
      <c r="N229" s="14">
        <f t="shared" si="99"/>
        <v>28</v>
      </c>
      <c r="O229" s="14">
        <f t="shared" si="99"/>
        <v>43</v>
      </c>
      <c r="P229" s="15">
        <f t="shared" si="99"/>
        <v>44</v>
      </c>
    </row>
    <row r="230" spans="1:16" ht="16.5" customHeight="1">
      <c r="A230" s="43" t="s">
        <v>264</v>
      </c>
      <c r="B230" s="42" t="s">
        <v>68</v>
      </c>
      <c r="C230" s="33" t="s">
        <v>1</v>
      </c>
      <c r="D230" s="35">
        <f aca="true" t="shared" si="100" ref="D230:P230">D231+D232</f>
        <v>84</v>
      </c>
      <c r="E230" s="35">
        <f t="shared" si="100"/>
        <v>10</v>
      </c>
      <c r="F230" s="35">
        <f t="shared" si="100"/>
        <v>7</v>
      </c>
      <c r="G230" s="35">
        <f t="shared" si="100"/>
        <v>9</v>
      </c>
      <c r="H230" s="35">
        <f t="shared" si="100"/>
        <v>6</v>
      </c>
      <c r="I230" s="35">
        <f t="shared" si="100"/>
        <v>4</v>
      </c>
      <c r="J230" s="35">
        <f t="shared" si="100"/>
        <v>5</v>
      </c>
      <c r="K230" s="35">
        <f t="shared" si="100"/>
        <v>9</v>
      </c>
      <c r="L230" s="35">
        <f t="shared" si="100"/>
        <v>8</v>
      </c>
      <c r="M230" s="35">
        <f t="shared" si="100"/>
        <v>8</v>
      </c>
      <c r="N230" s="35">
        <f t="shared" si="100"/>
        <v>6</v>
      </c>
      <c r="O230" s="35">
        <f t="shared" si="100"/>
        <v>5</v>
      </c>
      <c r="P230" s="34">
        <f t="shared" si="100"/>
        <v>7</v>
      </c>
    </row>
    <row r="231" spans="1:16" ht="16.5" customHeight="1">
      <c r="A231" s="44"/>
      <c r="B231" s="42"/>
      <c r="C231" s="13" t="s">
        <v>2</v>
      </c>
      <c r="D231" s="35">
        <f>SUM(E231:P231)</f>
        <v>27</v>
      </c>
      <c r="E231" s="14">
        <v>2</v>
      </c>
      <c r="F231" s="14">
        <v>2</v>
      </c>
      <c r="G231" s="14">
        <v>4</v>
      </c>
      <c r="H231" s="14">
        <v>1</v>
      </c>
      <c r="I231" s="14">
        <v>1</v>
      </c>
      <c r="J231" s="14">
        <v>1</v>
      </c>
      <c r="K231" s="14">
        <v>3</v>
      </c>
      <c r="L231" s="14">
        <v>4</v>
      </c>
      <c r="M231" s="14">
        <v>3</v>
      </c>
      <c r="N231" s="14">
        <v>4</v>
      </c>
      <c r="O231" s="14">
        <v>2</v>
      </c>
      <c r="P231" s="15"/>
    </row>
    <row r="232" spans="1:16" ht="16.5" customHeight="1">
      <c r="A232" s="44"/>
      <c r="B232" s="42"/>
      <c r="C232" s="13" t="s">
        <v>3</v>
      </c>
      <c r="D232" s="35">
        <f>SUM(E232:P232)</f>
        <v>57</v>
      </c>
      <c r="E232" s="14">
        <v>8</v>
      </c>
      <c r="F232" s="14">
        <v>5</v>
      </c>
      <c r="G232" s="14">
        <v>5</v>
      </c>
      <c r="H232" s="14">
        <v>5</v>
      </c>
      <c r="I232" s="14">
        <v>3</v>
      </c>
      <c r="J232" s="14">
        <v>4</v>
      </c>
      <c r="K232" s="14">
        <v>6</v>
      </c>
      <c r="L232" s="14">
        <v>4</v>
      </c>
      <c r="M232" s="14">
        <v>5</v>
      </c>
      <c r="N232" s="14">
        <v>2</v>
      </c>
      <c r="O232" s="14">
        <v>3</v>
      </c>
      <c r="P232" s="15">
        <v>7</v>
      </c>
    </row>
    <row r="233" spans="1:16" ht="16.5" customHeight="1">
      <c r="A233" s="43" t="s">
        <v>265</v>
      </c>
      <c r="B233" s="42" t="s">
        <v>69</v>
      </c>
      <c r="C233" s="33" t="s">
        <v>1</v>
      </c>
      <c r="D233" s="35">
        <f aca="true" t="shared" si="101" ref="D233:P233">D234+D235</f>
        <v>195</v>
      </c>
      <c r="E233" s="35">
        <f t="shared" si="101"/>
        <v>19</v>
      </c>
      <c r="F233" s="35">
        <f t="shared" si="101"/>
        <v>18</v>
      </c>
      <c r="G233" s="35">
        <f t="shared" si="101"/>
        <v>19</v>
      </c>
      <c r="H233" s="35">
        <f t="shared" si="101"/>
        <v>15</v>
      </c>
      <c r="I233" s="35">
        <f t="shared" si="101"/>
        <v>11</v>
      </c>
      <c r="J233" s="35">
        <f t="shared" si="101"/>
        <v>18</v>
      </c>
      <c r="K233" s="35">
        <f t="shared" si="101"/>
        <v>10</v>
      </c>
      <c r="L233" s="35">
        <f t="shared" si="101"/>
        <v>15</v>
      </c>
      <c r="M233" s="35">
        <f t="shared" si="101"/>
        <v>17</v>
      </c>
      <c r="N233" s="35">
        <f t="shared" si="101"/>
        <v>14</v>
      </c>
      <c r="O233" s="35">
        <f t="shared" si="101"/>
        <v>20</v>
      </c>
      <c r="P233" s="34">
        <f t="shared" si="101"/>
        <v>19</v>
      </c>
    </row>
    <row r="234" spans="1:16" ht="16.5" customHeight="1">
      <c r="A234" s="44"/>
      <c r="B234" s="42"/>
      <c r="C234" s="13" t="s">
        <v>2</v>
      </c>
      <c r="D234" s="35">
        <f>SUM(E234:P234)</f>
        <v>99</v>
      </c>
      <c r="E234" s="14">
        <v>10</v>
      </c>
      <c r="F234" s="14">
        <v>11</v>
      </c>
      <c r="G234" s="14">
        <v>5</v>
      </c>
      <c r="H234" s="14">
        <v>9</v>
      </c>
      <c r="I234" s="14">
        <v>7</v>
      </c>
      <c r="J234" s="14">
        <v>9</v>
      </c>
      <c r="K234" s="14">
        <v>4</v>
      </c>
      <c r="L234" s="14">
        <v>7</v>
      </c>
      <c r="M234" s="14">
        <v>12</v>
      </c>
      <c r="N234" s="14">
        <v>8</v>
      </c>
      <c r="O234" s="14">
        <v>7</v>
      </c>
      <c r="P234" s="15">
        <v>10</v>
      </c>
    </row>
    <row r="235" spans="1:16" ht="16.5" customHeight="1" thickBot="1">
      <c r="A235" s="46"/>
      <c r="B235" s="47"/>
      <c r="C235" s="23" t="s">
        <v>3</v>
      </c>
      <c r="D235" s="36">
        <f>SUM(E235:P235)</f>
        <v>96</v>
      </c>
      <c r="E235" s="24">
        <v>9</v>
      </c>
      <c r="F235" s="24">
        <v>7</v>
      </c>
      <c r="G235" s="24">
        <v>14</v>
      </c>
      <c r="H235" s="24">
        <v>6</v>
      </c>
      <c r="I235" s="24">
        <v>4</v>
      </c>
      <c r="J235" s="24">
        <v>9</v>
      </c>
      <c r="K235" s="24">
        <v>6</v>
      </c>
      <c r="L235" s="24">
        <v>8</v>
      </c>
      <c r="M235" s="24">
        <v>5</v>
      </c>
      <c r="N235" s="24">
        <v>6</v>
      </c>
      <c r="O235" s="24">
        <v>13</v>
      </c>
      <c r="P235" s="25">
        <v>9</v>
      </c>
    </row>
    <row r="236" spans="4:16" ht="13.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ht="18.75">
      <c r="B237" s="6"/>
    </row>
    <row r="238" ht="14.25" thickBot="1"/>
    <row r="239" spans="1:16" ht="16.5" customHeight="1">
      <c r="A239" s="1"/>
      <c r="B239" s="2"/>
      <c r="C239" s="3"/>
      <c r="D239" s="48" t="s">
        <v>5</v>
      </c>
      <c r="E239" s="50" t="s">
        <v>124</v>
      </c>
      <c r="F239" s="50" t="s">
        <v>125</v>
      </c>
      <c r="G239" s="52" t="s">
        <v>126</v>
      </c>
      <c r="H239" s="52" t="s">
        <v>127</v>
      </c>
      <c r="I239" s="52" t="s">
        <v>128</v>
      </c>
      <c r="J239" s="52" t="s">
        <v>129</v>
      </c>
      <c r="K239" s="52" t="s">
        <v>130</v>
      </c>
      <c r="L239" s="52" t="s">
        <v>131</v>
      </c>
      <c r="M239" s="52" t="s">
        <v>132</v>
      </c>
      <c r="N239" s="52" t="s">
        <v>133</v>
      </c>
      <c r="O239" s="52" t="s">
        <v>134</v>
      </c>
      <c r="P239" s="54" t="s">
        <v>135</v>
      </c>
    </row>
    <row r="240" spans="1:16" ht="16.5" customHeight="1">
      <c r="A240" s="8"/>
      <c r="B240" s="9"/>
      <c r="C240" s="10"/>
      <c r="D240" s="49"/>
      <c r="E240" s="51"/>
      <c r="F240" s="51"/>
      <c r="G240" s="53"/>
      <c r="H240" s="53"/>
      <c r="I240" s="53"/>
      <c r="J240" s="53"/>
      <c r="K240" s="53"/>
      <c r="L240" s="53"/>
      <c r="M240" s="53"/>
      <c r="N240" s="53"/>
      <c r="O240" s="53"/>
      <c r="P240" s="55"/>
    </row>
    <row r="241" spans="1:16" ht="16.5" customHeight="1">
      <c r="A241" s="43" t="s">
        <v>266</v>
      </c>
      <c r="B241" s="42" t="s">
        <v>70</v>
      </c>
      <c r="C241" s="33" t="s">
        <v>1</v>
      </c>
      <c r="D241" s="35">
        <f aca="true" t="shared" si="102" ref="D241:P241">D242+D243</f>
        <v>571</v>
      </c>
      <c r="E241" s="35">
        <f t="shared" si="102"/>
        <v>64</v>
      </c>
      <c r="F241" s="35">
        <f t="shared" si="102"/>
        <v>43</v>
      </c>
      <c r="G241" s="35">
        <f t="shared" si="102"/>
        <v>57</v>
      </c>
      <c r="H241" s="35">
        <f t="shared" si="102"/>
        <v>46</v>
      </c>
      <c r="I241" s="35">
        <f t="shared" si="102"/>
        <v>60</v>
      </c>
      <c r="J241" s="35">
        <f t="shared" si="102"/>
        <v>41</v>
      </c>
      <c r="K241" s="35">
        <f t="shared" si="102"/>
        <v>42</v>
      </c>
      <c r="L241" s="35">
        <f t="shared" si="102"/>
        <v>35</v>
      </c>
      <c r="M241" s="35">
        <f t="shared" si="102"/>
        <v>52</v>
      </c>
      <c r="N241" s="35">
        <f t="shared" si="102"/>
        <v>38</v>
      </c>
      <c r="O241" s="35">
        <f t="shared" si="102"/>
        <v>45</v>
      </c>
      <c r="P241" s="34">
        <f t="shared" si="102"/>
        <v>48</v>
      </c>
    </row>
    <row r="242" spans="1:16" ht="16.5" customHeight="1">
      <c r="A242" s="44"/>
      <c r="B242" s="42"/>
      <c r="C242" s="13" t="s">
        <v>2</v>
      </c>
      <c r="D242" s="35">
        <f>SUM(E242:P242)</f>
        <v>280</v>
      </c>
      <c r="E242" s="14">
        <v>36</v>
      </c>
      <c r="F242" s="14">
        <v>22</v>
      </c>
      <c r="G242" s="14">
        <v>23</v>
      </c>
      <c r="H242" s="14">
        <v>25</v>
      </c>
      <c r="I242" s="14">
        <v>30</v>
      </c>
      <c r="J242" s="14">
        <v>21</v>
      </c>
      <c r="K242" s="14">
        <v>19</v>
      </c>
      <c r="L242" s="14">
        <v>19</v>
      </c>
      <c r="M242" s="14">
        <v>25</v>
      </c>
      <c r="N242" s="14">
        <v>18</v>
      </c>
      <c r="O242" s="14">
        <v>21</v>
      </c>
      <c r="P242" s="15">
        <v>21</v>
      </c>
    </row>
    <row r="243" spans="1:16" ht="16.5" customHeight="1">
      <c r="A243" s="44"/>
      <c r="B243" s="42"/>
      <c r="C243" s="13" t="s">
        <v>3</v>
      </c>
      <c r="D243" s="35">
        <f>SUM(E243:P243)</f>
        <v>291</v>
      </c>
      <c r="E243" s="14">
        <v>28</v>
      </c>
      <c r="F243" s="14">
        <v>21</v>
      </c>
      <c r="G243" s="14">
        <v>34</v>
      </c>
      <c r="H243" s="14">
        <v>21</v>
      </c>
      <c r="I243" s="14">
        <v>30</v>
      </c>
      <c r="J243" s="14">
        <v>20</v>
      </c>
      <c r="K243" s="14">
        <v>23</v>
      </c>
      <c r="L243" s="14">
        <v>16</v>
      </c>
      <c r="M243" s="14">
        <v>27</v>
      </c>
      <c r="N243" s="14">
        <v>20</v>
      </c>
      <c r="O243" s="14">
        <v>24</v>
      </c>
      <c r="P243" s="15">
        <v>27</v>
      </c>
    </row>
    <row r="244" spans="1:16" ht="16.5" customHeight="1">
      <c r="A244" s="43" t="s">
        <v>267</v>
      </c>
      <c r="B244" s="42" t="s">
        <v>71</v>
      </c>
      <c r="C244" s="33" t="s">
        <v>1</v>
      </c>
      <c r="D244" s="35">
        <f aca="true" t="shared" si="103" ref="D244:P244">D245+D246</f>
        <v>29</v>
      </c>
      <c r="E244" s="35">
        <f t="shared" si="103"/>
        <v>3</v>
      </c>
      <c r="F244" s="35">
        <f t="shared" si="103"/>
        <v>3</v>
      </c>
      <c r="G244" s="35">
        <f t="shared" si="103"/>
        <v>2</v>
      </c>
      <c r="H244" s="35">
        <f t="shared" si="103"/>
        <v>5</v>
      </c>
      <c r="I244" s="35">
        <f t="shared" si="103"/>
        <v>1</v>
      </c>
      <c r="J244" s="35">
        <f t="shared" si="103"/>
        <v>1</v>
      </c>
      <c r="K244" s="35">
        <f t="shared" si="103"/>
        <v>0</v>
      </c>
      <c r="L244" s="35">
        <f t="shared" si="103"/>
        <v>5</v>
      </c>
      <c r="M244" s="35">
        <f t="shared" si="103"/>
        <v>3</v>
      </c>
      <c r="N244" s="35">
        <f t="shared" si="103"/>
        <v>1</v>
      </c>
      <c r="O244" s="35">
        <f t="shared" si="103"/>
        <v>4</v>
      </c>
      <c r="P244" s="34">
        <f t="shared" si="103"/>
        <v>1</v>
      </c>
    </row>
    <row r="245" spans="1:16" ht="16.5" customHeight="1">
      <c r="A245" s="44"/>
      <c r="B245" s="42"/>
      <c r="C245" s="13" t="s">
        <v>2</v>
      </c>
      <c r="D245" s="35">
        <f>SUM(E245:P245)</f>
        <v>9</v>
      </c>
      <c r="E245" s="14">
        <v>2</v>
      </c>
      <c r="F245" s="14"/>
      <c r="G245" s="14">
        <v>2</v>
      </c>
      <c r="H245" s="14"/>
      <c r="I245" s="14"/>
      <c r="J245" s="14">
        <v>1</v>
      </c>
      <c r="K245" s="14"/>
      <c r="L245" s="14">
        <v>2</v>
      </c>
      <c r="M245" s="14"/>
      <c r="N245" s="14">
        <v>1</v>
      </c>
      <c r="O245" s="14">
        <v>1</v>
      </c>
      <c r="P245" s="15"/>
    </row>
    <row r="246" spans="1:16" ht="16.5" customHeight="1">
      <c r="A246" s="44"/>
      <c r="B246" s="42"/>
      <c r="C246" s="13" t="s">
        <v>3</v>
      </c>
      <c r="D246" s="35">
        <f>SUM(E246:P246)</f>
        <v>20</v>
      </c>
      <c r="E246" s="14">
        <v>1</v>
      </c>
      <c r="F246" s="14">
        <v>3</v>
      </c>
      <c r="G246" s="14"/>
      <c r="H246" s="14">
        <v>5</v>
      </c>
      <c r="I246" s="14">
        <v>1</v>
      </c>
      <c r="J246" s="14"/>
      <c r="K246" s="14"/>
      <c r="L246" s="14">
        <v>3</v>
      </c>
      <c r="M246" s="14">
        <v>3</v>
      </c>
      <c r="N246" s="14"/>
      <c r="O246" s="14">
        <v>3</v>
      </c>
      <c r="P246" s="15">
        <v>1</v>
      </c>
    </row>
    <row r="247" spans="1:16" ht="16.5" customHeight="1">
      <c r="A247" s="43" t="s">
        <v>268</v>
      </c>
      <c r="B247" s="45" t="s">
        <v>72</v>
      </c>
      <c r="C247" s="33" t="s">
        <v>1</v>
      </c>
      <c r="D247" s="35">
        <f aca="true" t="shared" si="104" ref="D247:P247">D248+D249</f>
        <v>72</v>
      </c>
      <c r="E247" s="35">
        <f t="shared" si="104"/>
        <v>2</v>
      </c>
      <c r="F247" s="35">
        <f t="shared" si="104"/>
        <v>2</v>
      </c>
      <c r="G247" s="35">
        <f t="shared" si="104"/>
        <v>6</v>
      </c>
      <c r="H247" s="35">
        <f t="shared" si="104"/>
        <v>9</v>
      </c>
      <c r="I247" s="35">
        <f t="shared" si="104"/>
        <v>10</v>
      </c>
      <c r="J247" s="35">
        <f t="shared" si="104"/>
        <v>4</v>
      </c>
      <c r="K247" s="35">
        <f t="shared" si="104"/>
        <v>0</v>
      </c>
      <c r="L247" s="35">
        <f t="shared" si="104"/>
        <v>7</v>
      </c>
      <c r="M247" s="35">
        <f t="shared" si="104"/>
        <v>2</v>
      </c>
      <c r="N247" s="35">
        <f t="shared" si="104"/>
        <v>14</v>
      </c>
      <c r="O247" s="35">
        <f t="shared" si="104"/>
        <v>8</v>
      </c>
      <c r="P247" s="34">
        <f t="shared" si="104"/>
        <v>8</v>
      </c>
    </row>
    <row r="248" spans="1:16" ht="16.5" customHeight="1">
      <c r="A248" s="44"/>
      <c r="B248" s="45"/>
      <c r="C248" s="13" t="s">
        <v>2</v>
      </c>
      <c r="D248" s="35">
        <f>SUM(E248:P248)</f>
        <v>42</v>
      </c>
      <c r="E248" s="14">
        <v>1</v>
      </c>
      <c r="F248" s="14">
        <v>1</v>
      </c>
      <c r="G248" s="14">
        <v>5</v>
      </c>
      <c r="H248" s="14">
        <v>7</v>
      </c>
      <c r="I248" s="14">
        <v>7</v>
      </c>
      <c r="J248" s="14">
        <v>3</v>
      </c>
      <c r="K248" s="14"/>
      <c r="L248" s="14">
        <v>2</v>
      </c>
      <c r="M248" s="14">
        <v>2</v>
      </c>
      <c r="N248" s="14">
        <v>7</v>
      </c>
      <c r="O248" s="14">
        <v>4</v>
      </c>
      <c r="P248" s="15">
        <v>3</v>
      </c>
    </row>
    <row r="249" spans="1:16" ht="16.5" customHeight="1">
      <c r="A249" s="44"/>
      <c r="B249" s="45"/>
      <c r="C249" s="13" t="s">
        <v>3</v>
      </c>
      <c r="D249" s="35">
        <f>SUM(E249:P249)</f>
        <v>30</v>
      </c>
      <c r="E249" s="14">
        <v>1</v>
      </c>
      <c r="F249" s="14">
        <v>1</v>
      </c>
      <c r="G249" s="14">
        <v>1</v>
      </c>
      <c r="H249" s="14">
        <v>2</v>
      </c>
      <c r="I249" s="14">
        <v>3</v>
      </c>
      <c r="J249" s="14">
        <v>1</v>
      </c>
      <c r="K249" s="14"/>
      <c r="L249" s="14">
        <v>5</v>
      </c>
      <c r="M249" s="14"/>
      <c r="N249" s="14">
        <v>7</v>
      </c>
      <c r="O249" s="14">
        <v>4</v>
      </c>
      <c r="P249" s="15">
        <v>5</v>
      </c>
    </row>
    <row r="250" spans="1:16" ht="16.5" customHeight="1">
      <c r="A250" s="43" t="s">
        <v>269</v>
      </c>
      <c r="B250" s="45" t="s">
        <v>73</v>
      </c>
      <c r="C250" s="33" t="s">
        <v>1</v>
      </c>
      <c r="D250" s="35">
        <f aca="true" t="shared" si="105" ref="D250:P250">D251+D252</f>
        <v>43</v>
      </c>
      <c r="E250" s="35">
        <f t="shared" si="105"/>
        <v>6</v>
      </c>
      <c r="F250" s="35">
        <f t="shared" si="105"/>
        <v>4</v>
      </c>
      <c r="G250" s="35">
        <f t="shared" si="105"/>
        <v>2</v>
      </c>
      <c r="H250" s="35">
        <f t="shared" si="105"/>
        <v>3</v>
      </c>
      <c r="I250" s="35">
        <f t="shared" si="105"/>
        <v>4</v>
      </c>
      <c r="J250" s="35">
        <f t="shared" si="105"/>
        <v>1</v>
      </c>
      <c r="K250" s="35">
        <f t="shared" si="105"/>
        <v>4</v>
      </c>
      <c r="L250" s="35">
        <f t="shared" si="105"/>
        <v>1</v>
      </c>
      <c r="M250" s="35">
        <f t="shared" si="105"/>
        <v>3</v>
      </c>
      <c r="N250" s="35">
        <f t="shared" si="105"/>
        <v>4</v>
      </c>
      <c r="O250" s="35">
        <f t="shared" si="105"/>
        <v>7</v>
      </c>
      <c r="P250" s="34">
        <f t="shared" si="105"/>
        <v>4</v>
      </c>
    </row>
    <row r="251" spans="1:16" ht="16.5" customHeight="1">
      <c r="A251" s="44"/>
      <c r="B251" s="45"/>
      <c r="C251" s="13" t="s">
        <v>2</v>
      </c>
      <c r="D251" s="35">
        <f>SUM(E251:P251)</f>
        <v>20</v>
      </c>
      <c r="E251" s="14">
        <v>5</v>
      </c>
      <c r="F251" s="14">
        <v>3</v>
      </c>
      <c r="G251" s="14"/>
      <c r="H251" s="14">
        <v>1</v>
      </c>
      <c r="I251" s="14">
        <v>3</v>
      </c>
      <c r="J251" s="14">
        <v>1</v>
      </c>
      <c r="K251" s="14">
        <v>1</v>
      </c>
      <c r="L251" s="14"/>
      <c r="M251" s="14">
        <v>1</v>
      </c>
      <c r="N251" s="14">
        <v>2</v>
      </c>
      <c r="O251" s="14">
        <v>2</v>
      </c>
      <c r="P251" s="15">
        <v>1</v>
      </c>
    </row>
    <row r="252" spans="1:16" ht="16.5" customHeight="1">
      <c r="A252" s="44"/>
      <c r="B252" s="45"/>
      <c r="C252" s="13" t="s">
        <v>3</v>
      </c>
      <c r="D252" s="35">
        <f>SUM(E252:P252)</f>
        <v>23</v>
      </c>
      <c r="E252" s="14">
        <v>1</v>
      </c>
      <c r="F252" s="14">
        <v>1</v>
      </c>
      <c r="G252" s="14">
        <v>2</v>
      </c>
      <c r="H252" s="14">
        <v>2</v>
      </c>
      <c r="I252" s="14">
        <v>1</v>
      </c>
      <c r="J252" s="14"/>
      <c r="K252" s="14">
        <v>3</v>
      </c>
      <c r="L252" s="14">
        <v>1</v>
      </c>
      <c r="M252" s="14">
        <v>2</v>
      </c>
      <c r="N252" s="14">
        <v>2</v>
      </c>
      <c r="O252" s="14">
        <v>5</v>
      </c>
      <c r="P252" s="15">
        <v>3</v>
      </c>
    </row>
    <row r="253" spans="1:16" ht="16.5" customHeight="1">
      <c r="A253" s="43">
        <v>10000</v>
      </c>
      <c r="B253" s="42" t="s">
        <v>74</v>
      </c>
      <c r="C253" s="33" t="s">
        <v>1</v>
      </c>
      <c r="D253" s="35">
        <f aca="true" t="shared" si="106" ref="D253:P253">D254+D255</f>
        <v>1305</v>
      </c>
      <c r="E253" s="35">
        <f t="shared" si="106"/>
        <v>119</v>
      </c>
      <c r="F253" s="35">
        <f t="shared" si="106"/>
        <v>118</v>
      </c>
      <c r="G253" s="35">
        <f t="shared" si="106"/>
        <v>97</v>
      </c>
      <c r="H253" s="35">
        <f t="shared" si="106"/>
        <v>134</v>
      </c>
      <c r="I253" s="35">
        <f t="shared" si="106"/>
        <v>123</v>
      </c>
      <c r="J253" s="35">
        <f t="shared" si="106"/>
        <v>88</v>
      </c>
      <c r="K253" s="35">
        <f t="shared" si="106"/>
        <v>83</v>
      </c>
      <c r="L253" s="35">
        <f t="shared" si="106"/>
        <v>95</v>
      </c>
      <c r="M253" s="35">
        <f t="shared" si="106"/>
        <v>98</v>
      </c>
      <c r="N253" s="35">
        <f t="shared" si="106"/>
        <v>108</v>
      </c>
      <c r="O253" s="35">
        <f t="shared" si="106"/>
        <v>125</v>
      </c>
      <c r="P253" s="34">
        <f t="shared" si="106"/>
        <v>117</v>
      </c>
    </row>
    <row r="254" spans="1:16" ht="16.5" customHeight="1">
      <c r="A254" s="44"/>
      <c r="B254" s="42"/>
      <c r="C254" s="13" t="s">
        <v>2</v>
      </c>
      <c r="D254" s="35">
        <f>SUM(E254:P254)</f>
        <v>695</v>
      </c>
      <c r="E254" s="14">
        <f>E257+E260+E263+E266+E269+E272</f>
        <v>67</v>
      </c>
      <c r="F254" s="14">
        <f aca="true" t="shared" si="107" ref="F254:P254">F257+F260+F263+F266+F269+F272</f>
        <v>72</v>
      </c>
      <c r="G254" s="14">
        <f t="shared" si="107"/>
        <v>55</v>
      </c>
      <c r="H254" s="14">
        <f t="shared" si="107"/>
        <v>72</v>
      </c>
      <c r="I254" s="14">
        <f t="shared" si="107"/>
        <v>64</v>
      </c>
      <c r="J254" s="14">
        <f t="shared" si="107"/>
        <v>49</v>
      </c>
      <c r="K254" s="14">
        <f t="shared" si="107"/>
        <v>41</v>
      </c>
      <c r="L254" s="14">
        <f t="shared" si="107"/>
        <v>46</v>
      </c>
      <c r="M254" s="14">
        <f t="shared" si="107"/>
        <v>52</v>
      </c>
      <c r="N254" s="14">
        <f t="shared" si="107"/>
        <v>55</v>
      </c>
      <c r="O254" s="14">
        <f t="shared" si="107"/>
        <v>64</v>
      </c>
      <c r="P254" s="15">
        <f t="shared" si="107"/>
        <v>58</v>
      </c>
    </row>
    <row r="255" spans="1:16" ht="16.5" customHeight="1">
      <c r="A255" s="44"/>
      <c r="B255" s="42"/>
      <c r="C255" s="13" t="s">
        <v>3</v>
      </c>
      <c r="D255" s="35">
        <f>SUM(E255:P255)</f>
        <v>610</v>
      </c>
      <c r="E255" s="14">
        <f>E258+E261+E264+E267+E270+E273</f>
        <v>52</v>
      </c>
      <c r="F255" s="14">
        <f aca="true" t="shared" si="108" ref="F255:P255">F258+F261+F264+F267+F270+F273</f>
        <v>46</v>
      </c>
      <c r="G255" s="14">
        <f t="shared" si="108"/>
        <v>42</v>
      </c>
      <c r="H255" s="14">
        <f t="shared" si="108"/>
        <v>62</v>
      </c>
      <c r="I255" s="14">
        <f t="shared" si="108"/>
        <v>59</v>
      </c>
      <c r="J255" s="14">
        <f t="shared" si="108"/>
        <v>39</v>
      </c>
      <c r="K255" s="14">
        <f t="shared" si="108"/>
        <v>42</v>
      </c>
      <c r="L255" s="14">
        <f t="shared" si="108"/>
        <v>49</v>
      </c>
      <c r="M255" s="14">
        <f t="shared" si="108"/>
        <v>46</v>
      </c>
      <c r="N255" s="14">
        <f t="shared" si="108"/>
        <v>53</v>
      </c>
      <c r="O255" s="14">
        <f t="shared" si="108"/>
        <v>61</v>
      </c>
      <c r="P255" s="15">
        <f t="shared" si="108"/>
        <v>59</v>
      </c>
    </row>
    <row r="256" spans="1:16" ht="16.5" customHeight="1">
      <c r="A256" s="43">
        <v>10100</v>
      </c>
      <c r="B256" s="45" t="s">
        <v>270</v>
      </c>
      <c r="C256" s="33" t="s">
        <v>1</v>
      </c>
      <c r="D256" s="35">
        <f aca="true" t="shared" si="109" ref="D256:P256">D257+D258</f>
        <v>3</v>
      </c>
      <c r="E256" s="35">
        <f t="shared" si="109"/>
        <v>0</v>
      </c>
      <c r="F256" s="35">
        <f t="shared" si="109"/>
        <v>1</v>
      </c>
      <c r="G256" s="35">
        <f t="shared" si="109"/>
        <v>1</v>
      </c>
      <c r="H256" s="35">
        <f t="shared" si="109"/>
        <v>1</v>
      </c>
      <c r="I256" s="35">
        <f t="shared" si="109"/>
        <v>0</v>
      </c>
      <c r="J256" s="35">
        <f t="shared" si="109"/>
        <v>0</v>
      </c>
      <c r="K256" s="35">
        <f t="shared" si="109"/>
        <v>0</v>
      </c>
      <c r="L256" s="35">
        <f t="shared" si="109"/>
        <v>0</v>
      </c>
      <c r="M256" s="35">
        <f t="shared" si="109"/>
        <v>0</v>
      </c>
      <c r="N256" s="35">
        <f t="shared" si="109"/>
        <v>0</v>
      </c>
      <c r="O256" s="35">
        <f t="shared" si="109"/>
        <v>0</v>
      </c>
      <c r="P256" s="34">
        <f t="shared" si="109"/>
        <v>0</v>
      </c>
    </row>
    <row r="257" spans="1:16" ht="16.5" customHeight="1">
      <c r="A257" s="44"/>
      <c r="B257" s="45"/>
      <c r="C257" s="13" t="s">
        <v>2</v>
      </c>
      <c r="D257" s="35">
        <f>SUM(E257:P257)</f>
        <v>1</v>
      </c>
      <c r="E257" s="14"/>
      <c r="F257" s="14">
        <v>1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5"/>
    </row>
    <row r="258" spans="1:16" ht="16.5" customHeight="1">
      <c r="A258" s="44"/>
      <c r="B258" s="45"/>
      <c r="C258" s="13" t="s">
        <v>3</v>
      </c>
      <c r="D258" s="35">
        <f>SUM(E258:P258)</f>
        <v>2</v>
      </c>
      <c r="E258" s="14"/>
      <c r="F258" s="14"/>
      <c r="G258" s="14">
        <v>1</v>
      </c>
      <c r="H258" s="14">
        <v>1</v>
      </c>
      <c r="I258" s="14"/>
      <c r="J258" s="14"/>
      <c r="K258" s="14"/>
      <c r="L258" s="14"/>
      <c r="M258" s="14"/>
      <c r="N258" s="14"/>
      <c r="O258" s="14"/>
      <c r="P258" s="15"/>
    </row>
    <row r="259" spans="1:16" ht="16.5" customHeight="1">
      <c r="A259" s="43">
        <v>10200</v>
      </c>
      <c r="B259" s="42" t="s">
        <v>75</v>
      </c>
      <c r="C259" s="33" t="s">
        <v>1</v>
      </c>
      <c r="D259" s="35">
        <f aca="true" t="shared" si="110" ref="D259:P259">D260+D261</f>
        <v>865</v>
      </c>
      <c r="E259" s="35">
        <f t="shared" si="110"/>
        <v>87</v>
      </c>
      <c r="F259" s="35">
        <f t="shared" si="110"/>
        <v>70</v>
      </c>
      <c r="G259" s="35">
        <f t="shared" si="110"/>
        <v>68</v>
      </c>
      <c r="H259" s="35">
        <f t="shared" si="110"/>
        <v>89</v>
      </c>
      <c r="I259" s="35">
        <f t="shared" si="110"/>
        <v>77</v>
      </c>
      <c r="J259" s="35">
        <f t="shared" si="110"/>
        <v>54</v>
      </c>
      <c r="K259" s="35">
        <f t="shared" si="110"/>
        <v>58</v>
      </c>
      <c r="L259" s="35">
        <f t="shared" si="110"/>
        <v>70</v>
      </c>
      <c r="M259" s="35">
        <f t="shared" si="110"/>
        <v>67</v>
      </c>
      <c r="N259" s="35">
        <f t="shared" si="110"/>
        <v>72</v>
      </c>
      <c r="O259" s="35">
        <f t="shared" si="110"/>
        <v>77</v>
      </c>
      <c r="P259" s="34">
        <f t="shared" si="110"/>
        <v>76</v>
      </c>
    </row>
    <row r="260" spans="1:16" ht="16.5" customHeight="1">
      <c r="A260" s="44"/>
      <c r="B260" s="42"/>
      <c r="C260" s="13" t="s">
        <v>2</v>
      </c>
      <c r="D260" s="35">
        <f>SUM(E260:P260)</f>
        <v>438</v>
      </c>
      <c r="E260" s="14">
        <v>46</v>
      </c>
      <c r="F260" s="14">
        <v>42</v>
      </c>
      <c r="G260" s="14">
        <v>38</v>
      </c>
      <c r="H260" s="14">
        <v>51</v>
      </c>
      <c r="I260" s="14">
        <v>38</v>
      </c>
      <c r="J260" s="14">
        <v>27</v>
      </c>
      <c r="K260" s="14">
        <v>32</v>
      </c>
      <c r="L260" s="14">
        <v>32</v>
      </c>
      <c r="M260" s="14">
        <v>30</v>
      </c>
      <c r="N260" s="14">
        <v>29</v>
      </c>
      <c r="O260" s="14">
        <v>38</v>
      </c>
      <c r="P260" s="15">
        <v>35</v>
      </c>
    </row>
    <row r="261" spans="1:16" ht="16.5" customHeight="1">
      <c r="A261" s="44"/>
      <c r="B261" s="42"/>
      <c r="C261" s="13" t="s">
        <v>3</v>
      </c>
      <c r="D261" s="35">
        <f>SUM(E261:P261)</f>
        <v>427</v>
      </c>
      <c r="E261" s="14">
        <v>41</v>
      </c>
      <c r="F261" s="14">
        <v>28</v>
      </c>
      <c r="G261" s="14">
        <v>30</v>
      </c>
      <c r="H261" s="14">
        <v>38</v>
      </c>
      <c r="I261" s="14">
        <v>39</v>
      </c>
      <c r="J261" s="14">
        <v>27</v>
      </c>
      <c r="K261" s="14">
        <v>26</v>
      </c>
      <c r="L261" s="14">
        <v>38</v>
      </c>
      <c r="M261" s="14">
        <v>37</v>
      </c>
      <c r="N261" s="14">
        <v>43</v>
      </c>
      <c r="O261" s="14">
        <v>39</v>
      </c>
      <c r="P261" s="15">
        <v>41</v>
      </c>
    </row>
    <row r="262" spans="1:16" ht="16.5" customHeight="1">
      <c r="A262" s="43">
        <v>10300</v>
      </c>
      <c r="B262" s="42" t="s">
        <v>76</v>
      </c>
      <c r="C262" s="33" t="s">
        <v>1</v>
      </c>
      <c r="D262" s="35">
        <f aca="true" t="shared" si="111" ref="D262:P262">D263+D264</f>
        <v>1</v>
      </c>
      <c r="E262" s="35">
        <f t="shared" si="111"/>
        <v>0</v>
      </c>
      <c r="F262" s="35">
        <f t="shared" si="111"/>
        <v>0</v>
      </c>
      <c r="G262" s="35">
        <f t="shared" si="111"/>
        <v>0</v>
      </c>
      <c r="H262" s="35">
        <f t="shared" si="111"/>
        <v>1</v>
      </c>
      <c r="I262" s="35">
        <f t="shared" si="111"/>
        <v>0</v>
      </c>
      <c r="J262" s="35">
        <f t="shared" si="111"/>
        <v>0</v>
      </c>
      <c r="K262" s="35">
        <f t="shared" si="111"/>
        <v>0</v>
      </c>
      <c r="L262" s="35">
        <f t="shared" si="111"/>
        <v>0</v>
      </c>
      <c r="M262" s="35">
        <f t="shared" si="111"/>
        <v>0</v>
      </c>
      <c r="N262" s="35">
        <f t="shared" si="111"/>
        <v>0</v>
      </c>
      <c r="O262" s="35">
        <f t="shared" si="111"/>
        <v>0</v>
      </c>
      <c r="P262" s="34">
        <f t="shared" si="111"/>
        <v>0</v>
      </c>
    </row>
    <row r="263" spans="1:16" ht="16.5" customHeight="1">
      <c r="A263" s="44"/>
      <c r="B263" s="42"/>
      <c r="C263" s="13" t="s">
        <v>2</v>
      </c>
      <c r="D263" s="35">
        <f>SUM(E263:P263)</f>
        <v>1</v>
      </c>
      <c r="E263" s="14"/>
      <c r="F263" s="14"/>
      <c r="G263" s="14"/>
      <c r="H263" s="14">
        <v>1</v>
      </c>
      <c r="I263" s="14"/>
      <c r="J263" s="14"/>
      <c r="K263" s="14"/>
      <c r="L263" s="14"/>
      <c r="M263" s="14"/>
      <c r="N263" s="14"/>
      <c r="O263" s="14"/>
      <c r="P263" s="15"/>
    </row>
    <row r="264" spans="1:16" ht="16.5" customHeight="1">
      <c r="A264" s="44"/>
      <c r="B264" s="42"/>
      <c r="C264" s="13" t="s">
        <v>3</v>
      </c>
      <c r="D264" s="35">
        <f>SUM(E264:P264)</f>
        <v>0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5"/>
    </row>
    <row r="265" spans="1:16" ht="16.5" customHeight="1">
      <c r="A265" s="43">
        <v>10400</v>
      </c>
      <c r="B265" s="42" t="s">
        <v>77</v>
      </c>
      <c r="C265" s="33" t="s">
        <v>1</v>
      </c>
      <c r="D265" s="35">
        <f aca="true" t="shared" si="112" ref="D265:P265">D266+D267</f>
        <v>96</v>
      </c>
      <c r="E265" s="35">
        <f t="shared" si="112"/>
        <v>7</v>
      </c>
      <c r="F265" s="35">
        <f t="shared" si="112"/>
        <v>9</v>
      </c>
      <c r="G265" s="35">
        <f t="shared" si="112"/>
        <v>4</v>
      </c>
      <c r="H265" s="35">
        <f t="shared" si="112"/>
        <v>6</v>
      </c>
      <c r="I265" s="35">
        <f t="shared" si="112"/>
        <v>12</v>
      </c>
      <c r="J265" s="35">
        <f t="shared" si="112"/>
        <v>7</v>
      </c>
      <c r="K265" s="35">
        <f t="shared" si="112"/>
        <v>5</v>
      </c>
      <c r="L265" s="35">
        <f t="shared" si="112"/>
        <v>7</v>
      </c>
      <c r="M265" s="35">
        <f t="shared" si="112"/>
        <v>9</v>
      </c>
      <c r="N265" s="35">
        <f t="shared" si="112"/>
        <v>8</v>
      </c>
      <c r="O265" s="35">
        <f t="shared" si="112"/>
        <v>8</v>
      </c>
      <c r="P265" s="34">
        <f t="shared" si="112"/>
        <v>14</v>
      </c>
    </row>
    <row r="266" spans="1:16" ht="16.5" customHeight="1">
      <c r="A266" s="44"/>
      <c r="B266" s="42"/>
      <c r="C266" s="13" t="s">
        <v>2</v>
      </c>
      <c r="D266" s="35">
        <f>SUM(E266:P266)</f>
        <v>72</v>
      </c>
      <c r="E266" s="14">
        <v>5</v>
      </c>
      <c r="F266" s="14">
        <v>8</v>
      </c>
      <c r="G266" s="14">
        <v>4</v>
      </c>
      <c r="H266" s="14">
        <v>6</v>
      </c>
      <c r="I266" s="14">
        <v>8</v>
      </c>
      <c r="J266" s="14">
        <v>5</v>
      </c>
      <c r="K266" s="14">
        <v>3</v>
      </c>
      <c r="L266" s="14">
        <v>4</v>
      </c>
      <c r="M266" s="14">
        <v>9</v>
      </c>
      <c r="N266" s="14">
        <v>7</v>
      </c>
      <c r="O266" s="14">
        <v>4</v>
      </c>
      <c r="P266" s="15">
        <v>9</v>
      </c>
    </row>
    <row r="267" spans="1:16" ht="16.5" customHeight="1">
      <c r="A267" s="44"/>
      <c r="B267" s="42"/>
      <c r="C267" s="13" t="s">
        <v>3</v>
      </c>
      <c r="D267" s="35">
        <f>SUM(E267:P267)</f>
        <v>24</v>
      </c>
      <c r="E267" s="14">
        <v>2</v>
      </c>
      <c r="F267" s="14">
        <v>1</v>
      </c>
      <c r="G267" s="14"/>
      <c r="H267" s="14"/>
      <c r="I267" s="14">
        <v>4</v>
      </c>
      <c r="J267" s="14">
        <v>2</v>
      </c>
      <c r="K267" s="14">
        <v>2</v>
      </c>
      <c r="L267" s="14">
        <v>3</v>
      </c>
      <c r="M267" s="14"/>
      <c r="N267" s="14">
        <v>1</v>
      </c>
      <c r="O267" s="14">
        <v>4</v>
      </c>
      <c r="P267" s="15">
        <v>5</v>
      </c>
    </row>
    <row r="268" spans="1:16" ht="16.5" customHeight="1">
      <c r="A268" s="43">
        <v>10500</v>
      </c>
      <c r="B268" s="42" t="s">
        <v>78</v>
      </c>
      <c r="C268" s="33" t="s">
        <v>1</v>
      </c>
      <c r="D268" s="35">
        <f aca="true" t="shared" si="113" ref="D268:P268">D269+D270</f>
        <v>21</v>
      </c>
      <c r="E268" s="35">
        <f t="shared" si="113"/>
        <v>1</v>
      </c>
      <c r="F268" s="35">
        <f t="shared" si="113"/>
        <v>7</v>
      </c>
      <c r="G268" s="35">
        <f t="shared" si="113"/>
        <v>0</v>
      </c>
      <c r="H268" s="35">
        <f t="shared" si="113"/>
        <v>4</v>
      </c>
      <c r="I268" s="35">
        <f t="shared" si="113"/>
        <v>1</v>
      </c>
      <c r="J268" s="35">
        <f t="shared" si="113"/>
        <v>0</v>
      </c>
      <c r="K268" s="35">
        <f t="shared" si="113"/>
        <v>0</v>
      </c>
      <c r="L268" s="35">
        <f t="shared" si="113"/>
        <v>2</v>
      </c>
      <c r="M268" s="35">
        <f t="shared" si="113"/>
        <v>1</v>
      </c>
      <c r="N268" s="35">
        <f t="shared" si="113"/>
        <v>2</v>
      </c>
      <c r="O268" s="35">
        <f t="shared" si="113"/>
        <v>2</v>
      </c>
      <c r="P268" s="34">
        <f t="shared" si="113"/>
        <v>1</v>
      </c>
    </row>
    <row r="269" spans="1:16" ht="16.5" customHeight="1">
      <c r="A269" s="44"/>
      <c r="B269" s="42"/>
      <c r="C269" s="13" t="s">
        <v>2</v>
      </c>
      <c r="D269" s="35">
        <f>SUM(E269:P269)</f>
        <v>7</v>
      </c>
      <c r="E269" s="14"/>
      <c r="F269" s="14">
        <v>3</v>
      </c>
      <c r="G269" s="14"/>
      <c r="H269" s="14">
        <v>1</v>
      </c>
      <c r="I269" s="14"/>
      <c r="J269" s="14"/>
      <c r="K269" s="14"/>
      <c r="L269" s="14"/>
      <c r="M269" s="14">
        <v>1</v>
      </c>
      <c r="N269" s="14">
        <v>2</v>
      </c>
      <c r="O269" s="14"/>
      <c r="P269" s="15"/>
    </row>
    <row r="270" spans="1:16" ht="16.5" customHeight="1">
      <c r="A270" s="44"/>
      <c r="B270" s="42"/>
      <c r="C270" s="13" t="s">
        <v>3</v>
      </c>
      <c r="D270" s="35">
        <f>SUM(E270:P270)</f>
        <v>14</v>
      </c>
      <c r="E270" s="14">
        <v>1</v>
      </c>
      <c r="F270" s="14">
        <v>4</v>
      </c>
      <c r="G270" s="14"/>
      <c r="H270" s="14">
        <v>3</v>
      </c>
      <c r="I270" s="14">
        <v>1</v>
      </c>
      <c r="J270" s="14"/>
      <c r="K270" s="14"/>
      <c r="L270" s="14">
        <v>2</v>
      </c>
      <c r="M270" s="14"/>
      <c r="N270" s="14"/>
      <c r="O270" s="14">
        <v>2</v>
      </c>
      <c r="P270" s="15">
        <v>1</v>
      </c>
    </row>
    <row r="271" spans="1:16" ht="16.5" customHeight="1">
      <c r="A271" s="43">
        <v>10600</v>
      </c>
      <c r="B271" s="42" t="s">
        <v>79</v>
      </c>
      <c r="C271" s="33" t="s">
        <v>1</v>
      </c>
      <c r="D271" s="35">
        <f aca="true" t="shared" si="114" ref="D271:P271">D272+D273</f>
        <v>319</v>
      </c>
      <c r="E271" s="35">
        <f t="shared" si="114"/>
        <v>24</v>
      </c>
      <c r="F271" s="35">
        <f t="shared" si="114"/>
        <v>31</v>
      </c>
      <c r="G271" s="35">
        <f t="shared" si="114"/>
        <v>24</v>
      </c>
      <c r="H271" s="35">
        <f t="shared" si="114"/>
        <v>33</v>
      </c>
      <c r="I271" s="35">
        <f t="shared" si="114"/>
        <v>33</v>
      </c>
      <c r="J271" s="35">
        <f t="shared" si="114"/>
        <v>27</v>
      </c>
      <c r="K271" s="35">
        <f t="shared" si="114"/>
        <v>20</v>
      </c>
      <c r="L271" s="35">
        <f t="shared" si="114"/>
        <v>16</v>
      </c>
      <c r="M271" s="35">
        <f t="shared" si="114"/>
        <v>21</v>
      </c>
      <c r="N271" s="35">
        <f t="shared" si="114"/>
        <v>26</v>
      </c>
      <c r="O271" s="35">
        <f t="shared" si="114"/>
        <v>38</v>
      </c>
      <c r="P271" s="34">
        <f t="shared" si="114"/>
        <v>26</v>
      </c>
    </row>
    <row r="272" spans="1:16" ht="16.5" customHeight="1">
      <c r="A272" s="44"/>
      <c r="B272" s="42"/>
      <c r="C272" s="13" t="s">
        <v>2</v>
      </c>
      <c r="D272" s="35">
        <f>SUM(E272:P272)</f>
        <v>176</v>
      </c>
      <c r="E272" s="14">
        <v>16</v>
      </c>
      <c r="F272" s="14">
        <v>18</v>
      </c>
      <c r="G272" s="14">
        <v>13</v>
      </c>
      <c r="H272" s="14">
        <v>13</v>
      </c>
      <c r="I272" s="14">
        <v>18</v>
      </c>
      <c r="J272" s="14">
        <v>17</v>
      </c>
      <c r="K272" s="14">
        <v>6</v>
      </c>
      <c r="L272" s="14">
        <v>10</v>
      </c>
      <c r="M272" s="14">
        <v>12</v>
      </c>
      <c r="N272" s="14">
        <v>17</v>
      </c>
      <c r="O272" s="14">
        <v>22</v>
      </c>
      <c r="P272" s="15">
        <v>14</v>
      </c>
    </row>
    <row r="273" spans="1:16" ht="16.5" customHeight="1">
      <c r="A273" s="44"/>
      <c r="B273" s="42"/>
      <c r="C273" s="13" t="s">
        <v>3</v>
      </c>
      <c r="D273" s="35">
        <f>SUM(E273:P273)</f>
        <v>143</v>
      </c>
      <c r="E273" s="14">
        <v>8</v>
      </c>
      <c r="F273" s="14">
        <v>13</v>
      </c>
      <c r="G273" s="14">
        <v>11</v>
      </c>
      <c r="H273" s="14">
        <v>20</v>
      </c>
      <c r="I273" s="14">
        <v>15</v>
      </c>
      <c r="J273" s="14">
        <v>10</v>
      </c>
      <c r="K273" s="14">
        <v>14</v>
      </c>
      <c r="L273" s="14">
        <v>6</v>
      </c>
      <c r="M273" s="14">
        <v>9</v>
      </c>
      <c r="N273" s="14">
        <v>9</v>
      </c>
      <c r="O273" s="14">
        <v>16</v>
      </c>
      <c r="P273" s="15">
        <v>12</v>
      </c>
    </row>
    <row r="274" spans="1:16" ht="16.5" customHeight="1">
      <c r="A274" s="43">
        <v>11000</v>
      </c>
      <c r="B274" s="42" t="s">
        <v>80</v>
      </c>
      <c r="C274" s="33" t="s">
        <v>1</v>
      </c>
      <c r="D274" s="35">
        <f aca="true" t="shared" si="115" ref="D274:P274">D275+D276</f>
        <v>259</v>
      </c>
      <c r="E274" s="35">
        <f t="shared" si="115"/>
        <v>23</v>
      </c>
      <c r="F274" s="35">
        <f t="shared" si="115"/>
        <v>23</v>
      </c>
      <c r="G274" s="35">
        <f t="shared" si="115"/>
        <v>24</v>
      </c>
      <c r="H274" s="35">
        <f t="shared" si="115"/>
        <v>29</v>
      </c>
      <c r="I274" s="35">
        <f t="shared" si="115"/>
        <v>25</v>
      </c>
      <c r="J274" s="35">
        <f t="shared" si="115"/>
        <v>20</v>
      </c>
      <c r="K274" s="35">
        <f t="shared" si="115"/>
        <v>15</v>
      </c>
      <c r="L274" s="35">
        <f t="shared" si="115"/>
        <v>15</v>
      </c>
      <c r="M274" s="35">
        <f t="shared" si="115"/>
        <v>15</v>
      </c>
      <c r="N274" s="35">
        <f t="shared" si="115"/>
        <v>27</v>
      </c>
      <c r="O274" s="35">
        <f t="shared" si="115"/>
        <v>24</v>
      </c>
      <c r="P274" s="34">
        <f t="shared" si="115"/>
        <v>19</v>
      </c>
    </row>
    <row r="275" spans="1:16" ht="16.5" customHeight="1">
      <c r="A275" s="44"/>
      <c r="B275" s="42"/>
      <c r="C275" s="13" t="s">
        <v>2</v>
      </c>
      <c r="D275" s="35">
        <f>SUM(E275:P275)</f>
        <v>124</v>
      </c>
      <c r="E275" s="14">
        <f>E278+E281+E284+E293</f>
        <v>11</v>
      </c>
      <c r="F275" s="14">
        <f aca="true" t="shared" si="116" ref="F275:P275">F278+F281+F284+F293</f>
        <v>11</v>
      </c>
      <c r="G275" s="14">
        <f t="shared" si="116"/>
        <v>11</v>
      </c>
      <c r="H275" s="14">
        <f t="shared" si="116"/>
        <v>14</v>
      </c>
      <c r="I275" s="14">
        <f t="shared" si="116"/>
        <v>12</v>
      </c>
      <c r="J275" s="14">
        <f t="shared" si="116"/>
        <v>12</v>
      </c>
      <c r="K275" s="14">
        <f t="shared" si="116"/>
        <v>4</v>
      </c>
      <c r="L275" s="14">
        <f t="shared" si="116"/>
        <v>8</v>
      </c>
      <c r="M275" s="14">
        <f t="shared" si="116"/>
        <v>7</v>
      </c>
      <c r="N275" s="14">
        <f t="shared" si="116"/>
        <v>12</v>
      </c>
      <c r="O275" s="14">
        <f t="shared" si="116"/>
        <v>11</v>
      </c>
      <c r="P275" s="15">
        <f t="shared" si="116"/>
        <v>11</v>
      </c>
    </row>
    <row r="276" spans="1:16" ht="16.5" customHeight="1">
      <c r="A276" s="44"/>
      <c r="B276" s="42"/>
      <c r="C276" s="13" t="s">
        <v>3</v>
      </c>
      <c r="D276" s="35">
        <f>SUM(E276:P276)</f>
        <v>135</v>
      </c>
      <c r="E276" s="14">
        <f>E279+E282+E285+E294</f>
        <v>12</v>
      </c>
      <c r="F276" s="14">
        <f aca="true" t="shared" si="117" ref="F276:P276">F279+F282+F285+F294</f>
        <v>12</v>
      </c>
      <c r="G276" s="14">
        <f t="shared" si="117"/>
        <v>13</v>
      </c>
      <c r="H276" s="14">
        <f t="shared" si="117"/>
        <v>15</v>
      </c>
      <c r="I276" s="14">
        <f t="shared" si="117"/>
        <v>13</v>
      </c>
      <c r="J276" s="14">
        <f t="shared" si="117"/>
        <v>8</v>
      </c>
      <c r="K276" s="14">
        <f t="shared" si="117"/>
        <v>11</v>
      </c>
      <c r="L276" s="14">
        <f t="shared" si="117"/>
        <v>7</v>
      </c>
      <c r="M276" s="14">
        <f t="shared" si="117"/>
        <v>8</v>
      </c>
      <c r="N276" s="14">
        <f t="shared" si="117"/>
        <v>15</v>
      </c>
      <c r="O276" s="14">
        <f t="shared" si="117"/>
        <v>13</v>
      </c>
      <c r="P276" s="15">
        <f t="shared" si="117"/>
        <v>8</v>
      </c>
    </row>
    <row r="277" spans="1:16" ht="16.5" customHeight="1">
      <c r="A277" s="43">
        <v>11100</v>
      </c>
      <c r="B277" s="42" t="s">
        <v>81</v>
      </c>
      <c r="C277" s="33" t="s">
        <v>1</v>
      </c>
      <c r="D277" s="35">
        <f aca="true" t="shared" si="118" ref="D277:P277">D278+D279</f>
        <v>15</v>
      </c>
      <c r="E277" s="35">
        <f t="shared" si="118"/>
        <v>2</v>
      </c>
      <c r="F277" s="35">
        <f t="shared" si="118"/>
        <v>0</v>
      </c>
      <c r="G277" s="35">
        <f t="shared" si="118"/>
        <v>2</v>
      </c>
      <c r="H277" s="35">
        <f t="shared" si="118"/>
        <v>1</v>
      </c>
      <c r="I277" s="35">
        <f t="shared" si="118"/>
        <v>2</v>
      </c>
      <c r="J277" s="35">
        <f t="shared" si="118"/>
        <v>0</v>
      </c>
      <c r="K277" s="35">
        <f t="shared" si="118"/>
        <v>2</v>
      </c>
      <c r="L277" s="35">
        <f t="shared" si="118"/>
        <v>2</v>
      </c>
      <c r="M277" s="35">
        <f t="shared" si="118"/>
        <v>1</v>
      </c>
      <c r="N277" s="35">
        <f t="shared" si="118"/>
        <v>1</v>
      </c>
      <c r="O277" s="35">
        <f t="shared" si="118"/>
        <v>0</v>
      </c>
      <c r="P277" s="34">
        <f t="shared" si="118"/>
        <v>2</v>
      </c>
    </row>
    <row r="278" spans="1:16" ht="16.5" customHeight="1">
      <c r="A278" s="44"/>
      <c r="B278" s="42"/>
      <c r="C278" s="13" t="s">
        <v>2</v>
      </c>
      <c r="D278" s="35">
        <f>SUM(E278:P278)</f>
        <v>8</v>
      </c>
      <c r="E278" s="14">
        <v>1</v>
      </c>
      <c r="F278" s="14"/>
      <c r="G278" s="14">
        <v>1</v>
      </c>
      <c r="H278" s="14">
        <v>1</v>
      </c>
      <c r="I278" s="14"/>
      <c r="J278" s="14"/>
      <c r="K278" s="14">
        <v>1</v>
      </c>
      <c r="L278" s="14">
        <v>1</v>
      </c>
      <c r="M278" s="14">
        <v>1</v>
      </c>
      <c r="N278" s="14">
        <v>1</v>
      </c>
      <c r="O278" s="14"/>
      <c r="P278" s="15">
        <v>1</v>
      </c>
    </row>
    <row r="279" spans="1:16" ht="16.5" customHeight="1">
      <c r="A279" s="44"/>
      <c r="B279" s="42"/>
      <c r="C279" s="13" t="s">
        <v>3</v>
      </c>
      <c r="D279" s="35">
        <f>SUM(E279:P279)</f>
        <v>7</v>
      </c>
      <c r="E279" s="14">
        <v>1</v>
      </c>
      <c r="F279" s="14"/>
      <c r="G279" s="14">
        <v>1</v>
      </c>
      <c r="H279" s="14"/>
      <c r="I279" s="14">
        <v>2</v>
      </c>
      <c r="J279" s="14"/>
      <c r="K279" s="14">
        <v>1</v>
      </c>
      <c r="L279" s="14">
        <v>1</v>
      </c>
      <c r="M279" s="14"/>
      <c r="N279" s="14"/>
      <c r="O279" s="14"/>
      <c r="P279" s="15">
        <v>1</v>
      </c>
    </row>
    <row r="280" spans="1:16" ht="16.5" customHeight="1">
      <c r="A280" s="43">
        <v>11200</v>
      </c>
      <c r="B280" s="42" t="s">
        <v>82</v>
      </c>
      <c r="C280" s="33" t="s">
        <v>1</v>
      </c>
      <c r="D280" s="35">
        <f aca="true" t="shared" si="119" ref="D280:P280">D281+D282</f>
        <v>45</v>
      </c>
      <c r="E280" s="35">
        <f t="shared" si="119"/>
        <v>5</v>
      </c>
      <c r="F280" s="35">
        <f t="shared" si="119"/>
        <v>2</v>
      </c>
      <c r="G280" s="35">
        <f t="shared" si="119"/>
        <v>4</v>
      </c>
      <c r="H280" s="35">
        <f t="shared" si="119"/>
        <v>3</v>
      </c>
      <c r="I280" s="35">
        <f t="shared" si="119"/>
        <v>6</v>
      </c>
      <c r="J280" s="35">
        <f t="shared" si="119"/>
        <v>3</v>
      </c>
      <c r="K280" s="35">
        <f t="shared" si="119"/>
        <v>2</v>
      </c>
      <c r="L280" s="35">
        <f t="shared" si="119"/>
        <v>0</v>
      </c>
      <c r="M280" s="35">
        <f t="shared" si="119"/>
        <v>1</v>
      </c>
      <c r="N280" s="35">
        <f t="shared" si="119"/>
        <v>11</v>
      </c>
      <c r="O280" s="35">
        <f t="shared" si="119"/>
        <v>6</v>
      </c>
      <c r="P280" s="34">
        <f t="shared" si="119"/>
        <v>2</v>
      </c>
    </row>
    <row r="281" spans="1:16" ht="16.5" customHeight="1">
      <c r="A281" s="44"/>
      <c r="B281" s="42"/>
      <c r="C281" s="13" t="s">
        <v>2</v>
      </c>
      <c r="D281" s="35">
        <f>SUM(E281:P281)</f>
        <v>21</v>
      </c>
      <c r="E281" s="14">
        <v>2</v>
      </c>
      <c r="F281" s="14">
        <v>2</v>
      </c>
      <c r="G281" s="14">
        <v>3</v>
      </c>
      <c r="H281" s="14"/>
      <c r="I281" s="14">
        <v>4</v>
      </c>
      <c r="J281" s="14">
        <v>1</v>
      </c>
      <c r="K281" s="14">
        <v>1</v>
      </c>
      <c r="L281" s="14"/>
      <c r="M281" s="14"/>
      <c r="N281" s="14">
        <v>4</v>
      </c>
      <c r="O281" s="14">
        <v>3</v>
      </c>
      <c r="P281" s="15">
        <v>1</v>
      </c>
    </row>
    <row r="282" spans="1:16" ht="16.5" customHeight="1">
      <c r="A282" s="44"/>
      <c r="B282" s="42"/>
      <c r="C282" s="13" t="s">
        <v>3</v>
      </c>
      <c r="D282" s="35">
        <f>SUM(E282:P282)</f>
        <v>24</v>
      </c>
      <c r="E282" s="14">
        <v>3</v>
      </c>
      <c r="F282" s="14"/>
      <c r="G282" s="14">
        <v>1</v>
      </c>
      <c r="H282" s="14">
        <v>3</v>
      </c>
      <c r="I282" s="14">
        <v>2</v>
      </c>
      <c r="J282" s="14">
        <v>2</v>
      </c>
      <c r="K282" s="14">
        <v>1</v>
      </c>
      <c r="L282" s="14"/>
      <c r="M282" s="14">
        <v>1</v>
      </c>
      <c r="N282" s="14">
        <v>7</v>
      </c>
      <c r="O282" s="14">
        <v>3</v>
      </c>
      <c r="P282" s="15">
        <v>1</v>
      </c>
    </row>
    <row r="283" spans="1:16" ht="16.5" customHeight="1">
      <c r="A283" s="43">
        <v>11300</v>
      </c>
      <c r="B283" s="42" t="s">
        <v>83</v>
      </c>
      <c r="C283" s="33" t="s">
        <v>1</v>
      </c>
      <c r="D283" s="35">
        <f aca="true" t="shared" si="120" ref="D283:P283">D284+D285</f>
        <v>84</v>
      </c>
      <c r="E283" s="35">
        <f t="shared" si="120"/>
        <v>8</v>
      </c>
      <c r="F283" s="35">
        <f t="shared" si="120"/>
        <v>8</v>
      </c>
      <c r="G283" s="35">
        <f t="shared" si="120"/>
        <v>6</v>
      </c>
      <c r="H283" s="35">
        <f t="shared" si="120"/>
        <v>10</v>
      </c>
      <c r="I283" s="35">
        <f t="shared" si="120"/>
        <v>4</v>
      </c>
      <c r="J283" s="35">
        <f t="shared" si="120"/>
        <v>7</v>
      </c>
      <c r="K283" s="35">
        <f t="shared" si="120"/>
        <v>2</v>
      </c>
      <c r="L283" s="35">
        <f t="shared" si="120"/>
        <v>9</v>
      </c>
      <c r="M283" s="35">
        <f t="shared" si="120"/>
        <v>7</v>
      </c>
      <c r="N283" s="35">
        <f t="shared" si="120"/>
        <v>7</v>
      </c>
      <c r="O283" s="35">
        <f t="shared" si="120"/>
        <v>11</v>
      </c>
      <c r="P283" s="34">
        <f t="shared" si="120"/>
        <v>5</v>
      </c>
    </row>
    <row r="284" spans="1:16" ht="16.5" customHeight="1">
      <c r="A284" s="44"/>
      <c r="B284" s="42"/>
      <c r="C284" s="13" t="s">
        <v>2</v>
      </c>
      <c r="D284" s="35">
        <f>SUM(E284:P284)</f>
        <v>49</v>
      </c>
      <c r="E284" s="14">
        <f>E287+E290</f>
        <v>4</v>
      </c>
      <c r="F284" s="14">
        <f aca="true" t="shared" si="121" ref="F284:P284">F287+F290</f>
        <v>4</v>
      </c>
      <c r="G284" s="14">
        <f t="shared" si="121"/>
        <v>3</v>
      </c>
      <c r="H284" s="14">
        <f t="shared" si="121"/>
        <v>5</v>
      </c>
      <c r="I284" s="14">
        <f t="shared" si="121"/>
        <v>2</v>
      </c>
      <c r="J284" s="14">
        <f t="shared" si="121"/>
        <v>6</v>
      </c>
      <c r="K284" s="14">
        <f t="shared" si="121"/>
        <v>1</v>
      </c>
      <c r="L284" s="14">
        <f t="shared" si="121"/>
        <v>6</v>
      </c>
      <c r="M284" s="14">
        <f t="shared" si="121"/>
        <v>5</v>
      </c>
      <c r="N284" s="14">
        <f t="shared" si="121"/>
        <v>3</v>
      </c>
      <c r="O284" s="14">
        <f t="shared" si="121"/>
        <v>6</v>
      </c>
      <c r="P284" s="15">
        <f t="shared" si="121"/>
        <v>4</v>
      </c>
    </row>
    <row r="285" spans="1:16" ht="16.5" customHeight="1">
      <c r="A285" s="44"/>
      <c r="B285" s="42"/>
      <c r="C285" s="13" t="s">
        <v>3</v>
      </c>
      <c r="D285" s="35">
        <f>SUM(E285:P285)</f>
        <v>35</v>
      </c>
      <c r="E285" s="14">
        <f>E288+E291</f>
        <v>4</v>
      </c>
      <c r="F285" s="14">
        <f aca="true" t="shared" si="122" ref="F285:P285">F288+F291</f>
        <v>4</v>
      </c>
      <c r="G285" s="14">
        <f t="shared" si="122"/>
        <v>3</v>
      </c>
      <c r="H285" s="14">
        <f t="shared" si="122"/>
        <v>5</v>
      </c>
      <c r="I285" s="14">
        <f t="shared" si="122"/>
        <v>2</v>
      </c>
      <c r="J285" s="14">
        <f t="shared" si="122"/>
        <v>1</v>
      </c>
      <c r="K285" s="14">
        <f t="shared" si="122"/>
        <v>1</v>
      </c>
      <c r="L285" s="14">
        <f t="shared" si="122"/>
        <v>3</v>
      </c>
      <c r="M285" s="14">
        <f t="shared" si="122"/>
        <v>2</v>
      </c>
      <c r="N285" s="14">
        <f t="shared" si="122"/>
        <v>4</v>
      </c>
      <c r="O285" s="14">
        <f t="shared" si="122"/>
        <v>5</v>
      </c>
      <c r="P285" s="15">
        <f t="shared" si="122"/>
        <v>1</v>
      </c>
    </row>
    <row r="286" spans="1:16" ht="16.5" customHeight="1">
      <c r="A286" s="43">
        <v>11301</v>
      </c>
      <c r="B286" s="42" t="s">
        <v>84</v>
      </c>
      <c r="C286" s="33" t="s">
        <v>1</v>
      </c>
      <c r="D286" s="35">
        <f aca="true" t="shared" si="123" ref="D286:P286">D287+D288</f>
        <v>47</v>
      </c>
      <c r="E286" s="35">
        <f t="shared" si="123"/>
        <v>6</v>
      </c>
      <c r="F286" s="35">
        <f t="shared" si="123"/>
        <v>5</v>
      </c>
      <c r="G286" s="35">
        <f t="shared" si="123"/>
        <v>2</v>
      </c>
      <c r="H286" s="35">
        <f t="shared" si="123"/>
        <v>8</v>
      </c>
      <c r="I286" s="35">
        <f t="shared" si="123"/>
        <v>2</v>
      </c>
      <c r="J286" s="35">
        <f t="shared" si="123"/>
        <v>2</v>
      </c>
      <c r="K286" s="35">
        <f t="shared" si="123"/>
        <v>1</v>
      </c>
      <c r="L286" s="35">
        <f t="shared" si="123"/>
        <v>5</v>
      </c>
      <c r="M286" s="35">
        <f t="shared" si="123"/>
        <v>2</v>
      </c>
      <c r="N286" s="35">
        <f t="shared" si="123"/>
        <v>6</v>
      </c>
      <c r="O286" s="35">
        <f t="shared" si="123"/>
        <v>7</v>
      </c>
      <c r="P286" s="34">
        <f t="shared" si="123"/>
        <v>1</v>
      </c>
    </row>
    <row r="287" spans="1:16" ht="16.5" customHeight="1">
      <c r="A287" s="44"/>
      <c r="B287" s="42"/>
      <c r="C287" s="13" t="s">
        <v>2</v>
      </c>
      <c r="D287" s="35">
        <f>SUM(E287:P287)</f>
        <v>23</v>
      </c>
      <c r="E287" s="14">
        <v>3</v>
      </c>
      <c r="F287" s="14">
        <v>3</v>
      </c>
      <c r="G287" s="14"/>
      <c r="H287" s="14">
        <v>3</v>
      </c>
      <c r="I287" s="14">
        <v>1</v>
      </c>
      <c r="J287" s="14">
        <v>2</v>
      </c>
      <c r="K287" s="14">
        <v>1</v>
      </c>
      <c r="L287" s="14">
        <v>2</v>
      </c>
      <c r="M287" s="14">
        <v>2</v>
      </c>
      <c r="N287" s="14">
        <v>2</v>
      </c>
      <c r="O287" s="14">
        <v>3</v>
      </c>
      <c r="P287" s="15">
        <v>1</v>
      </c>
    </row>
    <row r="288" spans="1:16" ht="16.5" customHeight="1">
      <c r="A288" s="44"/>
      <c r="B288" s="42"/>
      <c r="C288" s="13" t="s">
        <v>3</v>
      </c>
      <c r="D288" s="35">
        <f>SUM(E288:P288)</f>
        <v>24</v>
      </c>
      <c r="E288" s="14">
        <v>3</v>
      </c>
      <c r="F288" s="14">
        <v>2</v>
      </c>
      <c r="G288" s="14">
        <v>2</v>
      </c>
      <c r="H288" s="14">
        <v>5</v>
      </c>
      <c r="I288" s="14">
        <v>1</v>
      </c>
      <c r="J288" s="14"/>
      <c r="K288" s="14"/>
      <c r="L288" s="14">
        <v>3</v>
      </c>
      <c r="M288" s="14"/>
      <c r="N288" s="14">
        <v>4</v>
      </c>
      <c r="O288" s="14">
        <v>4</v>
      </c>
      <c r="P288" s="15"/>
    </row>
    <row r="289" spans="1:16" ht="16.5" customHeight="1">
      <c r="A289" s="43">
        <v>11302</v>
      </c>
      <c r="B289" s="42" t="s">
        <v>85</v>
      </c>
      <c r="C289" s="33" t="s">
        <v>1</v>
      </c>
      <c r="D289" s="35">
        <f aca="true" t="shared" si="124" ref="D289:P289">D290+D291</f>
        <v>37</v>
      </c>
      <c r="E289" s="35">
        <f t="shared" si="124"/>
        <v>2</v>
      </c>
      <c r="F289" s="35">
        <f t="shared" si="124"/>
        <v>3</v>
      </c>
      <c r="G289" s="35">
        <f t="shared" si="124"/>
        <v>4</v>
      </c>
      <c r="H289" s="35">
        <f t="shared" si="124"/>
        <v>2</v>
      </c>
      <c r="I289" s="35">
        <f t="shared" si="124"/>
        <v>2</v>
      </c>
      <c r="J289" s="35">
        <f t="shared" si="124"/>
        <v>5</v>
      </c>
      <c r="K289" s="35">
        <f t="shared" si="124"/>
        <v>1</v>
      </c>
      <c r="L289" s="35">
        <f t="shared" si="124"/>
        <v>4</v>
      </c>
      <c r="M289" s="35">
        <f t="shared" si="124"/>
        <v>5</v>
      </c>
      <c r="N289" s="35">
        <f t="shared" si="124"/>
        <v>1</v>
      </c>
      <c r="O289" s="35">
        <f t="shared" si="124"/>
        <v>4</v>
      </c>
      <c r="P289" s="34">
        <f t="shared" si="124"/>
        <v>4</v>
      </c>
    </row>
    <row r="290" spans="1:16" ht="16.5" customHeight="1">
      <c r="A290" s="44"/>
      <c r="B290" s="42"/>
      <c r="C290" s="13" t="s">
        <v>2</v>
      </c>
      <c r="D290" s="35">
        <f>SUM(E290:P290)</f>
        <v>26</v>
      </c>
      <c r="E290" s="14">
        <v>1</v>
      </c>
      <c r="F290" s="14">
        <v>1</v>
      </c>
      <c r="G290" s="14">
        <v>3</v>
      </c>
      <c r="H290" s="14">
        <v>2</v>
      </c>
      <c r="I290" s="14">
        <v>1</v>
      </c>
      <c r="J290" s="14">
        <v>4</v>
      </c>
      <c r="K290" s="14"/>
      <c r="L290" s="14">
        <v>4</v>
      </c>
      <c r="M290" s="14">
        <v>3</v>
      </c>
      <c r="N290" s="14">
        <v>1</v>
      </c>
      <c r="O290" s="14">
        <v>3</v>
      </c>
      <c r="P290" s="15">
        <v>3</v>
      </c>
    </row>
    <row r="291" spans="1:16" ht="16.5" customHeight="1">
      <c r="A291" s="44"/>
      <c r="B291" s="42"/>
      <c r="C291" s="13" t="s">
        <v>3</v>
      </c>
      <c r="D291" s="35">
        <f>SUM(E291:P291)</f>
        <v>11</v>
      </c>
      <c r="E291" s="14">
        <v>1</v>
      </c>
      <c r="F291" s="14">
        <v>2</v>
      </c>
      <c r="G291" s="14">
        <v>1</v>
      </c>
      <c r="H291" s="14"/>
      <c r="I291" s="14">
        <v>1</v>
      </c>
      <c r="J291" s="14">
        <v>1</v>
      </c>
      <c r="K291" s="14">
        <v>1</v>
      </c>
      <c r="L291" s="14"/>
      <c r="M291" s="14">
        <v>2</v>
      </c>
      <c r="N291" s="14"/>
      <c r="O291" s="14">
        <v>1</v>
      </c>
      <c r="P291" s="15">
        <v>1</v>
      </c>
    </row>
    <row r="292" spans="1:16" ht="16.5" customHeight="1">
      <c r="A292" s="43">
        <v>11400</v>
      </c>
      <c r="B292" s="42" t="s">
        <v>86</v>
      </c>
      <c r="C292" s="33" t="s">
        <v>1</v>
      </c>
      <c r="D292" s="35">
        <f aca="true" t="shared" si="125" ref="D292:P292">D293+D294</f>
        <v>115</v>
      </c>
      <c r="E292" s="35">
        <f t="shared" si="125"/>
        <v>8</v>
      </c>
      <c r="F292" s="35">
        <f t="shared" si="125"/>
        <v>13</v>
      </c>
      <c r="G292" s="35">
        <f t="shared" si="125"/>
        <v>12</v>
      </c>
      <c r="H292" s="35">
        <f t="shared" si="125"/>
        <v>15</v>
      </c>
      <c r="I292" s="35">
        <f t="shared" si="125"/>
        <v>13</v>
      </c>
      <c r="J292" s="35">
        <f t="shared" si="125"/>
        <v>10</v>
      </c>
      <c r="K292" s="35">
        <f t="shared" si="125"/>
        <v>9</v>
      </c>
      <c r="L292" s="35">
        <f t="shared" si="125"/>
        <v>4</v>
      </c>
      <c r="M292" s="35">
        <f t="shared" si="125"/>
        <v>6</v>
      </c>
      <c r="N292" s="35">
        <f t="shared" si="125"/>
        <v>8</v>
      </c>
      <c r="O292" s="35">
        <f t="shared" si="125"/>
        <v>7</v>
      </c>
      <c r="P292" s="34">
        <f t="shared" si="125"/>
        <v>10</v>
      </c>
    </row>
    <row r="293" spans="1:16" ht="16.5" customHeight="1">
      <c r="A293" s="44"/>
      <c r="B293" s="42"/>
      <c r="C293" s="13" t="s">
        <v>2</v>
      </c>
      <c r="D293" s="35">
        <f>SUM(E293:P293)</f>
        <v>46</v>
      </c>
      <c r="E293" s="14">
        <v>4</v>
      </c>
      <c r="F293" s="14">
        <v>5</v>
      </c>
      <c r="G293" s="14">
        <v>4</v>
      </c>
      <c r="H293" s="14">
        <v>8</v>
      </c>
      <c r="I293" s="14">
        <v>6</v>
      </c>
      <c r="J293" s="14">
        <v>5</v>
      </c>
      <c r="K293" s="14">
        <v>1</v>
      </c>
      <c r="L293" s="14">
        <v>1</v>
      </c>
      <c r="M293" s="14">
        <v>1</v>
      </c>
      <c r="N293" s="14">
        <v>4</v>
      </c>
      <c r="O293" s="14">
        <v>2</v>
      </c>
      <c r="P293" s="15">
        <v>5</v>
      </c>
    </row>
    <row r="294" spans="1:16" ht="16.5" customHeight="1" thickBot="1">
      <c r="A294" s="46"/>
      <c r="B294" s="47"/>
      <c r="C294" s="23" t="s">
        <v>3</v>
      </c>
      <c r="D294" s="36">
        <f>SUM(E294:P294)</f>
        <v>69</v>
      </c>
      <c r="E294" s="24">
        <v>4</v>
      </c>
      <c r="F294" s="24">
        <v>8</v>
      </c>
      <c r="G294" s="24">
        <v>8</v>
      </c>
      <c r="H294" s="24">
        <v>7</v>
      </c>
      <c r="I294" s="24">
        <v>7</v>
      </c>
      <c r="J294" s="24">
        <v>5</v>
      </c>
      <c r="K294" s="24">
        <v>8</v>
      </c>
      <c r="L294" s="24">
        <v>3</v>
      </c>
      <c r="M294" s="24">
        <v>5</v>
      </c>
      <c r="N294" s="24">
        <v>4</v>
      </c>
      <c r="O294" s="24">
        <v>5</v>
      </c>
      <c r="P294" s="25">
        <v>5</v>
      </c>
    </row>
    <row r="295" spans="4:16" ht="13.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ht="18.75">
      <c r="B296" s="6"/>
    </row>
    <row r="297" ht="14.25" thickBot="1">
      <c r="P297" s="27" t="s">
        <v>160</v>
      </c>
    </row>
    <row r="298" spans="1:16" ht="16.5" customHeight="1">
      <c r="A298" s="1"/>
      <c r="B298" s="2"/>
      <c r="C298" s="3"/>
      <c r="D298" s="48" t="s">
        <v>5</v>
      </c>
      <c r="E298" s="50" t="s">
        <v>124</v>
      </c>
      <c r="F298" s="50" t="s">
        <v>125</v>
      </c>
      <c r="G298" s="52" t="s">
        <v>126</v>
      </c>
      <c r="H298" s="52" t="s">
        <v>127</v>
      </c>
      <c r="I298" s="52" t="s">
        <v>128</v>
      </c>
      <c r="J298" s="52" t="s">
        <v>129</v>
      </c>
      <c r="K298" s="52" t="s">
        <v>130</v>
      </c>
      <c r="L298" s="52" t="s">
        <v>131</v>
      </c>
      <c r="M298" s="52" t="s">
        <v>132</v>
      </c>
      <c r="N298" s="52" t="s">
        <v>133</v>
      </c>
      <c r="O298" s="52" t="s">
        <v>134</v>
      </c>
      <c r="P298" s="54" t="s">
        <v>135</v>
      </c>
    </row>
    <row r="299" spans="1:16" ht="16.5" customHeight="1">
      <c r="A299" s="8"/>
      <c r="B299" s="9"/>
      <c r="C299" s="10"/>
      <c r="D299" s="49"/>
      <c r="E299" s="51"/>
      <c r="F299" s="51"/>
      <c r="G299" s="53"/>
      <c r="H299" s="53"/>
      <c r="I299" s="53"/>
      <c r="J299" s="53"/>
      <c r="K299" s="53"/>
      <c r="L299" s="53"/>
      <c r="M299" s="53"/>
      <c r="N299" s="53"/>
      <c r="O299" s="53"/>
      <c r="P299" s="55"/>
    </row>
    <row r="300" spans="1:16" ht="16.5" customHeight="1">
      <c r="A300" s="43">
        <v>12000</v>
      </c>
      <c r="B300" s="42" t="s">
        <v>87</v>
      </c>
      <c r="C300" s="33" t="s">
        <v>1</v>
      </c>
      <c r="D300" s="35">
        <f aca="true" t="shared" si="126" ref="D300:P300">D301+D302</f>
        <v>9</v>
      </c>
      <c r="E300" s="35">
        <f t="shared" si="126"/>
        <v>0</v>
      </c>
      <c r="F300" s="35">
        <f t="shared" si="126"/>
        <v>0</v>
      </c>
      <c r="G300" s="35">
        <f t="shared" si="126"/>
        <v>3</v>
      </c>
      <c r="H300" s="35">
        <f t="shared" si="126"/>
        <v>2</v>
      </c>
      <c r="I300" s="35">
        <f t="shared" si="126"/>
        <v>0</v>
      </c>
      <c r="J300" s="35">
        <f t="shared" si="126"/>
        <v>0</v>
      </c>
      <c r="K300" s="35">
        <f t="shared" si="126"/>
        <v>0</v>
      </c>
      <c r="L300" s="35">
        <f t="shared" si="126"/>
        <v>0</v>
      </c>
      <c r="M300" s="35">
        <f t="shared" si="126"/>
        <v>0</v>
      </c>
      <c r="N300" s="35">
        <f t="shared" si="126"/>
        <v>0</v>
      </c>
      <c r="O300" s="35">
        <f t="shared" si="126"/>
        <v>2</v>
      </c>
      <c r="P300" s="34">
        <f t="shared" si="126"/>
        <v>2</v>
      </c>
    </row>
    <row r="301" spans="1:16" ht="16.5" customHeight="1">
      <c r="A301" s="44"/>
      <c r="B301" s="42"/>
      <c r="C301" s="13" t="s">
        <v>2</v>
      </c>
      <c r="D301" s="35">
        <f>SUM(E301:P301)</f>
        <v>5</v>
      </c>
      <c r="E301" s="14"/>
      <c r="F301" s="14"/>
      <c r="G301" s="14">
        <v>2</v>
      </c>
      <c r="H301" s="14">
        <v>1</v>
      </c>
      <c r="I301" s="14"/>
      <c r="J301" s="14"/>
      <c r="K301" s="14"/>
      <c r="L301" s="14"/>
      <c r="M301" s="14"/>
      <c r="N301" s="14"/>
      <c r="O301" s="14">
        <v>1</v>
      </c>
      <c r="P301" s="15">
        <v>1</v>
      </c>
    </row>
    <row r="302" spans="1:16" ht="16.5" customHeight="1">
      <c r="A302" s="44"/>
      <c r="B302" s="42"/>
      <c r="C302" s="13" t="s">
        <v>3</v>
      </c>
      <c r="D302" s="35">
        <f>SUM(E302:P302)</f>
        <v>4</v>
      </c>
      <c r="E302" s="14"/>
      <c r="F302" s="14"/>
      <c r="G302" s="14">
        <v>1</v>
      </c>
      <c r="H302" s="14">
        <v>1</v>
      </c>
      <c r="I302" s="14"/>
      <c r="J302" s="14"/>
      <c r="K302" s="14"/>
      <c r="L302" s="14"/>
      <c r="M302" s="14"/>
      <c r="N302" s="14"/>
      <c r="O302" s="14">
        <v>1</v>
      </c>
      <c r="P302" s="15">
        <v>1</v>
      </c>
    </row>
    <row r="303" spans="1:16" ht="16.5" customHeight="1">
      <c r="A303" s="43">
        <v>13000</v>
      </c>
      <c r="B303" s="42" t="s">
        <v>88</v>
      </c>
      <c r="C303" s="33" t="s">
        <v>1</v>
      </c>
      <c r="D303" s="35">
        <f aca="true" t="shared" si="127" ref="D303:P303">D304+D305</f>
        <v>38</v>
      </c>
      <c r="E303" s="35">
        <f t="shared" si="127"/>
        <v>2</v>
      </c>
      <c r="F303" s="35">
        <f t="shared" si="127"/>
        <v>3</v>
      </c>
      <c r="G303" s="35">
        <f t="shared" si="127"/>
        <v>5</v>
      </c>
      <c r="H303" s="35">
        <f t="shared" si="127"/>
        <v>4</v>
      </c>
      <c r="I303" s="35">
        <f t="shared" si="127"/>
        <v>5</v>
      </c>
      <c r="J303" s="35">
        <f t="shared" si="127"/>
        <v>3</v>
      </c>
      <c r="K303" s="35">
        <f t="shared" si="127"/>
        <v>5</v>
      </c>
      <c r="L303" s="35">
        <f t="shared" si="127"/>
        <v>2</v>
      </c>
      <c r="M303" s="35">
        <f t="shared" si="127"/>
        <v>3</v>
      </c>
      <c r="N303" s="35">
        <f t="shared" si="127"/>
        <v>0</v>
      </c>
      <c r="O303" s="35">
        <f t="shared" si="127"/>
        <v>1</v>
      </c>
      <c r="P303" s="34">
        <f t="shared" si="127"/>
        <v>5</v>
      </c>
    </row>
    <row r="304" spans="1:16" ht="16.5" customHeight="1">
      <c r="A304" s="44"/>
      <c r="B304" s="42"/>
      <c r="C304" s="13" t="s">
        <v>2</v>
      </c>
      <c r="D304" s="35">
        <f>SUM(E304:P304)</f>
        <v>9</v>
      </c>
      <c r="E304" s="14">
        <v>1</v>
      </c>
      <c r="F304" s="14"/>
      <c r="G304" s="14">
        <v>1</v>
      </c>
      <c r="H304" s="14">
        <v>1</v>
      </c>
      <c r="I304" s="14">
        <v>3</v>
      </c>
      <c r="J304" s="14"/>
      <c r="K304" s="14"/>
      <c r="L304" s="14"/>
      <c r="M304" s="14">
        <v>1</v>
      </c>
      <c r="N304" s="14"/>
      <c r="O304" s="14"/>
      <c r="P304" s="15">
        <v>2</v>
      </c>
    </row>
    <row r="305" spans="1:16" ht="16.5" customHeight="1">
      <c r="A305" s="44"/>
      <c r="B305" s="42"/>
      <c r="C305" s="13" t="s">
        <v>3</v>
      </c>
      <c r="D305" s="35">
        <f>SUM(E305:P305)</f>
        <v>29</v>
      </c>
      <c r="E305" s="14">
        <v>1</v>
      </c>
      <c r="F305" s="14">
        <v>3</v>
      </c>
      <c r="G305" s="14">
        <v>4</v>
      </c>
      <c r="H305" s="14">
        <v>3</v>
      </c>
      <c r="I305" s="14">
        <v>2</v>
      </c>
      <c r="J305" s="14">
        <v>3</v>
      </c>
      <c r="K305" s="14">
        <v>5</v>
      </c>
      <c r="L305" s="14">
        <v>2</v>
      </c>
      <c r="M305" s="14">
        <v>2</v>
      </c>
      <c r="N305" s="14"/>
      <c r="O305" s="14">
        <v>1</v>
      </c>
      <c r="P305" s="15">
        <v>3</v>
      </c>
    </row>
    <row r="306" spans="1:16" ht="16.5" customHeight="1">
      <c r="A306" s="43">
        <v>14000</v>
      </c>
      <c r="B306" s="42" t="s">
        <v>89</v>
      </c>
      <c r="C306" s="33" t="s">
        <v>1</v>
      </c>
      <c r="D306" s="35">
        <f aca="true" t="shared" si="128" ref="D306:P306">D307+D308</f>
        <v>234</v>
      </c>
      <c r="E306" s="35">
        <f t="shared" si="128"/>
        <v>30</v>
      </c>
      <c r="F306" s="35">
        <f t="shared" si="128"/>
        <v>12</v>
      </c>
      <c r="G306" s="35">
        <f t="shared" si="128"/>
        <v>26</v>
      </c>
      <c r="H306" s="35">
        <f t="shared" si="128"/>
        <v>17</v>
      </c>
      <c r="I306" s="35">
        <f t="shared" si="128"/>
        <v>24</v>
      </c>
      <c r="J306" s="35">
        <f t="shared" si="128"/>
        <v>11</v>
      </c>
      <c r="K306" s="35">
        <f t="shared" si="128"/>
        <v>18</v>
      </c>
      <c r="L306" s="35">
        <f t="shared" si="128"/>
        <v>20</v>
      </c>
      <c r="M306" s="35">
        <f t="shared" si="128"/>
        <v>10</v>
      </c>
      <c r="N306" s="35">
        <f t="shared" si="128"/>
        <v>16</v>
      </c>
      <c r="O306" s="35">
        <f t="shared" si="128"/>
        <v>24</v>
      </c>
      <c r="P306" s="34">
        <f t="shared" si="128"/>
        <v>26</v>
      </c>
    </row>
    <row r="307" spans="1:16" ht="16.5" customHeight="1">
      <c r="A307" s="44"/>
      <c r="B307" s="42"/>
      <c r="C307" s="13" t="s">
        <v>2</v>
      </c>
      <c r="D307" s="35">
        <f>SUM(E307:P307)</f>
        <v>104</v>
      </c>
      <c r="E307" s="14">
        <f>E310+E313+E325</f>
        <v>15</v>
      </c>
      <c r="F307" s="14">
        <f aca="true" t="shared" si="129" ref="F307:P307">F310+F313+F325</f>
        <v>3</v>
      </c>
      <c r="G307" s="14">
        <f t="shared" si="129"/>
        <v>11</v>
      </c>
      <c r="H307" s="14">
        <f t="shared" si="129"/>
        <v>7</v>
      </c>
      <c r="I307" s="14">
        <f t="shared" si="129"/>
        <v>11</v>
      </c>
      <c r="J307" s="14">
        <f t="shared" si="129"/>
        <v>3</v>
      </c>
      <c r="K307" s="14">
        <f t="shared" si="129"/>
        <v>12</v>
      </c>
      <c r="L307" s="14">
        <f t="shared" si="129"/>
        <v>9</v>
      </c>
      <c r="M307" s="14">
        <f t="shared" si="129"/>
        <v>4</v>
      </c>
      <c r="N307" s="14">
        <f t="shared" si="129"/>
        <v>6</v>
      </c>
      <c r="O307" s="14">
        <f t="shared" si="129"/>
        <v>8</v>
      </c>
      <c r="P307" s="15">
        <f t="shared" si="129"/>
        <v>15</v>
      </c>
    </row>
    <row r="308" spans="1:16" ht="16.5" customHeight="1">
      <c r="A308" s="44"/>
      <c r="B308" s="42"/>
      <c r="C308" s="13" t="s">
        <v>3</v>
      </c>
      <c r="D308" s="35">
        <f>SUM(E308:P308)</f>
        <v>130</v>
      </c>
      <c r="E308" s="14">
        <f>E311+E314+E326</f>
        <v>15</v>
      </c>
      <c r="F308" s="14">
        <f aca="true" t="shared" si="130" ref="F308:P308">F311+F314+F326</f>
        <v>9</v>
      </c>
      <c r="G308" s="14">
        <f t="shared" si="130"/>
        <v>15</v>
      </c>
      <c r="H308" s="14">
        <f t="shared" si="130"/>
        <v>10</v>
      </c>
      <c r="I308" s="14">
        <f t="shared" si="130"/>
        <v>13</v>
      </c>
      <c r="J308" s="14">
        <f t="shared" si="130"/>
        <v>8</v>
      </c>
      <c r="K308" s="14">
        <f t="shared" si="130"/>
        <v>6</v>
      </c>
      <c r="L308" s="14">
        <f t="shared" si="130"/>
        <v>11</v>
      </c>
      <c r="M308" s="14">
        <f t="shared" si="130"/>
        <v>6</v>
      </c>
      <c r="N308" s="14">
        <f t="shared" si="130"/>
        <v>10</v>
      </c>
      <c r="O308" s="14">
        <f t="shared" si="130"/>
        <v>16</v>
      </c>
      <c r="P308" s="15">
        <f t="shared" si="130"/>
        <v>11</v>
      </c>
    </row>
    <row r="309" spans="1:16" ht="16.5" customHeight="1">
      <c r="A309" s="43">
        <v>14100</v>
      </c>
      <c r="B309" s="45" t="s">
        <v>90</v>
      </c>
      <c r="C309" s="33" t="s">
        <v>1</v>
      </c>
      <c r="D309" s="35">
        <f aca="true" t="shared" si="131" ref="D309:P309">D310+D311</f>
        <v>39</v>
      </c>
      <c r="E309" s="35">
        <f t="shared" si="131"/>
        <v>4</v>
      </c>
      <c r="F309" s="35">
        <f t="shared" si="131"/>
        <v>1</v>
      </c>
      <c r="G309" s="35">
        <f t="shared" si="131"/>
        <v>5</v>
      </c>
      <c r="H309" s="35">
        <f t="shared" si="131"/>
        <v>3</v>
      </c>
      <c r="I309" s="35">
        <f t="shared" si="131"/>
        <v>5</v>
      </c>
      <c r="J309" s="35">
        <f t="shared" si="131"/>
        <v>1</v>
      </c>
      <c r="K309" s="35">
        <f t="shared" si="131"/>
        <v>2</v>
      </c>
      <c r="L309" s="35">
        <f t="shared" si="131"/>
        <v>2</v>
      </c>
      <c r="M309" s="35">
        <f t="shared" si="131"/>
        <v>2</v>
      </c>
      <c r="N309" s="35">
        <f t="shared" si="131"/>
        <v>4</v>
      </c>
      <c r="O309" s="35">
        <f t="shared" si="131"/>
        <v>4</v>
      </c>
      <c r="P309" s="34">
        <f t="shared" si="131"/>
        <v>6</v>
      </c>
    </row>
    <row r="310" spans="1:16" ht="16.5" customHeight="1">
      <c r="A310" s="44"/>
      <c r="B310" s="45"/>
      <c r="C310" s="13" t="s">
        <v>2</v>
      </c>
      <c r="D310" s="35">
        <f>SUM(E310:P310)</f>
        <v>15</v>
      </c>
      <c r="E310" s="14">
        <v>2</v>
      </c>
      <c r="F310" s="14"/>
      <c r="G310" s="14">
        <v>1</v>
      </c>
      <c r="H310" s="14"/>
      <c r="I310" s="14">
        <v>2</v>
      </c>
      <c r="J310" s="14"/>
      <c r="K310" s="14">
        <v>1</v>
      </c>
      <c r="L310" s="14">
        <v>2</v>
      </c>
      <c r="M310" s="14"/>
      <c r="N310" s="14">
        <v>2</v>
      </c>
      <c r="O310" s="14">
        <v>1</v>
      </c>
      <c r="P310" s="15">
        <v>4</v>
      </c>
    </row>
    <row r="311" spans="1:16" ht="16.5" customHeight="1">
      <c r="A311" s="44"/>
      <c r="B311" s="45"/>
      <c r="C311" s="13" t="s">
        <v>3</v>
      </c>
      <c r="D311" s="35">
        <f>SUM(E311:P311)</f>
        <v>24</v>
      </c>
      <c r="E311" s="14">
        <v>2</v>
      </c>
      <c r="F311" s="14">
        <v>1</v>
      </c>
      <c r="G311" s="14">
        <v>4</v>
      </c>
      <c r="H311" s="14">
        <v>3</v>
      </c>
      <c r="I311" s="14">
        <v>3</v>
      </c>
      <c r="J311" s="14">
        <v>1</v>
      </c>
      <c r="K311" s="14">
        <v>1</v>
      </c>
      <c r="L311" s="14"/>
      <c r="M311" s="14">
        <v>2</v>
      </c>
      <c r="N311" s="14">
        <v>2</v>
      </c>
      <c r="O311" s="14">
        <v>3</v>
      </c>
      <c r="P311" s="15">
        <v>2</v>
      </c>
    </row>
    <row r="312" spans="1:16" ht="16.5" customHeight="1">
      <c r="A312" s="43">
        <v>14200</v>
      </c>
      <c r="B312" s="42" t="s">
        <v>91</v>
      </c>
      <c r="C312" s="33" t="s">
        <v>1</v>
      </c>
      <c r="D312" s="35">
        <f aca="true" t="shared" si="132" ref="D312:P312">D313+D314</f>
        <v>163</v>
      </c>
      <c r="E312" s="35">
        <f t="shared" si="132"/>
        <v>23</v>
      </c>
      <c r="F312" s="35">
        <f t="shared" si="132"/>
        <v>10</v>
      </c>
      <c r="G312" s="35">
        <f t="shared" si="132"/>
        <v>18</v>
      </c>
      <c r="H312" s="35">
        <f t="shared" si="132"/>
        <v>11</v>
      </c>
      <c r="I312" s="35">
        <f t="shared" si="132"/>
        <v>17</v>
      </c>
      <c r="J312" s="35">
        <f t="shared" si="132"/>
        <v>9</v>
      </c>
      <c r="K312" s="35">
        <f t="shared" si="132"/>
        <v>14</v>
      </c>
      <c r="L312" s="35">
        <f t="shared" si="132"/>
        <v>15</v>
      </c>
      <c r="M312" s="35">
        <f t="shared" si="132"/>
        <v>6</v>
      </c>
      <c r="N312" s="35">
        <f t="shared" si="132"/>
        <v>8</v>
      </c>
      <c r="O312" s="35">
        <f t="shared" si="132"/>
        <v>14</v>
      </c>
      <c r="P312" s="34">
        <f t="shared" si="132"/>
        <v>18</v>
      </c>
    </row>
    <row r="313" spans="1:16" ht="16.5" customHeight="1">
      <c r="A313" s="44"/>
      <c r="B313" s="42"/>
      <c r="C313" s="13" t="s">
        <v>2</v>
      </c>
      <c r="D313" s="35">
        <f>SUM(E313:P313)</f>
        <v>78</v>
      </c>
      <c r="E313" s="14">
        <f>E316+E319+E322</f>
        <v>13</v>
      </c>
      <c r="F313" s="14">
        <f aca="true" t="shared" si="133" ref="F313:P313">F316+F319+F322</f>
        <v>2</v>
      </c>
      <c r="G313" s="14">
        <f t="shared" si="133"/>
        <v>9</v>
      </c>
      <c r="H313" s="14">
        <f t="shared" si="133"/>
        <v>6</v>
      </c>
      <c r="I313" s="14">
        <f t="shared" si="133"/>
        <v>8</v>
      </c>
      <c r="J313" s="14">
        <f t="shared" si="133"/>
        <v>3</v>
      </c>
      <c r="K313" s="14">
        <f t="shared" si="133"/>
        <v>9</v>
      </c>
      <c r="L313" s="14">
        <f t="shared" si="133"/>
        <v>5</v>
      </c>
      <c r="M313" s="14">
        <f t="shared" si="133"/>
        <v>3</v>
      </c>
      <c r="N313" s="14">
        <f t="shared" si="133"/>
        <v>4</v>
      </c>
      <c r="O313" s="14">
        <f t="shared" si="133"/>
        <v>5</v>
      </c>
      <c r="P313" s="15">
        <f t="shared" si="133"/>
        <v>11</v>
      </c>
    </row>
    <row r="314" spans="1:16" ht="16.5" customHeight="1">
      <c r="A314" s="44"/>
      <c r="B314" s="42"/>
      <c r="C314" s="13" t="s">
        <v>3</v>
      </c>
      <c r="D314" s="35">
        <f>SUM(E314:P314)</f>
        <v>85</v>
      </c>
      <c r="E314" s="14">
        <f>E317+E320+E323</f>
        <v>10</v>
      </c>
      <c r="F314" s="14">
        <f aca="true" t="shared" si="134" ref="F314:P314">F317+F320+F323</f>
        <v>8</v>
      </c>
      <c r="G314" s="14">
        <f t="shared" si="134"/>
        <v>9</v>
      </c>
      <c r="H314" s="14">
        <f t="shared" si="134"/>
        <v>5</v>
      </c>
      <c r="I314" s="14">
        <f t="shared" si="134"/>
        <v>9</v>
      </c>
      <c r="J314" s="14">
        <f t="shared" si="134"/>
        <v>6</v>
      </c>
      <c r="K314" s="14">
        <f t="shared" si="134"/>
        <v>5</v>
      </c>
      <c r="L314" s="14">
        <f t="shared" si="134"/>
        <v>10</v>
      </c>
      <c r="M314" s="14">
        <f t="shared" si="134"/>
        <v>3</v>
      </c>
      <c r="N314" s="14">
        <f t="shared" si="134"/>
        <v>4</v>
      </c>
      <c r="O314" s="14">
        <f t="shared" si="134"/>
        <v>9</v>
      </c>
      <c r="P314" s="15">
        <f t="shared" si="134"/>
        <v>7</v>
      </c>
    </row>
    <row r="315" spans="1:16" ht="16.5" customHeight="1">
      <c r="A315" s="43">
        <v>14201</v>
      </c>
      <c r="B315" s="42" t="s">
        <v>92</v>
      </c>
      <c r="C315" s="33" t="s">
        <v>1</v>
      </c>
      <c r="D315" s="35">
        <f aca="true" t="shared" si="135" ref="D315:P315">D316+D317</f>
        <v>36</v>
      </c>
      <c r="E315" s="35">
        <f t="shared" si="135"/>
        <v>5</v>
      </c>
      <c r="F315" s="35">
        <f t="shared" si="135"/>
        <v>1</v>
      </c>
      <c r="G315" s="35">
        <f t="shared" si="135"/>
        <v>3</v>
      </c>
      <c r="H315" s="35">
        <f t="shared" si="135"/>
        <v>3</v>
      </c>
      <c r="I315" s="35">
        <f t="shared" si="135"/>
        <v>4</v>
      </c>
      <c r="J315" s="35">
        <f t="shared" si="135"/>
        <v>3</v>
      </c>
      <c r="K315" s="35">
        <f t="shared" si="135"/>
        <v>4</v>
      </c>
      <c r="L315" s="35">
        <f t="shared" si="135"/>
        <v>5</v>
      </c>
      <c r="M315" s="35">
        <f t="shared" si="135"/>
        <v>2</v>
      </c>
      <c r="N315" s="35">
        <f t="shared" si="135"/>
        <v>1</v>
      </c>
      <c r="O315" s="35">
        <f t="shared" si="135"/>
        <v>3</v>
      </c>
      <c r="P315" s="34">
        <f t="shared" si="135"/>
        <v>2</v>
      </c>
    </row>
    <row r="316" spans="1:16" ht="16.5" customHeight="1">
      <c r="A316" s="44"/>
      <c r="B316" s="42"/>
      <c r="C316" s="13" t="s">
        <v>2</v>
      </c>
      <c r="D316" s="35">
        <f>SUM(E316:P316)</f>
        <v>16</v>
      </c>
      <c r="E316" s="14">
        <v>2</v>
      </c>
      <c r="F316" s="14"/>
      <c r="G316" s="14">
        <v>2</v>
      </c>
      <c r="H316" s="14"/>
      <c r="I316" s="14">
        <v>2</v>
      </c>
      <c r="J316" s="14"/>
      <c r="K316" s="14">
        <v>3</v>
      </c>
      <c r="L316" s="14">
        <v>2</v>
      </c>
      <c r="M316" s="14">
        <v>1</v>
      </c>
      <c r="N316" s="14">
        <v>1</v>
      </c>
      <c r="O316" s="14">
        <v>1</v>
      </c>
      <c r="P316" s="15">
        <v>2</v>
      </c>
    </row>
    <row r="317" spans="1:16" ht="16.5" customHeight="1">
      <c r="A317" s="44"/>
      <c r="B317" s="42"/>
      <c r="C317" s="13" t="s">
        <v>3</v>
      </c>
      <c r="D317" s="35">
        <f>SUM(E317:P317)</f>
        <v>20</v>
      </c>
      <c r="E317" s="14">
        <v>3</v>
      </c>
      <c r="F317" s="14">
        <v>1</v>
      </c>
      <c r="G317" s="14">
        <v>1</v>
      </c>
      <c r="H317" s="14">
        <v>3</v>
      </c>
      <c r="I317" s="14">
        <v>2</v>
      </c>
      <c r="J317" s="14">
        <v>3</v>
      </c>
      <c r="K317" s="14">
        <v>1</v>
      </c>
      <c r="L317" s="14">
        <v>3</v>
      </c>
      <c r="M317" s="14">
        <v>1</v>
      </c>
      <c r="N317" s="14"/>
      <c r="O317" s="14">
        <v>2</v>
      </c>
      <c r="P317" s="15"/>
    </row>
    <row r="318" spans="1:16" ht="16.5" customHeight="1">
      <c r="A318" s="43">
        <v>14202</v>
      </c>
      <c r="B318" s="42" t="s">
        <v>150</v>
      </c>
      <c r="C318" s="33" t="s">
        <v>1</v>
      </c>
      <c r="D318" s="35">
        <f aca="true" t="shared" si="136" ref="D318:P318">D319+D320</f>
        <v>77</v>
      </c>
      <c r="E318" s="35">
        <f t="shared" si="136"/>
        <v>9</v>
      </c>
      <c r="F318" s="35">
        <f t="shared" si="136"/>
        <v>7</v>
      </c>
      <c r="G318" s="35">
        <f t="shared" si="136"/>
        <v>8</v>
      </c>
      <c r="H318" s="35">
        <f t="shared" si="136"/>
        <v>3</v>
      </c>
      <c r="I318" s="35">
        <f t="shared" si="136"/>
        <v>9</v>
      </c>
      <c r="J318" s="35">
        <f t="shared" si="136"/>
        <v>4</v>
      </c>
      <c r="K318" s="35">
        <f t="shared" si="136"/>
        <v>8</v>
      </c>
      <c r="L318" s="35">
        <f t="shared" si="136"/>
        <v>7</v>
      </c>
      <c r="M318" s="35">
        <f t="shared" si="136"/>
        <v>3</v>
      </c>
      <c r="N318" s="35">
        <f t="shared" si="136"/>
        <v>1</v>
      </c>
      <c r="O318" s="35">
        <f t="shared" si="136"/>
        <v>9</v>
      </c>
      <c r="P318" s="34">
        <f t="shared" si="136"/>
        <v>9</v>
      </c>
    </row>
    <row r="319" spans="1:16" ht="16.5" customHeight="1">
      <c r="A319" s="44"/>
      <c r="B319" s="42"/>
      <c r="C319" s="13" t="s">
        <v>2</v>
      </c>
      <c r="D319" s="35">
        <f>SUM(E319:P319)</f>
        <v>35</v>
      </c>
      <c r="E319" s="14">
        <v>5</v>
      </c>
      <c r="F319" s="14"/>
      <c r="G319" s="14">
        <v>3</v>
      </c>
      <c r="H319" s="14">
        <v>3</v>
      </c>
      <c r="I319" s="14">
        <v>4</v>
      </c>
      <c r="J319" s="14">
        <v>2</v>
      </c>
      <c r="K319" s="14">
        <v>5</v>
      </c>
      <c r="L319" s="14">
        <v>3</v>
      </c>
      <c r="M319" s="14">
        <v>2</v>
      </c>
      <c r="N319" s="14">
        <v>1</v>
      </c>
      <c r="O319" s="14">
        <v>3</v>
      </c>
      <c r="P319" s="15">
        <v>4</v>
      </c>
    </row>
    <row r="320" spans="1:16" ht="16.5" customHeight="1">
      <c r="A320" s="44"/>
      <c r="B320" s="42"/>
      <c r="C320" s="13" t="s">
        <v>3</v>
      </c>
      <c r="D320" s="35">
        <f>SUM(E320:P320)</f>
        <v>42</v>
      </c>
      <c r="E320" s="14">
        <v>4</v>
      </c>
      <c r="F320" s="14">
        <v>7</v>
      </c>
      <c r="G320" s="14">
        <v>5</v>
      </c>
      <c r="H320" s="14"/>
      <c r="I320" s="14">
        <v>5</v>
      </c>
      <c r="J320" s="14">
        <v>2</v>
      </c>
      <c r="K320" s="14">
        <v>3</v>
      </c>
      <c r="L320" s="14">
        <v>4</v>
      </c>
      <c r="M320" s="14">
        <v>1</v>
      </c>
      <c r="N320" s="14"/>
      <c r="O320" s="14">
        <v>6</v>
      </c>
      <c r="P320" s="15">
        <v>5</v>
      </c>
    </row>
    <row r="321" spans="1:16" ht="16.5" customHeight="1">
      <c r="A321" s="43">
        <v>14203</v>
      </c>
      <c r="B321" s="42" t="s">
        <v>93</v>
      </c>
      <c r="C321" s="33" t="s">
        <v>1</v>
      </c>
      <c r="D321" s="35">
        <f aca="true" t="shared" si="137" ref="D321:P321">D322+D323</f>
        <v>50</v>
      </c>
      <c r="E321" s="35">
        <f t="shared" si="137"/>
        <v>9</v>
      </c>
      <c r="F321" s="35">
        <f t="shared" si="137"/>
        <v>2</v>
      </c>
      <c r="G321" s="35">
        <f t="shared" si="137"/>
        <v>7</v>
      </c>
      <c r="H321" s="35">
        <f t="shared" si="137"/>
        <v>5</v>
      </c>
      <c r="I321" s="35">
        <f t="shared" si="137"/>
        <v>4</v>
      </c>
      <c r="J321" s="35">
        <f t="shared" si="137"/>
        <v>2</v>
      </c>
      <c r="K321" s="35">
        <f t="shared" si="137"/>
        <v>2</v>
      </c>
      <c r="L321" s="35">
        <f t="shared" si="137"/>
        <v>3</v>
      </c>
      <c r="M321" s="35">
        <f t="shared" si="137"/>
        <v>1</v>
      </c>
      <c r="N321" s="35">
        <f t="shared" si="137"/>
        <v>6</v>
      </c>
      <c r="O321" s="35">
        <f t="shared" si="137"/>
        <v>2</v>
      </c>
      <c r="P321" s="34">
        <f t="shared" si="137"/>
        <v>7</v>
      </c>
    </row>
    <row r="322" spans="1:16" ht="16.5" customHeight="1">
      <c r="A322" s="44"/>
      <c r="B322" s="42"/>
      <c r="C322" s="13" t="s">
        <v>2</v>
      </c>
      <c r="D322" s="35">
        <f>SUM(E322:P322)</f>
        <v>27</v>
      </c>
      <c r="E322" s="14">
        <v>6</v>
      </c>
      <c r="F322" s="14">
        <v>2</v>
      </c>
      <c r="G322" s="14">
        <v>4</v>
      </c>
      <c r="H322" s="14">
        <v>3</v>
      </c>
      <c r="I322" s="14">
        <v>2</v>
      </c>
      <c r="J322" s="14">
        <v>1</v>
      </c>
      <c r="K322" s="14">
        <v>1</v>
      </c>
      <c r="L322" s="14"/>
      <c r="M322" s="14"/>
      <c r="N322" s="14">
        <v>2</v>
      </c>
      <c r="O322" s="14">
        <v>1</v>
      </c>
      <c r="P322" s="15">
        <v>5</v>
      </c>
    </row>
    <row r="323" spans="1:16" ht="16.5" customHeight="1">
      <c r="A323" s="44"/>
      <c r="B323" s="42"/>
      <c r="C323" s="13" t="s">
        <v>3</v>
      </c>
      <c r="D323" s="35">
        <f>SUM(E323:P323)</f>
        <v>23</v>
      </c>
      <c r="E323" s="14">
        <v>3</v>
      </c>
      <c r="F323" s="14"/>
      <c r="G323" s="14">
        <v>3</v>
      </c>
      <c r="H323" s="14">
        <v>2</v>
      </c>
      <c r="I323" s="14">
        <v>2</v>
      </c>
      <c r="J323" s="14">
        <v>1</v>
      </c>
      <c r="K323" s="14">
        <v>1</v>
      </c>
      <c r="L323" s="14">
        <v>3</v>
      </c>
      <c r="M323" s="14">
        <v>1</v>
      </c>
      <c r="N323" s="14">
        <v>4</v>
      </c>
      <c r="O323" s="14">
        <v>1</v>
      </c>
      <c r="P323" s="15">
        <v>2</v>
      </c>
    </row>
    <row r="324" spans="1:16" ht="16.5" customHeight="1">
      <c r="A324" s="43">
        <v>14300</v>
      </c>
      <c r="B324" s="42" t="s">
        <v>94</v>
      </c>
      <c r="C324" s="33" t="s">
        <v>1</v>
      </c>
      <c r="D324" s="35">
        <f aca="true" t="shared" si="138" ref="D324:P324">D325+D326</f>
        <v>32</v>
      </c>
      <c r="E324" s="35">
        <f t="shared" si="138"/>
        <v>3</v>
      </c>
      <c r="F324" s="35">
        <f t="shared" si="138"/>
        <v>1</v>
      </c>
      <c r="G324" s="35">
        <f t="shared" si="138"/>
        <v>3</v>
      </c>
      <c r="H324" s="35">
        <f t="shared" si="138"/>
        <v>3</v>
      </c>
      <c r="I324" s="35">
        <f t="shared" si="138"/>
        <v>2</v>
      </c>
      <c r="J324" s="35">
        <f t="shared" si="138"/>
        <v>1</v>
      </c>
      <c r="K324" s="35">
        <f t="shared" si="138"/>
        <v>2</v>
      </c>
      <c r="L324" s="35">
        <f t="shared" si="138"/>
        <v>3</v>
      </c>
      <c r="M324" s="35">
        <f t="shared" si="138"/>
        <v>2</v>
      </c>
      <c r="N324" s="35">
        <f t="shared" si="138"/>
        <v>4</v>
      </c>
      <c r="O324" s="35">
        <f t="shared" si="138"/>
        <v>6</v>
      </c>
      <c r="P324" s="34">
        <f t="shared" si="138"/>
        <v>2</v>
      </c>
    </row>
    <row r="325" spans="1:16" ht="16.5" customHeight="1">
      <c r="A325" s="44"/>
      <c r="B325" s="42"/>
      <c r="C325" s="13" t="s">
        <v>2</v>
      </c>
      <c r="D325" s="35">
        <f>SUM(E325:P325)</f>
        <v>11</v>
      </c>
      <c r="E325" s="14"/>
      <c r="F325" s="14">
        <v>1</v>
      </c>
      <c r="G325" s="14">
        <v>1</v>
      </c>
      <c r="H325" s="14">
        <v>1</v>
      </c>
      <c r="I325" s="14">
        <v>1</v>
      </c>
      <c r="J325" s="14"/>
      <c r="K325" s="14">
        <v>2</v>
      </c>
      <c r="L325" s="14">
        <v>2</v>
      </c>
      <c r="M325" s="14">
        <v>1</v>
      </c>
      <c r="N325" s="14"/>
      <c r="O325" s="14">
        <v>2</v>
      </c>
      <c r="P325" s="15"/>
    </row>
    <row r="326" spans="1:16" ht="16.5" customHeight="1">
      <c r="A326" s="44"/>
      <c r="B326" s="42"/>
      <c r="C326" s="13" t="s">
        <v>3</v>
      </c>
      <c r="D326" s="35">
        <f>SUM(E326:P326)</f>
        <v>21</v>
      </c>
      <c r="E326" s="14">
        <v>3</v>
      </c>
      <c r="F326" s="14"/>
      <c r="G326" s="14">
        <v>2</v>
      </c>
      <c r="H326" s="14">
        <v>2</v>
      </c>
      <c r="I326" s="14">
        <v>1</v>
      </c>
      <c r="J326" s="14">
        <v>1</v>
      </c>
      <c r="K326" s="14"/>
      <c r="L326" s="14">
        <v>1</v>
      </c>
      <c r="M326" s="14">
        <v>1</v>
      </c>
      <c r="N326" s="14">
        <v>4</v>
      </c>
      <c r="O326" s="14">
        <v>4</v>
      </c>
      <c r="P326" s="15">
        <v>2</v>
      </c>
    </row>
    <row r="327" spans="1:16" ht="16.5" customHeight="1">
      <c r="A327" s="43">
        <v>15000</v>
      </c>
      <c r="B327" s="42" t="s">
        <v>95</v>
      </c>
      <c r="C327" s="33" t="s">
        <v>1</v>
      </c>
      <c r="D327" s="35">
        <f aca="true" t="shared" si="139" ref="D327:P327">D328+D329</f>
        <v>0</v>
      </c>
      <c r="E327" s="35">
        <f t="shared" si="139"/>
        <v>0</v>
      </c>
      <c r="F327" s="35">
        <f t="shared" si="139"/>
        <v>0</v>
      </c>
      <c r="G327" s="35">
        <f t="shared" si="139"/>
        <v>0</v>
      </c>
      <c r="H327" s="35">
        <f t="shared" si="139"/>
        <v>0</v>
      </c>
      <c r="I327" s="35">
        <f t="shared" si="139"/>
        <v>0</v>
      </c>
      <c r="J327" s="35">
        <f t="shared" si="139"/>
        <v>0</v>
      </c>
      <c r="K327" s="35">
        <f t="shared" si="139"/>
        <v>0</v>
      </c>
      <c r="L327" s="35">
        <f t="shared" si="139"/>
        <v>0</v>
      </c>
      <c r="M327" s="35">
        <f t="shared" si="139"/>
        <v>0</v>
      </c>
      <c r="N327" s="35">
        <f t="shared" si="139"/>
        <v>0</v>
      </c>
      <c r="O327" s="35">
        <f t="shared" si="139"/>
        <v>0</v>
      </c>
      <c r="P327" s="34">
        <f t="shared" si="139"/>
        <v>0</v>
      </c>
    </row>
    <row r="328" spans="1:16" ht="16.5" customHeight="1">
      <c r="A328" s="44"/>
      <c r="B328" s="42"/>
      <c r="C328" s="13" t="s">
        <v>2</v>
      </c>
      <c r="D328" s="35">
        <f>SUM(E328:P328)</f>
        <v>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5"/>
    </row>
    <row r="329" spans="1:16" ht="16.5" customHeight="1">
      <c r="A329" s="44"/>
      <c r="B329" s="42"/>
      <c r="C329" s="13" t="s">
        <v>3</v>
      </c>
      <c r="D329" s="35">
        <f>SUM(E329:P329)</f>
        <v>0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5"/>
    </row>
    <row r="330" spans="1:16" ht="16.5" customHeight="1">
      <c r="A330" s="43">
        <v>16000</v>
      </c>
      <c r="B330" s="42" t="s">
        <v>96</v>
      </c>
      <c r="C330" s="33" t="s">
        <v>1</v>
      </c>
      <c r="D330" s="35">
        <f aca="true" t="shared" si="140" ref="D330:P330">D331+D332</f>
        <v>3</v>
      </c>
      <c r="E330" s="35">
        <f t="shared" si="140"/>
        <v>0</v>
      </c>
      <c r="F330" s="35">
        <f t="shared" si="140"/>
        <v>0</v>
      </c>
      <c r="G330" s="35">
        <f t="shared" si="140"/>
        <v>0</v>
      </c>
      <c r="H330" s="35">
        <f t="shared" si="140"/>
        <v>1</v>
      </c>
      <c r="I330" s="35">
        <f t="shared" si="140"/>
        <v>0</v>
      </c>
      <c r="J330" s="35">
        <f t="shared" si="140"/>
        <v>0</v>
      </c>
      <c r="K330" s="35">
        <f t="shared" si="140"/>
        <v>0</v>
      </c>
      <c r="L330" s="35">
        <f t="shared" si="140"/>
        <v>1</v>
      </c>
      <c r="M330" s="35">
        <f t="shared" si="140"/>
        <v>1</v>
      </c>
      <c r="N330" s="35">
        <f t="shared" si="140"/>
        <v>0</v>
      </c>
      <c r="O330" s="35">
        <f t="shared" si="140"/>
        <v>0</v>
      </c>
      <c r="P330" s="34">
        <f t="shared" si="140"/>
        <v>0</v>
      </c>
    </row>
    <row r="331" spans="1:16" ht="16.5" customHeight="1">
      <c r="A331" s="44"/>
      <c r="B331" s="42"/>
      <c r="C331" s="13" t="s">
        <v>2</v>
      </c>
      <c r="D331" s="35">
        <f>SUM(E331:P331)</f>
        <v>2</v>
      </c>
      <c r="E331" s="14">
        <f>E334+E337+E340+E343+E346+E349</f>
        <v>0</v>
      </c>
      <c r="F331" s="14">
        <f aca="true" t="shared" si="141" ref="F331:P331">F334+F337+F340+F343+F346+F349</f>
        <v>0</v>
      </c>
      <c r="G331" s="14">
        <f t="shared" si="141"/>
        <v>0</v>
      </c>
      <c r="H331" s="14">
        <f t="shared" si="141"/>
        <v>0</v>
      </c>
      <c r="I331" s="14">
        <f t="shared" si="141"/>
        <v>0</v>
      </c>
      <c r="J331" s="14">
        <f t="shared" si="141"/>
        <v>0</v>
      </c>
      <c r="K331" s="14">
        <f t="shared" si="141"/>
        <v>0</v>
      </c>
      <c r="L331" s="14">
        <f t="shared" si="141"/>
        <v>1</v>
      </c>
      <c r="M331" s="14">
        <f t="shared" si="141"/>
        <v>1</v>
      </c>
      <c r="N331" s="14">
        <f t="shared" si="141"/>
        <v>0</v>
      </c>
      <c r="O331" s="14">
        <f t="shared" si="141"/>
        <v>0</v>
      </c>
      <c r="P331" s="15">
        <f t="shared" si="141"/>
        <v>0</v>
      </c>
    </row>
    <row r="332" spans="1:16" ht="16.5" customHeight="1">
      <c r="A332" s="44"/>
      <c r="B332" s="42"/>
      <c r="C332" s="13" t="s">
        <v>3</v>
      </c>
      <c r="D332" s="35">
        <f>SUM(E332:P332)</f>
        <v>1</v>
      </c>
      <c r="E332" s="14">
        <f>E335+E338+E341+E344+E347+E350</f>
        <v>0</v>
      </c>
      <c r="F332" s="14">
        <f aca="true" t="shared" si="142" ref="F332:P332">F335+F338+F341+F344+F347+F350</f>
        <v>0</v>
      </c>
      <c r="G332" s="14">
        <f t="shared" si="142"/>
        <v>0</v>
      </c>
      <c r="H332" s="14">
        <f t="shared" si="142"/>
        <v>1</v>
      </c>
      <c r="I332" s="14">
        <f t="shared" si="142"/>
        <v>0</v>
      </c>
      <c r="J332" s="14">
        <f t="shared" si="142"/>
        <v>0</v>
      </c>
      <c r="K332" s="14">
        <f t="shared" si="142"/>
        <v>0</v>
      </c>
      <c r="L332" s="14">
        <f t="shared" si="142"/>
        <v>0</v>
      </c>
      <c r="M332" s="14">
        <f t="shared" si="142"/>
        <v>0</v>
      </c>
      <c r="N332" s="14">
        <f t="shared" si="142"/>
        <v>0</v>
      </c>
      <c r="O332" s="14">
        <f t="shared" si="142"/>
        <v>0</v>
      </c>
      <c r="P332" s="15">
        <f t="shared" si="142"/>
        <v>0</v>
      </c>
    </row>
    <row r="333" spans="1:16" ht="16.5" customHeight="1">
      <c r="A333" s="43">
        <v>16100</v>
      </c>
      <c r="B333" s="56" t="s">
        <v>151</v>
      </c>
      <c r="C333" s="33" t="s">
        <v>1</v>
      </c>
      <c r="D333" s="35">
        <f aca="true" t="shared" si="143" ref="D333:P333">D334+D335</f>
        <v>0</v>
      </c>
      <c r="E333" s="35">
        <f t="shared" si="143"/>
        <v>0</v>
      </c>
      <c r="F333" s="35">
        <f t="shared" si="143"/>
        <v>0</v>
      </c>
      <c r="G333" s="35">
        <f t="shared" si="143"/>
        <v>0</v>
      </c>
      <c r="H333" s="35">
        <f t="shared" si="143"/>
        <v>0</v>
      </c>
      <c r="I333" s="35">
        <f t="shared" si="143"/>
        <v>0</v>
      </c>
      <c r="J333" s="35">
        <f t="shared" si="143"/>
        <v>0</v>
      </c>
      <c r="K333" s="35">
        <f t="shared" si="143"/>
        <v>0</v>
      </c>
      <c r="L333" s="35">
        <f t="shared" si="143"/>
        <v>0</v>
      </c>
      <c r="M333" s="35">
        <f t="shared" si="143"/>
        <v>0</v>
      </c>
      <c r="N333" s="35">
        <f t="shared" si="143"/>
        <v>0</v>
      </c>
      <c r="O333" s="35">
        <f t="shared" si="143"/>
        <v>0</v>
      </c>
      <c r="P333" s="34">
        <f t="shared" si="143"/>
        <v>0</v>
      </c>
    </row>
    <row r="334" spans="1:16" ht="16.5" customHeight="1">
      <c r="A334" s="44"/>
      <c r="B334" s="56"/>
      <c r="C334" s="13" t="s">
        <v>2</v>
      </c>
      <c r="D334" s="35">
        <f>SUM(E334:P334)</f>
        <v>0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5"/>
    </row>
    <row r="335" spans="1:16" ht="16.5" customHeight="1">
      <c r="A335" s="44"/>
      <c r="B335" s="56"/>
      <c r="C335" s="13" t="s">
        <v>3</v>
      </c>
      <c r="D335" s="35">
        <f>SUM(E335:P335)</f>
        <v>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</row>
    <row r="336" spans="1:16" ht="16.5" customHeight="1">
      <c r="A336" s="43">
        <v>16200</v>
      </c>
      <c r="B336" s="42" t="s">
        <v>97</v>
      </c>
      <c r="C336" s="33" t="s">
        <v>1</v>
      </c>
      <c r="D336" s="35">
        <f aca="true" t="shared" si="144" ref="D336:P336">D337+D338</f>
        <v>0</v>
      </c>
      <c r="E336" s="35">
        <f t="shared" si="144"/>
        <v>0</v>
      </c>
      <c r="F336" s="35">
        <f t="shared" si="144"/>
        <v>0</v>
      </c>
      <c r="G336" s="35">
        <f t="shared" si="144"/>
        <v>0</v>
      </c>
      <c r="H336" s="35">
        <f t="shared" si="144"/>
        <v>0</v>
      </c>
      <c r="I336" s="35">
        <f t="shared" si="144"/>
        <v>0</v>
      </c>
      <c r="J336" s="35">
        <f t="shared" si="144"/>
        <v>0</v>
      </c>
      <c r="K336" s="35">
        <f t="shared" si="144"/>
        <v>0</v>
      </c>
      <c r="L336" s="35">
        <f t="shared" si="144"/>
        <v>0</v>
      </c>
      <c r="M336" s="35">
        <f t="shared" si="144"/>
        <v>0</v>
      </c>
      <c r="N336" s="35">
        <f t="shared" si="144"/>
        <v>0</v>
      </c>
      <c r="O336" s="35">
        <f t="shared" si="144"/>
        <v>0</v>
      </c>
      <c r="P336" s="34">
        <f t="shared" si="144"/>
        <v>0</v>
      </c>
    </row>
    <row r="337" spans="1:16" ht="16.5" customHeight="1">
      <c r="A337" s="44"/>
      <c r="B337" s="42"/>
      <c r="C337" s="13" t="s">
        <v>2</v>
      </c>
      <c r="D337" s="35">
        <f>SUM(E337:P337)</f>
        <v>0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5"/>
    </row>
    <row r="338" spans="1:16" ht="16.5" customHeight="1">
      <c r="A338" s="44"/>
      <c r="B338" s="42"/>
      <c r="C338" s="13" t="s">
        <v>3</v>
      </c>
      <c r="D338" s="35">
        <f>SUM(E338:P338)</f>
        <v>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</row>
    <row r="339" spans="1:16" ht="16.5" customHeight="1">
      <c r="A339" s="43">
        <v>16300</v>
      </c>
      <c r="B339" s="57" t="s">
        <v>98</v>
      </c>
      <c r="C339" s="33" t="s">
        <v>1</v>
      </c>
      <c r="D339" s="35">
        <f aca="true" t="shared" si="145" ref="D339:P339">D340+D341</f>
        <v>3</v>
      </c>
      <c r="E339" s="35">
        <f t="shared" si="145"/>
        <v>0</v>
      </c>
      <c r="F339" s="35">
        <f t="shared" si="145"/>
        <v>0</v>
      </c>
      <c r="G339" s="35">
        <f t="shared" si="145"/>
        <v>0</v>
      </c>
      <c r="H339" s="35">
        <f t="shared" si="145"/>
        <v>1</v>
      </c>
      <c r="I339" s="35">
        <f t="shared" si="145"/>
        <v>0</v>
      </c>
      <c r="J339" s="35">
        <f t="shared" si="145"/>
        <v>0</v>
      </c>
      <c r="K339" s="35">
        <f t="shared" si="145"/>
        <v>0</v>
      </c>
      <c r="L339" s="35">
        <f t="shared" si="145"/>
        <v>1</v>
      </c>
      <c r="M339" s="35">
        <f t="shared" si="145"/>
        <v>1</v>
      </c>
      <c r="N339" s="35">
        <f t="shared" si="145"/>
        <v>0</v>
      </c>
      <c r="O339" s="35">
        <f t="shared" si="145"/>
        <v>0</v>
      </c>
      <c r="P339" s="34">
        <f t="shared" si="145"/>
        <v>0</v>
      </c>
    </row>
    <row r="340" spans="1:16" ht="16.5" customHeight="1">
      <c r="A340" s="44"/>
      <c r="B340" s="57"/>
      <c r="C340" s="13" t="s">
        <v>2</v>
      </c>
      <c r="D340" s="35">
        <f>SUM(E340:P340)</f>
        <v>2</v>
      </c>
      <c r="E340" s="14"/>
      <c r="F340" s="14"/>
      <c r="G340" s="14"/>
      <c r="H340" s="14"/>
      <c r="I340" s="14"/>
      <c r="J340" s="14"/>
      <c r="K340" s="14"/>
      <c r="L340" s="14">
        <v>1</v>
      </c>
      <c r="M340" s="14">
        <v>1</v>
      </c>
      <c r="N340" s="14"/>
      <c r="O340" s="14"/>
      <c r="P340" s="15"/>
    </row>
    <row r="341" spans="1:16" ht="16.5" customHeight="1">
      <c r="A341" s="44"/>
      <c r="B341" s="57"/>
      <c r="C341" s="13" t="s">
        <v>3</v>
      </c>
      <c r="D341" s="35">
        <f>SUM(E341:P341)</f>
        <v>1</v>
      </c>
      <c r="E341" s="14"/>
      <c r="F341" s="14"/>
      <c r="G341" s="14"/>
      <c r="H341" s="14">
        <v>1</v>
      </c>
      <c r="I341" s="14"/>
      <c r="J341" s="14"/>
      <c r="K341" s="14"/>
      <c r="L341" s="14"/>
      <c r="M341" s="14"/>
      <c r="N341" s="14"/>
      <c r="O341" s="14"/>
      <c r="P341" s="15"/>
    </row>
    <row r="342" spans="1:16" ht="16.5" customHeight="1">
      <c r="A342" s="43">
        <v>16400</v>
      </c>
      <c r="B342" s="42" t="s">
        <v>99</v>
      </c>
      <c r="C342" s="33" t="s">
        <v>1</v>
      </c>
      <c r="D342" s="35">
        <f aca="true" t="shared" si="146" ref="D342:P342">D343+D344</f>
        <v>0</v>
      </c>
      <c r="E342" s="35">
        <f t="shared" si="146"/>
        <v>0</v>
      </c>
      <c r="F342" s="35">
        <f t="shared" si="146"/>
        <v>0</v>
      </c>
      <c r="G342" s="35">
        <f t="shared" si="146"/>
        <v>0</v>
      </c>
      <c r="H342" s="35">
        <f t="shared" si="146"/>
        <v>0</v>
      </c>
      <c r="I342" s="35">
        <f t="shared" si="146"/>
        <v>0</v>
      </c>
      <c r="J342" s="35">
        <f t="shared" si="146"/>
        <v>0</v>
      </c>
      <c r="K342" s="35">
        <f t="shared" si="146"/>
        <v>0</v>
      </c>
      <c r="L342" s="35">
        <f t="shared" si="146"/>
        <v>0</v>
      </c>
      <c r="M342" s="35">
        <f t="shared" si="146"/>
        <v>0</v>
      </c>
      <c r="N342" s="35">
        <f t="shared" si="146"/>
        <v>0</v>
      </c>
      <c r="O342" s="35">
        <f t="shared" si="146"/>
        <v>0</v>
      </c>
      <c r="P342" s="34">
        <f t="shared" si="146"/>
        <v>0</v>
      </c>
    </row>
    <row r="343" spans="1:16" ht="16.5" customHeight="1">
      <c r="A343" s="44"/>
      <c r="B343" s="42"/>
      <c r="C343" s="13" t="s">
        <v>2</v>
      </c>
      <c r="D343" s="35">
        <f>SUM(E343:P343)</f>
        <v>0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5"/>
    </row>
    <row r="344" spans="1:16" ht="16.5" customHeight="1">
      <c r="A344" s="44"/>
      <c r="B344" s="42"/>
      <c r="C344" s="13" t="s">
        <v>3</v>
      </c>
      <c r="D344" s="35">
        <f>SUM(E344:P344)</f>
        <v>0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</row>
    <row r="345" spans="1:16" ht="16.5" customHeight="1">
      <c r="A345" s="43">
        <v>16500</v>
      </c>
      <c r="B345" s="57" t="s">
        <v>100</v>
      </c>
      <c r="C345" s="33" t="s">
        <v>1</v>
      </c>
      <c r="D345" s="35">
        <f aca="true" t="shared" si="147" ref="D345:P345">D346+D347</f>
        <v>0</v>
      </c>
      <c r="E345" s="35">
        <f t="shared" si="147"/>
        <v>0</v>
      </c>
      <c r="F345" s="35">
        <f t="shared" si="147"/>
        <v>0</v>
      </c>
      <c r="G345" s="35">
        <f t="shared" si="147"/>
        <v>0</v>
      </c>
      <c r="H345" s="35">
        <f t="shared" si="147"/>
        <v>0</v>
      </c>
      <c r="I345" s="35">
        <f t="shared" si="147"/>
        <v>0</v>
      </c>
      <c r="J345" s="35">
        <f t="shared" si="147"/>
        <v>0</v>
      </c>
      <c r="K345" s="35">
        <f t="shared" si="147"/>
        <v>0</v>
      </c>
      <c r="L345" s="35">
        <f t="shared" si="147"/>
        <v>0</v>
      </c>
      <c r="M345" s="35">
        <f t="shared" si="147"/>
        <v>0</v>
      </c>
      <c r="N345" s="35">
        <f t="shared" si="147"/>
        <v>0</v>
      </c>
      <c r="O345" s="35">
        <f t="shared" si="147"/>
        <v>0</v>
      </c>
      <c r="P345" s="34">
        <f t="shared" si="147"/>
        <v>0</v>
      </c>
    </row>
    <row r="346" spans="1:16" ht="16.5" customHeight="1">
      <c r="A346" s="44"/>
      <c r="B346" s="57"/>
      <c r="C346" s="13" t="s">
        <v>2</v>
      </c>
      <c r="D346" s="35">
        <f>SUM(E346:P346)</f>
        <v>0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5"/>
    </row>
    <row r="347" spans="1:16" ht="16.5" customHeight="1">
      <c r="A347" s="44"/>
      <c r="B347" s="57"/>
      <c r="C347" s="13" t="s">
        <v>3</v>
      </c>
      <c r="D347" s="35">
        <f>SUM(E347:P347)</f>
        <v>0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5"/>
    </row>
    <row r="348" spans="1:16" ht="16.5" customHeight="1">
      <c r="A348" s="43">
        <v>16600</v>
      </c>
      <c r="B348" s="45" t="s">
        <v>152</v>
      </c>
      <c r="C348" s="33" t="s">
        <v>1</v>
      </c>
      <c r="D348" s="35">
        <f aca="true" t="shared" si="148" ref="D348:P348">D349+D350</f>
        <v>0</v>
      </c>
      <c r="E348" s="35">
        <f t="shared" si="148"/>
        <v>0</v>
      </c>
      <c r="F348" s="35">
        <f t="shared" si="148"/>
        <v>0</v>
      </c>
      <c r="G348" s="35">
        <f t="shared" si="148"/>
        <v>0</v>
      </c>
      <c r="H348" s="35">
        <f t="shared" si="148"/>
        <v>0</v>
      </c>
      <c r="I348" s="35">
        <f t="shared" si="148"/>
        <v>0</v>
      </c>
      <c r="J348" s="35">
        <f t="shared" si="148"/>
        <v>0</v>
      </c>
      <c r="K348" s="35">
        <f t="shared" si="148"/>
        <v>0</v>
      </c>
      <c r="L348" s="35">
        <f t="shared" si="148"/>
        <v>0</v>
      </c>
      <c r="M348" s="35">
        <f t="shared" si="148"/>
        <v>0</v>
      </c>
      <c r="N348" s="35">
        <f t="shared" si="148"/>
        <v>0</v>
      </c>
      <c r="O348" s="35">
        <f t="shared" si="148"/>
        <v>0</v>
      </c>
      <c r="P348" s="34">
        <f t="shared" si="148"/>
        <v>0</v>
      </c>
    </row>
    <row r="349" spans="1:16" ht="16.5" customHeight="1">
      <c r="A349" s="44"/>
      <c r="B349" s="45"/>
      <c r="C349" s="13" t="s">
        <v>2</v>
      </c>
      <c r="D349" s="35">
        <f>SUM(E349:P349)</f>
        <v>0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5"/>
    </row>
    <row r="350" spans="1:16" ht="16.5" customHeight="1">
      <c r="A350" s="44"/>
      <c r="B350" s="45"/>
      <c r="C350" s="13" t="s">
        <v>3</v>
      </c>
      <c r="D350" s="35">
        <f>SUM(E350:P350)</f>
        <v>0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5"/>
    </row>
    <row r="351" spans="1:16" ht="16.5" customHeight="1">
      <c r="A351" s="43">
        <v>17000</v>
      </c>
      <c r="B351" s="42" t="s">
        <v>101</v>
      </c>
      <c r="C351" s="33" t="s">
        <v>1</v>
      </c>
      <c r="D351" s="35">
        <f aca="true" t="shared" si="149" ref="D351:P351">D352+D353</f>
        <v>14</v>
      </c>
      <c r="E351" s="35">
        <f t="shared" si="149"/>
        <v>0</v>
      </c>
      <c r="F351" s="35">
        <f t="shared" si="149"/>
        <v>3</v>
      </c>
      <c r="G351" s="35">
        <f t="shared" si="149"/>
        <v>3</v>
      </c>
      <c r="H351" s="35">
        <f t="shared" si="149"/>
        <v>1</v>
      </c>
      <c r="I351" s="35">
        <f t="shared" si="149"/>
        <v>1</v>
      </c>
      <c r="J351" s="35">
        <f t="shared" si="149"/>
        <v>0</v>
      </c>
      <c r="K351" s="35">
        <f t="shared" si="149"/>
        <v>2</v>
      </c>
      <c r="L351" s="35">
        <f t="shared" si="149"/>
        <v>1</v>
      </c>
      <c r="M351" s="35">
        <f t="shared" si="149"/>
        <v>0</v>
      </c>
      <c r="N351" s="35">
        <f t="shared" si="149"/>
        <v>1</v>
      </c>
      <c r="O351" s="35">
        <f t="shared" si="149"/>
        <v>0</v>
      </c>
      <c r="P351" s="34">
        <f t="shared" si="149"/>
        <v>2</v>
      </c>
    </row>
    <row r="352" spans="1:16" ht="16.5" customHeight="1">
      <c r="A352" s="44"/>
      <c r="B352" s="42"/>
      <c r="C352" s="13" t="s">
        <v>2</v>
      </c>
      <c r="D352" s="35">
        <f>SUM(E352:P352)</f>
        <v>3</v>
      </c>
      <c r="E352" s="14">
        <f>E360+E363+E372+E375+E378</f>
        <v>0</v>
      </c>
      <c r="F352" s="14">
        <f aca="true" t="shared" si="150" ref="F352:P352">F360+F363+F372+F375+F378</f>
        <v>0</v>
      </c>
      <c r="G352" s="14">
        <f t="shared" si="150"/>
        <v>1</v>
      </c>
      <c r="H352" s="14">
        <f t="shared" si="150"/>
        <v>0</v>
      </c>
      <c r="I352" s="14">
        <f t="shared" si="150"/>
        <v>0</v>
      </c>
      <c r="J352" s="14">
        <f t="shared" si="150"/>
        <v>0</v>
      </c>
      <c r="K352" s="14">
        <f t="shared" si="150"/>
        <v>1</v>
      </c>
      <c r="L352" s="14">
        <f t="shared" si="150"/>
        <v>0</v>
      </c>
      <c r="M352" s="14">
        <f t="shared" si="150"/>
        <v>0</v>
      </c>
      <c r="N352" s="14">
        <f t="shared" si="150"/>
        <v>0</v>
      </c>
      <c r="O352" s="14">
        <f t="shared" si="150"/>
        <v>0</v>
      </c>
      <c r="P352" s="15">
        <f t="shared" si="150"/>
        <v>1</v>
      </c>
    </row>
    <row r="353" spans="1:16" ht="16.5" customHeight="1" thickBot="1">
      <c r="A353" s="46"/>
      <c r="B353" s="47"/>
      <c r="C353" s="23" t="s">
        <v>3</v>
      </c>
      <c r="D353" s="36">
        <f>SUM(E353:P353)</f>
        <v>11</v>
      </c>
      <c r="E353" s="24">
        <f>E361+E364+E373+E376+E379</f>
        <v>0</v>
      </c>
      <c r="F353" s="24">
        <f aca="true" t="shared" si="151" ref="F353:P353">F361+F364+F373+F376+F379</f>
        <v>3</v>
      </c>
      <c r="G353" s="24">
        <f t="shared" si="151"/>
        <v>2</v>
      </c>
      <c r="H353" s="24">
        <f t="shared" si="151"/>
        <v>1</v>
      </c>
      <c r="I353" s="24">
        <f t="shared" si="151"/>
        <v>1</v>
      </c>
      <c r="J353" s="24">
        <f t="shared" si="151"/>
        <v>0</v>
      </c>
      <c r="K353" s="24">
        <f t="shared" si="151"/>
        <v>1</v>
      </c>
      <c r="L353" s="24">
        <f t="shared" si="151"/>
        <v>1</v>
      </c>
      <c r="M353" s="24">
        <f t="shared" si="151"/>
        <v>0</v>
      </c>
      <c r="N353" s="24">
        <f t="shared" si="151"/>
        <v>1</v>
      </c>
      <c r="O353" s="24">
        <f t="shared" si="151"/>
        <v>0</v>
      </c>
      <c r="P353" s="25">
        <f t="shared" si="151"/>
        <v>1</v>
      </c>
    </row>
    <row r="354" spans="4:16" ht="13.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ht="18.75">
      <c r="B355" s="6"/>
    </row>
    <row r="356" ht="14.25" thickBot="1"/>
    <row r="357" spans="1:16" ht="16.5" customHeight="1">
      <c r="A357" s="1"/>
      <c r="B357" s="2"/>
      <c r="C357" s="3"/>
      <c r="D357" s="48" t="s">
        <v>5</v>
      </c>
      <c r="E357" s="50" t="s">
        <v>124</v>
      </c>
      <c r="F357" s="50" t="s">
        <v>125</v>
      </c>
      <c r="G357" s="52" t="s">
        <v>126</v>
      </c>
      <c r="H357" s="52" t="s">
        <v>127</v>
      </c>
      <c r="I357" s="52" t="s">
        <v>128</v>
      </c>
      <c r="J357" s="52" t="s">
        <v>129</v>
      </c>
      <c r="K357" s="52" t="s">
        <v>130</v>
      </c>
      <c r="L357" s="52" t="s">
        <v>131</v>
      </c>
      <c r="M357" s="52" t="s">
        <v>132</v>
      </c>
      <c r="N357" s="52" t="s">
        <v>133</v>
      </c>
      <c r="O357" s="52" t="s">
        <v>134</v>
      </c>
      <c r="P357" s="54" t="s">
        <v>135</v>
      </c>
    </row>
    <row r="358" spans="1:16" ht="16.5" customHeight="1">
      <c r="A358" s="8"/>
      <c r="B358" s="9"/>
      <c r="C358" s="10"/>
      <c r="D358" s="49"/>
      <c r="E358" s="51"/>
      <c r="F358" s="51"/>
      <c r="G358" s="53"/>
      <c r="H358" s="53"/>
      <c r="I358" s="53"/>
      <c r="J358" s="53"/>
      <c r="K358" s="53"/>
      <c r="L358" s="53"/>
      <c r="M358" s="53"/>
      <c r="N358" s="53"/>
      <c r="O358" s="53"/>
      <c r="P358" s="55"/>
    </row>
    <row r="359" spans="1:16" ht="16.5" customHeight="1">
      <c r="A359" s="43">
        <v>17100</v>
      </c>
      <c r="B359" s="42" t="s">
        <v>112</v>
      </c>
      <c r="C359" s="33" t="s">
        <v>1</v>
      </c>
      <c r="D359" s="35">
        <f aca="true" t="shared" si="152" ref="D359:P359">D360+D361</f>
        <v>0</v>
      </c>
      <c r="E359" s="35">
        <f t="shared" si="152"/>
        <v>0</v>
      </c>
      <c r="F359" s="35">
        <f t="shared" si="152"/>
        <v>0</v>
      </c>
      <c r="G359" s="35">
        <f t="shared" si="152"/>
        <v>0</v>
      </c>
      <c r="H359" s="35">
        <f t="shared" si="152"/>
        <v>0</v>
      </c>
      <c r="I359" s="35">
        <f t="shared" si="152"/>
        <v>0</v>
      </c>
      <c r="J359" s="35">
        <f t="shared" si="152"/>
        <v>0</v>
      </c>
      <c r="K359" s="35">
        <f t="shared" si="152"/>
        <v>0</v>
      </c>
      <c r="L359" s="35">
        <f t="shared" si="152"/>
        <v>0</v>
      </c>
      <c r="M359" s="35">
        <f t="shared" si="152"/>
        <v>0</v>
      </c>
      <c r="N359" s="35">
        <f t="shared" si="152"/>
        <v>0</v>
      </c>
      <c r="O359" s="35">
        <f t="shared" si="152"/>
        <v>0</v>
      </c>
      <c r="P359" s="34">
        <f t="shared" si="152"/>
        <v>0</v>
      </c>
    </row>
    <row r="360" spans="1:16" ht="16.5" customHeight="1">
      <c r="A360" s="44"/>
      <c r="B360" s="42"/>
      <c r="C360" s="13" t="s">
        <v>2</v>
      </c>
      <c r="D360" s="35">
        <f>SUM(E360:P360)</f>
        <v>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5"/>
    </row>
    <row r="361" spans="1:16" ht="16.5" customHeight="1">
      <c r="A361" s="44"/>
      <c r="B361" s="42"/>
      <c r="C361" s="13" t="s">
        <v>3</v>
      </c>
      <c r="D361" s="35">
        <f>SUM(E361:P361)</f>
        <v>0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5"/>
    </row>
    <row r="362" spans="1:16" ht="16.5" customHeight="1">
      <c r="A362" s="43">
        <v>17200</v>
      </c>
      <c r="B362" s="42" t="s">
        <v>102</v>
      </c>
      <c r="C362" s="33" t="s">
        <v>1</v>
      </c>
      <c r="D362" s="35">
        <f aca="true" t="shared" si="153" ref="D362:P362">D363+D364</f>
        <v>12</v>
      </c>
      <c r="E362" s="35">
        <f t="shared" si="153"/>
        <v>0</v>
      </c>
      <c r="F362" s="35">
        <f t="shared" si="153"/>
        <v>3</v>
      </c>
      <c r="G362" s="35">
        <f t="shared" si="153"/>
        <v>3</v>
      </c>
      <c r="H362" s="35">
        <f t="shared" si="153"/>
        <v>0</v>
      </c>
      <c r="I362" s="35">
        <f t="shared" si="153"/>
        <v>0</v>
      </c>
      <c r="J362" s="35">
        <f t="shared" si="153"/>
        <v>0</v>
      </c>
      <c r="K362" s="35">
        <f t="shared" si="153"/>
        <v>2</v>
      </c>
      <c r="L362" s="35">
        <f t="shared" si="153"/>
        <v>1</v>
      </c>
      <c r="M362" s="35">
        <f t="shared" si="153"/>
        <v>0</v>
      </c>
      <c r="N362" s="35">
        <f t="shared" si="153"/>
        <v>1</v>
      </c>
      <c r="O362" s="35">
        <f t="shared" si="153"/>
        <v>0</v>
      </c>
      <c r="P362" s="34">
        <f t="shared" si="153"/>
        <v>2</v>
      </c>
    </row>
    <row r="363" spans="1:16" ht="16.5" customHeight="1">
      <c r="A363" s="44"/>
      <c r="B363" s="42"/>
      <c r="C363" s="13" t="s">
        <v>2</v>
      </c>
      <c r="D363" s="35">
        <f>SUM(E363:P363)</f>
        <v>3</v>
      </c>
      <c r="E363" s="14">
        <f>E366+E369</f>
        <v>0</v>
      </c>
      <c r="F363" s="14">
        <f aca="true" t="shared" si="154" ref="F363:P363">F366+F369</f>
        <v>0</v>
      </c>
      <c r="G363" s="14">
        <f t="shared" si="154"/>
        <v>1</v>
      </c>
      <c r="H363" s="14">
        <f t="shared" si="154"/>
        <v>0</v>
      </c>
      <c r="I363" s="14">
        <f t="shared" si="154"/>
        <v>0</v>
      </c>
      <c r="J363" s="14">
        <f t="shared" si="154"/>
        <v>0</v>
      </c>
      <c r="K363" s="14">
        <f t="shared" si="154"/>
        <v>1</v>
      </c>
      <c r="L363" s="14">
        <f t="shared" si="154"/>
        <v>0</v>
      </c>
      <c r="M363" s="14">
        <f t="shared" si="154"/>
        <v>0</v>
      </c>
      <c r="N363" s="14">
        <f t="shared" si="154"/>
        <v>0</v>
      </c>
      <c r="O363" s="14">
        <f t="shared" si="154"/>
        <v>0</v>
      </c>
      <c r="P363" s="15">
        <f t="shared" si="154"/>
        <v>1</v>
      </c>
    </row>
    <row r="364" spans="1:16" ht="16.5" customHeight="1">
      <c r="A364" s="44"/>
      <c r="B364" s="42"/>
      <c r="C364" s="13" t="s">
        <v>3</v>
      </c>
      <c r="D364" s="35">
        <f>SUM(E364:P364)</f>
        <v>9</v>
      </c>
      <c r="E364" s="14">
        <f>E367+E370</f>
        <v>0</v>
      </c>
      <c r="F364" s="14">
        <f aca="true" t="shared" si="155" ref="F364:P364">F367+F370</f>
        <v>3</v>
      </c>
      <c r="G364" s="14">
        <f t="shared" si="155"/>
        <v>2</v>
      </c>
      <c r="H364" s="14">
        <f t="shared" si="155"/>
        <v>0</v>
      </c>
      <c r="I364" s="14">
        <f t="shared" si="155"/>
        <v>0</v>
      </c>
      <c r="J364" s="14">
        <f t="shared" si="155"/>
        <v>0</v>
      </c>
      <c r="K364" s="14">
        <f t="shared" si="155"/>
        <v>1</v>
      </c>
      <c r="L364" s="14">
        <f t="shared" si="155"/>
        <v>1</v>
      </c>
      <c r="M364" s="14">
        <f t="shared" si="155"/>
        <v>0</v>
      </c>
      <c r="N364" s="14">
        <f t="shared" si="155"/>
        <v>1</v>
      </c>
      <c r="O364" s="14">
        <f t="shared" si="155"/>
        <v>0</v>
      </c>
      <c r="P364" s="15">
        <f t="shared" si="155"/>
        <v>1</v>
      </c>
    </row>
    <row r="365" spans="1:16" ht="16.5" customHeight="1">
      <c r="A365" s="43">
        <v>17201</v>
      </c>
      <c r="B365" s="42" t="s">
        <v>113</v>
      </c>
      <c r="C365" s="33" t="s">
        <v>1</v>
      </c>
      <c r="D365" s="35">
        <f aca="true" t="shared" si="156" ref="D365:P365">D366+D367</f>
        <v>4</v>
      </c>
      <c r="E365" s="35">
        <f t="shared" si="156"/>
        <v>0</v>
      </c>
      <c r="F365" s="35">
        <f t="shared" si="156"/>
        <v>2</v>
      </c>
      <c r="G365" s="35">
        <f t="shared" si="156"/>
        <v>1</v>
      </c>
      <c r="H365" s="35">
        <f t="shared" si="156"/>
        <v>0</v>
      </c>
      <c r="I365" s="35">
        <f t="shared" si="156"/>
        <v>0</v>
      </c>
      <c r="J365" s="35">
        <f t="shared" si="156"/>
        <v>0</v>
      </c>
      <c r="K365" s="35">
        <f t="shared" si="156"/>
        <v>1</v>
      </c>
      <c r="L365" s="35">
        <f t="shared" si="156"/>
        <v>0</v>
      </c>
      <c r="M365" s="35">
        <f t="shared" si="156"/>
        <v>0</v>
      </c>
      <c r="N365" s="35">
        <f t="shared" si="156"/>
        <v>0</v>
      </c>
      <c r="O365" s="35">
        <f t="shared" si="156"/>
        <v>0</v>
      </c>
      <c r="P365" s="34">
        <f t="shared" si="156"/>
        <v>0</v>
      </c>
    </row>
    <row r="366" spans="1:16" ht="16.5" customHeight="1">
      <c r="A366" s="44"/>
      <c r="B366" s="42"/>
      <c r="C366" s="13" t="s">
        <v>2</v>
      </c>
      <c r="D366" s="35">
        <f>SUM(E366:P366)</f>
        <v>1</v>
      </c>
      <c r="E366" s="14"/>
      <c r="F366" s="14"/>
      <c r="G366" s="14"/>
      <c r="H366" s="14"/>
      <c r="I366" s="14"/>
      <c r="J366" s="14"/>
      <c r="K366" s="14">
        <v>1</v>
      </c>
      <c r="L366" s="14"/>
      <c r="M366" s="14"/>
      <c r="N366" s="14"/>
      <c r="O366" s="14"/>
      <c r="P366" s="15"/>
    </row>
    <row r="367" spans="1:16" ht="16.5" customHeight="1">
      <c r="A367" s="44"/>
      <c r="B367" s="42"/>
      <c r="C367" s="13" t="s">
        <v>3</v>
      </c>
      <c r="D367" s="35">
        <f>SUM(E367:P367)</f>
        <v>3</v>
      </c>
      <c r="E367" s="14"/>
      <c r="F367" s="14">
        <v>2</v>
      </c>
      <c r="G367" s="14">
        <v>1</v>
      </c>
      <c r="H367" s="14"/>
      <c r="I367" s="14"/>
      <c r="J367" s="14"/>
      <c r="K367" s="14"/>
      <c r="L367" s="14"/>
      <c r="M367" s="14"/>
      <c r="N367" s="14"/>
      <c r="O367" s="14"/>
      <c r="P367" s="15"/>
    </row>
    <row r="368" spans="1:16" ht="16.5" customHeight="1">
      <c r="A368" s="43">
        <v>17202</v>
      </c>
      <c r="B368" s="45" t="s">
        <v>114</v>
      </c>
      <c r="C368" s="33" t="s">
        <v>1</v>
      </c>
      <c r="D368" s="35">
        <f aca="true" t="shared" si="157" ref="D368:P368">D369+D370</f>
        <v>8</v>
      </c>
      <c r="E368" s="35">
        <f t="shared" si="157"/>
        <v>0</v>
      </c>
      <c r="F368" s="35">
        <f t="shared" si="157"/>
        <v>1</v>
      </c>
      <c r="G368" s="35">
        <f t="shared" si="157"/>
        <v>2</v>
      </c>
      <c r="H368" s="35">
        <f t="shared" si="157"/>
        <v>0</v>
      </c>
      <c r="I368" s="35">
        <f t="shared" si="157"/>
        <v>0</v>
      </c>
      <c r="J368" s="35">
        <f t="shared" si="157"/>
        <v>0</v>
      </c>
      <c r="K368" s="35">
        <f t="shared" si="157"/>
        <v>1</v>
      </c>
      <c r="L368" s="35">
        <f t="shared" si="157"/>
        <v>1</v>
      </c>
      <c r="M368" s="35">
        <f t="shared" si="157"/>
        <v>0</v>
      </c>
      <c r="N368" s="35">
        <f t="shared" si="157"/>
        <v>1</v>
      </c>
      <c r="O368" s="35">
        <f t="shared" si="157"/>
        <v>0</v>
      </c>
      <c r="P368" s="34">
        <f t="shared" si="157"/>
        <v>2</v>
      </c>
    </row>
    <row r="369" spans="1:16" ht="16.5" customHeight="1">
      <c r="A369" s="44"/>
      <c r="B369" s="45"/>
      <c r="C369" s="13" t="s">
        <v>2</v>
      </c>
      <c r="D369" s="35">
        <f>SUM(E369:P369)</f>
        <v>2</v>
      </c>
      <c r="E369" s="14"/>
      <c r="F369" s="14"/>
      <c r="G369" s="14">
        <v>1</v>
      </c>
      <c r="H369" s="14"/>
      <c r="I369" s="14"/>
      <c r="J369" s="14"/>
      <c r="K369" s="14"/>
      <c r="L369" s="14"/>
      <c r="M369" s="14"/>
      <c r="N369" s="14"/>
      <c r="O369" s="14"/>
      <c r="P369" s="15">
        <v>1</v>
      </c>
    </row>
    <row r="370" spans="1:16" ht="16.5" customHeight="1">
      <c r="A370" s="44"/>
      <c r="B370" s="45"/>
      <c r="C370" s="13" t="s">
        <v>3</v>
      </c>
      <c r="D370" s="35">
        <f>SUM(E370:P370)</f>
        <v>6</v>
      </c>
      <c r="E370" s="14"/>
      <c r="F370" s="14">
        <v>1</v>
      </c>
      <c r="G370" s="14">
        <v>1</v>
      </c>
      <c r="H370" s="14"/>
      <c r="I370" s="14"/>
      <c r="J370" s="14"/>
      <c r="K370" s="14">
        <v>1</v>
      </c>
      <c r="L370" s="14">
        <v>1</v>
      </c>
      <c r="M370" s="14"/>
      <c r="N370" s="14">
        <v>1</v>
      </c>
      <c r="O370" s="14"/>
      <c r="P370" s="15">
        <v>1</v>
      </c>
    </row>
    <row r="371" spans="1:16" ht="16.5" customHeight="1">
      <c r="A371" s="43">
        <v>17300</v>
      </c>
      <c r="B371" s="42" t="s">
        <v>103</v>
      </c>
      <c r="C371" s="33" t="s">
        <v>1</v>
      </c>
      <c r="D371" s="35">
        <f aca="true" t="shared" si="158" ref="D371:P371">D372+D373</f>
        <v>0</v>
      </c>
      <c r="E371" s="35">
        <f t="shared" si="158"/>
        <v>0</v>
      </c>
      <c r="F371" s="35">
        <f t="shared" si="158"/>
        <v>0</v>
      </c>
      <c r="G371" s="35">
        <f t="shared" si="158"/>
        <v>0</v>
      </c>
      <c r="H371" s="35">
        <f t="shared" si="158"/>
        <v>0</v>
      </c>
      <c r="I371" s="35">
        <f t="shared" si="158"/>
        <v>0</v>
      </c>
      <c r="J371" s="35">
        <f t="shared" si="158"/>
        <v>0</v>
      </c>
      <c r="K371" s="35">
        <f t="shared" si="158"/>
        <v>0</v>
      </c>
      <c r="L371" s="35">
        <f t="shared" si="158"/>
        <v>0</v>
      </c>
      <c r="M371" s="35">
        <f t="shared" si="158"/>
        <v>0</v>
      </c>
      <c r="N371" s="35">
        <f t="shared" si="158"/>
        <v>0</v>
      </c>
      <c r="O371" s="35">
        <f t="shared" si="158"/>
        <v>0</v>
      </c>
      <c r="P371" s="34">
        <f t="shared" si="158"/>
        <v>0</v>
      </c>
    </row>
    <row r="372" spans="1:16" ht="16.5" customHeight="1">
      <c r="A372" s="44"/>
      <c r="B372" s="42"/>
      <c r="C372" s="13" t="s">
        <v>2</v>
      </c>
      <c r="D372" s="35">
        <f>SUM(E372:P372)</f>
        <v>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5"/>
    </row>
    <row r="373" spans="1:16" ht="16.5" customHeight="1">
      <c r="A373" s="44"/>
      <c r="B373" s="42"/>
      <c r="C373" s="13" t="s">
        <v>3</v>
      </c>
      <c r="D373" s="35">
        <f>SUM(E373:P373)</f>
        <v>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</row>
    <row r="374" spans="1:16" ht="16.5" customHeight="1">
      <c r="A374" s="43">
        <v>17400</v>
      </c>
      <c r="B374" s="42" t="s">
        <v>115</v>
      </c>
      <c r="C374" s="33" t="s">
        <v>1</v>
      </c>
      <c r="D374" s="35">
        <f aca="true" t="shared" si="159" ref="D374:P374">D375+D376</f>
        <v>1</v>
      </c>
      <c r="E374" s="35">
        <f t="shared" si="159"/>
        <v>0</v>
      </c>
      <c r="F374" s="35">
        <f t="shared" si="159"/>
        <v>0</v>
      </c>
      <c r="G374" s="35">
        <f t="shared" si="159"/>
        <v>0</v>
      </c>
      <c r="H374" s="35">
        <f t="shared" si="159"/>
        <v>0</v>
      </c>
      <c r="I374" s="35">
        <f t="shared" si="159"/>
        <v>1</v>
      </c>
      <c r="J374" s="35">
        <f t="shared" si="159"/>
        <v>0</v>
      </c>
      <c r="K374" s="35">
        <f t="shared" si="159"/>
        <v>0</v>
      </c>
      <c r="L374" s="35">
        <f t="shared" si="159"/>
        <v>0</v>
      </c>
      <c r="M374" s="35">
        <f t="shared" si="159"/>
        <v>0</v>
      </c>
      <c r="N374" s="35">
        <f t="shared" si="159"/>
        <v>0</v>
      </c>
      <c r="O374" s="35">
        <f t="shared" si="159"/>
        <v>0</v>
      </c>
      <c r="P374" s="34">
        <f t="shared" si="159"/>
        <v>0</v>
      </c>
    </row>
    <row r="375" spans="1:16" ht="16.5" customHeight="1">
      <c r="A375" s="44"/>
      <c r="B375" s="42"/>
      <c r="C375" s="13" t="s">
        <v>2</v>
      </c>
      <c r="D375" s="35">
        <f>SUM(E375:P375)</f>
        <v>0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5"/>
    </row>
    <row r="376" spans="1:16" ht="16.5" customHeight="1">
      <c r="A376" s="44"/>
      <c r="B376" s="42"/>
      <c r="C376" s="13" t="s">
        <v>3</v>
      </c>
      <c r="D376" s="35">
        <f>SUM(E376:P376)</f>
        <v>1</v>
      </c>
      <c r="E376" s="14"/>
      <c r="F376" s="14"/>
      <c r="G376" s="14"/>
      <c r="H376" s="14"/>
      <c r="I376" s="14">
        <v>1</v>
      </c>
      <c r="J376" s="14"/>
      <c r="K376" s="14"/>
      <c r="L376" s="14"/>
      <c r="M376" s="14"/>
      <c r="N376" s="14"/>
      <c r="O376" s="14"/>
      <c r="P376" s="15"/>
    </row>
    <row r="377" spans="1:16" ht="16.5" customHeight="1">
      <c r="A377" s="43">
        <v>17500</v>
      </c>
      <c r="B377" s="45" t="s">
        <v>104</v>
      </c>
      <c r="C377" s="33" t="s">
        <v>1</v>
      </c>
      <c r="D377" s="35">
        <f aca="true" t="shared" si="160" ref="D377:P377">D378+D379</f>
        <v>1</v>
      </c>
      <c r="E377" s="35">
        <f t="shared" si="160"/>
        <v>0</v>
      </c>
      <c r="F377" s="35">
        <f t="shared" si="160"/>
        <v>0</v>
      </c>
      <c r="G377" s="35">
        <f t="shared" si="160"/>
        <v>0</v>
      </c>
      <c r="H377" s="35">
        <f t="shared" si="160"/>
        <v>1</v>
      </c>
      <c r="I377" s="35">
        <f t="shared" si="160"/>
        <v>0</v>
      </c>
      <c r="J377" s="35">
        <f t="shared" si="160"/>
        <v>0</v>
      </c>
      <c r="K377" s="35">
        <f t="shared" si="160"/>
        <v>0</v>
      </c>
      <c r="L377" s="35">
        <f t="shared" si="160"/>
        <v>0</v>
      </c>
      <c r="M377" s="35">
        <f t="shared" si="160"/>
        <v>0</v>
      </c>
      <c r="N377" s="35">
        <f t="shared" si="160"/>
        <v>0</v>
      </c>
      <c r="O377" s="35">
        <f t="shared" si="160"/>
        <v>0</v>
      </c>
      <c r="P377" s="34">
        <f t="shared" si="160"/>
        <v>0</v>
      </c>
    </row>
    <row r="378" spans="1:16" ht="16.5" customHeight="1">
      <c r="A378" s="44"/>
      <c r="B378" s="45"/>
      <c r="C378" s="13" t="s">
        <v>2</v>
      </c>
      <c r="D378" s="35">
        <f>SUM(E378:P378)</f>
        <v>0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5"/>
    </row>
    <row r="379" spans="1:16" ht="16.5" customHeight="1">
      <c r="A379" s="44"/>
      <c r="B379" s="45"/>
      <c r="C379" s="13" t="s">
        <v>3</v>
      </c>
      <c r="D379" s="35">
        <f>SUM(E379:P379)</f>
        <v>1</v>
      </c>
      <c r="E379" s="14"/>
      <c r="F379" s="14"/>
      <c r="G379" s="14"/>
      <c r="H379" s="14">
        <v>1</v>
      </c>
      <c r="I379" s="14"/>
      <c r="J379" s="14"/>
      <c r="K379" s="14"/>
      <c r="L379" s="14"/>
      <c r="M379" s="14"/>
      <c r="N379" s="14"/>
      <c r="O379" s="14"/>
      <c r="P379" s="15"/>
    </row>
    <row r="380" spans="1:16" ht="16.5" customHeight="1">
      <c r="A380" s="43">
        <v>18000</v>
      </c>
      <c r="B380" s="58" t="s">
        <v>275</v>
      </c>
      <c r="C380" s="33" t="s">
        <v>1</v>
      </c>
      <c r="D380" s="35">
        <f aca="true" t="shared" si="161" ref="D380:P380">D381+D382</f>
        <v>261</v>
      </c>
      <c r="E380" s="35">
        <f t="shared" si="161"/>
        <v>23</v>
      </c>
      <c r="F380" s="35">
        <f t="shared" si="161"/>
        <v>17</v>
      </c>
      <c r="G380" s="35">
        <f t="shared" si="161"/>
        <v>26</v>
      </c>
      <c r="H380" s="35">
        <f t="shared" si="161"/>
        <v>14</v>
      </c>
      <c r="I380" s="35">
        <f t="shared" si="161"/>
        <v>11</v>
      </c>
      <c r="J380" s="35">
        <f t="shared" si="161"/>
        <v>23</v>
      </c>
      <c r="K380" s="35">
        <f t="shared" si="161"/>
        <v>15</v>
      </c>
      <c r="L380" s="35">
        <f t="shared" si="161"/>
        <v>24</v>
      </c>
      <c r="M380" s="35">
        <f t="shared" si="161"/>
        <v>22</v>
      </c>
      <c r="N380" s="35">
        <f t="shared" si="161"/>
        <v>27</v>
      </c>
      <c r="O380" s="35">
        <f t="shared" si="161"/>
        <v>26</v>
      </c>
      <c r="P380" s="34">
        <f t="shared" si="161"/>
        <v>33</v>
      </c>
    </row>
    <row r="381" spans="1:16" ht="16.5" customHeight="1">
      <c r="A381" s="44"/>
      <c r="B381" s="58"/>
      <c r="C381" s="13" t="s">
        <v>2</v>
      </c>
      <c r="D381" s="35">
        <f>SUM(E381:P381)</f>
        <v>79</v>
      </c>
      <c r="E381" s="14">
        <f aca="true" t="shared" si="162" ref="E381:P381">E384+E387+E390</f>
        <v>6</v>
      </c>
      <c r="F381" s="14">
        <f t="shared" si="162"/>
        <v>7</v>
      </c>
      <c r="G381" s="14">
        <f t="shared" si="162"/>
        <v>10</v>
      </c>
      <c r="H381" s="14">
        <f t="shared" si="162"/>
        <v>5</v>
      </c>
      <c r="I381" s="14">
        <f t="shared" si="162"/>
        <v>1</v>
      </c>
      <c r="J381" s="14">
        <f t="shared" si="162"/>
        <v>7</v>
      </c>
      <c r="K381" s="14">
        <f t="shared" si="162"/>
        <v>3</v>
      </c>
      <c r="L381" s="14">
        <f t="shared" si="162"/>
        <v>10</v>
      </c>
      <c r="M381" s="14">
        <f t="shared" si="162"/>
        <v>3</v>
      </c>
      <c r="N381" s="14">
        <f t="shared" si="162"/>
        <v>6</v>
      </c>
      <c r="O381" s="14">
        <f t="shared" si="162"/>
        <v>9</v>
      </c>
      <c r="P381" s="15">
        <f t="shared" si="162"/>
        <v>12</v>
      </c>
    </row>
    <row r="382" spans="1:16" ht="16.5" customHeight="1">
      <c r="A382" s="44"/>
      <c r="B382" s="58"/>
      <c r="C382" s="13" t="s">
        <v>3</v>
      </c>
      <c r="D382" s="35">
        <f>SUM(E382:P382)</f>
        <v>182</v>
      </c>
      <c r="E382" s="14">
        <f aca="true" t="shared" si="163" ref="E382:P382">E385+E388+E391</f>
        <v>17</v>
      </c>
      <c r="F382" s="14">
        <f t="shared" si="163"/>
        <v>10</v>
      </c>
      <c r="G382" s="14">
        <f t="shared" si="163"/>
        <v>16</v>
      </c>
      <c r="H382" s="14">
        <f t="shared" si="163"/>
        <v>9</v>
      </c>
      <c r="I382" s="14">
        <f t="shared" si="163"/>
        <v>10</v>
      </c>
      <c r="J382" s="14">
        <f t="shared" si="163"/>
        <v>16</v>
      </c>
      <c r="K382" s="14">
        <f t="shared" si="163"/>
        <v>12</v>
      </c>
      <c r="L382" s="14">
        <f t="shared" si="163"/>
        <v>14</v>
      </c>
      <c r="M382" s="14">
        <f t="shared" si="163"/>
        <v>19</v>
      </c>
      <c r="N382" s="14">
        <f t="shared" si="163"/>
        <v>21</v>
      </c>
      <c r="O382" s="14">
        <f t="shared" si="163"/>
        <v>17</v>
      </c>
      <c r="P382" s="15">
        <f t="shared" si="163"/>
        <v>21</v>
      </c>
    </row>
    <row r="383" spans="1:16" ht="16.5" customHeight="1">
      <c r="A383" s="43">
        <v>18100</v>
      </c>
      <c r="B383" s="42" t="s">
        <v>105</v>
      </c>
      <c r="C383" s="33" t="s">
        <v>1</v>
      </c>
      <c r="D383" s="35">
        <f aca="true" t="shared" si="164" ref="D383:P383">D384+D385</f>
        <v>222</v>
      </c>
      <c r="E383" s="35">
        <f t="shared" si="164"/>
        <v>21</v>
      </c>
      <c r="F383" s="35">
        <f t="shared" si="164"/>
        <v>13</v>
      </c>
      <c r="G383" s="35">
        <f t="shared" si="164"/>
        <v>21</v>
      </c>
      <c r="H383" s="35">
        <f t="shared" si="164"/>
        <v>12</v>
      </c>
      <c r="I383" s="35">
        <f t="shared" si="164"/>
        <v>9</v>
      </c>
      <c r="J383" s="35">
        <f t="shared" si="164"/>
        <v>20</v>
      </c>
      <c r="K383" s="35">
        <f t="shared" si="164"/>
        <v>12</v>
      </c>
      <c r="L383" s="35">
        <f t="shared" si="164"/>
        <v>20</v>
      </c>
      <c r="M383" s="35">
        <f t="shared" si="164"/>
        <v>19</v>
      </c>
      <c r="N383" s="35">
        <f t="shared" si="164"/>
        <v>23</v>
      </c>
      <c r="O383" s="35">
        <f t="shared" si="164"/>
        <v>23</v>
      </c>
      <c r="P383" s="34">
        <f t="shared" si="164"/>
        <v>29</v>
      </c>
    </row>
    <row r="384" spans="1:16" ht="16.5" customHeight="1">
      <c r="A384" s="44"/>
      <c r="B384" s="42"/>
      <c r="C384" s="13" t="s">
        <v>2</v>
      </c>
      <c r="D384" s="35">
        <f>SUM(E384:P384)</f>
        <v>59</v>
      </c>
      <c r="E384" s="14">
        <v>5</v>
      </c>
      <c r="F384" s="14">
        <v>4</v>
      </c>
      <c r="G384" s="14">
        <v>8</v>
      </c>
      <c r="H384" s="14">
        <v>3</v>
      </c>
      <c r="I384" s="14">
        <v>1</v>
      </c>
      <c r="J384" s="14">
        <v>4</v>
      </c>
      <c r="K384" s="14">
        <v>2</v>
      </c>
      <c r="L384" s="14">
        <v>8</v>
      </c>
      <c r="M384" s="14">
        <v>2</v>
      </c>
      <c r="N384" s="14">
        <v>4</v>
      </c>
      <c r="O384" s="14">
        <v>8</v>
      </c>
      <c r="P384" s="15">
        <v>10</v>
      </c>
    </row>
    <row r="385" spans="1:16" ht="16.5" customHeight="1">
      <c r="A385" s="44"/>
      <c r="B385" s="42"/>
      <c r="C385" s="13" t="s">
        <v>3</v>
      </c>
      <c r="D385" s="35">
        <f>SUM(E385:P385)</f>
        <v>163</v>
      </c>
      <c r="E385" s="14">
        <v>16</v>
      </c>
      <c r="F385" s="14">
        <v>9</v>
      </c>
      <c r="G385" s="14">
        <v>13</v>
      </c>
      <c r="H385" s="14">
        <v>9</v>
      </c>
      <c r="I385" s="14">
        <v>8</v>
      </c>
      <c r="J385" s="14">
        <v>16</v>
      </c>
      <c r="K385" s="14">
        <v>10</v>
      </c>
      <c r="L385" s="14">
        <v>12</v>
      </c>
      <c r="M385" s="14">
        <v>17</v>
      </c>
      <c r="N385" s="14">
        <v>19</v>
      </c>
      <c r="O385" s="14">
        <v>15</v>
      </c>
      <c r="P385" s="15">
        <v>19</v>
      </c>
    </row>
    <row r="386" spans="1:16" ht="16.5" customHeight="1">
      <c r="A386" s="43">
        <v>18200</v>
      </c>
      <c r="B386" s="42" t="s">
        <v>106</v>
      </c>
      <c r="C386" s="33" t="s">
        <v>1</v>
      </c>
      <c r="D386" s="35">
        <f aca="true" t="shared" si="165" ref="D386:P386">D387+D388</f>
        <v>0</v>
      </c>
      <c r="E386" s="35">
        <f t="shared" si="165"/>
        <v>0</v>
      </c>
      <c r="F386" s="35">
        <f t="shared" si="165"/>
        <v>0</v>
      </c>
      <c r="G386" s="35">
        <f t="shared" si="165"/>
        <v>0</v>
      </c>
      <c r="H386" s="35">
        <f t="shared" si="165"/>
        <v>0</v>
      </c>
      <c r="I386" s="35">
        <f t="shared" si="165"/>
        <v>0</v>
      </c>
      <c r="J386" s="35">
        <f t="shared" si="165"/>
        <v>0</v>
      </c>
      <c r="K386" s="35">
        <f t="shared" si="165"/>
        <v>0</v>
      </c>
      <c r="L386" s="35">
        <f t="shared" si="165"/>
        <v>0</v>
      </c>
      <c r="M386" s="35">
        <f t="shared" si="165"/>
        <v>0</v>
      </c>
      <c r="N386" s="35">
        <f t="shared" si="165"/>
        <v>0</v>
      </c>
      <c r="O386" s="35">
        <f t="shared" si="165"/>
        <v>0</v>
      </c>
      <c r="P386" s="34">
        <f t="shared" si="165"/>
        <v>0</v>
      </c>
    </row>
    <row r="387" spans="1:16" ht="16.5" customHeight="1">
      <c r="A387" s="44"/>
      <c r="B387" s="42"/>
      <c r="C387" s="13" t="s">
        <v>2</v>
      </c>
      <c r="D387" s="35">
        <f>SUM(E387:P387)</f>
        <v>0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5"/>
    </row>
    <row r="388" spans="1:16" ht="16.5" customHeight="1">
      <c r="A388" s="44"/>
      <c r="B388" s="42"/>
      <c r="C388" s="13" t="s">
        <v>3</v>
      </c>
      <c r="D388" s="35">
        <f>SUM(E388:P388)</f>
        <v>0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</row>
    <row r="389" spans="1:16" ht="16.5" customHeight="1">
      <c r="A389" s="43">
        <v>18300</v>
      </c>
      <c r="B389" s="59" t="s">
        <v>276</v>
      </c>
      <c r="C389" s="33" t="s">
        <v>1</v>
      </c>
      <c r="D389" s="35">
        <f aca="true" t="shared" si="166" ref="D389:P389">D390+D391</f>
        <v>39</v>
      </c>
      <c r="E389" s="35">
        <f t="shared" si="166"/>
        <v>2</v>
      </c>
      <c r="F389" s="35">
        <f t="shared" si="166"/>
        <v>4</v>
      </c>
      <c r="G389" s="35">
        <f t="shared" si="166"/>
        <v>5</v>
      </c>
      <c r="H389" s="35">
        <f t="shared" si="166"/>
        <v>2</v>
      </c>
      <c r="I389" s="35">
        <f t="shared" si="166"/>
        <v>2</v>
      </c>
      <c r="J389" s="35">
        <f t="shared" si="166"/>
        <v>3</v>
      </c>
      <c r="K389" s="35">
        <f t="shared" si="166"/>
        <v>3</v>
      </c>
      <c r="L389" s="35">
        <f t="shared" si="166"/>
        <v>4</v>
      </c>
      <c r="M389" s="35">
        <f t="shared" si="166"/>
        <v>3</v>
      </c>
      <c r="N389" s="35">
        <f t="shared" si="166"/>
        <v>4</v>
      </c>
      <c r="O389" s="35">
        <f t="shared" si="166"/>
        <v>3</v>
      </c>
      <c r="P389" s="34">
        <f t="shared" si="166"/>
        <v>4</v>
      </c>
    </row>
    <row r="390" spans="1:16" ht="16.5" customHeight="1">
      <c r="A390" s="44"/>
      <c r="B390" s="59"/>
      <c r="C390" s="13" t="s">
        <v>2</v>
      </c>
      <c r="D390" s="35">
        <f>SUM(E390:P390)</f>
        <v>20</v>
      </c>
      <c r="E390" s="14">
        <v>1</v>
      </c>
      <c r="F390" s="14">
        <v>3</v>
      </c>
      <c r="G390" s="14">
        <v>2</v>
      </c>
      <c r="H390" s="14">
        <v>2</v>
      </c>
      <c r="I390" s="14"/>
      <c r="J390" s="14">
        <v>3</v>
      </c>
      <c r="K390" s="14">
        <v>1</v>
      </c>
      <c r="L390" s="14">
        <v>2</v>
      </c>
      <c r="M390" s="14">
        <v>1</v>
      </c>
      <c r="N390" s="14">
        <v>2</v>
      </c>
      <c r="O390" s="14">
        <v>1</v>
      </c>
      <c r="P390" s="15">
        <v>2</v>
      </c>
    </row>
    <row r="391" spans="1:16" ht="16.5" customHeight="1">
      <c r="A391" s="44"/>
      <c r="B391" s="59"/>
      <c r="C391" s="13" t="s">
        <v>3</v>
      </c>
      <c r="D391" s="35">
        <f>SUM(E391:P391)</f>
        <v>19</v>
      </c>
      <c r="E391" s="14">
        <v>1</v>
      </c>
      <c r="F391" s="14">
        <v>1</v>
      </c>
      <c r="G391" s="14">
        <v>3</v>
      </c>
      <c r="H391" s="14"/>
      <c r="I391" s="14">
        <v>2</v>
      </c>
      <c r="J391" s="14"/>
      <c r="K391" s="14">
        <v>2</v>
      </c>
      <c r="L391" s="14">
        <v>2</v>
      </c>
      <c r="M391" s="14">
        <v>2</v>
      </c>
      <c r="N391" s="14">
        <v>2</v>
      </c>
      <c r="O391" s="14">
        <v>2</v>
      </c>
      <c r="P391" s="15">
        <v>2</v>
      </c>
    </row>
    <row r="392" spans="1:16" ht="16.5" customHeight="1">
      <c r="A392" s="43">
        <v>20000</v>
      </c>
      <c r="B392" s="42" t="s">
        <v>116</v>
      </c>
      <c r="C392" s="33" t="s">
        <v>1</v>
      </c>
      <c r="D392" s="35">
        <f aca="true" t="shared" si="167" ref="D392:P392">D393+D394</f>
        <v>576</v>
      </c>
      <c r="E392" s="35">
        <f t="shared" si="167"/>
        <v>57</v>
      </c>
      <c r="F392" s="35">
        <f t="shared" si="167"/>
        <v>59</v>
      </c>
      <c r="G392" s="35">
        <f t="shared" si="167"/>
        <v>42</v>
      </c>
      <c r="H392" s="35">
        <f t="shared" si="167"/>
        <v>53</v>
      </c>
      <c r="I392" s="35">
        <f t="shared" si="167"/>
        <v>47</v>
      </c>
      <c r="J392" s="35">
        <f t="shared" si="167"/>
        <v>37</v>
      </c>
      <c r="K392" s="35">
        <f t="shared" si="167"/>
        <v>46</v>
      </c>
      <c r="L392" s="35">
        <f t="shared" si="167"/>
        <v>47</v>
      </c>
      <c r="M392" s="35">
        <f t="shared" si="167"/>
        <v>37</v>
      </c>
      <c r="N392" s="35">
        <f t="shared" si="167"/>
        <v>43</v>
      </c>
      <c r="O392" s="35">
        <f t="shared" si="167"/>
        <v>51</v>
      </c>
      <c r="P392" s="34">
        <f t="shared" si="167"/>
        <v>57</v>
      </c>
    </row>
    <row r="393" spans="1:16" ht="16.5" customHeight="1">
      <c r="A393" s="44"/>
      <c r="B393" s="42"/>
      <c r="C393" s="13" t="s">
        <v>2</v>
      </c>
      <c r="D393" s="35">
        <f>SUM(E393:P393)</f>
        <v>344</v>
      </c>
      <c r="E393" s="14">
        <f>E396+E425+E428+E431</f>
        <v>38</v>
      </c>
      <c r="F393" s="14">
        <f aca="true" t="shared" si="168" ref="F393:P393">F396+F425+F428+F431</f>
        <v>34</v>
      </c>
      <c r="G393" s="14">
        <f t="shared" si="168"/>
        <v>26</v>
      </c>
      <c r="H393" s="14">
        <f t="shared" si="168"/>
        <v>36</v>
      </c>
      <c r="I393" s="14">
        <f t="shared" si="168"/>
        <v>29</v>
      </c>
      <c r="J393" s="14">
        <f t="shared" si="168"/>
        <v>25</v>
      </c>
      <c r="K393" s="14">
        <f t="shared" si="168"/>
        <v>25</v>
      </c>
      <c r="L393" s="14">
        <f t="shared" si="168"/>
        <v>25</v>
      </c>
      <c r="M393" s="14">
        <f t="shared" si="168"/>
        <v>21</v>
      </c>
      <c r="N393" s="14">
        <f t="shared" si="168"/>
        <v>24</v>
      </c>
      <c r="O393" s="14">
        <f t="shared" si="168"/>
        <v>29</v>
      </c>
      <c r="P393" s="15">
        <f t="shared" si="168"/>
        <v>32</v>
      </c>
    </row>
    <row r="394" spans="1:16" ht="16.5" customHeight="1">
      <c r="A394" s="44"/>
      <c r="B394" s="42"/>
      <c r="C394" s="13" t="s">
        <v>3</v>
      </c>
      <c r="D394" s="35">
        <f>SUM(E394:P394)</f>
        <v>232</v>
      </c>
      <c r="E394" s="14">
        <f>E397+E426+E429+E432</f>
        <v>19</v>
      </c>
      <c r="F394" s="14">
        <f aca="true" t="shared" si="169" ref="F394:P394">F397+F426+F429+F432</f>
        <v>25</v>
      </c>
      <c r="G394" s="14">
        <f t="shared" si="169"/>
        <v>16</v>
      </c>
      <c r="H394" s="14">
        <f t="shared" si="169"/>
        <v>17</v>
      </c>
      <c r="I394" s="14">
        <f t="shared" si="169"/>
        <v>18</v>
      </c>
      <c r="J394" s="14">
        <f t="shared" si="169"/>
        <v>12</v>
      </c>
      <c r="K394" s="14">
        <f t="shared" si="169"/>
        <v>21</v>
      </c>
      <c r="L394" s="14">
        <f t="shared" si="169"/>
        <v>22</v>
      </c>
      <c r="M394" s="14">
        <f t="shared" si="169"/>
        <v>16</v>
      </c>
      <c r="N394" s="14">
        <f t="shared" si="169"/>
        <v>19</v>
      </c>
      <c r="O394" s="14">
        <f t="shared" si="169"/>
        <v>22</v>
      </c>
      <c r="P394" s="15">
        <f t="shared" si="169"/>
        <v>25</v>
      </c>
    </row>
    <row r="395" spans="1:16" ht="16.5" customHeight="1">
      <c r="A395" s="43">
        <v>20100</v>
      </c>
      <c r="B395" s="42" t="s">
        <v>107</v>
      </c>
      <c r="C395" s="33" t="s">
        <v>1</v>
      </c>
      <c r="D395" s="35">
        <f aca="true" t="shared" si="170" ref="D395:P395">D396+D397</f>
        <v>363</v>
      </c>
      <c r="E395" s="35">
        <f t="shared" si="170"/>
        <v>35</v>
      </c>
      <c r="F395" s="35">
        <f t="shared" si="170"/>
        <v>37</v>
      </c>
      <c r="G395" s="35">
        <f t="shared" si="170"/>
        <v>29</v>
      </c>
      <c r="H395" s="35">
        <f t="shared" si="170"/>
        <v>26</v>
      </c>
      <c r="I395" s="35">
        <f t="shared" si="170"/>
        <v>32</v>
      </c>
      <c r="J395" s="35">
        <f t="shared" si="170"/>
        <v>19</v>
      </c>
      <c r="K395" s="35">
        <f t="shared" si="170"/>
        <v>29</v>
      </c>
      <c r="L395" s="35">
        <f t="shared" si="170"/>
        <v>28</v>
      </c>
      <c r="M395" s="35">
        <f t="shared" si="170"/>
        <v>17</v>
      </c>
      <c r="N395" s="35">
        <f t="shared" si="170"/>
        <v>33</v>
      </c>
      <c r="O395" s="35">
        <f t="shared" si="170"/>
        <v>34</v>
      </c>
      <c r="P395" s="34">
        <f t="shared" si="170"/>
        <v>44</v>
      </c>
    </row>
    <row r="396" spans="1:16" ht="16.5" customHeight="1">
      <c r="A396" s="44"/>
      <c r="B396" s="42"/>
      <c r="C396" s="13" t="s">
        <v>2</v>
      </c>
      <c r="D396" s="35">
        <f>SUM(E396:P396)</f>
        <v>200</v>
      </c>
      <c r="E396" s="14">
        <f>E399+E402+E405+E408+E411+E419+E422</f>
        <v>26</v>
      </c>
      <c r="F396" s="14">
        <f aca="true" t="shared" si="171" ref="F396:P397">F399+F402+F405+F408+F411+F419+F422</f>
        <v>21</v>
      </c>
      <c r="G396" s="14">
        <f t="shared" si="171"/>
        <v>18</v>
      </c>
      <c r="H396" s="14">
        <f t="shared" si="171"/>
        <v>12</v>
      </c>
      <c r="I396" s="14">
        <f t="shared" si="171"/>
        <v>18</v>
      </c>
      <c r="J396" s="14">
        <f t="shared" si="171"/>
        <v>11</v>
      </c>
      <c r="K396" s="14">
        <f t="shared" si="171"/>
        <v>12</v>
      </c>
      <c r="L396" s="14">
        <f t="shared" si="171"/>
        <v>13</v>
      </c>
      <c r="M396" s="14">
        <f>M399+M402+M405+M408+M411+M419+M422</f>
        <v>9</v>
      </c>
      <c r="N396" s="14">
        <f>N399+N402+N405+N408+N411+N419+N422</f>
        <v>17</v>
      </c>
      <c r="O396" s="14">
        <f>O399+O402+O405+O408+O411+O419+O422</f>
        <v>19</v>
      </c>
      <c r="P396" s="15">
        <f>P399+P402+P405+P408+P411+P419+P422</f>
        <v>24</v>
      </c>
    </row>
    <row r="397" spans="1:16" ht="16.5" customHeight="1">
      <c r="A397" s="44"/>
      <c r="B397" s="42"/>
      <c r="C397" s="13" t="s">
        <v>3</v>
      </c>
      <c r="D397" s="35">
        <f>SUM(E397:P397)</f>
        <v>163</v>
      </c>
      <c r="E397" s="14">
        <f>E400+E403+E406+E409+E412+E420+E423</f>
        <v>9</v>
      </c>
      <c r="F397" s="14">
        <f t="shared" si="171"/>
        <v>16</v>
      </c>
      <c r="G397" s="14">
        <f t="shared" si="171"/>
        <v>11</v>
      </c>
      <c r="H397" s="14">
        <f t="shared" si="171"/>
        <v>14</v>
      </c>
      <c r="I397" s="14">
        <f t="shared" si="171"/>
        <v>14</v>
      </c>
      <c r="J397" s="14">
        <f t="shared" si="171"/>
        <v>8</v>
      </c>
      <c r="K397" s="14">
        <f t="shared" si="171"/>
        <v>17</v>
      </c>
      <c r="L397" s="14">
        <f t="shared" si="171"/>
        <v>15</v>
      </c>
      <c r="M397" s="14">
        <f t="shared" si="171"/>
        <v>8</v>
      </c>
      <c r="N397" s="14">
        <f t="shared" si="171"/>
        <v>16</v>
      </c>
      <c r="O397" s="14">
        <f t="shared" si="171"/>
        <v>15</v>
      </c>
      <c r="P397" s="15">
        <f t="shared" si="171"/>
        <v>20</v>
      </c>
    </row>
    <row r="398" spans="1:16" ht="16.5" customHeight="1">
      <c r="A398" s="43">
        <v>20101</v>
      </c>
      <c r="B398" s="42" t="s">
        <v>108</v>
      </c>
      <c r="C398" s="33" t="s">
        <v>1</v>
      </c>
      <c r="D398" s="35">
        <f aca="true" t="shared" si="172" ref="D398:P398">D399+D400</f>
        <v>93</v>
      </c>
      <c r="E398" s="35">
        <f t="shared" si="172"/>
        <v>6</v>
      </c>
      <c r="F398" s="35">
        <f t="shared" si="172"/>
        <v>11</v>
      </c>
      <c r="G398" s="35">
        <f t="shared" si="172"/>
        <v>2</v>
      </c>
      <c r="H398" s="35">
        <f t="shared" si="172"/>
        <v>5</v>
      </c>
      <c r="I398" s="35">
        <f t="shared" si="172"/>
        <v>13</v>
      </c>
      <c r="J398" s="35">
        <f t="shared" si="172"/>
        <v>10</v>
      </c>
      <c r="K398" s="35">
        <f t="shared" si="172"/>
        <v>8</v>
      </c>
      <c r="L398" s="35">
        <f t="shared" si="172"/>
        <v>4</v>
      </c>
      <c r="M398" s="35">
        <f t="shared" si="172"/>
        <v>2</v>
      </c>
      <c r="N398" s="35">
        <f t="shared" si="172"/>
        <v>14</v>
      </c>
      <c r="O398" s="35">
        <f t="shared" si="172"/>
        <v>8</v>
      </c>
      <c r="P398" s="34">
        <f t="shared" si="172"/>
        <v>10</v>
      </c>
    </row>
    <row r="399" spans="1:16" ht="16.5" customHeight="1">
      <c r="A399" s="44"/>
      <c r="B399" s="42"/>
      <c r="C399" s="13" t="s">
        <v>2</v>
      </c>
      <c r="D399" s="35">
        <f>SUM(E399:P399)</f>
        <v>55</v>
      </c>
      <c r="E399" s="14">
        <v>6</v>
      </c>
      <c r="F399" s="14">
        <v>5</v>
      </c>
      <c r="G399" s="14">
        <v>2</v>
      </c>
      <c r="H399" s="14">
        <v>3</v>
      </c>
      <c r="I399" s="14">
        <v>8</v>
      </c>
      <c r="J399" s="14">
        <v>6</v>
      </c>
      <c r="K399" s="14">
        <v>2</v>
      </c>
      <c r="L399" s="14">
        <v>1</v>
      </c>
      <c r="M399" s="14">
        <v>1</v>
      </c>
      <c r="N399" s="14">
        <v>8</v>
      </c>
      <c r="O399" s="14">
        <v>6</v>
      </c>
      <c r="P399" s="15">
        <v>7</v>
      </c>
    </row>
    <row r="400" spans="1:16" ht="16.5" customHeight="1">
      <c r="A400" s="44"/>
      <c r="B400" s="42"/>
      <c r="C400" s="13" t="s">
        <v>3</v>
      </c>
      <c r="D400" s="35">
        <f>SUM(E400:P400)</f>
        <v>38</v>
      </c>
      <c r="E400" s="14"/>
      <c r="F400" s="14">
        <v>6</v>
      </c>
      <c r="G400" s="14"/>
      <c r="H400" s="14">
        <v>2</v>
      </c>
      <c r="I400" s="14">
        <v>5</v>
      </c>
      <c r="J400" s="14">
        <v>4</v>
      </c>
      <c r="K400" s="14">
        <v>6</v>
      </c>
      <c r="L400" s="14">
        <v>3</v>
      </c>
      <c r="M400" s="14">
        <v>1</v>
      </c>
      <c r="N400" s="14">
        <v>6</v>
      </c>
      <c r="O400" s="14">
        <v>2</v>
      </c>
      <c r="P400" s="15">
        <v>3</v>
      </c>
    </row>
    <row r="401" spans="1:16" ht="16.5" customHeight="1">
      <c r="A401" s="43">
        <v>20102</v>
      </c>
      <c r="B401" s="42" t="s">
        <v>109</v>
      </c>
      <c r="C401" s="33" t="s">
        <v>1</v>
      </c>
      <c r="D401" s="35">
        <f aca="true" t="shared" si="173" ref="D401:P401">D402+D403</f>
        <v>54</v>
      </c>
      <c r="E401" s="35">
        <f t="shared" si="173"/>
        <v>4</v>
      </c>
      <c r="F401" s="35">
        <f t="shared" si="173"/>
        <v>5</v>
      </c>
      <c r="G401" s="35">
        <f t="shared" si="173"/>
        <v>6</v>
      </c>
      <c r="H401" s="35">
        <f t="shared" si="173"/>
        <v>6</v>
      </c>
      <c r="I401" s="35">
        <f t="shared" si="173"/>
        <v>5</v>
      </c>
      <c r="J401" s="35">
        <f t="shared" si="173"/>
        <v>4</v>
      </c>
      <c r="K401" s="35">
        <f t="shared" si="173"/>
        <v>4</v>
      </c>
      <c r="L401" s="35">
        <f t="shared" si="173"/>
        <v>5</v>
      </c>
      <c r="M401" s="35">
        <f t="shared" si="173"/>
        <v>3</v>
      </c>
      <c r="N401" s="35">
        <f t="shared" si="173"/>
        <v>4</v>
      </c>
      <c r="O401" s="35">
        <f t="shared" si="173"/>
        <v>4</v>
      </c>
      <c r="P401" s="34">
        <f t="shared" si="173"/>
        <v>4</v>
      </c>
    </row>
    <row r="402" spans="1:16" ht="16.5" customHeight="1">
      <c r="A402" s="44"/>
      <c r="B402" s="42"/>
      <c r="C402" s="13" t="s">
        <v>2</v>
      </c>
      <c r="D402" s="35">
        <f>SUM(E402:P402)</f>
        <v>35</v>
      </c>
      <c r="E402" s="14">
        <v>3</v>
      </c>
      <c r="F402" s="14">
        <v>4</v>
      </c>
      <c r="G402" s="14">
        <v>4</v>
      </c>
      <c r="H402" s="14">
        <v>3</v>
      </c>
      <c r="I402" s="14">
        <v>2</v>
      </c>
      <c r="J402" s="14">
        <v>3</v>
      </c>
      <c r="K402" s="14">
        <v>2</v>
      </c>
      <c r="L402" s="14">
        <v>4</v>
      </c>
      <c r="M402" s="14">
        <v>2</v>
      </c>
      <c r="N402" s="14">
        <v>2</v>
      </c>
      <c r="O402" s="14">
        <v>3</v>
      </c>
      <c r="P402" s="15">
        <v>3</v>
      </c>
    </row>
    <row r="403" spans="1:16" ht="16.5" customHeight="1">
      <c r="A403" s="44"/>
      <c r="B403" s="42"/>
      <c r="C403" s="13" t="s">
        <v>3</v>
      </c>
      <c r="D403" s="35">
        <f>SUM(E403:P403)</f>
        <v>19</v>
      </c>
      <c r="E403" s="14">
        <v>1</v>
      </c>
      <c r="F403" s="14">
        <v>1</v>
      </c>
      <c r="G403" s="14">
        <v>2</v>
      </c>
      <c r="H403" s="14">
        <v>3</v>
      </c>
      <c r="I403" s="14">
        <v>3</v>
      </c>
      <c r="J403" s="14">
        <v>1</v>
      </c>
      <c r="K403" s="14">
        <v>2</v>
      </c>
      <c r="L403" s="14">
        <v>1</v>
      </c>
      <c r="M403" s="14">
        <v>1</v>
      </c>
      <c r="N403" s="14">
        <v>2</v>
      </c>
      <c r="O403" s="14">
        <v>1</v>
      </c>
      <c r="P403" s="15">
        <v>1</v>
      </c>
    </row>
    <row r="404" spans="1:16" ht="16.5" customHeight="1">
      <c r="A404" s="43">
        <v>20103</v>
      </c>
      <c r="B404" s="42" t="s">
        <v>110</v>
      </c>
      <c r="C404" s="33" t="s">
        <v>1</v>
      </c>
      <c r="D404" s="35">
        <f aca="true" t="shared" si="174" ref="D404:P404">D405+D406</f>
        <v>73</v>
      </c>
      <c r="E404" s="35">
        <f t="shared" si="174"/>
        <v>7</v>
      </c>
      <c r="F404" s="35">
        <f t="shared" si="174"/>
        <v>7</v>
      </c>
      <c r="G404" s="35">
        <f t="shared" si="174"/>
        <v>10</v>
      </c>
      <c r="H404" s="35">
        <f t="shared" si="174"/>
        <v>4</v>
      </c>
      <c r="I404" s="35">
        <f t="shared" si="174"/>
        <v>4</v>
      </c>
      <c r="J404" s="35">
        <f t="shared" si="174"/>
        <v>2</v>
      </c>
      <c r="K404" s="35">
        <f t="shared" si="174"/>
        <v>7</v>
      </c>
      <c r="L404" s="35">
        <f t="shared" si="174"/>
        <v>4</v>
      </c>
      <c r="M404" s="35">
        <f t="shared" si="174"/>
        <v>2</v>
      </c>
      <c r="N404" s="35">
        <f t="shared" si="174"/>
        <v>4</v>
      </c>
      <c r="O404" s="35">
        <f t="shared" si="174"/>
        <v>8</v>
      </c>
      <c r="P404" s="34">
        <f t="shared" si="174"/>
        <v>14</v>
      </c>
    </row>
    <row r="405" spans="1:16" ht="16.5" customHeight="1">
      <c r="A405" s="44"/>
      <c r="B405" s="42"/>
      <c r="C405" s="13" t="s">
        <v>2</v>
      </c>
      <c r="D405" s="35">
        <f>SUM(E405:P405)</f>
        <v>38</v>
      </c>
      <c r="E405" s="14">
        <v>4</v>
      </c>
      <c r="F405" s="14">
        <v>2</v>
      </c>
      <c r="G405" s="14">
        <v>7</v>
      </c>
      <c r="H405" s="14">
        <v>2</v>
      </c>
      <c r="I405" s="14">
        <v>3</v>
      </c>
      <c r="J405" s="14">
        <v>1</v>
      </c>
      <c r="K405" s="14">
        <v>5</v>
      </c>
      <c r="L405" s="14">
        <v>1</v>
      </c>
      <c r="M405" s="14"/>
      <c r="N405" s="14">
        <v>2</v>
      </c>
      <c r="O405" s="14">
        <v>3</v>
      </c>
      <c r="P405" s="15">
        <v>8</v>
      </c>
    </row>
    <row r="406" spans="1:16" ht="16.5" customHeight="1">
      <c r="A406" s="44"/>
      <c r="B406" s="42"/>
      <c r="C406" s="13" t="s">
        <v>3</v>
      </c>
      <c r="D406" s="35">
        <f>SUM(E406:P406)</f>
        <v>35</v>
      </c>
      <c r="E406" s="14">
        <v>3</v>
      </c>
      <c r="F406" s="14">
        <v>5</v>
      </c>
      <c r="G406" s="14">
        <v>3</v>
      </c>
      <c r="H406" s="14">
        <v>2</v>
      </c>
      <c r="I406" s="14">
        <v>1</v>
      </c>
      <c r="J406" s="14">
        <v>1</v>
      </c>
      <c r="K406" s="14">
        <v>2</v>
      </c>
      <c r="L406" s="14">
        <v>3</v>
      </c>
      <c r="M406" s="14">
        <v>2</v>
      </c>
      <c r="N406" s="14">
        <v>2</v>
      </c>
      <c r="O406" s="14">
        <v>5</v>
      </c>
      <c r="P406" s="15">
        <v>6</v>
      </c>
    </row>
    <row r="407" spans="1:16" ht="16.5" customHeight="1">
      <c r="A407" s="43">
        <v>20104</v>
      </c>
      <c r="B407" s="42" t="s">
        <v>111</v>
      </c>
      <c r="C407" s="33" t="s">
        <v>1</v>
      </c>
      <c r="D407" s="35">
        <f aca="true" t="shared" si="175" ref="D407:P407">D408+D409</f>
        <v>89</v>
      </c>
      <c r="E407" s="35">
        <f t="shared" si="175"/>
        <v>12</v>
      </c>
      <c r="F407" s="35">
        <f t="shared" si="175"/>
        <v>10</v>
      </c>
      <c r="G407" s="35">
        <f t="shared" si="175"/>
        <v>6</v>
      </c>
      <c r="H407" s="35">
        <f t="shared" si="175"/>
        <v>8</v>
      </c>
      <c r="I407" s="35">
        <f t="shared" si="175"/>
        <v>9</v>
      </c>
      <c r="J407" s="35">
        <f t="shared" si="175"/>
        <v>2</v>
      </c>
      <c r="K407" s="35">
        <f t="shared" si="175"/>
        <v>6</v>
      </c>
      <c r="L407" s="35">
        <f t="shared" si="175"/>
        <v>6</v>
      </c>
      <c r="M407" s="35">
        <f t="shared" si="175"/>
        <v>3</v>
      </c>
      <c r="N407" s="35">
        <f t="shared" si="175"/>
        <v>7</v>
      </c>
      <c r="O407" s="35">
        <f t="shared" si="175"/>
        <v>10</v>
      </c>
      <c r="P407" s="34">
        <f t="shared" si="175"/>
        <v>10</v>
      </c>
    </row>
    <row r="408" spans="1:16" ht="16.5" customHeight="1">
      <c r="A408" s="44"/>
      <c r="B408" s="42"/>
      <c r="C408" s="13" t="s">
        <v>2</v>
      </c>
      <c r="D408" s="35">
        <f>SUM(E408:P408)</f>
        <v>42</v>
      </c>
      <c r="E408" s="14">
        <v>9</v>
      </c>
      <c r="F408" s="14">
        <v>6</v>
      </c>
      <c r="G408" s="14">
        <v>2</v>
      </c>
      <c r="H408" s="14">
        <v>2</v>
      </c>
      <c r="I408" s="14">
        <v>5</v>
      </c>
      <c r="J408" s="14">
        <v>1</v>
      </c>
      <c r="K408" s="14">
        <v>2</v>
      </c>
      <c r="L408" s="14">
        <v>3</v>
      </c>
      <c r="M408" s="14">
        <v>1</v>
      </c>
      <c r="N408" s="14">
        <v>3</v>
      </c>
      <c r="O408" s="14">
        <v>4</v>
      </c>
      <c r="P408" s="15">
        <v>4</v>
      </c>
    </row>
    <row r="409" spans="1:16" ht="16.5" customHeight="1">
      <c r="A409" s="44"/>
      <c r="B409" s="42"/>
      <c r="C409" s="13" t="s">
        <v>3</v>
      </c>
      <c r="D409" s="35">
        <f>SUM(E409:P409)</f>
        <v>47</v>
      </c>
      <c r="E409" s="14">
        <v>3</v>
      </c>
      <c r="F409" s="14">
        <v>4</v>
      </c>
      <c r="G409" s="14">
        <v>4</v>
      </c>
      <c r="H409" s="14">
        <v>6</v>
      </c>
      <c r="I409" s="14">
        <v>4</v>
      </c>
      <c r="J409" s="14">
        <v>1</v>
      </c>
      <c r="K409" s="14">
        <v>4</v>
      </c>
      <c r="L409" s="14">
        <v>3</v>
      </c>
      <c r="M409" s="14">
        <v>2</v>
      </c>
      <c r="N409" s="14">
        <v>4</v>
      </c>
      <c r="O409" s="14">
        <v>6</v>
      </c>
      <c r="P409" s="15">
        <v>6</v>
      </c>
    </row>
    <row r="410" spans="1:16" ht="16.5" customHeight="1">
      <c r="A410" s="43">
        <v>20105</v>
      </c>
      <c r="B410" s="42" t="s">
        <v>117</v>
      </c>
      <c r="C410" s="33" t="s">
        <v>1</v>
      </c>
      <c r="D410" s="35">
        <f aca="true" t="shared" si="176" ref="D410:P410">D411+D412</f>
        <v>16</v>
      </c>
      <c r="E410" s="35">
        <f t="shared" si="176"/>
        <v>1</v>
      </c>
      <c r="F410" s="35">
        <f t="shared" si="176"/>
        <v>1</v>
      </c>
      <c r="G410" s="35">
        <f t="shared" si="176"/>
        <v>2</v>
      </c>
      <c r="H410" s="35">
        <f t="shared" si="176"/>
        <v>3</v>
      </c>
      <c r="I410" s="35">
        <f t="shared" si="176"/>
        <v>0</v>
      </c>
      <c r="J410" s="35">
        <f t="shared" si="176"/>
        <v>0</v>
      </c>
      <c r="K410" s="35">
        <f t="shared" si="176"/>
        <v>1</v>
      </c>
      <c r="L410" s="35">
        <f t="shared" si="176"/>
        <v>0</v>
      </c>
      <c r="M410" s="35">
        <f t="shared" si="176"/>
        <v>3</v>
      </c>
      <c r="N410" s="35">
        <f t="shared" si="176"/>
        <v>4</v>
      </c>
      <c r="O410" s="35">
        <f t="shared" si="176"/>
        <v>0</v>
      </c>
      <c r="P410" s="34">
        <f t="shared" si="176"/>
        <v>1</v>
      </c>
    </row>
    <row r="411" spans="1:16" ht="16.5" customHeight="1">
      <c r="A411" s="44"/>
      <c r="B411" s="42"/>
      <c r="C411" s="13" t="s">
        <v>2</v>
      </c>
      <c r="D411" s="35">
        <f>SUM(E411:P411)</f>
        <v>10</v>
      </c>
      <c r="E411" s="14">
        <v>1</v>
      </c>
      <c r="F411" s="14">
        <v>1</v>
      </c>
      <c r="G411" s="14">
        <v>1</v>
      </c>
      <c r="H411" s="14">
        <v>2</v>
      </c>
      <c r="I411" s="14"/>
      <c r="J411" s="14"/>
      <c r="K411" s="14">
        <v>1</v>
      </c>
      <c r="L411" s="14"/>
      <c r="M411" s="14">
        <v>2</v>
      </c>
      <c r="N411" s="14">
        <v>2</v>
      </c>
      <c r="O411" s="14"/>
      <c r="P411" s="15"/>
    </row>
    <row r="412" spans="1:16" ht="16.5" customHeight="1" thickBot="1">
      <c r="A412" s="46"/>
      <c r="B412" s="47"/>
      <c r="C412" s="23" t="s">
        <v>3</v>
      </c>
      <c r="D412" s="36">
        <f>SUM(E412:P412)</f>
        <v>6</v>
      </c>
      <c r="E412" s="24"/>
      <c r="F412" s="24"/>
      <c r="G412" s="24">
        <v>1</v>
      </c>
      <c r="H412" s="24">
        <v>1</v>
      </c>
      <c r="I412" s="24"/>
      <c r="J412" s="24"/>
      <c r="K412" s="24"/>
      <c r="L412" s="24"/>
      <c r="M412" s="24">
        <v>1</v>
      </c>
      <c r="N412" s="24">
        <v>2</v>
      </c>
      <c r="O412" s="24"/>
      <c r="P412" s="25">
        <v>1</v>
      </c>
    </row>
    <row r="413" spans="4:16" ht="13.5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ht="18.75">
      <c r="B414" s="6"/>
    </row>
    <row r="415" ht="14.25" thickBot="1">
      <c r="P415" s="27" t="s">
        <v>160</v>
      </c>
    </row>
    <row r="416" spans="1:16" ht="16.5" customHeight="1">
      <c r="A416" s="1"/>
      <c r="B416" s="2"/>
      <c r="C416" s="3"/>
      <c r="D416" s="48" t="s">
        <v>5</v>
      </c>
      <c r="E416" s="50" t="s">
        <v>124</v>
      </c>
      <c r="F416" s="50" t="s">
        <v>125</v>
      </c>
      <c r="G416" s="52" t="s">
        <v>126</v>
      </c>
      <c r="H416" s="52" t="s">
        <v>127</v>
      </c>
      <c r="I416" s="52" t="s">
        <v>128</v>
      </c>
      <c r="J416" s="52" t="s">
        <v>129</v>
      </c>
      <c r="K416" s="52" t="s">
        <v>130</v>
      </c>
      <c r="L416" s="52" t="s">
        <v>131</v>
      </c>
      <c r="M416" s="52" t="s">
        <v>132</v>
      </c>
      <c r="N416" s="52" t="s">
        <v>133</v>
      </c>
      <c r="O416" s="52" t="s">
        <v>134</v>
      </c>
      <c r="P416" s="54" t="s">
        <v>135</v>
      </c>
    </row>
    <row r="417" spans="1:16" ht="16.5" customHeight="1">
      <c r="A417" s="8"/>
      <c r="B417" s="9"/>
      <c r="C417" s="10"/>
      <c r="D417" s="49"/>
      <c r="E417" s="51"/>
      <c r="F417" s="51"/>
      <c r="G417" s="53"/>
      <c r="H417" s="53"/>
      <c r="I417" s="53"/>
      <c r="J417" s="53"/>
      <c r="K417" s="53"/>
      <c r="L417" s="53"/>
      <c r="M417" s="53"/>
      <c r="N417" s="53"/>
      <c r="O417" s="53"/>
      <c r="P417" s="55"/>
    </row>
    <row r="418" spans="1:16" ht="16.5" customHeight="1">
      <c r="A418" s="43">
        <v>20106</v>
      </c>
      <c r="B418" s="56" t="s">
        <v>118</v>
      </c>
      <c r="C418" s="33" t="s">
        <v>1</v>
      </c>
      <c r="D418" s="35">
        <f aca="true" t="shared" si="177" ref="D418:P418">D419+D420</f>
        <v>3</v>
      </c>
      <c r="E418" s="35">
        <f t="shared" si="177"/>
        <v>0</v>
      </c>
      <c r="F418" s="35">
        <f t="shared" si="177"/>
        <v>1</v>
      </c>
      <c r="G418" s="35">
        <f t="shared" si="177"/>
        <v>0</v>
      </c>
      <c r="H418" s="35">
        <f t="shared" si="177"/>
        <v>0</v>
      </c>
      <c r="I418" s="35">
        <f t="shared" si="177"/>
        <v>0</v>
      </c>
      <c r="J418" s="35">
        <f t="shared" si="177"/>
        <v>0</v>
      </c>
      <c r="K418" s="35">
        <f t="shared" si="177"/>
        <v>2</v>
      </c>
      <c r="L418" s="35">
        <f t="shared" si="177"/>
        <v>0</v>
      </c>
      <c r="M418" s="35">
        <f t="shared" si="177"/>
        <v>0</v>
      </c>
      <c r="N418" s="35">
        <f t="shared" si="177"/>
        <v>0</v>
      </c>
      <c r="O418" s="35">
        <f t="shared" si="177"/>
        <v>0</v>
      </c>
      <c r="P418" s="34">
        <f t="shared" si="177"/>
        <v>0</v>
      </c>
    </row>
    <row r="419" spans="1:16" ht="16.5" customHeight="1">
      <c r="A419" s="44"/>
      <c r="B419" s="56"/>
      <c r="C419" s="13" t="s">
        <v>2</v>
      </c>
      <c r="D419" s="35">
        <f>SUM(E419:P419)</f>
        <v>1</v>
      </c>
      <c r="E419" s="14"/>
      <c r="F419" s="14">
        <v>1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15"/>
    </row>
    <row r="420" spans="1:16" ht="16.5" customHeight="1">
      <c r="A420" s="44"/>
      <c r="B420" s="56"/>
      <c r="C420" s="13" t="s">
        <v>3</v>
      </c>
      <c r="D420" s="35">
        <f>SUM(E420:P420)</f>
        <v>2</v>
      </c>
      <c r="E420" s="14"/>
      <c r="F420" s="14"/>
      <c r="G420" s="14"/>
      <c r="H420" s="14"/>
      <c r="I420" s="14"/>
      <c r="J420" s="14"/>
      <c r="K420" s="14">
        <v>2</v>
      </c>
      <c r="L420" s="14"/>
      <c r="M420" s="14"/>
      <c r="N420" s="14"/>
      <c r="O420" s="14"/>
      <c r="P420" s="15"/>
    </row>
    <row r="421" spans="1:16" ht="16.5" customHeight="1">
      <c r="A421" s="43">
        <v>20107</v>
      </c>
      <c r="B421" s="42" t="s">
        <v>119</v>
      </c>
      <c r="C421" s="33" t="s">
        <v>1</v>
      </c>
      <c r="D421" s="35">
        <f aca="true" t="shared" si="178" ref="D421:P421">D422+D423</f>
        <v>35</v>
      </c>
      <c r="E421" s="35">
        <f t="shared" si="178"/>
        <v>5</v>
      </c>
      <c r="F421" s="35">
        <f t="shared" si="178"/>
        <v>2</v>
      </c>
      <c r="G421" s="35">
        <f t="shared" si="178"/>
        <v>3</v>
      </c>
      <c r="H421" s="35">
        <f t="shared" si="178"/>
        <v>0</v>
      </c>
      <c r="I421" s="35">
        <f t="shared" si="178"/>
        <v>1</v>
      </c>
      <c r="J421" s="35">
        <f t="shared" si="178"/>
        <v>1</v>
      </c>
      <c r="K421" s="35">
        <f t="shared" si="178"/>
        <v>1</v>
      </c>
      <c r="L421" s="35">
        <f t="shared" si="178"/>
        <v>9</v>
      </c>
      <c r="M421" s="35">
        <f t="shared" si="178"/>
        <v>4</v>
      </c>
      <c r="N421" s="35">
        <f t="shared" si="178"/>
        <v>0</v>
      </c>
      <c r="O421" s="35">
        <f t="shared" si="178"/>
        <v>4</v>
      </c>
      <c r="P421" s="34">
        <f t="shared" si="178"/>
        <v>5</v>
      </c>
    </row>
    <row r="422" spans="1:16" ht="16.5" customHeight="1">
      <c r="A422" s="44"/>
      <c r="B422" s="42"/>
      <c r="C422" s="13" t="s">
        <v>2</v>
      </c>
      <c r="D422" s="35">
        <f>SUM(E422:P422)</f>
        <v>19</v>
      </c>
      <c r="E422" s="14">
        <v>3</v>
      </c>
      <c r="F422" s="14">
        <v>2</v>
      </c>
      <c r="G422" s="14">
        <v>2</v>
      </c>
      <c r="H422" s="14"/>
      <c r="I422" s="14"/>
      <c r="J422" s="14"/>
      <c r="K422" s="14"/>
      <c r="L422" s="14">
        <v>4</v>
      </c>
      <c r="M422" s="14">
        <v>3</v>
      </c>
      <c r="N422" s="14"/>
      <c r="O422" s="14">
        <v>3</v>
      </c>
      <c r="P422" s="15">
        <v>2</v>
      </c>
    </row>
    <row r="423" spans="1:16" ht="16.5" customHeight="1">
      <c r="A423" s="44"/>
      <c r="B423" s="42"/>
      <c r="C423" s="13" t="s">
        <v>3</v>
      </c>
      <c r="D423" s="35">
        <f>SUM(E423:P423)</f>
        <v>16</v>
      </c>
      <c r="E423" s="14">
        <v>2</v>
      </c>
      <c r="F423" s="14"/>
      <c r="G423" s="14">
        <v>1</v>
      </c>
      <c r="H423" s="14"/>
      <c r="I423" s="14">
        <v>1</v>
      </c>
      <c r="J423" s="14">
        <v>1</v>
      </c>
      <c r="K423" s="14">
        <v>1</v>
      </c>
      <c r="L423" s="14">
        <v>5</v>
      </c>
      <c r="M423" s="14">
        <v>1</v>
      </c>
      <c r="N423" s="14"/>
      <c r="O423" s="14">
        <v>1</v>
      </c>
      <c r="P423" s="15">
        <v>3</v>
      </c>
    </row>
    <row r="424" spans="1:16" ht="16.5" customHeight="1">
      <c r="A424" s="43">
        <v>20200</v>
      </c>
      <c r="B424" s="42" t="s">
        <v>120</v>
      </c>
      <c r="C424" s="33" t="s">
        <v>1</v>
      </c>
      <c r="D424" s="35">
        <f aca="true" t="shared" si="179" ref="D424:P424">D425+D426</f>
        <v>176</v>
      </c>
      <c r="E424" s="35">
        <f t="shared" si="179"/>
        <v>19</v>
      </c>
      <c r="F424" s="35">
        <f t="shared" si="179"/>
        <v>19</v>
      </c>
      <c r="G424" s="35">
        <f t="shared" si="179"/>
        <v>12</v>
      </c>
      <c r="H424" s="35">
        <f t="shared" si="179"/>
        <v>23</v>
      </c>
      <c r="I424" s="35">
        <f t="shared" si="179"/>
        <v>13</v>
      </c>
      <c r="J424" s="35">
        <f t="shared" si="179"/>
        <v>14</v>
      </c>
      <c r="K424" s="35">
        <f t="shared" si="179"/>
        <v>16</v>
      </c>
      <c r="L424" s="35">
        <f t="shared" si="179"/>
        <v>16</v>
      </c>
      <c r="M424" s="35">
        <f t="shared" si="179"/>
        <v>11</v>
      </c>
      <c r="N424" s="35">
        <f t="shared" si="179"/>
        <v>6</v>
      </c>
      <c r="O424" s="35">
        <f t="shared" si="179"/>
        <v>15</v>
      </c>
      <c r="P424" s="34">
        <f t="shared" si="179"/>
        <v>12</v>
      </c>
    </row>
    <row r="425" spans="1:16" ht="16.5" customHeight="1">
      <c r="A425" s="44"/>
      <c r="B425" s="42"/>
      <c r="C425" s="13" t="s">
        <v>2</v>
      </c>
      <c r="D425" s="35">
        <f>SUM(E425:P425)</f>
        <v>125</v>
      </c>
      <c r="E425" s="14">
        <v>11</v>
      </c>
      <c r="F425" s="14">
        <v>11</v>
      </c>
      <c r="G425" s="14">
        <v>8</v>
      </c>
      <c r="H425" s="14">
        <v>21</v>
      </c>
      <c r="I425" s="14">
        <v>10</v>
      </c>
      <c r="J425" s="14">
        <v>12</v>
      </c>
      <c r="K425" s="14">
        <v>12</v>
      </c>
      <c r="L425" s="14">
        <v>10</v>
      </c>
      <c r="M425" s="14">
        <v>9</v>
      </c>
      <c r="N425" s="14">
        <v>5</v>
      </c>
      <c r="O425" s="14">
        <v>9</v>
      </c>
      <c r="P425" s="15">
        <v>7</v>
      </c>
    </row>
    <row r="426" spans="1:16" ht="16.5" customHeight="1">
      <c r="A426" s="44"/>
      <c r="B426" s="42"/>
      <c r="C426" s="13" t="s">
        <v>3</v>
      </c>
      <c r="D426" s="35">
        <f>SUM(E426:P426)</f>
        <v>51</v>
      </c>
      <c r="E426" s="14">
        <v>8</v>
      </c>
      <c r="F426" s="14">
        <v>8</v>
      </c>
      <c r="G426" s="14">
        <v>4</v>
      </c>
      <c r="H426" s="14">
        <v>2</v>
      </c>
      <c r="I426" s="14">
        <v>3</v>
      </c>
      <c r="J426" s="14">
        <v>2</v>
      </c>
      <c r="K426" s="14">
        <v>4</v>
      </c>
      <c r="L426" s="14">
        <v>6</v>
      </c>
      <c r="M426" s="14">
        <v>2</v>
      </c>
      <c r="N426" s="14">
        <v>1</v>
      </c>
      <c r="O426" s="14">
        <v>6</v>
      </c>
      <c r="P426" s="15">
        <v>5</v>
      </c>
    </row>
    <row r="427" spans="1:16" ht="16.5" customHeight="1">
      <c r="A427" s="43">
        <v>20300</v>
      </c>
      <c r="B427" s="42" t="s">
        <v>121</v>
      </c>
      <c r="C427" s="33" t="s">
        <v>1</v>
      </c>
      <c r="D427" s="35">
        <f aca="true" t="shared" si="180" ref="D427:P427">D428+D429</f>
        <v>2</v>
      </c>
      <c r="E427" s="35">
        <f t="shared" si="180"/>
        <v>0</v>
      </c>
      <c r="F427" s="35">
        <f t="shared" si="180"/>
        <v>0</v>
      </c>
      <c r="G427" s="35">
        <f t="shared" si="180"/>
        <v>1</v>
      </c>
      <c r="H427" s="35">
        <f t="shared" si="180"/>
        <v>0</v>
      </c>
      <c r="I427" s="35">
        <f t="shared" si="180"/>
        <v>0</v>
      </c>
      <c r="J427" s="35">
        <f t="shared" si="180"/>
        <v>0</v>
      </c>
      <c r="K427" s="35">
        <f t="shared" si="180"/>
        <v>0</v>
      </c>
      <c r="L427" s="35">
        <f t="shared" si="180"/>
        <v>0</v>
      </c>
      <c r="M427" s="35">
        <f t="shared" si="180"/>
        <v>1</v>
      </c>
      <c r="N427" s="35">
        <f t="shared" si="180"/>
        <v>0</v>
      </c>
      <c r="O427" s="35">
        <f t="shared" si="180"/>
        <v>0</v>
      </c>
      <c r="P427" s="34">
        <f t="shared" si="180"/>
        <v>0</v>
      </c>
    </row>
    <row r="428" spans="1:16" ht="16.5" customHeight="1">
      <c r="A428" s="44"/>
      <c r="B428" s="42"/>
      <c r="C428" s="13" t="s">
        <v>2</v>
      </c>
      <c r="D428" s="35">
        <f>SUM(E428:P428)</f>
        <v>0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5"/>
    </row>
    <row r="429" spans="1:16" ht="16.5" customHeight="1">
      <c r="A429" s="44"/>
      <c r="B429" s="42"/>
      <c r="C429" s="13" t="s">
        <v>3</v>
      </c>
      <c r="D429" s="35">
        <f>SUM(E429:P429)</f>
        <v>2</v>
      </c>
      <c r="E429" s="14"/>
      <c r="F429" s="14"/>
      <c r="G429" s="14">
        <v>1</v>
      </c>
      <c r="H429" s="14"/>
      <c r="I429" s="14"/>
      <c r="J429" s="14"/>
      <c r="K429" s="14"/>
      <c r="L429" s="14"/>
      <c r="M429" s="14">
        <v>1</v>
      </c>
      <c r="N429" s="14"/>
      <c r="O429" s="14"/>
      <c r="P429" s="15"/>
    </row>
    <row r="430" spans="1:16" ht="16.5" customHeight="1">
      <c r="A430" s="43">
        <v>20400</v>
      </c>
      <c r="B430" s="42" t="s">
        <v>122</v>
      </c>
      <c r="C430" s="33" t="s">
        <v>1</v>
      </c>
      <c r="D430" s="35">
        <f aca="true" t="shared" si="181" ref="D430:P430">D431+D432</f>
        <v>35</v>
      </c>
      <c r="E430" s="35">
        <f t="shared" si="181"/>
        <v>3</v>
      </c>
      <c r="F430" s="35">
        <f t="shared" si="181"/>
        <v>3</v>
      </c>
      <c r="G430" s="35">
        <f t="shared" si="181"/>
        <v>0</v>
      </c>
      <c r="H430" s="35">
        <f t="shared" si="181"/>
        <v>4</v>
      </c>
      <c r="I430" s="35">
        <f t="shared" si="181"/>
        <v>2</v>
      </c>
      <c r="J430" s="35">
        <f t="shared" si="181"/>
        <v>4</v>
      </c>
      <c r="K430" s="35">
        <f t="shared" si="181"/>
        <v>1</v>
      </c>
      <c r="L430" s="35">
        <f t="shared" si="181"/>
        <v>3</v>
      </c>
      <c r="M430" s="35">
        <f t="shared" si="181"/>
        <v>8</v>
      </c>
      <c r="N430" s="35">
        <f t="shared" si="181"/>
        <v>4</v>
      </c>
      <c r="O430" s="35">
        <f t="shared" si="181"/>
        <v>2</v>
      </c>
      <c r="P430" s="34">
        <f t="shared" si="181"/>
        <v>1</v>
      </c>
    </row>
    <row r="431" spans="1:16" ht="16.5" customHeight="1">
      <c r="A431" s="44"/>
      <c r="B431" s="42"/>
      <c r="C431" s="13" t="s">
        <v>2</v>
      </c>
      <c r="D431" s="35">
        <f>SUM(E431:P431)</f>
        <v>19</v>
      </c>
      <c r="E431" s="14">
        <v>1</v>
      </c>
      <c r="F431" s="14">
        <v>2</v>
      </c>
      <c r="G431" s="14"/>
      <c r="H431" s="14">
        <v>3</v>
      </c>
      <c r="I431" s="14">
        <v>1</v>
      </c>
      <c r="J431" s="14">
        <v>2</v>
      </c>
      <c r="K431" s="14">
        <v>1</v>
      </c>
      <c r="L431" s="14">
        <v>2</v>
      </c>
      <c r="M431" s="14">
        <v>3</v>
      </c>
      <c r="N431" s="14">
        <v>2</v>
      </c>
      <c r="O431" s="14">
        <v>1</v>
      </c>
      <c r="P431" s="15">
        <v>1</v>
      </c>
    </row>
    <row r="432" spans="1:16" ht="16.5" customHeight="1" thickBot="1">
      <c r="A432" s="46"/>
      <c r="B432" s="47"/>
      <c r="C432" s="23" t="s">
        <v>3</v>
      </c>
      <c r="D432" s="36">
        <f>SUM(E432:P432)</f>
        <v>16</v>
      </c>
      <c r="E432" s="24">
        <v>2</v>
      </c>
      <c r="F432" s="24">
        <v>1</v>
      </c>
      <c r="G432" s="24"/>
      <c r="H432" s="24">
        <v>1</v>
      </c>
      <c r="I432" s="24">
        <v>1</v>
      </c>
      <c r="J432" s="24">
        <v>2</v>
      </c>
      <c r="K432" s="24"/>
      <c r="L432" s="24">
        <v>1</v>
      </c>
      <c r="M432" s="24">
        <v>5</v>
      </c>
      <c r="N432" s="24">
        <v>2</v>
      </c>
      <c r="O432" s="24">
        <v>1</v>
      </c>
      <c r="P432" s="25"/>
    </row>
  </sheetData>
  <mergeCells count="365">
    <mergeCell ref="A421:A423"/>
    <mergeCell ref="B421:B423"/>
    <mergeCell ref="A430:A432"/>
    <mergeCell ref="B430:B432"/>
    <mergeCell ref="A424:A426"/>
    <mergeCell ref="B424:B426"/>
    <mergeCell ref="A427:A429"/>
    <mergeCell ref="B427:B429"/>
    <mergeCell ref="A418:A420"/>
    <mergeCell ref="B418:B420"/>
    <mergeCell ref="J416:J417"/>
    <mergeCell ref="K416:K417"/>
    <mergeCell ref="I416:I417"/>
    <mergeCell ref="D416:D417"/>
    <mergeCell ref="H416:H417"/>
    <mergeCell ref="E416:E417"/>
    <mergeCell ref="F416:F417"/>
    <mergeCell ref="G416:G417"/>
    <mergeCell ref="N416:N417"/>
    <mergeCell ref="O416:O417"/>
    <mergeCell ref="P416:P417"/>
    <mergeCell ref="L416:L417"/>
    <mergeCell ref="M416:M417"/>
    <mergeCell ref="A410:A412"/>
    <mergeCell ref="B410:B412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392:A394"/>
    <mergeCell ref="B392:B394"/>
    <mergeCell ref="A395:A397"/>
    <mergeCell ref="B395:B397"/>
    <mergeCell ref="A386:A388"/>
    <mergeCell ref="B386:B388"/>
    <mergeCell ref="A389:A391"/>
    <mergeCell ref="B389:B391"/>
    <mergeCell ref="A380:A382"/>
    <mergeCell ref="B380:B382"/>
    <mergeCell ref="A383:A385"/>
    <mergeCell ref="B383:B385"/>
    <mergeCell ref="A374:A376"/>
    <mergeCell ref="B374:B376"/>
    <mergeCell ref="A377:A379"/>
    <mergeCell ref="B377:B379"/>
    <mergeCell ref="A368:A370"/>
    <mergeCell ref="B368:B370"/>
    <mergeCell ref="A371:A373"/>
    <mergeCell ref="B371:B373"/>
    <mergeCell ref="A362:A364"/>
    <mergeCell ref="B362:B364"/>
    <mergeCell ref="A365:A367"/>
    <mergeCell ref="B365:B367"/>
    <mergeCell ref="A359:A361"/>
    <mergeCell ref="B359:B361"/>
    <mergeCell ref="J357:J358"/>
    <mergeCell ref="K357:K358"/>
    <mergeCell ref="I357:I358"/>
    <mergeCell ref="D357:D358"/>
    <mergeCell ref="H357:H358"/>
    <mergeCell ref="E357:E358"/>
    <mergeCell ref="F357:F358"/>
    <mergeCell ref="G357:G358"/>
    <mergeCell ref="N357:N358"/>
    <mergeCell ref="O357:O358"/>
    <mergeCell ref="P357:P358"/>
    <mergeCell ref="L357:L358"/>
    <mergeCell ref="M357:M358"/>
    <mergeCell ref="A351:A353"/>
    <mergeCell ref="B351:B353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33:A335"/>
    <mergeCell ref="B333:B335"/>
    <mergeCell ref="A336:A338"/>
    <mergeCell ref="B336:B338"/>
    <mergeCell ref="A327:A329"/>
    <mergeCell ref="B327:B329"/>
    <mergeCell ref="A330:A332"/>
    <mergeCell ref="B330:B332"/>
    <mergeCell ref="A321:A323"/>
    <mergeCell ref="B321:B323"/>
    <mergeCell ref="A324:A326"/>
    <mergeCell ref="B324:B326"/>
    <mergeCell ref="A315:A317"/>
    <mergeCell ref="B315:B317"/>
    <mergeCell ref="A318:A320"/>
    <mergeCell ref="B318:B320"/>
    <mergeCell ref="A309:A311"/>
    <mergeCell ref="B309:B311"/>
    <mergeCell ref="A312:A314"/>
    <mergeCell ref="B312:B314"/>
    <mergeCell ref="A303:A305"/>
    <mergeCell ref="B303:B305"/>
    <mergeCell ref="A306:A308"/>
    <mergeCell ref="B306:B308"/>
    <mergeCell ref="A300:A302"/>
    <mergeCell ref="B300:B302"/>
    <mergeCell ref="J298:J299"/>
    <mergeCell ref="K298:K299"/>
    <mergeCell ref="I298:I299"/>
    <mergeCell ref="D298:D299"/>
    <mergeCell ref="H298:H299"/>
    <mergeCell ref="E298:E299"/>
    <mergeCell ref="F298:F299"/>
    <mergeCell ref="G298:G299"/>
    <mergeCell ref="N298:N299"/>
    <mergeCell ref="O298:O299"/>
    <mergeCell ref="P298:P299"/>
    <mergeCell ref="L298:L299"/>
    <mergeCell ref="M298:M299"/>
    <mergeCell ref="A292:A294"/>
    <mergeCell ref="B292:B294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68:A270"/>
    <mergeCell ref="B268:B270"/>
    <mergeCell ref="A271:A273"/>
    <mergeCell ref="B271:B273"/>
    <mergeCell ref="A262:A264"/>
    <mergeCell ref="B262:B264"/>
    <mergeCell ref="A265:A267"/>
    <mergeCell ref="B265:B267"/>
    <mergeCell ref="A256:A258"/>
    <mergeCell ref="B256:B258"/>
    <mergeCell ref="A259:A261"/>
    <mergeCell ref="B259:B261"/>
    <mergeCell ref="A250:A252"/>
    <mergeCell ref="B250:B252"/>
    <mergeCell ref="A253:A255"/>
    <mergeCell ref="B253:B255"/>
    <mergeCell ref="A244:A246"/>
    <mergeCell ref="B244:B246"/>
    <mergeCell ref="A247:A249"/>
    <mergeCell ref="B247:B249"/>
    <mergeCell ref="A241:A243"/>
    <mergeCell ref="B241:B243"/>
    <mergeCell ref="J239:J240"/>
    <mergeCell ref="K239:K240"/>
    <mergeCell ref="I239:I240"/>
    <mergeCell ref="D239:D240"/>
    <mergeCell ref="H239:H240"/>
    <mergeCell ref="E239:E240"/>
    <mergeCell ref="F239:F240"/>
    <mergeCell ref="G239:G240"/>
    <mergeCell ref="N239:N240"/>
    <mergeCell ref="O239:O240"/>
    <mergeCell ref="P239:P240"/>
    <mergeCell ref="L239:L240"/>
    <mergeCell ref="M239:M240"/>
    <mergeCell ref="A233:A235"/>
    <mergeCell ref="B233:B23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15:A217"/>
    <mergeCell ref="B215:B217"/>
    <mergeCell ref="A218:A220"/>
    <mergeCell ref="B218:B220"/>
    <mergeCell ref="A209:A211"/>
    <mergeCell ref="B209:B211"/>
    <mergeCell ref="A212:A214"/>
    <mergeCell ref="B212:B214"/>
    <mergeCell ref="A203:A205"/>
    <mergeCell ref="B203:B205"/>
    <mergeCell ref="A206:A208"/>
    <mergeCell ref="B206:B208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5:A187"/>
    <mergeCell ref="B185:B187"/>
    <mergeCell ref="A188:A190"/>
    <mergeCell ref="B188:B190"/>
    <mergeCell ref="A182:A184"/>
    <mergeCell ref="B182:B184"/>
    <mergeCell ref="J180:J181"/>
    <mergeCell ref="K180:K181"/>
    <mergeCell ref="I180:I181"/>
    <mergeCell ref="D180:D181"/>
    <mergeCell ref="H180:H181"/>
    <mergeCell ref="E180:E181"/>
    <mergeCell ref="F180:F181"/>
    <mergeCell ref="G180:G181"/>
    <mergeCell ref="N180:N181"/>
    <mergeCell ref="O180:O181"/>
    <mergeCell ref="P180:P181"/>
    <mergeCell ref="L180:L181"/>
    <mergeCell ref="M180:M181"/>
    <mergeCell ref="A174:A176"/>
    <mergeCell ref="B174:B176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50:A152"/>
    <mergeCell ref="B150:B152"/>
    <mergeCell ref="A153:A155"/>
    <mergeCell ref="B153:B155"/>
    <mergeCell ref="A144:A146"/>
    <mergeCell ref="B144:B146"/>
    <mergeCell ref="A147:A149"/>
    <mergeCell ref="B147:B149"/>
    <mergeCell ref="A138:A140"/>
    <mergeCell ref="B138:B140"/>
    <mergeCell ref="A141:A143"/>
    <mergeCell ref="B141:B143"/>
    <mergeCell ref="A132:A134"/>
    <mergeCell ref="B132:B134"/>
    <mergeCell ref="A135:A137"/>
    <mergeCell ref="B135:B137"/>
    <mergeCell ref="A126:A128"/>
    <mergeCell ref="B126:B128"/>
    <mergeCell ref="A129:A131"/>
    <mergeCell ref="B129:B131"/>
    <mergeCell ref="N121:N122"/>
    <mergeCell ref="O121:O122"/>
    <mergeCell ref="P121:P122"/>
    <mergeCell ref="A123:A125"/>
    <mergeCell ref="B123:B125"/>
    <mergeCell ref="J121:J122"/>
    <mergeCell ref="K121:K122"/>
    <mergeCell ref="L121:L122"/>
    <mergeCell ref="M121:M122"/>
    <mergeCell ref="D121:D122"/>
    <mergeCell ref="H121:H122"/>
    <mergeCell ref="I121:I122"/>
    <mergeCell ref="E121:E122"/>
    <mergeCell ref="F121:F122"/>
    <mergeCell ref="G121:G122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7:A69"/>
    <mergeCell ref="B67:B69"/>
    <mergeCell ref="A64:A66"/>
    <mergeCell ref="B64:B66"/>
    <mergeCell ref="M62:M63"/>
    <mergeCell ref="N62:N63"/>
    <mergeCell ref="O62:O63"/>
    <mergeCell ref="P62:P63"/>
    <mergeCell ref="E62:E63"/>
    <mergeCell ref="J62:J63"/>
    <mergeCell ref="K62:K63"/>
    <mergeCell ref="L62:L63"/>
    <mergeCell ref="F62:F63"/>
    <mergeCell ref="G62:G63"/>
    <mergeCell ref="H62:H63"/>
    <mergeCell ref="I62:I63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56:A58"/>
    <mergeCell ref="B56:B58"/>
    <mergeCell ref="D62:D63"/>
    <mergeCell ref="D3:D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1">
      <selection activeCell="D7" sqref="D7"/>
    </sheetView>
  </sheetViews>
  <sheetFormatPr defaultColWidth="9.00390625" defaultRowHeight="13.5"/>
  <cols>
    <col min="1" max="1" width="7.625" style="5" customWidth="1"/>
    <col min="2" max="2" width="15.625" style="5" customWidth="1"/>
    <col min="3" max="10" width="6.625" style="5" customWidth="1"/>
    <col min="11" max="15" width="6.75390625" style="5" customWidth="1"/>
    <col min="16" max="16384" width="9.00390625" style="5" customWidth="1"/>
  </cols>
  <sheetData>
    <row r="1" ht="18.75">
      <c r="A1" s="6" t="s">
        <v>146</v>
      </c>
    </row>
    <row r="2" ht="14.25" thickBot="1">
      <c r="O2" s="27" t="s">
        <v>145</v>
      </c>
    </row>
    <row r="3" spans="1:15" ht="27" customHeight="1">
      <c r="A3" s="1"/>
      <c r="B3" s="2"/>
      <c r="C3" s="30" t="s">
        <v>5</v>
      </c>
      <c r="D3" s="30" t="s">
        <v>124</v>
      </c>
      <c r="E3" s="30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  <c r="O3" s="7" t="s">
        <v>135</v>
      </c>
    </row>
    <row r="4" spans="1:15" ht="27" customHeight="1">
      <c r="A4" s="38" t="s">
        <v>136</v>
      </c>
      <c r="B4" s="39"/>
      <c r="C4" s="31">
        <f>C5+C6+C18+C19+C20+C25+C29+C30+C31+C32+C33+C34+C35+C36+C38</f>
        <v>6678</v>
      </c>
      <c r="D4" s="31">
        <f aca="true" t="shared" si="0" ref="D4:O4">D5+D6+D18+D19+D20+D25+D29+D30+D31+D32+D33+D34+D35+D36+D38</f>
        <v>664</v>
      </c>
      <c r="E4" s="31">
        <f t="shared" si="0"/>
        <v>570</v>
      </c>
      <c r="F4" s="31">
        <f t="shared" si="0"/>
        <v>555</v>
      </c>
      <c r="G4" s="31">
        <f t="shared" si="0"/>
        <v>530</v>
      </c>
      <c r="H4" s="31">
        <f t="shared" si="0"/>
        <v>578</v>
      </c>
      <c r="I4" s="31">
        <f t="shared" si="0"/>
        <v>472</v>
      </c>
      <c r="J4" s="31">
        <f t="shared" si="0"/>
        <v>500</v>
      </c>
      <c r="K4" s="31">
        <f t="shared" si="0"/>
        <v>535</v>
      </c>
      <c r="L4" s="31">
        <f t="shared" si="0"/>
        <v>473</v>
      </c>
      <c r="M4" s="31">
        <f t="shared" si="0"/>
        <v>577</v>
      </c>
      <c r="N4" s="31">
        <f t="shared" si="0"/>
        <v>567</v>
      </c>
      <c r="O4" s="32">
        <f t="shared" si="0"/>
        <v>657</v>
      </c>
    </row>
    <row r="5" spans="1:15" ht="27" customHeight="1">
      <c r="A5" s="19" t="s">
        <v>161</v>
      </c>
      <c r="B5" s="18" t="s">
        <v>7</v>
      </c>
      <c r="C5" s="31">
        <f>SUM(D5:O5)</f>
        <v>16</v>
      </c>
      <c r="D5" s="14">
        <f>'第２３表　死亡数'!E14</f>
        <v>4</v>
      </c>
      <c r="E5" s="14">
        <f>'第２３表　死亡数'!F14</f>
        <v>1</v>
      </c>
      <c r="F5" s="14">
        <f>'第２３表　死亡数'!G14</f>
        <v>1</v>
      </c>
      <c r="G5" s="14">
        <f>'第２３表　死亡数'!H14</f>
        <v>1</v>
      </c>
      <c r="H5" s="14">
        <f>'第２３表　死亡数'!I14</f>
        <v>1</v>
      </c>
      <c r="I5" s="14">
        <f>'第２３表　死亡数'!J14</f>
        <v>3</v>
      </c>
      <c r="J5" s="14">
        <f>'第２３表　死亡数'!K14</f>
        <v>2</v>
      </c>
      <c r="K5" s="14">
        <f>'第２３表　死亡数'!L14</f>
        <v>1</v>
      </c>
      <c r="L5" s="14">
        <f>'第２３表　死亡数'!M14</f>
        <v>0</v>
      </c>
      <c r="M5" s="14">
        <f>'第２３表　死亡数'!N14</f>
        <v>1</v>
      </c>
      <c r="N5" s="14">
        <f>'第２３表　死亡数'!O14</f>
        <v>1</v>
      </c>
      <c r="O5" s="15">
        <f>'第２３表　死亡数'!P14</f>
        <v>0</v>
      </c>
    </row>
    <row r="6" spans="1:15" ht="27" customHeight="1">
      <c r="A6" s="19" t="s">
        <v>162</v>
      </c>
      <c r="B6" s="18" t="s">
        <v>11</v>
      </c>
      <c r="C6" s="31">
        <f aca="true" t="shared" si="1" ref="C6:C30">SUM(D6:O6)</f>
        <v>2278</v>
      </c>
      <c r="D6" s="31">
        <f>'第２３表　死亡数'!E47</f>
        <v>197</v>
      </c>
      <c r="E6" s="31">
        <f>'第２３表　死亡数'!F47</f>
        <v>196</v>
      </c>
      <c r="F6" s="31">
        <f>'第２３表　死亡数'!G47</f>
        <v>171</v>
      </c>
      <c r="G6" s="31">
        <f>'第２３表　死亡数'!H47</f>
        <v>156</v>
      </c>
      <c r="H6" s="31">
        <f>'第２３表　死亡数'!I47</f>
        <v>211</v>
      </c>
      <c r="I6" s="31">
        <f>'第２３表　死亡数'!J47</f>
        <v>182</v>
      </c>
      <c r="J6" s="31">
        <f>'第２３表　死亡数'!K47</f>
        <v>214</v>
      </c>
      <c r="K6" s="31">
        <f>'第２３表　死亡数'!L47</f>
        <v>178</v>
      </c>
      <c r="L6" s="31">
        <f>'第２３表　死亡数'!M47</f>
        <v>161</v>
      </c>
      <c r="M6" s="31">
        <f>'第２３表　死亡数'!N47</f>
        <v>215</v>
      </c>
      <c r="N6" s="31">
        <f>'第２３表　死亡数'!O47</f>
        <v>176</v>
      </c>
      <c r="O6" s="32">
        <f>'第２３表　死亡数'!P47</f>
        <v>221</v>
      </c>
    </row>
    <row r="7" spans="1:15" ht="27" customHeight="1">
      <c r="A7" s="19" t="s">
        <v>163</v>
      </c>
      <c r="B7" s="18" t="s">
        <v>155</v>
      </c>
      <c r="C7" s="31">
        <f t="shared" si="1"/>
        <v>51</v>
      </c>
      <c r="D7" s="14">
        <f>'第２３表　死亡数'!E53</f>
        <v>8</v>
      </c>
      <c r="E7" s="14">
        <f>'第２３表　死亡数'!F53</f>
        <v>7</v>
      </c>
      <c r="F7" s="14">
        <f>'第２３表　死亡数'!G53</f>
        <v>2</v>
      </c>
      <c r="G7" s="14">
        <f>'第２３表　死亡数'!H53</f>
        <v>3</v>
      </c>
      <c r="H7" s="14">
        <f>'第２３表　死亡数'!I53</f>
        <v>4</v>
      </c>
      <c r="I7" s="14">
        <f>'第２３表　死亡数'!J53</f>
        <v>2</v>
      </c>
      <c r="J7" s="14">
        <f>'第２３表　死亡数'!K53</f>
        <v>6</v>
      </c>
      <c r="K7" s="14">
        <f>'第２３表　死亡数'!L53</f>
        <v>3</v>
      </c>
      <c r="L7" s="14">
        <f>'第２３表　死亡数'!M53</f>
        <v>4</v>
      </c>
      <c r="M7" s="14">
        <f>'第２３表　死亡数'!N53</f>
        <v>3</v>
      </c>
      <c r="N7" s="14">
        <f>'第２３表　死亡数'!O53</f>
        <v>5</v>
      </c>
      <c r="O7" s="15">
        <f>'第２３表　死亡数'!P53</f>
        <v>4</v>
      </c>
    </row>
    <row r="8" spans="1:15" ht="27" customHeight="1">
      <c r="A8" s="19" t="s">
        <v>164</v>
      </c>
      <c r="B8" s="18" t="s">
        <v>137</v>
      </c>
      <c r="C8" s="31">
        <f t="shared" si="1"/>
        <v>354</v>
      </c>
      <c r="D8" s="14">
        <f>'第２３表　死亡数'!E56</f>
        <v>32</v>
      </c>
      <c r="E8" s="14">
        <f>'第２３表　死亡数'!F56</f>
        <v>35</v>
      </c>
      <c r="F8" s="14">
        <f>'第２３表　死亡数'!G56</f>
        <v>32</v>
      </c>
      <c r="G8" s="14">
        <f>'第２３表　死亡数'!H56</f>
        <v>20</v>
      </c>
      <c r="H8" s="14">
        <f>'第２３表　死亡数'!I56</f>
        <v>32</v>
      </c>
      <c r="I8" s="14">
        <f>'第２３表　死亡数'!J56</f>
        <v>24</v>
      </c>
      <c r="J8" s="14">
        <f>'第２３表　死亡数'!K56</f>
        <v>34</v>
      </c>
      <c r="K8" s="14">
        <f>'第２３表　死亡数'!L56</f>
        <v>26</v>
      </c>
      <c r="L8" s="14">
        <f>'第２３表　死亡数'!M56</f>
        <v>23</v>
      </c>
      <c r="M8" s="14">
        <f>'第２３表　死亡数'!N56</f>
        <v>39</v>
      </c>
      <c r="N8" s="14">
        <f>'第２３表　死亡数'!O56</f>
        <v>26</v>
      </c>
      <c r="O8" s="15">
        <f>'第２３表　死亡数'!P56</f>
        <v>31</v>
      </c>
    </row>
    <row r="9" spans="1:15" ht="27" customHeight="1">
      <c r="A9" s="19" t="s">
        <v>165</v>
      </c>
      <c r="B9" s="18" t="s">
        <v>156</v>
      </c>
      <c r="C9" s="31">
        <f t="shared" si="1"/>
        <v>197</v>
      </c>
      <c r="D9" s="14">
        <f>'第２３表　死亡数'!E64</f>
        <v>15</v>
      </c>
      <c r="E9" s="14">
        <f>'第２３表　死亡数'!F64</f>
        <v>15</v>
      </c>
      <c r="F9" s="14">
        <f>'第２３表　死亡数'!G64</f>
        <v>20</v>
      </c>
      <c r="G9" s="14">
        <f>'第２３表　死亡数'!H64</f>
        <v>18</v>
      </c>
      <c r="H9" s="14">
        <f>'第２３表　死亡数'!I64</f>
        <v>24</v>
      </c>
      <c r="I9" s="14">
        <f>'第２３表　死亡数'!J64</f>
        <v>12</v>
      </c>
      <c r="J9" s="14">
        <f>'第２３表　死亡数'!K64</f>
        <v>22</v>
      </c>
      <c r="K9" s="14">
        <f>'第２３表　死亡数'!L64</f>
        <v>17</v>
      </c>
      <c r="L9" s="14">
        <f>'第２３表　死亡数'!M64</f>
        <v>11</v>
      </c>
      <c r="M9" s="14">
        <f>'第２３表　死亡数'!N64</f>
        <v>18</v>
      </c>
      <c r="N9" s="14">
        <f>'第２３表　死亡数'!O64</f>
        <v>11</v>
      </c>
      <c r="O9" s="15">
        <f>'第２３表　死亡数'!P64</f>
        <v>14</v>
      </c>
    </row>
    <row r="10" spans="1:15" ht="27" customHeight="1">
      <c r="A10" s="19" t="s">
        <v>166</v>
      </c>
      <c r="B10" s="29" t="s">
        <v>153</v>
      </c>
      <c r="C10" s="31">
        <f t="shared" si="1"/>
        <v>64</v>
      </c>
      <c r="D10" s="14">
        <f>'第２３表　死亡数'!E67</f>
        <v>3</v>
      </c>
      <c r="E10" s="14">
        <f>'第２３表　死亡数'!F67</f>
        <v>4</v>
      </c>
      <c r="F10" s="14">
        <f>'第２３表　死亡数'!G67</f>
        <v>6</v>
      </c>
      <c r="G10" s="14">
        <f>'第２３表　死亡数'!H67</f>
        <v>4</v>
      </c>
      <c r="H10" s="14">
        <f>'第２３表　死亡数'!I67</f>
        <v>7</v>
      </c>
      <c r="I10" s="14">
        <f>'第２３表　死亡数'!J67</f>
        <v>5</v>
      </c>
      <c r="J10" s="14">
        <f>'第２３表　死亡数'!K67</f>
        <v>6</v>
      </c>
      <c r="K10" s="14">
        <f>'第２３表　死亡数'!L67</f>
        <v>3</v>
      </c>
      <c r="L10" s="14">
        <f>'第２３表　死亡数'!M67</f>
        <v>7</v>
      </c>
      <c r="M10" s="14">
        <f>'第２３表　死亡数'!N67</f>
        <v>10</v>
      </c>
      <c r="N10" s="14">
        <f>'第２３表　死亡数'!O67</f>
        <v>2</v>
      </c>
      <c r="O10" s="15">
        <f>'第２３表　死亡数'!P67</f>
        <v>7</v>
      </c>
    </row>
    <row r="11" spans="1:15" ht="27" customHeight="1">
      <c r="A11" s="19" t="s">
        <v>167</v>
      </c>
      <c r="B11" s="20" t="s">
        <v>154</v>
      </c>
      <c r="C11" s="31">
        <f t="shared" si="1"/>
        <v>191</v>
      </c>
      <c r="D11" s="14">
        <f>'第２３表　死亡数'!E70</f>
        <v>21</v>
      </c>
      <c r="E11" s="14">
        <f>'第２３表　死亡数'!F70</f>
        <v>10</v>
      </c>
      <c r="F11" s="14">
        <f>'第２３表　死亡数'!G70</f>
        <v>10</v>
      </c>
      <c r="G11" s="14">
        <f>'第２３表　死亡数'!H70</f>
        <v>7</v>
      </c>
      <c r="H11" s="14">
        <f>'第２３表　死亡数'!I70</f>
        <v>22</v>
      </c>
      <c r="I11" s="14">
        <f>'第２３表　死亡数'!J70</f>
        <v>22</v>
      </c>
      <c r="J11" s="14">
        <f>'第２３表　死亡数'!K70</f>
        <v>19</v>
      </c>
      <c r="K11" s="14">
        <f>'第２３表　死亡数'!L70</f>
        <v>16</v>
      </c>
      <c r="L11" s="14">
        <f>'第２３表　死亡数'!M70</f>
        <v>15</v>
      </c>
      <c r="M11" s="14">
        <f>'第２３表　死亡数'!N70</f>
        <v>13</v>
      </c>
      <c r="N11" s="14">
        <f>'第２３表　死亡数'!O70</f>
        <v>17</v>
      </c>
      <c r="O11" s="15">
        <f>'第２３表　死亡数'!P70</f>
        <v>19</v>
      </c>
    </row>
    <row r="12" spans="1:15" ht="27" customHeight="1">
      <c r="A12" s="19" t="s">
        <v>168</v>
      </c>
      <c r="B12" s="28" t="s">
        <v>157</v>
      </c>
      <c r="C12" s="31">
        <f t="shared" si="1"/>
        <v>146</v>
      </c>
      <c r="D12" s="14">
        <f>'第２３表　死亡数'!E73</f>
        <v>20</v>
      </c>
      <c r="E12" s="14">
        <f>'第２３表　死亡数'!F73</f>
        <v>15</v>
      </c>
      <c r="F12" s="14">
        <f>'第２３表　死亡数'!G73</f>
        <v>10</v>
      </c>
      <c r="G12" s="14">
        <f>'第２３表　死亡数'!H73</f>
        <v>7</v>
      </c>
      <c r="H12" s="14">
        <f>'第２３表　死亡数'!I73</f>
        <v>12</v>
      </c>
      <c r="I12" s="14">
        <f>'第２３表　死亡数'!J73</f>
        <v>12</v>
      </c>
      <c r="J12" s="14">
        <f>'第２３表　死亡数'!K73</f>
        <v>13</v>
      </c>
      <c r="K12" s="14">
        <f>'第２３表　死亡数'!L73</f>
        <v>7</v>
      </c>
      <c r="L12" s="14">
        <f>'第２３表　死亡数'!M73</f>
        <v>9</v>
      </c>
      <c r="M12" s="14">
        <f>'第２３表　死亡数'!N73</f>
        <v>14</v>
      </c>
      <c r="N12" s="14">
        <f>'第２３表　死亡数'!O73</f>
        <v>11</v>
      </c>
      <c r="O12" s="15">
        <f>'第２３表　死亡数'!P73</f>
        <v>16</v>
      </c>
    </row>
    <row r="13" spans="1:15" ht="27" customHeight="1">
      <c r="A13" s="19" t="s">
        <v>169</v>
      </c>
      <c r="B13" s="18" t="s">
        <v>138</v>
      </c>
      <c r="C13" s="31">
        <f t="shared" si="1"/>
        <v>173</v>
      </c>
      <c r="D13" s="14">
        <f>'第２３表　死亡数'!E76</f>
        <v>14</v>
      </c>
      <c r="E13" s="14">
        <f>'第２３表　死亡数'!F76</f>
        <v>20</v>
      </c>
      <c r="F13" s="14">
        <f>'第２３表　死亡数'!G76</f>
        <v>10</v>
      </c>
      <c r="G13" s="14">
        <f>'第２３表　死亡数'!H76</f>
        <v>13</v>
      </c>
      <c r="H13" s="14">
        <f>'第２３表　死亡数'!I76</f>
        <v>13</v>
      </c>
      <c r="I13" s="14">
        <f>'第２３表　死亡数'!J76</f>
        <v>17</v>
      </c>
      <c r="J13" s="14">
        <f>'第２３表　死亡数'!K76</f>
        <v>11</v>
      </c>
      <c r="K13" s="14">
        <f>'第２３表　死亡数'!L76</f>
        <v>13</v>
      </c>
      <c r="L13" s="14">
        <f>'第２３表　死亡数'!M76</f>
        <v>18</v>
      </c>
      <c r="M13" s="14">
        <f>'第２３表　死亡数'!N76</f>
        <v>15</v>
      </c>
      <c r="N13" s="14">
        <f>'第２３表　死亡数'!O76</f>
        <v>10</v>
      </c>
      <c r="O13" s="15">
        <f>'第２３表　死亡数'!P76</f>
        <v>19</v>
      </c>
    </row>
    <row r="14" spans="1:15" ht="27" customHeight="1">
      <c r="A14" s="19" t="s">
        <v>170</v>
      </c>
      <c r="B14" s="20" t="s">
        <v>139</v>
      </c>
      <c r="C14" s="31">
        <f t="shared" si="1"/>
        <v>467</v>
      </c>
      <c r="D14" s="14">
        <f>'第２３表　死亡数'!E82</f>
        <v>28</v>
      </c>
      <c r="E14" s="14">
        <f>'第２３表　死亡数'!F82</f>
        <v>36</v>
      </c>
      <c r="F14" s="14">
        <f>'第２３表　死亡数'!G82</f>
        <v>33</v>
      </c>
      <c r="G14" s="14">
        <f>'第２３表　死亡数'!H82</f>
        <v>31</v>
      </c>
      <c r="H14" s="14">
        <f>'第２３表　死亡数'!I82</f>
        <v>47</v>
      </c>
      <c r="I14" s="14">
        <f>'第２３表　死亡数'!J82</f>
        <v>41</v>
      </c>
      <c r="J14" s="14">
        <f>'第２３表　死亡数'!K82</f>
        <v>53</v>
      </c>
      <c r="K14" s="14">
        <f>'第２３表　死亡数'!L82</f>
        <v>38</v>
      </c>
      <c r="L14" s="14">
        <f>'第２３表　死亡数'!M82</f>
        <v>30</v>
      </c>
      <c r="M14" s="14">
        <f>'第２３表　死亡数'!N82</f>
        <v>49</v>
      </c>
      <c r="N14" s="14">
        <f>'第２３表　死亡数'!O82</f>
        <v>35</v>
      </c>
      <c r="O14" s="15">
        <f>'第２３表　死亡数'!P82</f>
        <v>46</v>
      </c>
    </row>
    <row r="15" spans="1:15" ht="27" customHeight="1">
      <c r="A15" s="19" t="s">
        <v>171</v>
      </c>
      <c r="B15" s="18" t="s">
        <v>158</v>
      </c>
      <c r="C15" s="31">
        <f t="shared" si="1"/>
        <v>64</v>
      </c>
      <c r="D15" s="14">
        <f>'第２３表　死亡数'!E88</f>
        <v>6</v>
      </c>
      <c r="E15" s="14">
        <f>'第２３表　死亡数'!F88</f>
        <v>3</v>
      </c>
      <c r="F15" s="14">
        <f>'第２３表　死亡数'!G88</f>
        <v>9</v>
      </c>
      <c r="G15" s="14">
        <f>'第２３表　死亡数'!H88</f>
        <v>5</v>
      </c>
      <c r="H15" s="14">
        <f>'第２３表　死亡数'!I88</f>
        <v>4</v>
      </c>
      <c r="I15" s="14">
        <f>'第２３表　死亡数'!J88</f>
        <v>3</v>
      </c>
      <c r="J15" s="14">
        <f>'第２３表　死亡数'!K88</f>
        <v>7</v>
      </c>
      <c r="K15" s="14">
        <f>'第２３表　死亡数'!L88</f>
        <v>6</v>
      </c>
      <c r="L15" s="14">
        <f>'第２３表　死亡数'!M88</f>
        <v>4</v>
      </c>
      <c r="M15" s="14">
        <f>'第２３表　死亡数'!N88</f>
        <v>5</v>
      </c>
      <c r="N15" s="14">
        <f>'第２３表　死亡数'!O88</f>
        <v>8</v>
      </c>
      <c r="O15" s="15">
        <f>'第２３表　死亡数'!P88</f>
        <v>4</v>
      </c>
    </row>
    <row r="16" spans="1:15" ht="27" customHeight="1">
      <c r="A16" s="19" t="s">
        <v>172</v>
      </c>
      <c r="B16" s="18" t="s">
        <v>159</v>
      </c>
      <c r="C16" s="31">
        <f t="shared" si="1"/>
        <v>41</v>
      </c>
      <c r="D16" s="14">
        <f>'第２３表　死亡数'!E91</f>
        <v>4</v>
      </c>
      <c r="E16" s="14">
        <f>'第２３表　死亡数'!F91</f>
        <v>1</v>
      </c>
      <c r="F16" s="14">
        <f>'第２３表　死亡数'!G91</f>
        <v>5</v>
      </c>
      <c r="G16" s="14">
        <f>'第２３表　死亡数'!H91</f>
        <v>4</v>
      </c>
      <c r="H16" s="14">
        <f>'第２３表　死亡数'!I91</f>
        <v>2</v>
      </c>
      <c r="I16" s="14">
        <f>'第２３表　死亡数'!J91</f>
        <v>5</v>
      </c>
      <c r="J16" s="14">
        <f>'第２３表　死亡数'!K91</f>
        <v>4</v>
      </c>
      <c r="K16" s="14">
        <f>'第２３表　死亡数'!L91</f>
        <v>1</v>
      </c>
      <c r="L16" s="14">
        <f>'第２３表　死亡数'!M91</f>
        <v>1</v>
      </c>
      <c r="M16" s="14">
        <f>'第２３表　死亡数'!N91</f>
        <v>2</v>
      </c>
      <c r="N16" s="14">
        <f>'第２３表　死亡数'!O91</f>
        <v>7</v>
      </c>
      <c r="O16" s="15">
        <f>'第２３表　死亡数'!P91</f>
        <v>5</v>
      </c>
    </row>
    <row r="17" spans="1:15" ht="27" customHeight="1">
      <c r="A17" s="19" t="s">
        <v>173</v>
      </c>
      <c r="B17" s="18" t="s">
        <v>36</v>
      </c>
      <c r="C17" s="31">
        <f t="shared" si="1"/>
        <v>61</v>
      </c>
      <c r="D17" s="14">
        <f>'第２３表　死亡数'!E109</f>
        <v>8</v>
      </c>
      <c r="E17" s="14">
        <f>'第２３表　死亡数'!F109</f>
        <v>6</v>
      </c>
      <c r="F17" s="14">
        <f>'第２３表　死亡数'!G109</f>
        <v>3</v>
      </c>
      <c r="G17" s="14">
        <f>'第２３表　死亡数'!H109</f>
        <v>3</v>
      </c>
      <c r="H17" s="14">
        <f>'第２３表　死亡数'!I109</f>
        <v>4</v>
      </c>
      <c r="I17" s="14">
        <f>'第２３表　死亡数'!J109</f>
        <v>6</v>
      </c>
      <c r="J17" s="14">
        <f>'第２３表　死亡数'!K109</f>
        <v>6</v>
      </c>
      <c r="K17" s="14">
        <f>'第２３表　死亡数'!L109</f>
        <v>2</v>
      </c>
      <c r="L17" s="14">
        <f>'第２３表　死亡数'!M109</f>
        <v>7</v>
      </c>
      <c r="M17" s="14">
        <f>'第２３表　死亡数'!N109</f>
        <v>7</v>
      </c>
      <c r="N17" s="14">
        <f>'第２３表　死亡数'!O109</f>
        <v>6</v>
      </c>
      <c r="O17" s="15">
        <f>'第２３表　死亡数'!P109</f>
        <v>3</v>
      </c>
    </row>
    <row r="18" spans="1:15" ht="27" customHeight="1">
      <c r="A18" s="19" t="s">
        <v>174</v>
      </c>
      <c r="B18" s="18" t="s">
        <v>46</v>
      </c>
      <c r="C18" s="31">
        <f t="shared" si="1"/>
        <v>107</v>
      </c>
      <c r="D18" s="14">
        <f>'第２３表　死亡数'!E144</f>
        <v>12</v>
      </c>
      <c r="E18" s="14">
        <f>'第２３表　死亡数'!F144</f>
        <v>12</v>
      </c>
      <c r="F18" s="14">
        <f>'第２３表　死亡数'!G144</f>
        <v>9</v>
      </c>
      <c r="G18" s="14">
        <f>'第２３表　死亡数'!H144</f>
        <v>7</v>
      </c>
      <c r="H18" s="14">
        <f>'第２３表　死亡数'!I144</f>
        <v>7</v>
      </c>
      <c r="I18" s="14">
        <f>'第２３表　死亡数'!J144</f>
        <v>7</v>
      </c>
      <c r="J18" s="14">
        <f>'第２３表　死亡数'!K144</f>
        <v>9</v>
      </c>
      <c r="K18" s="14">
        <f>'第２３表　死亡数'!L144</f>
        <v>9</v>
      </c>
      <c r="L18" s="14">
        <f>'第２３表　死亡数'!M144</f>
        <v>5</v>
      </c>
      <c r="M18" s="14">
        <f>'第２３表　死亡数'!N144</f>
        <v>11</v>
      </c>
      <c r="N18" s="14">
        <f>'第２３表　死亡数'!O144</f>
        <v>8</v>
      </c>
      <c r="O18" s="15">
        <f>'第２３表　死亡数'!P144</f>
        <v>11</v>
      </c>
    </row>
    <row r="19" spans="1:15" ht="27" customHeight="1">
      <c r="A19" s="19" t="s">
        <v>175</v>
      </c>
      <c r="B19" s="18" t="s">
        <v>57</v>
      </c>
      <c r="C19" s="31">
        <f t="shared" si="1"/>
        <v>38</v>
      </c>
      <c r="D19" s="14">
        <f>'第２３表　死亡数'!E191</f>
        <v>6</v>
      </c>
      <c r="E19" s="14">
        <f>'第２３表　死亡数'!F191</f>
        <v>1</v>
      </c>
      <c r="F19" s="14">
        <f>'第２３表　死亡数'!G191</f>
        <v>4</v>
      </c>
      <c r="G19" s="14">
        <f>'第２３表　死亡数'!H191</f>
        <v>3</v>
      </c>
      <c r="H19" s="14">
        <f>'第２３表　死亡数'!I191</f>
        <v>4</v>
      </c>
      <c r="I19" s="14">
        <f>'第２３表　死亡数'!J191</f>
        <v>1</v>
      </c>
      <c r="J19" s="14">
        <f>'第２３表　死亡数'!K191</f>
        <v>3</v>
      </c>
      <c r="K19" s="14">
        <f>'第２３表　死亡数'!L191</f>
        <v>3</v>
      </c>
      <c r="L19" s="14">
        <f>'第２３表　死亡数'!M191</f>
        <v>1</v>
      </c>
      <c r="M19" s="14">
        <f>'第２３表　死亡数'!N191</f>
        <v>4</v>
      </c>
      <c r="N19" s="14">
        <f>'第２３表　死亡数'!O191</f>
        <v>6</v>
      </c>
      <c r="O19" s="15">
        <f>'第２３表　死亡数'!P191</f>
        <v>2</v>
      </c>
    </row>
    <row r="20" spans="1:15" ht="27" customHeight="1">
      <c r="A20" s="19" t="s">
        <v>176</v>
      </c>
      <c r="B20" s="18" t="s">
        <v>140</v>
      </c>
      <c r="C20" s="31">
        <f t="shared" si="1"/>
        <v>1298</v>
      </c>
      <c r="D20" s="14">
        <f>'第２３表　死亡数'!E200</f>
        <v>146</v>
      </c>
      <c r="E20" s="14">
        <f>'第２３表　死亡数'!F200</f>
        <v>114</v>
      </c>
      <c r="F20" s="14">
        <f>'第２３表　死亡数'!G200</f>
        <v>119</v>
      </c>
      <c r="G20" s="14">
        <f>'第２３表　死亡数'!H200</f>
        <v>101</v>
      </c>
      <c r="H20" s="14">
        <f>'第２３表　死亡数'!I200</f>
        <v>104</v>
      </c>
      <c r="I20" s="14">
        <f>'第２３表　死亡数'!J200</f>
        <v>80</v>
      </c>
      <c r="J20" s="14">
        <f>'第２３表　死亡数'!K200</f>
        <v>75</v>
      </c>
      <c r="K20" s="14">
        <f>'第２３表　死亡数'!L200</f>
        <v>107</v>
      </c>
      <c r="L20" s="14">
        <f>'第２３表　死亡数'!M200</f>
        <v>87</v>
      </c>
      <c r="M20" s="14">
        <f>'第２３表　死亡数'!N200</f>
        <v>114</v>
      </c>
      <c r="N20" s="14">
        <f>'第２３表　死亡数'!O200</f>
        <v>110</v>
      </c>
      <c r="O20" s="15">
        <f>'第２３表　死亡数'!P200</f>
        <v>141</v>
      </c>
    </row>
    <row r="21" spans="1:15" ht="27" customHeight="1">
      <c r="A21" s="19" t="s">
        <v>177</v>
      </c>
      <c r="B21" s="18" t="s">
        <v>141</v>
      </c>
      <c r="C21" s="31">
        <f t="shared" si="1"/>
        <v>387</v>
      </c>
      <c r="D21" s="14">
        <f>'第２３表　死亡数'!E206</f>
        <v>47</v>
      </c>
      <c r="E21" s="14">
        <f>'第２３表　死亡数'!F206</f>
        <v>40</v>
      </c>
      <c r="F21" s="14">
        <f>'第２３表　死亡数'!G206</f>
        <v>36</v>
      </c>
      <c r="G21" s="14">
        <f>'第２３表　死亡数'!H206</f>
        <v>28</v>
      </c>
      <c r="H21" s="14">
        <f>'第２３表　死亡数'!I206</f>
        <v>36</v>
      </c>
      <c r="I21" s="14">
        <f>'第２３表　死亡数'!J206</f>
        <v>25</v>
      </c>
      <c r="J21" s="14">
        <f>'第２３表　死亡数'!K206</f>
        <v>18</v>
      </c>
      <c r="K21" s="14">
        <f>'第２３表　死亡数'!L206</f>
        <v>24</v>
      </c>
      <c r="L21" s="14">
        <f>'第２３表　死亡数'!M206</f>
        <v>21</v>
      </c>
      <c r="M21" s="14">
        <f>'第２３表　死亡数'!N206</f>
        <v>28</v>
      </c>
      <c r="N21" s="14">
        <f>'第２３表　死亡数'!O206</f>
        <v>42</v>
      </c>
      <c r="O21" s="15">
        <f>'第２３表　死亡数'!P206</f>
        <v>42</v>
      </c>
    </row>
    <row r="22" spans="1:15" ht="27" customHeight="1">
      <c r="A22" s="19" t="s">
        <v>178</v>
      </c>
      <c r="B22" s="20" t="s">
        <v>142</v>
      </c>
      <c r="C22" s="31">
        <f t="shared" si="1"/>
        <v>216</v>
      </c>
      <c r="D22" s="14">
        <f>'第２３表　死亡数'!E209</f>
        <v>30</v>
      </c>
      <c r="E22" s="14">
        <f>'第２３表　死亡数'!F209</f>
        <v>19</v>
      </c>
      <c r="F22" s="14">
        <f>'第２３表　死亡数'!G209</f>
        <v>22</v>
      </c>
      <c r="G22" s="14">
        <f>'第２３表　死亡数'!H209</f>
        <v>18</v>
      </c>
      <c r="H22" s="14">
        <f>'第２３表　死亡数'!I209</f>
        <v>17</v>
      </c>
      <c r="I22" s="14">
        <f>'第２３表　死亡数'!J209</f>
        <v>14</v>
      </c>
      <c r="J22" s="14">
        <f>'第２３表　死亡数'!K209</f>
        <v>16</v>
      </c>
      <c r="K22" s="14">
        <f>'第２３表　死亡数'!L209</f>
        <v>18</v>
      </c>
      <c r="L22" s="14">
        <f>'第２３表　死亡数'!M209</f>
        <v>14</v>
      </c>
      <c r="M22" s="14">
        <f>'第２３表　死亡数'!N209</f>
        <v>14</v>
      </c>
      <c r="N22" s="14">
        <f>'第２３表　死亡数'!O209</f>
        <v>17</v>
      </c>
      <c r="O22" s="15">
        <f>'第２３表　死亡数'!P209</f>
        <v>17</v>
      </c>
    </row>
    <row r="23" spans="1:15" ht="27" customHeight="1">
      <c r="A23" s="19" t="s">
        <v>179</v>
      </c>
      <c r="B23" s="20" t="s">
        <v>143</v>
      </c>
      <c r="C23" s="31">
        <f t="shared" si="1"/>
        <v>118</v>
      </c>
      <c r="D23" s="14">
        <f>'第２３表　死亡数'!E218</f>
        <v>16</v>
      </c>
      <c r="E23" s="14">
        <f>'第２３表　死亡数'!F218</f>
        <v>7</v>
      </c>
      <c r="F23" s="14">
        <f>'第２３表　死亡数'!G218</f>
        <v>7</v>
      </c>
      <c r="G23" s="14">
        <f>'第２３表　死亡数'!H218</f>
        <v>11</v>
      </c>
      <c r="H23" s="14">
        <f>'第２３表　死亡数'!I218</f>
        <v>7</v>
      </c>
      <c r="I23" s="14">
        <f>'第２３表　死亡数'!J218</f>
        <v>5</v>
      </c>
      <c r="J23" s="14">
        <f>'第２３表　死亡数'!K218</f>
        <v>9</v>
      </c>
      <c r="K23" s="14">
        <f>'第２３表　死亡数'!L218</f>
        <v>5</v>
      </c>
      <c r="L23" s="14">
        <f>'第２３表　死亡数'!M218</f>
        <v>8</v>
      </c>
      <c r="M23" s="14">
        <f>'第２３表　死亡数'!N218</f>
        <v>16</v>
      </c>
      <c r="N23" s="14">
        <f>'第２３表　死亡数'!O218</f>
        <v>7</v>
      </c>
      <c r="O23" s="15">
        <f>'第２３表　死亡数'!P218</f>
        <v>20</v>
      </c>
    </row>
    <row r="24" spans="1:15" ht="27" customHeight="1">
      <c r="A24" s="19" t="s">
        <v>180</v>
      </c>
      <c r="B24" s="18" t="s">
        <v>65</v>
      </c>
      <c r="C24" s="31">
        <f t="shared" si="1"/>
        <v>461</v>
      </c>
      <c r="D24" s="14">
        <f>'第２３表　死亡数'!E221</f>
        <v>40</v>
      </c>
      <c r="E24" s="14">
        <f>'第２３表　死亡数'!F221</f>
        <v>42</v>
      </c>
      <c r="F24" s="14">
        <f>'第２３表　死亡数'!G221</f>
        <v>48</v>
      </c>
      <c r="G24" s="14">
        <f>'第２３表　死亡数'!H221</f>
        <v>35</v>
      </c>
      <c r="H24" s="14">
        <f>'第２３表　死亡数'!I221</f>
        <v>32</v>
      </c>
      <c r="I24" s="14">
        <f>'第２３表　死亡数'!J221</f>
        <v>30</v>
      </c>
      <c r="J24" s="14">
        <f>'第２３表　死亡数'!K221</f>
        <v>26</v>
      </c>
      <c r="K24" s="14">
        <f>'第２３表　死亡数'!L221</f>
        <v>53</v>
      </c>
      <c r="L24" s="14">
        <f>'第２３表　死亡数'!M221</f>
        <v>31</v>
      </c>
      <c r="M24" s="14">
        <f>'第２３表　死亡数'!N221</f>
        <v>43</v>
      </c>
      <c r="N24" s="14">
        <f>'第２３表　死亡数'!O221</f>
        <v>33</v>
      </c>
      <c r="O24" s="15">
        <f>'第２３表　死亡数'!P221</f>
        <v>48</v>
      </c>
    </row>
    <row r="25" spans="1:15" ht="27" customHeight="1">
      <c r="A25" s="19" t="s">
        <v>181</v>
      </c>
      <c r="B25" s="18" t="s">
        <v>67</v>
      </c>
      <c r="C25" s="31">
        <f t="shared" si="1"/>
        <v>879</v>
      </c>
      <c r="D25" s="14">
        <f>'第２３表　死亡数'!E227</f>
        <v>96</v>
      </c>
      <c r="E25" s="14">
        <f>'第２３表　死亡数'!F227</f>
        <v>71</v>
      </c>
      <c r="F25" s="14">
        <f>'第２３表　死亡数'!G227</f>
        <v>87</v>
      </c>
      <c r="G25" s="14">
        <f>'第２３表　死亡数'!H227</f>
        <v>72</v>
      </c>
      <c r="H25" s="14">
        <f>'第２３表　死亡数'!I227</f>
        <v>76</v>
      </c>
      <c r="I25" s="14">
        <f>'第２３表　死亡数'!J227</f>
        <v>65</v>
      </c>
      <c r="J25" s="14">
        <f>'第２３表　死亡数'!K227</f>
        <v>61</v>
      </c>
      <c r="K25" s="14">
        <f>'第２３表　死亡数'!L227</f>
        <v>63</v>
      </c>
      <c r="L25" s="14">
        <f>'第２３表　死亡数'!M227</f>
        <v>80</v>
      </c>
      <c r="M25" s="14">
        <f>'第２３表　死亡数'!N227</f>
        <v>59</v>
      </c>
      <c r="N25" s="14">
        <f>'第２３表　死亡数'!O227</f>
        <v>74</v>
      </c>
      <c r="O25" s="15">
        <f>'第２３表　死亡数'!P227</f>
        <v>75</v>
      </c>
    </row>
    <row r="26" spans="1:15" ht="27" customHeight="1">
      <c r="A26" s="19" t="s">
        <v>182</v>
      </c>
      <c r="B26" s="18" t="s">
        <v>144</v>
      </c>
      <c r="C26" s="31">
        <f t="shared" si="1"/>
        <v>84</v>
      </c>
      <c r="D26" s="14">
        <f>'第２３表　死亡数'!E230</f>
        <v>10</v>
      </c>
      <c r="E26" s="14">
        <f>'第２３表　死亡数'!F230</f>
        <v>7</v>
      </c>
      <c r="F26" s="14">
        <f>'第２３表　死亡数'!G230</f>
        <v>9</v>
      </c>
      <c r="G26" s="14">
        <f>'第２３表　死亡数'!H230</f>
        <v>6</v>
      </c>
      <c r="H26" s="14">
        <f>'第２３表　死亡数'!I230</f>
        <v>4</v>
      </c>
      <c r="I26" s="14">
        <f>'第２３表　死亡数'!J230</f>
        <v>5</v>
      </c>
      <c r="J26" s="14">
        <f>'第２３表　死亡数'!K230</f>
        <v>9</v>
      </c>
      <c r="K26" s="14">
        <f>'第２３表　死亡数'!L230</f>
        <v>8</v>
      </c>
      <c r="L26" s="14">
        <f>'第２３表　死亡数'!M230</f>
        <v>8</v>
      </c>
      <c r="M26" s="14">
        <f>'第２３表　死亡数'!N230</f>
        <v>6</v>
      </c>
      <c r="N26" s="14">
        <f>'第２３表　死亡数'!O230</f>
        <v>5</v>
      </c>
      <c r="O26" s="15">
        <f>'第２３表　死亡数'!P230</f>
        <v>7</v>
      </c>
    </row>
    <row r="27" spans="1:15" ht="27" customHeight="1">
      <c r="A27" s="19" t="s">
        <v>183</v>
      </c>
      <c r="B27" s="18" t="s">
        <v>69</v>
      </c>
      <c r="C27" s="31">
        <f t="shared" si="1"/>
        <v>195</v>
      </c>
      <c r="D27" s="14">
        <f>'第２３表　死亡数'!E233</f>
        <v>19</v>
      </c>
      <c r="E27" s="14">
        <f>'第２３表　死亡数'!F233</f>
        <v>18</v>
      </c>
      <c r="F27" s="14">
        <f>'第２３表　死亡数'!G233</f>
        <v>19</v>
      </c>
      <c r="G27" s="14">
        <f>'第２３表　死亡数'!H233</f>
        <v>15</v>
      </c>
      <c r="H27" s="14">
        <f>'第２３表　死亡数'!I233</f>
        <v>11</v>
      </c>
      <c r="I27" s="14">
        <f>'第２３表　死亡数'!J233</f>
        <v>18</v>
      </c>
      <c r="J27" s="14">
        <f>'第２３表　死亡数'!K233</f>
        <v>10</v>
      </c>
      <c r="K27" s="14">
        <f>'第２３表　死亡数'!L233</f>
        <v>15</v>
      </c>
      <c r="L27" s="14">
        <f>'第２３表　死亡数'!M233</f>
        <v>17</v>
      </c>
      <c r="M27" s="14">
        <f>'第２３表　死亡数'!N233</f>
        <v>14</v>
      </c>
      <c r="N27" s="14">
        <f>'第２３表　死亡数'!O233</f>
        <v>20</v>
      </c>
      <c r="O27" s="15">
        <f>'第２３表　死亡数'!P233</f>
        <v>19</v>
      </c>
    </row>
    <row r="28" spans="1:15" ht="27" customHeight="1">
      <c r="A28" s="19" t="s">
        <v>184</v>
      </c>
      <c r="B28" s="18" t="s">
        <v>70</v>
      </c>
      <c r="C28" s="31">
        <f t="shared" si="1"/>
        <v>571</v>
      </c>
      <c r="D28" s="14">
        <f>'第２３表　死亡数'!E241</f>
        <v>64</v>
      </c>
      <c r="E28" s="14">
        <f>'第２３表　死亡数'!F241</f>
        <v>43</v>
      </c>
      <c r="F28" s="14">
        <f>'第２３表　死亡数'!G241</f>
        <v>57</v>
      </c>
      <c r="G28" s="14">
        <f>'第２３表　死亡数'!H241</f>
        <v>46</v>
      </c>
      <c r="H28" s="14">
        <f>'第２３表　死亡数'!I241</f>
        <v>60</v>
      </c>
      <c r="I28" s="14">
        <f>'第２３表　死亡数'!J241</f>
        <v>41</v>
      </c>
      <c r="J28" s="14">
        <f>'第２３表　死亡数'!K241</f>
        <v>42</v>
      </c>
      <c r="K28" s="14">
        <f>'第２３表　死亡数'!L241</f>
        <v>35</v>
      </c>
      <c r="L28" s="14">
        <f>'第２３表　死亡数'!M241</f>
        <v>52</v>
      </c>
      <c r="M28" s="14">
        <f>'第２３表　死亡数'!N241</f>
        <v>38</v>
      </c>
      <c r="N28" s="14">
        <f>'第２３表　死亡数'!O241</f>
        <v>45</v>
      </c>
      <c r="O28" s="15">
        <f>'第２３表　死亡数'!P241</f>
        <v>48</v>
      </c>
    </row>
    <row r="29" spans="1:15" ht="27" customHeight="1">
      <c r="A29" s="19" t="s">
        <v>185</v>
      </c>
      <c r="B29" s="20" t="s">
        <v>72</v>
      </c>
      <c r="C29" s="31">
        <f t="shared" si="1"/>
        <v>72</v>
      </c>
      <c r="D29" s="14">
        <f>'第２３表　死亡数'!E247</f>
        <v>2</v>
      </c>
      <c r="E29" s="14">
        <f>'第２３表　死亡数'!F247</f>
        <v>2</v>
      </c>
      <c r="F29" s="14">
        <f>'第２３表　死亡数'!G247</f>
        <v>6</v>
      </c>
      <c r="G29" s="14">
        <f>'第２３表　死亡数'!H247</f>
        <v>9</v>
      </c>
      <c r="H29" s="14">
        <f>'第２３表　死亡数'!I247</f>
        <v>10</v>
      </c>
      <c r="I29" s="14">
        <f>'第２３表　死亡数'!J247</f>
        <v>4</v>
      </c>
      <c r="J29" s="14">
        <f>'第２３表　死亡数'!K247</f>
        <v>0</v>
      </c>
      <c r="K29" s="14">
        <f>'第２３表　死亡数'!L247</f>
        <v>7</v>
      </c>
      <c r="L29" s="14">
        <f>'第２３表　死亡数'!M247</f>
        <v>2</v>
      </c>
      <c r="M29" s="14">
        <f>'第２３表　死亡数'!N247</f>
        <v>14</v>
      </c>
      <c r="N29" s="14">
        <f>'第２３表　死亡数'!O247</f>
        <v>8</v>
      </c>
      <c r="O29" s="15">
        <f>'第２３表　死亡数'!P247</f>
        <v>8</v>
      </c>
    </row>
    <row r="30" spans="1:15" ht="27" customHeight="1">
      <c r="A30" s="19" t="s">
        <v>186</v>
      </c>
      <c r="B30" s="18" t="s">
        <v>75</v>
      </c>
      <c r="C30" s="31">
        <f t="shared" si="1"/>
        <v>865</v>
      </c>
      <c r="D30" s="14">
        <f>'第２３表　死亡数'!E259</f>
        <v>87</v>
      </c>
      <c r="E30" s="14">
        <f>'第２３表　死亡数'!F259</f>
        <v>70</v>
      </c>
      <c r="F30" s="14">
        <f>'第２３表　死亡数'!G259</f>
        <v>68</v>
      </c>
      <c r="G30" s="14">
        <f>'第２３表　死亡数'!H259</f>
        <v>89</v>
      </c>
      <c r="H30" s="14">
        <f>'第２３表　死亡数'!I259</f>
        <v>77</v>
      </c>
      <c r="I30" s="14">
        <f>'第２３表　死亡数'!J259</f>
        <v>54</v>
      </c>
      <c r="J30" s="14">
        <f>'第２３表　死亡数'!K259</f>
        <v>58</v>
      </c>
      <c r="K30" s="14">
        <f>'第２３表　死亡数'!L259</f>
        <v>70</v>
      </c>
      <c r="L30" s="14">
        <f>'第２３表　死亡数'!M259</f>
        <v>67</v>
      </c>
      <c r="M30" s="14">
        <f>'第２３表　死亡数'!N259</f>
        <v>72</v>
      </c>
      <c r="N30" s="14">
        <f>'第２３表　死亡数'!O259</f>
        <v>77</v>
      </c>
      <c r="O30" s="15">
        <f>'第２３表　死亡数'!P259</f>
        <v>76</v>
      </c>
    </row>
    <row r="31" spans="1:15" ht="27" customHeight="1">
      <c r="A31" s="19" t="s">
        <v>187</v>
      </c>
      <c r="B31" s="20" t="s">
        <v>77</v>
      </c>
      <c r="C31" s="31">
        <f aca="true" t="shared" si="2" ref="C31:C38">SUM(D31:O31)</f>
        <v>96</v>
      </c>
      <c r="D31" s="14">
        <f>'第２３表　死亡数'!E265</f>
        <v>7</v>
      </c>
      <c r="E31" s="14">
        <f>'第２３表　死亡数'!F265</f>
        <v>9</v>
      </c>
      <c r="F31" s="14">
        <f>'第２３表　死亡数'!G265</f>
        <v>4</v>
      </c>
      <c r="G31" s="14">
        <f>'第２３表　死亡数'!H265</f>
        <v>6</v>
      </c>
      <c r="H31" s="14">
        <f>'第２３表　死亡数'!I265</f>
        <v>12</v>
      </c>
      <c r="I31" s="14">
        <f>'第２３表　死亡数'!J265</f>
        <v>7</v>
      </c>
      <c r="J31" s="14">
        <f>'第２３表　死亡数'!K265</f>
        <v>5</v>
      </c>
      <c r="K31" s="14">
        <f>'第２３表　死亡数'!L265</f>
        <v>7</v>
      </c>
      <c r="L31" s="14">
        <f>'第２３表　死亡数'!M265</f>
        <v>9</v>
      </c>
      <c r="M31" s="14">
        <f>'第２３表　死亡数'!N265</f>
        <v>8</v>
      </c>
      <c r="N31" s="14">
        <f>'第２３表　死亡数'!O265</f>
        <v>8</v>
      </c>
      <c r="O31" s="15">
        <f>'第２３表　死亡数'!P265</f>
        <v>14</v>
      </c>
    </row>
    <row r="32" spans="1:15" ht="27" customHeight="1">
      <c r="A32" s="19" t="s">
        <v>188</v>
      </c>
      <c r="B32" s="18" t="s">
        <v>78</v>
      </c>
      <c r="C32" s="31">
        <f t="shared" si="2"/>
        <v>21</v>
      </c>
      <c r="D32" s="14">
        <f>'第２３表　死亡数'!E268</f>
        <v>1</v>
      </c>
      <c r="E32" s="14">
        <f>'第２３表　死亡数'!F268</f>
        <v>7</v>
      </c>
      <c r="F32" s="14">
        <f>'第２３表　死亡数'!G268</f>
        <v>0</v>
      </c>
      <c r="G32" s="14">
        <f>'第２３表　死亡数'!H268</f>
        <v>4</v>
      </c>
      <c r="H32" s="14">
        <f>'第２３表　死亡数'!I268</f>
        <v>1</v>
      </c>
      <c r="I32" s="14">
        <f>'第２３表　死亡数'!J268</f>
        <v>0</v>
      </c>
      <c r="J32" s="14">
        <f>'第２３表　死亡数'!K268</f>
        <v>0</v>
      </c>
      <c r="K32" s="14">
        <f>'第２３表　死亡数'!L268</f>
        <v>2</v>
      </c>
      <c r="L32" s="14">
        <f>'第２３表　死亡数'!M268</f>
        <v>1</v>
      </c>
      <c r="M32" s="14">
        <f>'第２３表　死亡数'!N268</f>
        <v>2</v>
      </c>
      <c r="N32" s="14">
        <f>'第２３表　死亡数'!O268</f>
        <v>2</v>
      </c>
      <c r="O32" s="15">
        <f>'第２３表　死亡数'!P268</f>
        <v>1</v>
      </c>
    </row>
    <row r="33" spans="1:15" ht="27" customHeight="1">
      <c r="A33" s="19" t="s">
        <v>189</v>
      </c>
      <c r="B33" s="18" t="s">
        <v>83</v>
      </c>
      <c r="C33" s="31">
        <f t="shared" si="2"/>
        <v>84</v>
      </c>
      <c r="D33" s="14">
        <f>'第２３表　死亡数'!E283</f>
        <v>8</v>
      </c>
      <c r="E33" s="14">
        <f>'第２３表　死亡数'!F283</f>
        <v>8</v>
      </c>
      <c r="F33" s="14">
        <f>'第２３表　死亡数'!G283</f>
        <v>6</v>
      </c>
      <c r="G33" s="14">
        <f>'第２３表　死亡数'!H283</f>
        <v>10</v>
      </c>
      <c r="H33" s="14">
        <f>'第２３表　死亡数'!I283</f>
        <v>4</v>
      </c>
      <c r="I33" s="14">
        <f>'第２３表　死亡数'!J283</f>
        <v>7</v>
      </c>
      <c r="J33" s="14">
        <f>'第２３表　死亡数'!K283</f>
        <v>2</v>
      </c>
      <c r="K33" s="14">
        <f>'第２３表　死亡数'!L283</f>
        <v>9</v>
      </c>
      <c r="L33" s="14">
        <f>'第２３表　死亡数'!M283</f>
        <v>7</v>
      </c>
      <c r="M33" s="14">
        <f>'第２３表　死亡数'!N283</f>
        <v>7</v>
      </c>
      <c r="N33" s="14">
        <f>'第２３表　死亡数'!O283</f>
        <v>11</v>
      </c>
      <c r="O33" s="15">
        <f>'第２３表　死亡数'!P283</f>
        <v>5</v>
      </c>
    </row>
    <row r="34" spans="1:15" ht="27" customHeight="1">
      <c r="A34" s="19" t="s">
        <v>190</v>
      </c>
      <c r="B34" s="18" t="s">
        <v>91</v>
      </c>
      <c r="C34" s="31">
        <f t="shared" si="2"/>
        <v>163</v>
      </c>
      <c r="D34" s="14">
        <f>'第２３表　死亡数'!E312</f>
        <v>23</v>
      </c>
      <c r="E34" s="14">
        <f>'第２３表　死亡数'!F312</f>
        <v>10</v>
      </c>
      <c r="F34" s="14">
        <f>'第２３表　死亡数'!G312</f>
        <v>18</v>
      </c>
      <c r="G34" s="14">
        <f>'第２３表　死亡数'!H312</f>
        <v>11</v>
      </c>
      <c r="H34" s="14">
        <f>'第２３表　死亡数'!I312</f>
        <v>17</v>
      </c>
      <c r="I34" s="14">
        <f>'第２３表　死亡数'!J312</f>
        <v>9</v>
      </c>
      <c r="J34" s="14">
        <f>'第２３表　死亡数'!K312</f>
        <v>14</v>
      </c>
      <c r="K34" s="14">
        <f>'第２３表　死亡数'!L312</f>
        <v>15</v>
      </c>
      <c r="L34" s="14">
        <f>'第２３表　死亡数'!M312</f>
        <v>6</v>
      </c>
      <c r="M34" s="14">
        <f>'第２３表　死亡数'!N312</f>
        <v>8</v>
      </c>
      <c r="N34" s="14">
        <f>'第２３表　死亡数'!O312</f>
        <v>14</v>
      </c>
      <c r="O34" s="15">
        <f>'第２３表　死亡数'!P312</f>
        <v>18</v>
      </c>
    </row>
    <row r="35" spans="1:15" ht="27" customHeight="1">
      <c r="A35" s="19" t="s">
        <v>191</v>
      </c>
      <c r="B35" s="18" t="s">
        <v>105</v>
      </c>
      <c r="C35" s="31">
        <f t="shared" si="2"/>
        <v>222</v>
      </c>
      <c r="D35" s="14">
        <f>'第２３表　死亡数'!E383</f>
        <v>21</v>
      </c>
      <c r="E35" s="14">
        <f>'第２３表　死亡数'!F383</f>
        <v>13</v>
      </c>
      <c r="F35" s="14">
        <f>'第２３表　死亡数'!G383</f>
        <v>21</v>
      </c>
      <c r="G35" s="14">
        <f>'第２３表　死亡数'!H383</f>
        <v>12</v>
      </c>
      <c r="H35" s="14">
        <f>'第２３表　死亡数'!I383</f>
        <v>9</v>
      </c>
      <c r="I35" s="14">
        <f>'第２３表　死亡数'!J383</f>
        <v>20</v>
      </c>
      <c r="J35" s="14">
        <f>'第２３表　死亡数'!K383</f>
        <v>12</v>
      </c>
      <c r="K35" s="14">
        <f>'第２３表　死亡数'!L383</f>
        <v>20</v>
      </c>
      <c r="L35" s="14">
        <f>'第２３表　死亡数'!M383</f>
        <v>19</v>
      </c>
      <c r="M35" s="14">
        <f>'第２３表　死亡数'!N383</f>
        <v>23</v>
      </c>
      <c r="N35" s="14">
        <f>'第２３表　死亡数'!O383</f>
        <v>23</v>
      </c>
      <c r="O35" s="15">
        <f>'第２３表　死亡数'!P383</f>
        <v>29</v>
      </c>
    </row>
    <row r="36" spans="1:15" ht="27" customHeight="1">
      <c r="A36" s="19" t="s">
        <v>192</v>
      </c>
      <c r="B36" s="18" t="s">
        <v>107</v>
      </c>
      <c r="C36" s="31">
        <f t="shared" si="2"/>
        <v>363</v>
      </c>
      <c r="D36" s="14">
        <f>'第２３表　死亡数'!E395</f>
        <v>35</v>
      </c>
      <c r="E36" s="14">
        <f>'第２３表　死亡数'!F395</f>
        <v>37</v>
      </c>
      <c r="F36" s="14">
        <f>'第２３表　死亡数'!G395</f>
        <v>29</v>
      </c>
      <c r="G36" s="14">
        <f>'第２３表　死亡数'!H395</f>
        <v>26</v>
      </c>
      <c r="H36" s="14">
        <f>'第２３表　死亡数'!I395</f>
        <v>32</v>
      </c>
      <c r="I36" s="14">
        <f>'第２３表　死亡数'!J395</f>
        <v>19</v>
      </c>
      <c r="J36" s="14">
        <f>'第２３表　死亡数'!K395</f>
        <v>29</v>
      </c>
      <c r="K36" s="14">
        <f>'第２３表　死亡数'!L395</f>
        <v>28</v>
      </c>
      <c r="L36" s="14">
        <f>'第２３表　死亡数'!M395</f>
        <v>17</v>
      </c>
      <c r="M36" s="14">
        <f>'第２３表　死亡数'!N395</f>
        <v>33</v>
      </c>
      <c r="N36" s="14">
        <f>'第２３表　死亡数'!O395</f>
        <v>34</v>
      </c>
      <c r="O36" s="15">
        <f>'第２３表　死亡数'!P395</f>
        <v>44</v>
      </c>
    </row>
    <row r="37" spans="1:15" ht="27" customHeight="1">
      <c r="A37" s="19" t="s">
        <v>193</v>
      </c>
      <c r="B37" s="18" t="s">
        <v>108</v>
      </c>
      <c r="C37" s="31">
        <f t="shared" si="2"/>
        <v>93</v>
      </c>
      <c r="D37" s="14">
        <f>'第２３表　死亡数'!E398</f>
        <v>6</v>
      </c>
      <c r="E37" s="14">
        <f>'第２３表　死亡数'!F398</f>
        <v>11</v>
      </c>
      <c r="F37" s="14">
        <f>'第２３表　死亡数'!G398</f>
        <v>2</v>
      </c>
      <c r="G37" s="14">
        <f>'第２３表　死亡数'!H398</f>
        <v>5</v>
      </c>
      <c r="H37" s="14">
        <f>'第２３表　死亡数'!I398</f>
        <v>13</v>
      </c>
      <c r="I37" s="14">
        <f>'第２３表　死亡数'!J398</f>
        <v>10</v>
      </c>
      <c r="J37" s="14">
        <f>'第２３表　死亡数'!K398</f>
        <v>8</v>
      </c>
      <c r="K37" s="14">
        <f>'第２３表　死亡数'!L398</f>
        <v>4</v>
      </c>
      <c r="L37" s="14">
        <f>'第２３表　死亡数'!M398</f>
        <v>2</v>
      </c>
      <c r="M37" s="14">
        <f>'第２３表　死亡数'!N398</f>
        <v>14</v>
      </c>
      <c r="N37" s="14">
        <f>'第２３表　死亡数'!O398</f>
        <v>8</v>
      </c>
      <c r="O37" s="15">
        <f>'第２３表　死亡数'!P398</f>
        <v>10</v>
      </c>
    </row>
    <row r="38" spans="1:15" ht="27" customHeight="1" thickBot="1">
      <c r="A38" s="21" t="s">
        <v>194</v>
      </c>
      <c r="B38" s="22" t="s">
        <v>120</v>
      </c>
      <c r="C38" s="24">
        <f t="shared" si="2"/>
        <v>176</v>
      </c>
      <c r="D38" s="24">
        <f>'第２３表　死亡数'!E424</f>
        <v>19</v>
      </c>
      <c r="E38" s="24">
        <f>'第２３表　死亡数'!F424</f>
        <v>19</v>
      </c>
      <c r="F38" s="24">
        <f>'第２３表　死亡数'!G424</f>
        <v>12</v>
      </c>
      <c r="G38" s="24">
        <f>'第２３表　死亡数'!H424</f>
        <v>23</v>
      </c>
      <c r="H38" s="24">
        <f>'第２３表　死亡数'!I424</f>
        <v>13</v>
      </c>
      <c r="I38" s="24">
        <f>'第２３表　死亡数'!J424</f>
        <v>14</v>
      </c>
      <c r="J38" s="24">
        <f>'第２３表　死亡数'!K424</f>
        <v>16</v>
      </c>
      <c r="K38" s="24">
        <f>'第２３表　死亡数'!L424</f>
        <v>16</v>
      </c>
      <c r="L38" s="24">
        <f>'第２３表　死亡数'!M424</f>
        <v>11</v>
      </c>
      <c r="M38" s="24">
        <f>'第２３表　死亡数'!N424</f>
        <v>6</v>
      </c>
      <c r="N38" s="24">
        <f>'第２３表　死亡数'!O424</f>
        <v>15</v>
      </c>
      <c r="O38" s="25">
        <f>'第２３表　死亡数'!P424</f>
        <v>12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2008-12-26T07:57:30Z</cp:lastPrinted>
  <dcterms:created xsi:type="dcterms:W3CDTF">2001-01-26T07:29:21Z</dcterms:created>
  <dcterms:modified xsi:type="dcterms:W3CDTF">2008-12-26T07:58:43Z</dcterms:modified>
  <cp:category/>
  <cp:version/>
  <cp:contentType/>
  <cp:contentStatus/>
</cp:coreProperties>
</file>