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９表" sheetId="1" r:id="rId1"/>
  </sheets>
  <definedNames>
    <definedName name="_xlnm.Print_Area" localSheetId="0">'第９表'!$A$1:$AA$30</definedName>
  </definedNames>
  <calcPr fullCalcOnLoad="1"/>
</workbook>
</file>

<file path=xl/sharedStrings.xml><?xml version="1.0" encoding="utf-8"?>
<sst xmlns="http://schemas.openxmlformats.org/spreadsheetml/2006/main" count="65" uniqueCount="43">
  <si>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</si>
  <si>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</si>
  <si>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</si>
  <si>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</si>
  <si>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</si>
  <si>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</si>
  <si>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</si>
  <si>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</si>
  <si>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</si>
  <si>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</si>
  <si>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</si>
  <si>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</si>
  <si>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</si>
  <si>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</si>
  <si>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</si>
  <si>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</si>
  <si>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</si>
  <si>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</si>
  <si>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</si>
  <si>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</si>
  <si>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</si>
  <si>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</si>
  <si>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</si>
  <si>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</si>
  <si>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</si>
  <si>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</si>
  <si>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</si>
  <si>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</si>
  <si>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医師</t>
  </si>
  <si>
    <t>助産師</t>
  </si>
  <si>
    <t>その他</t>
  </si>
  <si>
    <t>病院</t>
  </si>
  <si>
    <t>診療所</t>
  </si>
  <si>
    <t>助産所</t>
  </si>
  <si>
    <t>自宅</t>
  </si>
  <si>
    <t>　第９表　出生数</t>
  </si>
  <si>
    <t>施設・立会者・保健所・市町村別</t>
  </si>
  <si>
    <t>あわら市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</si>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</sst>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2" borderId="1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right" vertical="center" wrapText="1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15" xfId="16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3" fillId="3" borderId="11" xfId="16" applyFont="1" applyFill="1" applyBorder="1" applyAlignment="1">
      <alignment horizontal="center" vertical="center"/>
    </xf>
    <xf numFmtId="38" fontId="3" fillId="3" borderId="1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75" zoomScaleSheetLayoutView="75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3.5"/>
  <cols>
    <col min="1" max="1" width="3.625" style="3" customWidth="1"/>
    <col min="2" max="2" width="10.25390625" style="3" customWidth="1"/>
    <col min="3" max="3" width="8.625" style="3" customWidth="1"/>
    <col min="4" max="4" width="6.625" style="3" customWidth="1"/>
    <col min="5" max="7" width="6.625" style="7" customWidth="1"/>
    <col min="8" max="27" width="6.625" style="3" customWidth="1"/>
    <col min="28" max="16384" width="9.00390625" style="3" customWidth="1"/>
  </cols>
  <sheetData>
    <row r="1" ht="18.75" customHeight="1">
      <c r="A1" s="2" t="s">
        <v>35</v>
      </c>
    </row>
    <row r="2" ht="18.75" customHeight="1" thickBot="1">
      <c r="AA2" s="7" t="s">
        <v>36</v>
      </c>
    </row>
    <row r="3" spans="1:27" ht="24.75" customHeight="1">
      <c r="A3" s="19" t="s">
        <v>0</v>
      </c>
      <c r="B3" s="20"/>
      <c r="C3" s="20"/>
      <c r="D3" s="25" t="s">
        <v>27</v>
      </c>
      <c r="E3" s="25"/>
      <c r="F3" s="25"/>
      <c r="G3" s="25"/>
      <c r="H3" s="25" t="s">
        <v>31</v>
      </c>
      <c r="I3" s="25"/>
      <c r="J3" s="25"/>
      <c r="K3" s="25"/>
      <c r="L3" s="25" t="s">
        <v>32</v>
      </c>
      <c r="M3" s="25"/>
      <c r="N3" s="25"/>
      <c r="O3" s="25"/>
      <c r="P3" s="25" t="s">
        <v>33</v>
      </c>
      <c r="Q3" s="25"/>
      <c r="R3" s="25"/>
      <c r="S3" s="25"/>
      <c r="T3" s="25" t="s">
        <v>34</v>
      </c>
      <c r="U3" s="25"/>
      <c r="V3" s="25"/>
      <c r="W3" s="25"/>
      <c r="X3" s="25" t="s">
        <v>30</v>
      </c>
      <c r="Y3" s="25"/>
      <c r="Z3" s="25"/>
      <c r="AA3" s="26"/>
    </row>
    <row r="4" spans="1:27" s="6" customFormat="1" ht="24.75" customHeight="1">
      <c r="A4" s="21"/>
      <c r="B4" s="22"/>
      <c r="C4" s="22"/>
      <c r="D4" s="13" t="s">
        <v>27</v>
      </c>
      <c r="E4" s="1" t="s">
        <v>28</v>
      </c>
      <c r="F4" s="1" t="s">
        <v>29</v>
      </c>
      <c r="G4" s="1" t="s">
        <v>30</v>
      </c>
      <c r="H4" s="13" t="s">
        <v>27</v>
      </c>
      <c r="I4" s="1" t="s">
        <v>28</v>
      </c>
      <c r="J4" s="1" t="s">
        <v>29</v>
      </c>
      <c r="K4" s="1" t="s">
        <v>30</v>
      </c>
      <c r="L4" s="13" t="s">
        <v>27</v>
      </c>
      <c r="M4" s="1" t="s">
        <v>28</v>
      </c>
      <c r="N4" s="1" t="s">
        <v>29</v>
      </c>
      <c r="O4" s="1" t="s">
        <v>30</v>
      </c>
      <c r="P4" s="13" t="s">
        <v>27</v>
      </c>
      <c r="Q4" s="1" t="s">
        <v>28</v>
      </c>
      <c r="R4" s="1" t="s">
        <v>29</v>
      </c>
      <c r="S4" s="1" t="s">
        <v>30</v>
      </c>
      <c r="T4" s="13" t="s">
        <v>27</v>
      </c>
      <c r="U4" s="1" t="s">
        <v>28</v>
      </c>
      <c r="V4" s="1" t="s">
        <v>29</v>
      </c>
      <c r="W4" s="1" t="s">
        <v>30</v>
      </c>
      <c r="X4" s="13" t="s">
        <v>27</v>
      </c>
      <c r="Y4" s="1" t="s">
        <v>28</v>
      </c>
      <c r="Z4" s="1" t="s">
        <v>29</v>
      </c>
      <c r="AA4" s="8" t="s">
        <v>30</v>
      </c>
    </row>
    <row r="5" spans="1:27" ht="24.75" customHeight="1">
      <c r="A5" s="23" t="s">
        <v>1</v>
      </c>
      <c r="B5" s="24"/>
      <c r="C5" s="24"/>
      <c r="D5" s="10">
        <f>SUM(E5:G5)</f>
        <v>7139</v>
      </c>
      <c r="E5" s="10">
        <f>+E10+E13+E16+E22+E26+E30</f>
        <v>7005</v>
      </c>
      <c r="F5" s="10">
        <f aca="true" t="shared" si="0" ref="F5:AA5">+F10+F13+F16+F22+F26+F30</f>
        <v>134</v>
      </c>
      <c r="G5" s="10">
        <f t="shared" si="0"/>
        <v>0</v>
      </c>
      <c r="H5" s="10">
        <f t="shared" si="0"/>
        <v>3432</v>
      </c>
      <c r="I5" s="10">
        <f t="shared" si="0"/>
        <v>3386</v>
      </c>
      <c r="J5" s="10">
        <f t="shared" si="0"/>
        <v>46</v>
      </c>
      <c r="K5" s="10">
        <f t="shared" si="0"/>
        <v>0</v>
      </c>
      <c r="L5" s="10">
        <f t="shared" si="0"/>
        <v>3601</v>
      </c>
      <c r="M5" s="10">
        <f t="shared" si="0"/>
        <v>3600</v>
      </c>
      <c r="N5" s="10">
        <f t="shared" si="0"/>
        <v>1</v>
      </c>
      <c r="O5" s="10">
        <f t="shared" si="0"/>
        <v>0</v>
      </c>
      <c r="P5" s="10">
        <f t="shared" si="0"/>
        <v>102</v>
      </c>
      <c r="Q5" s="10">
        <f t="shared" si="0"/>
        <v>17</v>
      </c>
      <c r="R5" s="10">
        <f t="shared" si="0"/>
        <v>85</v>
      </c>
      <c r="S5" s="10">
        <f t="shared" si="0"/>
        <v>0</v>
      </c>
      <c r="T5" s="10">
        <f t="shared" si="0"/>
        <v>3</v>
      </c>
      <c r="U5" s="10">
        <f t="shared" si="0"/>
        <v>1</v>
      </c>
      <c r="V5" s="10">
        <f t="shared" si="0"/>
        <v>2</v>
      </c>
      <c r="W5" s="10">
        <f t="shared" si="0"/>
        <v>0</v>
      </c>
      <c r="X5" s="10">
        <f t="shared" si="0"/>
        <v>1</v>
      </c>
      <c r="Y5" s="10">
        <f t="shared" si="0"/>
        <v>1</v>
      </c>
      <c r="Z5" s="10">
        <f t="shared" si="0"/>
        <v>0</v>
      </c>
      <c r="AA5" s="12">
        <f t="shared" si="0"/>
        <v>0</v>
      </c>
    </row>
    <row r="6" spans="1:27" ht="24.75" customHeight="1">
      <c r="A6" s="23" t="s">
        <v>2</v>
      </c>
      <c r="B6" s="24"/>
      <c r="C6" s="24"/>
      <c r="D6" s="10">
        <f aca="true" t="shared" si="1" ref="D6:AA6">D8+D11+D12+D14+D15+D17+D18+D23+D27</f>
        <v>6297</v>
      </c>
      <c r="E6" s="10">
        <f t="shared" si="1"/>
        <v>6206</v>
      </c>
      <c r="F6" s="10">
        <f t="shared" si="1"/>
        <v>91</v>
      </c>
      <c r="G6" s="10">
        <f t="shared" si="1"/>
        <v>0</v>
      </c>
      <c r="H6" s="10">
        <f t="shared" si="1"/>
        <v>2996</v>
      </c>
      <c r="I6" s="10">
        <f t="shared" si="1"/>
        <v>2983</v>
      </c>
      <c r="J6" s="10">
        <f t="shared" si="1"/>
        <v>13</v>
      </c>
      <c r="K6" s="10">
        <f t="shared" si="1"/>
        <v>0</v>
      </c>
      <c r="L6" s="10">
        <f t="shared" si="1"/>
        <v>3210</v>
      </c>
      <c r="M6" s="10">
        <f t="shared" si="1"/>
        <v>3209</v>
      </c>
      <c r="N6" s="10">
        <f t="shared" si="1"/>
        <v>1</v>
      </c>
      <c r="O6" s="10">
        <f t="shared" si="1"/>
        <v>0</v>
      </c>
      <c r="P6" s="10">
        <f t="shared" si="1"/>
        <v>87</v>
      </c>
      <c r="Q6" s="10">
        <f t="shared" si="1"/>
        <v>12</v>
      </c>
      <c r="R6" s="10">
        <f t="shared" si="1"/>
        <v>75</v>
      </c>
      <c r="S6" s="10">
        <f t="shared" si="1"/>
        <v>0</v>
      </c>
      <c r="T6" s="10">
        <f t="shared" si="1"/>
        <v>3</v>
      </c>
      <c r="U6" s="10">
        <f t="shared" si="1"/>
        <v>1</v>
      </c>
      <c r="V6" s="10">
        <f t="shared" si="1"/>
        <v>2</v>
      </c>
      <c r="W6" s="10">
        <f t="shared" si="1"/>
        <v>0</v>
      </c>
      <c r="X6" s="10">
        <f t="shared" si="1"/>
        <v>1</v>
      </c>
      <c r="Y6" s="10">
        <f t="shared" si="1"/>
        <v>1</v>
      </c>
      <c r="Z6" s="10">
        <f t="shared" si="1"/>
        <v>0</v>
      </c>
      <c r="AA6" s="12">
        <f t="shared" si="1"/>
        <v>0</v>
      </c>
    </row>
    <row r="7" spans="1:27" ht="24.75" customHeight="1">
      <c r="A7" s="23" t="s">
        <v>3</v>
      </c>
      <c r="B7" s="24"/>
      <c r="C7" s="24"/>
      <c r="D7" s="10">
        <f>SUM(D9+D19+D20+D21+D24+D25+D28+D29)</f>
        <v>842</v>
      </c>
      <c r="E7" s="10">
        <f aca="true" t="shared" si="2" ref="E7:AA7">SUM(E9+E19+E20+E21+E24+E25+E28+E29)</f>
        <v>799</v>
      </c>
      <c r="F7" s="10">
        <f t="shared" si="2"/>
        <v>43</v>
      </c>
      <c r="G7" s="10">
        <f t="shared" si="2"/>
        <v>0</v>
      </c>
      <c r="H7" s="10">
        <f t="shared" si="2"/>
        <v>436</v>
      </c>
      <c r="I7" s="10">
        <f t="shared" si="2"/>
        <v>403</v>
      </c>
      <c r="J7" s="10">
        <f t="shared" si="2"/>
        <v>33</v>
      </c>
      <c r="K7" s="10">
        <f t="shared" si="2"/>
        <v>0</v>
      </c>
      <c r="L7" s="10">
        <f t="shared" si="2"/>
        <v>391</v>
      </c>
      <c r="M7" s="10">
        <f t="shared" si="2"/>
        <v>391</v>
      </c>
      <c r="N7" s="10">
        <f t="shared" si="2"/>
        <v>0</v>
      </c>
      <c r="O7" s="10">
        <f t="shared" si="2"/>
        <v>0</v>
      </c>
      <c r="P7" s="10">
        <f t="shared" si="2"/>
        <v>15</v>
      </c>
      <c r="Q7" s="10">
        <f t="shared" si="2"/>
        <v>5</v>
      </c>
      <c r="R7" s="10">
        <f t="shared" si="2"/>
        <v>10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10">
        <f t="shared" si="2"/>
        <v>0</v>
      </c>
      <c r="X7" s="10">
        <f t="shared" si="2"/>
        <v>0</v>
      </c>
      <c r="Y7" s="10">
        <f t="shared" si="2"/>
        <v>0</v>
      </c>
      <c r="Z7" s="10">
        <f t="shared" si="2"/>
        <v>0</v>
      </c>
      <c r="AA7" s="12">
        <f t="shared" si="2"/>
        <v>0</v>
      </c>
    </row>
    <row r="8" spans="1:27" ht="24.75" customHeight="1">
      <c r="A8" s="21" t="s">
        <v>4</v>
      </c>
      <c r="B8" s="27" t="s">
        <v>5</v>
      </c>
      <c r="C8" s="27"/>
      <c r="D8" s="10">
        <f>SUM(E8:G8)</f>
        <v>2569</v>
      </c>
      <c r="E8" s="9">
        <f>I8+M8+Q8+U8+Y8</f>
        <v>2560</v>
      </c>
      <c r="F8" s="9">
        <f>J8+N8+R8+V8+Z8</f>
        <v>9</v>
      </c>
      <c r="G8" s="9">
        <f>K8+O8+S8+W8+AA8</f>
        <v>0</v>
      </c>
      <c r="H8" s="10">
        <f>SUM(I8:K8)</f>
        <v>1300</v>
      </c>
      <c r="I8" s="4">
        <v>1295</v>
      </c>
      <c r="J8" s="4">
        <v>5</v>
      </c>
      <c r="K8" s="4"/>
      <c r="L8" s="10">
        <f aca="true" t="shared" si="3" ref="L8:L28">SUM(M8:O8)</f>
        <v>1256</v>
      </c>
      <c r="M8" s="4">
        <v>1256</v>
      </c>
      <c r="N8" s="4"/>
      <c r="O8" s="4"/>
      <c r="P8" s="10">
        <f>SUM(Q8:S8)</f>
        <v>12</v>
      </c>
      <c r="Q8" s="4">
        <v>8</v>
      </c>
      <c r="R8" s="4">
        <v>4</v>
      </c>
      <c r="S8" s="4"/>
      <c r="T8" s="10">
        <f>SUM(U8:W8)</f>
        <v>0</v>
      </c>
      <c r="U8" s="4"/>
      <c r="V8" s="4"/>
      <c r="W8" s="4"/>
      <c r="X8" s="10">
        <f>SUM(Y8:AA8)</f>
        <v>1</v>
      </c>
      <c r="Y8" s="4">
        <v>1</v>
      </c>
      <c r="Z8" s="4"/>
      <c r="AA8" s="5"/>
    </row>
    <row r="9" spans="1:27" ht="24.75" customHeight="1">
      <c r="A9" s="21"/>
      <c r="B9" s="32" t="s">
        <v>6</v>
      </c>
      <c r="C9" s="33"/>
      <c r="D9" s="10">
        <f aca="true" t="shared" si="4" ref="D9:D30">SUM(E9:G9)</f>
        <v>154</v>
      </c>
      <c r="E9" s="9">
        <f aca="true" t="shared" si="5" ref="E9:G30">I9+M9+Q9+U9+Y9</f>
        <v>153</v>
      </c>
      <c r="F9" s="9">
        <f aca="true" t="shared" si="6" ref="F9:G13">J9+N9+R9+V9+Z9</f>
        <v>1</v>
      </c>
      <c r="G9" s="9">
        <f t="shared" si="6"/>
        <v>0</v>
      </c>
      <c r="H9" s="10">
        <f aca="true" t="shared" si="7" ref="H9:H28">SUM(I9:K9)</f>
        <v>111</v>
      </c>
      <c r="I9" s="4">
        <v>111</v>
      </c>
      <c r="J9" s="4"/>
      <c r="K9" s="4"/>
      <c r="L9" s="10">
        <f t="shared" si="3"/>
        <v>42</v>
      </c>
      <c r="M9" s="4">
        <v>42</v>
      </c>
      <c r="N9" s="4"/>
      <c r="O9" s="4"/>
      <c r="P9" s="10">
        <f>SUM(Q9:S9)</f>
        <v>1</v>
      </c>
      <c r="Q9" s="4"/>
      <c r="R9" s="4">
        <v>1</v>
      </c>
      <c r="S9" s="4"/>
      <c r="T9" s="10">
        <f>SUM(U9:W9)</f>
        <v>0</v>
      </c>
      <c r="U9" s="4"/>
      <c r="V9" s="4"/>
      <c r="W9" s="4"/>
      <c r="X9" s="10">
        <f>SUM(Y9:AA9)</f>
        <v>0</v>
      </c>
      <c r="Y9" s="4"/>
      <c r="Z9" s="4"/>
      <c r="AA9" s="5"/>
    </row>
    <row r="10" spans="1:27" ht="24.75" customHeight="1">
      <c r="A10" s="21"/>
      <c r="B10" s="28" t="s">
        <v>7</v>
      </c>
      <c r="C10" s="28"/>
      <c r="D10" s="10">
        <f t="shared" si="4"/>
        <v>2723</v>
      </c>
      <c r="E10" s="11">
        <f>I10+M10+Q10+U10+Y10</f>
        <v>2713</v>
      </c>
      <c r="F10" s="11">
        <f t="shared" si="6"/>
        <v>10</v>
      </c>
      <c r="G10" s="11">
        <f t="shared" si="6"/>
        <v>0</v>
      </c>
      <c r="H10" s="10">
        <f aca="true" t="shared" si="8" ref="H10:AA10">SUM(H8:H9)</f>
        <v>1411</v>
      </c>
      <c r="I10" s="10">
        <f>SUM(I8:I9)</f>
        <v>1406</v>
      </c>
      <c r="J10" s="10">
        <f t="shared" si="8"/>
        <v>5</v>
      </c>
      <c r="K10" s="10">
        <f t="shared" si="8"/>
        <v>0</v>
      </c>
      <c r="L10" s="10">
        <f t="shared" si="8"/>
        <v>1298</v>
      </c>
      <c r="M10" s="10">
        <f t="shared" si="8"/>
        <v>1298</v>
      </c>
      <c r="N10" s="10">
        <f t="shared" si="8"/>
        <v>0</v>
      </c>
      <c r="O10" s="10">
        <f t="shared" si="8"/>
        <v>0</v>
      </c>
      <c r="P10" s="10">
        <f t="shared" si="8"/>
        <v>13</v>
      </c>
      <c r="Q10" s="10">
        <f t="shared" si="8"/>
        <v>8</v>
      </c>
      <c r="R10" s="10">
        <f t="shared" si="8"/>
        <v>5</v>
      </c>
      <c r="S10" s="10">
        <f t="shared" si="8"/>
        <v>0</v>
      </c>
      <c r="T10" s="10">
        <f t="shared" si="8"/>
        <v>0</v>
      </c>
      <c r="U10" s="10">
        <f t="shared" si="8"/>
        <v>0</v>
      </c>
      <c r="V10" s="10">
        <f t="shared" si="8"/>
        <v>0</v>
      </c>
      <c r="W10" s="10">
        <f t="shared" si="8"/>
        <v>0</v>
      </c>
      <c r="X10" s="10">
        <f t="shared" si="8"/>
        <v>1</v>
      </c>
      <c r="Y10" s="10">
        <f t="shared" si="8"/>
        <v>1</v>
      </c>
      <c r="Z10" s="10">
        <f t="shared" si="8"/>
        <v>0</v>
      </c>
      <c r="AA10" s="12">
        <f t="shared" si="8"/>
        <v>0</v>
      </c>
    </row>
    <row r="11" spans="1:27" ht="24.75" customHeight="1">
      <c r="A11" s="29" t="s">
        <v>8</v>
      </c>
      <c r="B11" s="39" t="s">
        <v>37</v>
      </c>
      <c r="C11" s="40"/>
      <c r="D11" s="10">
        <f t="shared" si="4"/>
        <v>206</v>
      </c>
      <c r="E11" s="9">
        <f aca="true" t="shared" si="9" ref="E11:G12">I11+M11+Q11+U11+Y11</f>
        <v>204</v>
      </c>
      <c r="F11" s="9">
        <f t="shared" si="9"/>
        <v>2</v>
      </c>
      <c r="G11" s="9">
        <f t="shared" si="9"/>
        <v>0</v>
      </c>
      <c r="H11" s="10">
        <f t="shared" si="7"/>
        <v>91</v>
      </c>
      <c r="I11" s="16">
        <v>90</v>
      </c>
      <c r="J11" s="16">
        <v>1</v>
      </c>
      <c r="K11" s="16"/>
      <c r="L11" s="10">
        <f t="shared" si="3"/>
        <v>114</v>
      </c>
      <c r="M11" s="16">
        <v>113</v>
      </c>
      <c r="N11" s="16">
        <v>1</v>
      </c>
      <c r="O11" s="16"/>
      <c r="P11" s="10">
        <f>SUM(Q11:S11)</f>
        <v>1</v>
      </c>
      <c r="Q11" s="16">
        <v>1</v>
      </c>
      <c r="R11" s="16"/>
      <c r="S11" s="16"/>
      <c r="T11" s="10">
        <f>SUM(U11:W11)</f>
        <v>0</v>
      </c>
      <c r="U11" s="16"/>
      <c r="V11" s="16"/>
      <c r="W11" s="16"/>
      <c r="X11" s="10">
        <f>SUM(Y11:AA11)</f>
        <v>0</v>
      </c>
      <c r="Y11" s="16"/>
      <c r="Z11" s="16"/>
      <c r="AA11" s="17"/>
    </row>
    <row r="12" spans="1:27" ht="24.75" customHeight="1">
      <c r="A12" s="37"/>
      <c r="B12" s="39" t="s">
        <v>41</v>
      </c>
      <c r="C12" s="40"/>
      <c r="D12" s="10">
        <f>SUM(E12:G12)</f>
        <v>822</v>
      </c>
      <c r="E12" s="9">
        <f t="shared" si="9"/>
        <v>821</v>
      </c>
      <c r="F12" s="9">
        <f t="shared" si="9"/>
        <v>1</v>
      </c>
      <c r="G12" s="9">
        <f t="shared" si="9"/>
        <v>0</v>
      </c>
      <c r="H12" s="10">
        <f>SUM(I12:K12)</f>
        <v>407</v>
      </c>
      <c r="I12" s="16">
        <v>407</v>
      </c>
      <c r="J12" s="16"/>
      <c r="K12" s="16"/>
      <c r="L12" s="10">
        <f>SUM(M12:O12)</f>
        <v>413</v>
      </c>
      <c r="M12" s="16">
        <v>413</v>
      </c>
      <c r="N12" s="16"/>
      <c r="O12" s="16"/>
      <c r="P12" s="10">
        <f>SUM(Q12:S12)</f>
        <v>2</v>
      </c>
      <c r="Q12" s="16">
        <v>1</v>
      </c>
      <c r="R12" s="16">
        <v>1</v>
      </c>
      <c r="S12" s="16"/>
      <c r="T12" s="10">
        <f>SUM(U12:W12)</f>
        <v>0</v>
      </c>
      <c r="U12" s="16"/>
      <c r="V12" s="16"/>
      <c r="W12" s="16"/>
      <c r="X12" s="10">
        <f>SUM(Y12:AA12)</f>
        <v>0</v>
      </c>
      <c r="Y12" s="16"/>
      <c r="Z12" s="16"/>
      <c r="AA12" s="17"/>
    </row>
    <row r="13" spans="1:27" ht="24.75" customHeight="1">
      <c r="A13" s="38"/>
      <c r="B13" s="28" t="s">
        <v>9</v>
      </c>
      <c r="C13" s="28"/>
      <c r="D13" s="10">
        <f t="shared" si="4"/>
        <v>1028</v>
      </c>
      <c r="E13" s="11">
        <f t="shared" si="5"/>
        <v>1025</v>
      </c>
      <c r="F13" s="11">
        <f t="shared" si="6"/>
        <v>3</v>
      </c>
      <c r="G13" s="11">
        <f t="shared" si="6"/>
        <v>0</v>
      </c>
      <c r="H13" s="10">
        <f aca="true" t="shared" si="10" ref="H13:U13">SUM(H11:H12)</f>
        <v>498</v>
      </c>
      <c r="I13" s="10">
        <f>SUM(I11:I12)</f>
        <v>497</v>
      </c>
      <c r="J13" s="10">
        <f t="shared" si="10"/>
        <v>1</v>
      </c>
      <c r="K13" s="10">
        <f t="shared" si="10"/>
        <v>0</v>
      </c>
      <c r="L13" s="10">
        <f t="shared" si="10"/>
        <v>527</v>
      </c>
      <c r="M13" s="10">
        <f t="shared" si="10"/>
        <v>526</v>
      </c>
      <c r="N13" s="10">
        <f t="shared" si="10"/>
        <v>1</v>
      </c>
      <c r="O13" s="10">
        <f t="shared" si="10"/>
        <v>0</v>
      </c>
      <c r="P13" s="10">
        <f t="shared" si="10"/>
        <v>3</v>
      </c>
      <c r="Q13" s="10">
        <f t="shared" si="10"/>
        <v>2</v>
      </c>
      <c r="R13" s="10">
        <f t="shared" si="10"/>
        <v>1</v>
      </c>
      <c r="S13" s="10">
        <f t="shared" si="10"/>
        <v>0</v>
      </c>
      <c r="T13" s="10">
        <f t="shared" si="10"/>
        <v>0</v>
      </c>
      <c r="U13" s="10">
        <f t="shared" si="10"/>
        <v>0</v>
      </c>
      <c r="V13" s="10">
        <f aca="true" t="shared" si="11" ref="V13:AA13">SUM(V11:V12)</f>
        <v>0</v>
      </c>
      <c r="W13" s="10">
        <f t="shared" si="11"/>
        <v>0</v>
      </c>
      <c r="X13" s="10">
        <f t="shared" si="11"/>
        <v>0</v>
      </c>
      <c r="Y13" s="10">
        <f t="shared" si="11"/>
        <v>0</v>
      </c>
      <c r="Z13" s="10">
        <f t="shared" si="11"/>
        <v>0</v>
      </c>
      <c r="AA13" s="12">
        <f t="shared" si="11"/>
        <v>0</v>
      </c>
    </row>
    <row r="14" spans="1:27" ht="24.75" customHeight="1">
      <c r="A14" s="21" t="s">
        <v>10</v>
      </c>
      <c r="B14" s="27" t="s">
        <v>11</v>
      </c>
      <c r="C14" s="27"/>
      <c r="D14" s="10">
        <f t="shared" si="4"/>
        <v>244</v>
      </c>
      <c r="E14" s="9">
        <f t="shared" si="5"/>
        <v>244</v>
      </c>
      <c r="F14" s="9">
        <f t="shared" si="5"/>
        <v>0</v>
      </c>
      <c r="G14" s="9">
        <f t="shared" si="5"/>
        <v>0</v>
      </c>
      <c r="H14" s="10">
        <f t="shared" si="7"/>
        <v>180</v>
      </c>
      <c r="I14" s="4">
        <v>180</v>
      </c>
      <c r="J14" s="4"/>
      <c r="K14" s="4"/>
      <c r="L14" s="10">
        <f t="shared" si="3"/>
        <v>64</v>
      </c>
      <c r="M14" s="4">
        <v>64</v>
      </c>
      <c r="N14" s="4"/>
      <c r="O14" s="4"/>
      <c r="P14" s="10">
        <f>SUM(Q14:S14)</f>
        <v>0</v>
      </c>
      <c r="Q14" s="4"/>
      <c r="R14" s="4"/>
      <c r="S14" s="4"/>
      <c r="T14" s="10">
        <f>SUM(U14:W14)</f>
        <v>0</v>
      </c>
      <c r="U14" s="4"/>
      <c r="V14" s="4"/>
      <c r="W14" s="4"/>
      <c r="X14" s="10">
        <f>SUM(Y14:AA14)</f>
        <v>0</v>
      </c>
      <c r="Y14" s="4"/>
      <c r="Z14" s="4"/>
      <c r="AA14" s="5"/>
    </row>
    <row r="15" spans="1:27" ht="24.75" customHeight="1">
      <c r="A15" s="21"/>
      <c r="B15" s="27" t="s">
        <v>12</v>
      </c>
      <c r="C15" s="27"/>
      <c r="D15" s="10">
        <f t="shared" si="4"/>
        <v>155</v>
      </c>
      <c r="E15" s="9">
        <f t="shared" si="5"/>
        <v>154</v>
      </c>
      <c r="F15" s="9">
        <f t="shared" si="5"/>
        <v>1</v>
      </c>
      <c r="G15" s="9">
        <f t="shared" si="5"/>
        <v>0</v>
      </c>
      <c r="H15" s="10">
        <f t="shared" si="7"/>
        <v>125</v>
      </c>
      <c r="I15" s="4">
        <v>125</v>
      </c>
      <c r="J15" s="4"/>
      <c r="K15" s="4"/>
      <c r="L15" s="10">
        <f t="shared" si="3"/>
        <v>28</v>
      </c>
      <c r="M15" s="4">
        <v>28</v>
      </c>
      <c r="N15" s="4"/>
      <c r="O15" s="4"/>
      <c r="P15" s="10">
        <f>SUM(Q15:S15)</f>
        <v>2</v>
      </c>
      <c r="Q15" s="4">
        <v>1</v>
      </c>
      <c r="R15" s="4">
        <v>1</v>
      </c>
      <c r="S15" s="4"/>
      <c r="T15" s="10">
        <f>SUM(U15:W15)</f>
        <v>0</v>
      </c>
      <c r="U15" s="4"/>
      <c r="V15" s="4"/>
      <c r="W15" s="4"/>
      <c r="X15" s="10">
        <f>SUM(Y15:AA15)</f>
        <v>0</v>
      </c>
      <c r="Y15" s="4"/>
      <c r="Z15" s="4"/>
      <c r="AA15" s="5"/>
    </row>
    <row r="16" spans="1:27" ht="24.75" customHeight="1">
      <c r="A16" s="21"/>
      <c r="B16" s="28" t="s">
        <v>13</v>
      </c>
      <c r="C16" s="28"/>
      <c r="D16" s="10">
        <f t="shared" si="4"/>
        <v>399</v>
      </c>
      <c r="E16" s="11">
        <f t="shared" si="5"/>
        <v>398</v>
      </c>
      <c r="F16" s="11">
        <f t="shared" si="5"/>
        <v>1</v>
      </c>
      <c r="G16" s="11">
        <f t="shared" si="5"/>
        <v>0</v>
      </c>
      <c r="H16" s="10">
        <f aca="true" t="shared" si="12" ref="H16:AA16">SUM(H14:H15)</f>
        <v>305</v>
      </c>
      <c r="I16" s="10">
        <f t="shared" si="12"/>
        <v>305</v>
      </c>
      <c r="J16" s="10">
        <f t="shared" si="12"/>
        <v>0</v>
      </c>
      <c r="K16" s="10">
        <f t="shared" si="12"/>
        <v>0</v>
      </c>
      <c r="L16" s="10">
        <f t="shared" si="12"/>
        <v>92</v>
      </c>
      <c r="M16" s="10">
        <f t="shared" si="12"/>
        <v>92</v>
      </c>
      <c r="N16" s="10">
        <f t="shared" si="12"/>
        <v>0</v>
      </c>
      <c r="O16" s="10">
        <f t="shared" si="12"/>
        <v>0</v>
      </c>
      <c r="P16" s="10">
        <f t="shared" si="12"/>
        <v>2</v>
      </c>
      <c r="Q16" s="10">
        <f t="shared" si="12"/>
        <v>1</v>
      </c>
      <c r="R16" s="10">
        <f t="shared" si="12"/>
        <v>1</v>
      </c>
      <c r="S16" s="10">
        <f t="shared" si="12"/>
        <v>0</v>
      </c>
      <c r="T16" s="10">
        <f t="shared" si="12"/>
        <v>0</v>
      </c>
      <c r="U16" s="10">
        <f t="shared" si="12"/>
        <v>0</v>
      </c>
      <c r="V16" s="10">
        <f t="shared" si="12"/>
        <v>0</v>
      </c>
      <c r="W16" s="10">
        <f t="shared" si="12"/>
        <v>0</v>
      </c>
      <c r="X16" s="10">
        <f t="shared" si="12"/>
        <v>0</v>
      </c>
      <c r="Y16" s="10">
        <f t="shared" si="12"/>
        <v>0</v>
      </c>
      <c r="Z16" s="10">
        <f t="shared" si="12"/>
        <v>0</v>
      </c>
      <c r="AA16" s="12">
        <f t="shared" si="12"/>
        <v>0</v>
      </c>
    </row>
    <row r="17" spans="1:27" ht="24.75" customHeight="1">
      <c r="A17" s="21" t="s">
        <v>14</v>
      </c>
      <c r="B17" s="27" t="s">
        <v>15</v>
      </c>
      <c r="C17" s="27"/>
      <c r="D17" s="10">
        <f t="shared" si="4"/>
        <v>678</v>
      </c>
      <c r="E17" s="9">
        <f t="shared" si="5"/>
        <v>663</v>
      </c>
      <c r="F17" s="9">
        <f t="shared" si="5"/>
        <v>15</v>
      </c>
      <c r="G17" s="9">
        <f t="shared" si="5"/>
        <v>0</v>
      </c>
      <c r="H17" s="10">
        <f t="shared" si="7"/>
        <v>234</v>
      </c>
      <c r="I17" s="4">
        <v>233</v>
      </c>
      <c r="J17" s="4">
        <v>1</v>
      </c>
      <c r="K17" s="4"/>
      <c r="L17" s="10">
        <f t="shared" si="3"/>
        <v>430</v>
      </c>
      <c r="M17" s="4">
        <v>430</v>
      </c>
      <c r="N17" s="4"/>
      <c r="O17" s="4"/>
      <c r="P17" s="10">
        <f>SUM(Q17:S17)</f>
        <v>14</v>
      </c>
      <c r="Q17" s="4"/>
      <c r="R17" s="4">
        <v>14</v>
      </c>
      <c r="S17" s="4"/>
      <c r="T17" s="10">
        <f>SUM(U17:W17)</f>
        <v>0</v>
      </c>
      <c r="U17" s="4"/>
      <c r="V17" s="4"/>
      <c r="W17" s="4"/>
      <c r="X17" s="10">
        <f>SUM(Y17:AA17)</f>
        <v>0</v>
      </c>
      <c r="Y17" s="4"/>
      <c r="Z17" s="4"/>
      <c r="AA17" s="5"/>
    </row>
    <row r="18" spans="1:27" ht="24.75" customHeight="1">
      <c r="A18" s="21"/>
      <c r="B18" s="27" t="s">
        <v>38</v>
      </c>
      <c r="C18" s="27"/>
      <c r="D18" s="10">
        <f t="shared" si="4"/>
        <v>685</v>
      </c>
      <c r="E18" s="9">
        <f>I18+M18+Q18+U18+Y18</f>
        <v>654</v>
      </c>
      <c r="F18" s="9">
        <f>J18+N18+R18+V18+Z18</f>
        <v>31</v>
      </c>
      <c r="G18" s="9">
        <f>K18+O18+S18+W18+AA18</f>
        <v>0</v>
      </c>
      <c r="H18" s="10">
        <f>SUM(I18:K18)</f>
        <v>229</v>
      </c>
      <c r="I18" s="4">
        <v>228</v>
      </c>
      <c r="J18" s="4">
        <v>1</v>
      </c>
      <c r="K18" s="4"/>
      <c r="L18" s="10">
        <f>SUM(M18:O18)</f>
        <v>426</v>
      </c>
      <c r="M18" s="4">
        <v>426</v>
      </c>
      <c r="N18" s="4"/>
      <c r="O18" s="4"/>
      <c r="P18" s="10">
        <f>SUM(Q18:S18)</f>
        <v>30</v>
      </c>
      <c r="Q18" s="4"/>
      <c r="R18" s="4">
        <v>30</v>
      </c>
      <c r="S18" s="4"/>
      <c r="T18" s="10">
        <f aca="true" t="shared" si="13" ref="T18:T25">SUM(U18:W18)</f>
        <v>0</v>
      </c>
      <c r="U18" s="4"/>
      <c r="V18" s="4"/>
      <c r="W18" s="4"/>
      <c r="X18" s="10">
        <f>SUM(Y18:AA18)</f>
        <v>0</v>
      </c>
      <c r="Y18" s="4"/>
      <c r="Z18" s="4"/>
      <c r="AA18" s="5"/>
    </row>
    <row r="19" spans="1:27" ht="24.75" customHeight="1">
      <c r="A19" s="21"/>
      <c r="B19" s="32" t="s">
        <v>16</v>
      </c>
      <c r="C19" s="33"/>
      <c r="D19" s="10">
        <f t="shared" si="4"/>
        <v>15</v>
      </c>
      <c r="E19" s="9">
        <f t="shared" si="5"/>
        <v>14</v>
      </c>
      <c r="F19" s="9">
        <f t="shared" si="5"/>
        <v>1</v>
      </c>
      <c r="G19" s="9">
        <f t="shared" si="5"/>
        <v>0</v>
      </c>
      <c r="H19" s="10">
        <f t="shared" si="7"/>
        <v>4</v>
      </c>
      <c r="I19" s="4">
        <v>4</v>
      </c>
      <c r="J19" s="4"/>
      <c r="K19" s="4"/>
      <c r="L19" s="10">
        <f t="shared" si="3"/>
        <v>10</v>
      </c>
      <c r="M19" s="4">
        <v>10</v>
      </c>
      <c r="N19" s="4"/>
      <c r="O19" s="4"/>
      <c r="P19" s="10">
        <f>SUM(Q19:S19)</f>
        <v>1</v>
      </c>
      <c r="Q19" s="4"/>
      <c r="R19" s="4">
        <v>1</v>
      </c>
      <c r="S19" s="4"/>
      <c r="T19" s="10">
        <f t="shared" si="13"/>
        <v>0</v>
      </c>
      <c r="U19" s="4"/>
      <c r="V19" s="4"/>
      <c r="W19" s="4"/>
      <c r="X19" s="10">
        <f>SUM(Y19:AA19)</f>
        <v>0</v>
      </c>
      <c r="Y19" s="4"/>
      <c r="Z19" s="4"/>
      <c r="AA19" s="5"/>
    </row>
    <row r="20" spans="1:27" ht="24.75" customHeight="1">
      <c r="A20" s="21"/>
      <c r="B20" s="32" t="s">
        <v>39</v>
      </c>
      <c r="C20" s="33"/>
      <c r="D20" s="10">
        <f t="shared" si="4"/>
        <v>91</v>
      </c>
      <c r="E20" s="9">
        <f t="shared" si="5"/>
        <v>87</v>
      </c>
      <c r="F20" s="9">
        <f t="shared" si="5"/>
        <v>4</v>
      </c>
      <c r="G20" s="9">
        <f t="shared" si="5"/>
        <v>0</v>
      </c>
      <c r="H20" s="10">
        <f t="shared" si="7"/>
        <v>22</v>
      </c>
      <c r="I20" s="4">
        <v>22</v>
      </c>
      <c r="J20" s="4"/>
      <c r="K20" s="4"/>
      <c r="L20" s="10">
        <f t="shared" si="3"/>
        <v>65</v>
      </c>
      <c r="M20" s="4">
        <v>65</v>
      </c>
      <c r="N20" s="4"/>
      <c r="O20" s="4"/>
      <c r="P20" s="10">
        <f>SUM(Q20:S20)</f>
        <v>4</v>
      </c>
      <c r="Q20" s="4"/>
      <c r="R20" s="4">
        <v>4</v>
      </c>
      <c r="S20" s="4"/>
      <c r="T20" s="10">
        <f t="shared" si="13"/>
        <v>0</v>
      </c>
      <c r="U20" s="4"/>
      <c r="V20" s="4"/>
      <c r="W20" s="4"/>
      <c r="X20" s="10">
        <f>SUM(Y20:AA20)</f>
        <v>0</v>
      </c>
      <c r="Y20" s="4"/>
      <c r="Z20" s="4"/>
      <c r="AA20" s="5"/>
    </row>
    <row r="21" spans="1:27" ht="24.75" customHeight="1">
      <c r="A21" s="21"/>
      <c r="B21" s="32" t="s">
        <v>17</v>
      </c>
      <c r="C21" s="33"/>
      <c r="D21" s="10">
        <f t="shared" si="4"/>
        <v>192</v>
      </c>
      <c r="E21" s="9">
        <f t="shared" si="5"/>
        <v>191</v>
      </c>
      <c r="F21" s="9">
        <f t="shared" si="5"/>
        <v>1</v>
      </c>
      <c r="G21" s="9">
        <f t="shared" si="5"/>
        <v>0</v>
      </c>
      <c r="H21" s="10">
        <f t="shared" si="7"/>
        <v>84</v>
      </c>
      <c r="I21" s="4">
        <v>84</v>
      </c>
      <c r="J21" s="4"/>
      <c r="K21" s="4"/>
      <c r="L21" s="10">
        <f t="shared" si="3"/>
        <v>105</v>
      </c>
      <c r="M21" s="4">
        <v>105</v>
      </c>
      <c r="N21" s="4"/>
      <c r="O21" s="4"/>
      <c r="P21" s="10">
        <f>SUM(Q21:S21)</f>
        <v>3</v>
      </c>
      <c r="Q21" s="4">
        <v>2</v>
      </c>
      <c r="R21" s="4">
        <v>1</v>
      </c>
      <c r="S21" s="4"/>
      <c r="T21" s="10">
        <f t="shared" si="13"/>
        <v>0</v>
      </c>
      <c r="U21" s="4"/>
      <c r="V21" s="4"/>
      <c r="W21" s="4"/>
      <c r="X21" s="10">
        <f>SUM(Y21:AA21)</f>
        <v>0</v>
      </c>
      <c r="Y21" s="4"/>
      <c r="Z21" s="4"/>
      <c r="AA21" s="5"/>
    </row>
    <row r="22" spans="1:27" ht="24.75" customHeight="1">
      <c r="A22" s="21"/>
      <c r="B22" s="28" t="s">
        <v>18</v>
      </c>
      <c r="C22" s="28"/>
      <c r="D22" s="10">
        <f t="shared" si="4"/>
        <v>1661</v>
      </c>
      <c r="E22" s="11">
        <f t="shared" si="5"/>
        <v>1609</v>
      </c>
      <c r="F22" s="11">
        <f t="shared" si="5"/>
        <v>52</v>
      </c>
      <c r="G22" s="11">
        <f t="shared" si="5"/>
        <v>0</v>
      </c>
      <c r="H22" s="10">
        <f aca="true" t="shared" si="14" ref="H22:U22">SUM(H17:H21)</f>
        <v>573</v>
      </c>
      <c r="I22" s="10">
        <f t="shared" si="14"/>
        <v>571</v>
      </c>
      <c r="J22" s="10">
        <f t="shared" si="14"/>
        <v>2</v>
      </c>
      <c r="K22" s="10">
        <f t="shared" si="14"/>
        <v>0</v>
      </c>
      <c r="L22" s="10">
        <f t="shared" si="14"/>
        <v>1036</v>
      </c>
      <c r="M22" s="10">
        <f t="shared" si="14"/>
        <v>1036</v>
      </c>
      <c r="N22" s="10">
        <f t="shared" si="14"/>
        <v>0</v>
      </c>
      <c r="O22" s="10">
        <f t="shared" si="14"/>
        <v>0</v>
      </c>
      <c r="P22" s="10">
        <f t="shared" si="14"/>
        <v>52</v>
      </c>
      <c r="Q22" s="10">
        <f t="shared" si="14"/>
        <v>2</v>
      </c>
      <c r="R22" s="10">
        <f t="shared" si="14"/>
        <v>50</v>
      </c>
      <c r="S22" s="10">
        <f t="shared" si="14"/>
        <v>0</v>
      </c>
      <c r="T22" s="10">
        <f t="shared" si="14"/>
        <v>0</v>
      </c>
      <c r="U22" s="10">
        <f t="shared" si="14"/>
        <v>0</v>
      </c>
      <c r="V22" s="10">
        <v>0</v>
      </c>
      <c r="W22" s="10">
        <v>0</v>
      </c>
      <c r="X22" s="10">
        <f>SUM(X17:X21)</f>
        <v>0</v>
      </c>
      <c r="Y22" s="10">
        <f>SUM(Y17:Y21)</f>
        <v>0</v>
      </c>
      <c r="Z22" s="10">
        <v>0</v>
      </c>
      <c r="AA22" s="12">
        <v>0</v>
      </c>
    </row>
    <row r="23" spans="1:27" ht="24.75" customHeight="1">
      <c r="A23" s="21" t="s">
        <v>19</v>
      </c>
      <c r="B23" s="27" t="s">
        <v>20</v>
      </c>
      <c r="C23" s="27"/>
      <c r="D23" s="10">
        <f t="shared" si="4"/>
        <v>670</v>
      </c>
      <c r="E23" s="9">
        <f t="shared" si="5"/>
        <v>646</v>
      </c>
      <c r="F23" s="9">
        <f t="shared" si="5"/>
        <v>24</v>
      </c>
      <c r="G23" s="9">
        <f t="shared" si="5"/>
        <v>0</v>
      </c>
      <c r="H23" s="10">
        <f t="shared" si="7"/>
        <v>319</v>
      </c>
      <c r="I23" s="4">
        <v>318</v>
      </c>
      <c r="J23" s="4">
        <v>1</v>
      </c>
      <c r="K23" s="4"/>
      <c r="L23" s="10">
        <f t="shared" si="3"/>
        <v>326</v>
      </c>
      <c r="M23" s="4">
        <v>326</v>
      </c>
      <c r="N23" s="4"/>
      <c r="O23" s="4"/>
      <c r="P23" s="10">
        <f>SUM(Q23:S23)</f>
        <v>24</v>
      </c>
      <c r="Q23" s="4">
        <v>1</v>
      </c>
      <c r="R23" s="4">
        <v>23</v>
      </c>
      <c r="S23" s="4"/>
      <c r="T23" s="10">
        <f t="shared" si="13"/>
        <v>1</v>
      </c>
      <c r="U23" s="4">
        <v>1</v>
      </c>
      <c r="V23" s="4"/>
      <c r="W23" s="4"/>
      <c r="X23" s="10">
        <f>SUM(Y23:AA23)</f>
        <v>0</v>
      </c>
      <c r="Y23" s="4"/>
      <c r="Z23" s="4"/>
      <c r="AA23" s="5"/>
    </row>
    <row r="24" spans="1:27" ht="24.75" customHeight="1">
      <c r="A24" s="21"/>
      <c r="B24" s="32" t="s">
        <v>21</v>
      </c>
      <c r="C24" s="33"/>
      <c r="D24" s="10">
        <f t="shared" si="4"/>
        <v>83</v>
      </c>
      <c r="E24" s="9">
        <f t="shared" si="5"/>
        <v>82</v>
      </c>
      <c r="F24" s="9">
        <f t="shared" si="5"/>
        <v>1</v>
      </c>
      <c r="G24" s="9">
        <f t="shared" si="5"/>
        <v>0</v>
      </c>
      <c r="H24" s="10">
        <f t="shared" si="7"/>
        <v>74</v>
      </c>
      <c r="I24" s="4">
        <v>74</v>
      </c>
      <c r="J24" s="4"/>
      <c r="K24" s="4"/>
      <c r="L24" s="10">
        <f t="shared" si="3"/>
        <v>8</v>
      </c>
      <c r="M24" s="4">
        <v>8</v>
      </c>
      <c r="N24" s="4"/>
      <c r="O24" s="4"/>
      <c r="P24" s="10">
        <f>SUM(Q24:S24)</f>
        <v>1</v>
      </c>
      <c r="Q24" s="4"/>
      <c r="R24" s="4">
        <v>1</v>
      </c>
      <c r="S24" s="4"/>
      <c r="T24" s="10">
        <f t="shared" si="13"/>
        <v>0</v>
      </c>
      <c r="U24" s="4"/>
      <c r="V24" s="4"/>
      <c r="W24" s="4"/>
      <c r="X24" s="10">
        <f>SUM(Y24:AA24)</f>
        <v>0</v>
      </c>
      <c r="Y24" s="4"/>
      <c r="Z24" s="4"/>
      <c r="AA24" s="5"/>
    </row>
    <row r="25" spans="1:27" ht="24.75" customHeight="1">
      <c r="A25" s="21"/>
      <c r="B25" s="32" t="s">
        <v>40</v>
      </c>
      <c r="C25" s="33"/>
      <c r="D25" s="10">
        <f t="shared" si="4"/>
        <v>130</v>
      </c>
      <c r="E25" s="9">
        <f>I25+M25+Q25+U25+Y25</f>
        <v>129</v>
      </c>
      <c r="F25" s="9">
        <f>J25+N25+R25+V25+Z25</f>
        <v>1</v>
      </c>
      <c r="G25" s="9">
        <f>K25+O25+S25+W25+AA25</f>
        <v>0</v>
      </c>
      <c r="H25" s="10">
        <f>SUM(I25:K25)</f>
        <v>43</v>
      </c>
      <c r="I25" s="4">
        <v>43</v>
      </c>
      <c r="J25" s="4"/>
      <c r="K25" s="4"/>
      <c r="L25" s="10">
        <f>SUM(M25:O25)</f>
        <v>83</v>
      </c>
      <c r="M25" s="4">
        <v>83</v>
      </c>
      <c r="N25" s="4"/>
      <c r="O25" s="4"/>
      <c r="P25" s="10">
        <f>SUM(Q25:S25)</f>
        <v>4</v>
      </c>
      <c r="Q25" s="4">
        <v>3</v>
      </c>
      <c r="R25" s="4">
        <v>1</v>
      </c>
      <c r="S25" s="4"/>
      <c r="T25" s="10">
        <f t="shared" si="13"/>
        <v>0</v>
      </c>
      <c r="U25" s="4"/>
      <c r="V25" s="4"/>
      <c r="W25" s="4"/>
      <c r="X25" s="10">
        <f>SUM(Y25:AA25)</f>
        <v>0</v>
      </c>
      <c r="Y25" s="4"/>
      <c r="Z25" s="4"/>
      <c r="AA25" s="5"/>
    </row>
    <row r="26" spans="1:27" ht="24.75" customHeight="1">
      <c r="A26" s="21"/>
      <c r="B26" s="28" t="s">
        <v>22</v>
      </c>
      <c r="C26" s="28"/>
      <c r="D26" s="10">
        <f t="shared" si="4"/>
        <v>883</v>
      </c>
      <c r="E26" s="11">
        <f t="shared" si="5"/>
        <v>857</v>
      </c>
      <c r="F26" s="11">
        <f t="shared" si="5"/>
        <v>26</v>
      </c>
      <c r="G26" s="11">
        <f t="shared" si="5"/>
        <v>0</v>
      </c>
      <c r="H26" s="10">
        <f>SUM(H23:H25)</f>
        <v>436</v>
      </c>
      <c r="I26" s="10">
        <f aca="true" t="shared" si="15" ref="I26:AA26">SUM(I23:I25)</f>
        <v>435</v>
      </c>
      <c r="J26" s="10">
        <f t="shared" si="15"/>
        <v>1</v>
      </c>
      <c r="K26" s="10">
        <f t="shared" si="15"/>
        <v>0</v>
      </c>
      <c r="L26" s="10">
        <f t="shared" si="15"/>
        <v>417</v>
      </c>
      <c r="M26" s="10">
        <f t="shared" si="15"/>
        <v>417</v>
      </c>
      <c r="N26" s="10">
        <f>SUM(N23:N25)</f>
        <v>0</v>
      </c>
      <c r="O26" s="10">
        <f>SUM(O23:O25)</f>
        <v>0</v>
      </c>
      <c r="P26" s="10">
        <f t="shared" si="15"/>
        <v>29</v>
      </c>
      <c r="Q26" s="10">
        <f t="shared" si="15"/>
        <v>4</v>
      </c>
      <c r="R26" s="10">
        <f t="shared" si="15"/>
        <v>25</v>
      </c>
      <c r="S26" s="10">
        <f t="shared" si="15"/>
        <v>0</v>
      </c>
      <c r="T26" s="10">
        <f t="shared" si="15"/>
        <v>1</v>
      </c>
      <c r="U26" s="10">
        <f t="shared" si="15"/>
        <v>1</v>
      </c>
      <c r="V26" s="10">
        <f t="shared" si="15"/>
        <v>0</v>
      </c>
      <c r="W26" s="10">
        <f t="shared" si="15"/>
        <v>0</v>
      </c>
      <c r="X26" s="10">
        <f t="shared" si="15"/>
        <v>0</v>
      </c>
      <c r="Y26" s="10">
        <f>SUM(Y23:Y25)</f>
        <v>0</v>
      </c>
      <c r="Z26" s="10">
        <f>SUM(Z23:Z25)</f>
        <v>0</v>
      </c>
      <c r="AA26" s="12">
        <f t="shared" si="15"/>
        <v>0</v>
      </c>
    </row>
    <row r="27" spans="1:27" ht="24.75" customHeight="1">
      <c r="A27" s="21" t="s">
        <v>23</v>
      </c>
      <c r="B27" s="27" t="s">
        <v>24</v>
      </c>
      <c r="C27" s="27"/>
      <c r="D27" s="10">
        <f t="shared" si="4"/>
        <v>268</v>
      </c>
      <c r="E27" s="9">
        <f t="shared" si="5"/>
        <v>260</v>
      </c>
      <c r="F27" s="9">
        <f t="shared" si="5"/>
        <v>8</v>
      </c>
      <c r="G27" s="9">
        <f t="shared" si="5"/>
        <v>0</v>
      </c>
      <c r="H27" s="10">
        <f t="shared" si="7"/>
        <v>111</v>
      </c>
      <c r="I27" s="4">
        <v>107</v>
      </c>
      <c r="J27" s="4">
        <v>4</v>
      </c>
      <c r="K27" s="4"/>
      <c r="L27" s="10">
        <f t="shared" si="3"/>
        <v>153</v>
      </c>
      <c r="M27" s="4">
        <v>153</v>
      </c>
      <c r="N27" s="4"/>
      <c r="O27" s="4"/>
      <c r="P27" s="10">
        <f>SUM(Q27:S27)</f>
        <v>2</v>
      </c>
      <c r="Q27" s="4"/>
      <c r="R27" s="4">
        <v>2</v>
      </c>
      <c r="S27" s="4"/>
      <c r="T27" s="10">
        <f>SUM(U27:W27)</f>
        <v>2</v>
      </c>
      <c r="U27" s="4"/>
      <c r="V27" s="4">
        <v>2</v>
      </c>
      <c r="W27" s="4"/>
      <c r="X27" s="10">
        <f>SUM(Y27:AA27)</f>
        <v>0</v>
      </c>
      <c r="Y27" s="4"/>
      <c r="Z27" s="4"/>
      <c r="AA27" s="5"/>
    </row>
    <row r="28" spans="1:27" ht="24.75" customHeight="1">
      <c r="A28" s="21"/>
      <c r="B28" s="32" t="s">
        <v>25</v>
      </c>
      <c r="C28" s="34"/>
      <c r="D28" s="10">
        <f t="shared" si="4"/>
        <v>98</v>
      </c>
      <c r="E28" s="9">
        <f t="shared" si="5"/>
        <v>70</v>
      </c>
      <c r="F28" s="9">
        <f t="shared" si="5"/>
        <v>28</v>
      </c>
      <c r="G28" s="9">
        <f t="shared" si="5"/>
        <v>0</v>
      </c>
      <c r="H28" s="10">
        <f t="shared" si="7"/>
        <v>52</v>
      </c>
      <c r="I28" s="4">
        <v>24</v>
      </c>
      <c r="J28" s="4">
        <v>28</v>
      </c>
      <c r="K28" s="4"/>
      <c r="L28" s="10">
        <f t="shared" si="3"/>
        <v>46</v>
      </c>
      <c r="M28" s="4">
        <v>46</v>
      </c>
      <c r="N28" s="4"/>
      <c r="O28" s="4"/>
      <c r="P28" s="10">
        <f>SUM(Q28:S28)</f>
        <v>0</v>
      </c>
      <c r="Q28" s="4"/>
      <c r="R28" s="4"/>
      <c r="S28" s="4"/>
      <c r="T28" s="10">
        <f>SUM(U28:W28)</f>
        <v>0</v>
      </c>
      <c r="U28" s="4"/>
      <c r="V28" s="4"/>
      <c r="W28" s="4"/>
      <c r="X28" s="10">
        <f>SUM(Y28:AA28)</f>
        <v>0</v>
      </c>
      <c r="Y28" s="4"/>
      <c r="Z28" s="4"/>
      <c r="AA28" s="5"/>
    </row>
    <row r="29" spans="1:27" ht="24.75" customHeight="1">
      <c r="A29" s="29"/>
      <c r="B29" s="35" t="s">
        <v>42</v>
      </c>
      <c r="C29" s="36"/>
      <c r="D29" s="10">
        <f>SUM(E29:G29)</f>
        <v>79</v>
      </c>
      <c r="E29" s="9">
        <f>I29+M29+Q29+U29+Y29</f>
        <v>73</v>
      </c>
      <c r="F29" s="9">
        <f>J29+N29+R29+V29+Z29</f>
        <v>6</v>
      </c>
      <c r="G29" s="9">
        <f>K29+O29+S29+W29+AA29</f>
        <v>0</v>
      </c>
      <c r="H29" s="10">
        <f>SUM(I29:K29)</f>
        <v>46</v>
      </c>
      <c r="I29" s="4">
        <v>41</v>
      </c>
      <c r="J29" s="4">
        <v>5</v>
      </c>
      <c r="K29" s="4"/>
      <c r="L29" s="10">
        <f>SUM(M29:O29)</f>
        <v>32</v>
      </c>
      <c r="M29" s="4">
        <v>32</v>
      </c>
      <c r="N29" s="4"/>
      <c r="O29" s="4"/>
      <c r="P29" s="10">
        <f>SUM(Q29:S29)</f>
        <v>1</v>
      </c>
      <c r="Q29" s="4"/>
      <c r="R29" s="4">
        <v>1</v>
      </c>
      <c r="S29" s="4"/>
      <c r="T29" s="10">
        <f>SUM(U29:W29)</f>
        <v>0</v>
      </c>
      <c r="U29" s="4"/>
      <c r="V29" s="4"/>
      <c r="W29" s="4"/>
      <c r="X29" s="10">
        <f>SUM(Y29:AA29)</f>
        <v>0</v>
      </c>
      <c r="Y29" s="4"/>
      <c r="Z29" s="4"/>
      <c r="AA29" s="5"/>
    </row>
    <row r="30" spans="1:27" ht="24.75" customHeight="1" thickBot="1">
      <c r="A30" s="30"/>
      <c r="B30" s="31" t="s">
        <v>26</v>
      </c>
      <c r="C30" s="31"/>
      <c r="D30" s="14">
        <f t="shared" si="4"/>
        <v>445</v>
      </c>
      <c r="E30" s="15">
        <f t="shared" si="5"/>
        <v>403</v>
      </c>
      <c r="F30" s="15">
        <f t="shared" si="5"/>
        <v>42</v>
      </c>
      <c r="G30" s="15">
        <f t="shared" si="5"/>
        <v>0</v>
      </c>
      <c r="H30" s="14">
        <f aca="true" t="shared" si="16" ref="H30:AA30">SUM(H27:H29)</f>
        <v>209</v>
      </c>
      <c r="I30" s="14">
        <f t="shared" si="16"/>
        <v>172</v>
      </c>
      <c r="J30" s="14">
        <f t="shared" si="16"/>
        <v>37</v>
      </c>
      <c r="K30" s="14">
        <f t="shared" si="16"/>
        <v>0</v>
      </c>
      <c r="L30" s="14">
        <f t="shared" si="16"/>
        <v>231</v>
      </c>
      <c r="M30" s="14">
        <f t="shared" si="16"/>
        <v>231</v>
      </c>
      <c r="N30" s="14">
        <f t="shared" si="16"/>
        <v>0</v>
      </c>
      <c r="O30" s="14">
        <f t="shared" si="16"/>
        <v>0</v>
      </c>
      <c r="P30" s="14">
        <f t="shared" si="16"/>
        <v>3</v>
      </c>
      <c r="Q30" s="14">
        <f t="shared" si="16"/>
        <v>0</v>
      </c>
      <c r="R30" s="14">
        <f t="shared" si="16"/>
        <v>3</v>
      </c>
      <c r="S30" s="14">
        <f t="shared" si="16"/>
        <v>0</v>
      </c>
      <c r="T30" s="14">
        <f t="shared" si="16"/>
        <v>2</v>
      </c>
      <c r="U30" s="14">
        <f t="shared" si="16"/>
        <v>0</v>
      </c>
      <c r="V30" s="14">
        <f t="shared" si="16"/>
        <v>2</v>
      </c>
      <c r="W30" s="14">
        <f t="shared" si="16"/>
        <v>0</v>
      </c>
      <c r="X30" s="14">
        <f t="shared" si="16"/>
        <v>0</v>
      </c>
      <c r="Y30" s="14">
        <f t="shared" si="16"/>
        <v>0</v>
      </c>
      <c r="Z30" s="14">
        <f t="shared" si="16"/>
        <v>0</v>
      </c>
      <c r="AA30" s="18">
        <f t="shared" si="16"/>
        <v>0</v>
      </c>
    </row>
  </sheetData>
  <mergeCells count="39">
    <mergeCell ref="A6:C6"/>
    <mergeCell ref="A7:C7"/>
    <mergeCell ref="A11:A13"/>
    <mergeCell ref="B11:C11"/>
    <mergeCell ref="B12:C12"/>
    <mergeCell ref="A8:A10"/>
    <mergeCell ref="B8:C8"/>
    <mergeCell ref="B10:C10"/>
    <mergeCell ref="B9:C9"/>
    <mergeCell ref="B13:C13"/>
    <mergeCell ref="A14:A16"/>
    <mergeCell ref="B14:C14"/>
    <mergeCell ref="B15:C15"/>
    <mergeCell ref="B16:C16"/>
    <mergeCell ref="A17:A22"/>
    <mergeCell ref="B17:C17"/>
    <mergeCell ref="B22:C22"/>
    <mergeCell ref="B18:C18"/>
    <mergeCell ref="B19:C19"/>
    <mergeCell ref="B20:C20"/>
    <mergeCell ref="B21:C21"/>
    <mergeCell ref="A23:A26"/>
    <mergeCell ref="B23:C23"/>
    <mergeCell ref="B26:C26"/>
    <mergeCell ref="A27:A30"/>
    <mergeCell ref="B27:C27"/>
    <mergeCell ref="B30:C30"/>
    <mergeCell ref="B24:C24"/>
    <mergeCell ref="B25:C25"/>
    <mergeCell ref="B28:C28"/>
    <mergeCell ref="B29:C29"/>
    <mergeCell ref="A3:C4"/>
    <mergeCell ref="A5:C5"/>
    <mergeCell ref="T3:W3"/>
    <mergeCell ref="X3:AA3"/>
    <mergeCell ref="D3:G3"/>
    <mergeCell ref="H3:K3"/>
    <mergeCell ref="L3:O3"/>
    <mergeCell ref="P3:S3"/>
  </mergeCells>
  <printOptions/>
  <pageMargins left="0.75" right="0.53" top="0.8" bottom="0.65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2009-12-01T06:39:14Z</cp:lastPrinted>
  <dcterms:created xsi:type="dcterms:W3CDTF">2004-10-22T01:22:54Z</dcterms:created>
  <dcterms:modified xsi:type="dcterms:W3CDTF">2009-12-01T06:39:25Z</dcterms:modified>
  <cp:category/>
  <cp:version/>
  <cp:contentType/>
  <cp:contentStatus/>
</cp:coreProperties>
</file>