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'Sheet1'!$A$1:$AS$30</definedName>
  </definedNames>
  <calcPr fullCalcOnLoad="1"/>
</workbook>
</file>

<file path=xl/sharedStrings.xml><?xml version="1.0" encoding="utf-8"?>
<sst xmlns="http://schemas.openxmlformats.org/spreadsheetml/2006/main" count="122" uniqueCount="51">
  <si>
    <t>保健所
市町村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</si>
  <si>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</si>
  <si>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</si>
  <si>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</si>
  <si>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</si>
  <si>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</si>
  <si>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</si>
  <si>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</si>
  <si>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</si>
  <si>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</si>
  <si>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</si>
  <si>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</si>
  <si>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</si>
  <si>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</si>
  <si>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</si>
  <si>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</si>
  <si>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</si>
  <si>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</si>
  <si>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</si>
  <si>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</si>
  <si>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</si>
  <si>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</si>
  <si>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</si>
  <si>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</si>
  <si>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</si>
  <si>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</si>
  <si>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</si>
  <si>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</si>
  <si>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</si>
  <si>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</si>
  <si>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</si>
  <si>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</si>
  <si>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</si>
  <si>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</si>
  <si>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</si>
  <si>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</si>
  <si>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</si>
  <si>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</si>
  <si>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</si>
  <si>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</si>
  <si>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</si>
  <si>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</si>
  <si>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</si>
  <si>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</si>
  <si>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</si>
  <si>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</si>
  <si>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</si>
  <si>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</si>
  <si>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　　　月・性・保健所・市町村別</t>
  </si>
  <si>
    <t>月・性・保健所・市町村別</t>
  </si>
  <si>
    <t>　第５表　出生数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</si>
</sst>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60" zoomScalePageLayoutView="0" workbookViewId="0" topLeftCell="A1">
      <selection activeCell="O2" sqref="O2"/>
    </sheetView>
  </sheetViews>
  <sheetFormatPr defaultColWidth="9.140625" defaultRowHeight="15"/>
  <cols>
    <col min="1" max="1" width="3.57421875" style="0" customWidth="1"/>
    <col min="2" max="2" width="10.00390625" style="0" customWidth="1"/>
    <col min="3" max="3" width="8.57421875" style="0" customWidth="1"/>
    <col min="4" max="30" width="6.57421875" style="0" customWidth="1"/>
    <col min="31" max="31" width="3.8515625" style="0" customWidth="1"/>
    <col min="34" max="45" width="6.57421875" style="0" customWidth="1"/>
  </cols>
  <sheetData>
    <row r="1" ht="18.75">
      <c r="A1" s="9" t="s">
        <v>50</v>
      </c>
    </row>
    <row r="2" spans="15:45" ht="14.25" thickBot="1">
      <c r="O2" s="8" t="s">
        <v>49</v>
      </c>
      <c r="AD2" s="8" t="s">
        <v>49</v>
      </c>
      <c r="AS2" s="8" t="s">
        <v>48</v>
      </c>
    </row>
    <row r="3" spans="1:45" ht="30" customHeight="1">
      <c r="A3" s="10" t="s">
        <v>0</v>
      </c>
      <c r="B3" s="11"/>
      <c r="C3" s="11"/>
      <c r="D3" s="26" t="s">
        <v>1</v>
      </c>
      <c r="E3" s="26"/>
      <c r="F3" s="26"/>
      <c r="G3" s="26" t="s">
        <v>2</v>
      </c>
      <c r="H3" s="26"/>
      <c r="I3" s="26"/>
      <c r="J3" s="26" t="s">
        <v>3</v>
      </c>
      <c r="K3" s="26"/>
      <c r="L3" s="26"/>
      <c r="M3" s="26" t="s">
        <v>4</v>
      </c>
      <c r="N3" s="26"/>
      <c r="O3" s="26"/>
      <c r="P3" s="26" t="s">
        <v>5</v>
      </c>
      <c r="Q3" s="26"/>
      <c r="R3" s="26"/>
      <c r="S3" s="26" t="s">
        <v>6</v>
      </c>
      <c r="T3" s="26"/>
      <c r="U3" s="26"/>
      <c r="V3" s="26" t="s">
        <v>7</v>
      </c>
      <c r="W3" s="26"/>
      <c r="X3" s="26"/>
      <c r="Y3" s="26" t="s">
        <v>8</v>
      </c>
      <c r="Z3" s="26"/>
      <c r="AA3" s="26"/>
      <c r="AB3" s="26" t="s">
        <v>9</v>
      </c>
      <c r="AC3" s="26"/>
      <c r="AD3" s="27"/>
      <c r="AE3" s="10" t="s">
        <v>0</v>
      </c>
      <c r="AF3" s="11"/>
      <c r="AG3" s="11"/>
      <c r="AH3" s="26" t="s">
        <v>10</v>
      </c>
      <c r="AI3" s="26"/>
      <c r="AJ3" s="26"/>
      <c r="AK3" s="26" t="s">
        <v>11</v>
      </c>
      <c r="AL3" s="26"/>
      <c r="AM3" s="26"/>
      <c r="AN3" s="26" t="s">
        <v>12</v>
      </c>
      <c r="AO3" s="26"/>
      <c r="AP3" s="26"/>
      <c r="AQ3" s="26" t="s">
        <v>13</v>
      </c>
      <c r="AR3" s="26"/>
      <c r="AS3" s="27"/>
    </row>
    <row r="4" spans="1:45" ht="30" customHeight="1">
      <c r="A4" s="12"/>
      <c r="B4" s="13"/>
      <c r="C4" s="13"/>
      <c r="D4" s="28" t="s">
        <v>1</v>
      </c>
      <c r="E4" s="28" t="s">
        <v>14</v>
      </c>
      <c r="F4" s="28" t="s">
        <v>15</v>
      </c>
      <c r="G4" s="28" t="s">
        <v>1</v>
      </c>
      <c r="H4" s="28" t="s">
        <v>14</v>
      </c>
      <c r="I4" s="28" t="s">
        <v>15</v>
      </c>
      <c r="J4" s="28" t="s">
        <v>1</v>
      </c>
      <c r="K4" s="28" t="s">
        <v>14</v>
      </c>
      <c r="L4" s="28" t="s">
        <v>15</v>
      </c>
      <c r="M4" s="28" t="s">
        <v>1</v>
      </c>
      <c r="N4" s="28" t="s">
        <v>14</v>
      </c>
      <c r="O4" s="28" t="s">
        <v>15</v>
      </c>
      <c r="P4" s="28" t="s">
        <v>1</v>
      </c>
      <c r="Q4" s="28" t="s">
        <v>14</v>
      </c>
      <c r="R4" s="28" t="s">
        <v>15</v>
      </c>
      <c r="S4" s="28" t="s">
        <v>1</v>
      </c>
      <c r="T4" s="28" t="s">
        <v>14</v>
      </c>
      <c r="U4" s="28" t="s">
        <v>15</v>
      </c>
      <c r="V4" s="28" t="s">
        <v>1</v>
      </c>
      <c r="W4" s="28" t="s">
        <v>14</v>
      </c>
      <c r="X4" s="28" t="s">
        <v>15</v>
      </c>
      <c r="Y4" s="28" t="s">
        <v>1</v>
      </c>
      <c r="Z4" s="28" t="s">
        <v>14</v>
      </c>
      <c r="AA4" s="28" t="s">
        <v>15</v>
      </c>
      <c r="AB4" s="28" t="s">
        <v>1</v>
      </c>
      <c r="AC4" s="28" t="s">
        <v>14</v>
      </c>
      <c r="AD4" s="29" t="s">
        <v>15</v>
      </c>
      <c r="AE4" s="12"/>
      <c r="AF4" s="13"/>
      <c r="AG4" s="13"/>
      <c r="AH4" s="28" t="s">
        <v>1</v>
      </c>
      <c r="AI4" s="28" t="s">
        <v>14</v>
      </c>
      <c r="AJ4" s="28" t="s">
        <v>15</v>
      </c>
      <c r="AK4" s="28" t="s">
        <v>1</v>
      </c>
      <c r="AL4" s="28" t="s">
        <v>14</v>
      </c>
      <c r="AM4" s="28" t="s">
        <v>15</v>
      </c>
      <c r="AN4" s="28" t="s">
        <v>1</v>
      </c>
      <c r="AO4" s="28" t="s">
        <v>14</v>
      </c>
      <c r="AP4" s="28" t="s">
        <v>15</v>
      </c>
      <c r="AQ4" s="28" t="s">
        <v>1</v>
      </c>
      <c r="AR4" s="28" t="s">
        <v>14</v>
      </c>
      <c r="AS4" s="29" t="s">
        <v>15</v>
      </c>
    </row>
    <row r="5" spans="1:45" ht="30" customHeight="1">
      <c r="A5" s="14" t="s">
        <v>16</v>
      </c>
      <c r="B5" s="15"/>
      <c r="C5" s="15"/>
      <c r="D5" s="1">
        <f>+D10+D13+D16+D22+D26+D30</f>
        <v>7042</v>
      </c>
      <c r="E5" s="1">
        <f>H5+K5+N5+Q5+T5+W5+Z5+AC5+AI5+AL5+AO5+AR5</f>
        <v>3629</v>
      </c>
      <c r="F5" s="1">
        <f>I5+L5+O5+R5+U5+X5+AA5+AD5+AJ5+AM5+AP5+AS5</f>
        <v>3413</v>
      </c>
      <c r="G5" s="1">
        <f>+H5+I5</f>
        <v>611</v>
      </c>
      <c r="H5" s="1">
        <f>+H10+H13+H16+H22+H26+H30</f>
        <v>320</v>
      </c>
      <c r="I5" s="1">
        <f>+I10+I13+I16+I22+I26+I30</f>
        <v>291</v>
      </c>
      <c r="J5" s="1">
        <f>+K5+L5</f>
        <v>536</v>
      </c>
      <c r="K5" s="1">
        <f>+K10+K13+K16+K22+K26+K30</f>
        <v>287</v>
      </c>
      <c r="L5" s="1">
        <f>+L10+L13+L16+L22+L26+L30</f>
        <v>249</v>
      </c>
      <c r="M5" s="1">
        <f>+N5+O5</f>
        <v>606</v>
      </c>
      <c r="N5" s="1">
        <f>+N10+N13+N16+N22+N26+N30</f>
        <v>308</v>
      </c>
      <c r="O5" s="1">
        <f>+O10+O13+O16+O22+O26+O30</f>
        <v>298</v>
      </c>
      <c r="P5" s="1">
        <f>+Q5+R5</f>
        <v>565</v>
      </c>
      <c r="Q5" s="1">
        <f>+Q10+Q13+Q16+Q22+Q26+Q30</f>
        <v>301</v>
      </c>
      <c r="R5" s="1">
        <f>+R10+R13+R16+R22+R26+R30</f>
        <v>264</v>
      </c>
      <c r="S5" s="1">
        <f>+T5+U5</f>
        <v>553</v>
      </c>
      <c r="T5" s="1">
        <f>+T10+T13+T16+T22+T26+T30</f>
        <v>306</v>
      </c>
      <c r="U5" s="1">
        <f>+U10+U13+U16+U22+U26+U30</f>
        <v>247</v>
      </c>
      <c r="V5" s="1">
        <f>+W5+X5</f>
        <v>567</v>
      </c>
      <c r="W5" s="1">
        <f>+W10+W13+W16+W22+W26+W30</f>
        <v>301</v>
      </c>
      <c r="X5" s="1">
        <f>+X10+X13+X16+X22+X26+X30</f>
        <v>266</v>
      </c>
      <c r="Y5" s="1">
        <f>+Z5+AA5</f>
        <v>645</v>
      </c>
      <c r="Z5" s="1">
        <f>+Z10+Z13+Z16+Z22+Z26+Z30</f>
        <v>324</v>
      </c>
      <c r="AA5" s="1">
        <f>+AA10+AA13+AA16+AA22+AA26+AA30</f>
        <v>321</v>
      </c>
      <c r="AB5" s="1">
        <f>+AC5+AD5</f>
        <v>620</v>
      </c>
      <c r="AC5" s="1">
        <f>+AC10+AC13+AC16+AC22+AC26+AC30</f>
        <v>320</v>
      </c>
      <c r="AD5" s="2">
        <f>+AD10+AD13+AD16+AD22+AD26+AD30</f>
        <v>300</v>
      </c>
      <c r="AE5" s="14" t="s">
        <v>16</v>
      </c>
      <c r="AF5" s="15"/>
      <c r="AG5" s="15"/>
      <c r="AH5" s="1">
        <f>+AI5+AJ5</f>
        <v>651</v>
      </c>
      <c r="AI5" s="1">
        <f>+AI10+AI13+AI16+AI22+AI26+AI30</f>
        <v>301</v>
      </c>
      <c r="AJ5" s="1">
        <f>+AJ10+AJ13+AJ16+AJ22+AJ26+AJ30</f>
        <v>350</v>
      </c>
      <c r="AK5" s="1">
        <f>+AL5+AM5</f>
        <v>581</v>
      </c>
      <c r="AL5" s="1">
        <f>+AL10+AL13+AL16+AL22+AL26+AL30</f>
        <v>298</v>
      </c>
      <c r="AM5" s="1">
        <f>+AM10+AM13+AM16+AM22+AM26+AM30</f>
        <v>283</v>
      </c>
      <c r="AN5" s="1">
        <f>+AO5+AP5</f>
        <v>554</v>
      </c>
      <c r="AO5" s="1">
        <f>+AO10+AO13+AO16+AO22+AO26+AO30</f>
        <v>274</v>
      </c>
      <c r="AP5" s="1">
        <f>+AP10+AP13+AP16+AP22+AP26+AP30</f>
        <v>280</v>
      </c>
      <c r="AQ5" s="1">
        <f>+AR5+AS5</f>
        <v>553</v>
      </c>
      <c r="AR5" s="1">
        <f>+AR10+AR13+AR16+AR22+AR26+AR30</f>
        <v>289</v>
      </c>
      <c r="AS5" s="2">
        <f>+AS10+AS13+AS16+AS22+AS26+AS30</f>
        <v>264</v>
      </c>
    </row>
    <row r="6" spans="1:45" ht="30" customHeight="1">
      <c r="A6" s="14" t="s">
        <v>17</v>
      </c>
      <c r="B6" s="15"/>
      <c r="C6" s="15"/>
      <c r="D6" s="1">
        <f aca="true" t="shared" si="0" ref="D6:AD6">D8+D11+D12+D14+D15+D17+D18+D23+D27</f>
        <v>6215</v>
      </c>
      <c r="E6" s="1">
        <f t="shared" si="0"/>
        <v>3215</v>
      </c>
      <c r="F6" s="1">
        <f t="shared" si="0"/>
        <v>3000</v>
      </c>
      <c r="G6" s="1">
        <f t="shared" si="0"/>
        <v>547</v>
      </c>
      <c r="H6" s="1">
        <f t="shared" si="0"/>
        <v>291</v>
      </c>
      <c r="I6" s="1">
        <f t="shared" si="0"/>
        <v>256</v>
      </c>
      <c r="J6" s="1">
        <f t="shared" si="0"/>
        <v>486</v>
      </c>
      <c r="K6" s="1">
        <f t="shared" si="0"/>
        <v>264</v>
      </c>
      <c r="L6" s="1">
        <f t="shared" si="0"/>
        <v>222</v>
      </c>
      <c r="M6" s="1">
        <f t="shared" si="0"/>
        <v>529</v>
      </c>
      <c r="N6" s="1">
        <f t="shared" si="0"/>
        <v>265</v>
      </c>
      <c r="O6" s="1">
        <f t="shared" si="0"/>
        <v>264</v>
      </c>
      <c r="P6" s="1">
        <f t="shared" si="0"/>
        <v>495</v>
      </c>
      <c r="Q6" s="1">
        <f t="shared" si="0"/>
        <v>264</v>
      </c>
      <c r="R6" s="1">
        <f t="shared" si="0"/>
        <v>231</v>
      </c>
      <c r="S6" s="1">
        <f t="shared" si="0"/>
        <v>500</v>
      </c>
      <c r="T6" s="1">
        <f t="shared" si="0"/>
        <v>282</v>
      </c>
      <c r="U6" s="1">
        <f t="shared" si="0"/>
        <v>218</v>
      </c>
      <c r="V6" s="1">
        <f t="shared" si="0"/>
        <v>504</v>
      </c>
      <c r="W6" s="1">
        <f t="shared" si="0"/>
        <v>269</v>
      </c>
      <c r="X6" s="1">
        <f t="shared" si="0"/>
        <v>235</v>
      </c>
      <c r="Y6" s="1">
        <f t="shared" si="0"/>
        <v>552</v>
      </c>
      <c r="Z6" s="1">
        <f t="shared" si="0"/>
        <v>275</v>
      </c>
      <c r="AA6" s="1">
        <f t="shared" si="0"/>
        <v>277</v>
      </c>
      <c r="AB6" s="1">
        <f t="shared" si="0"/>
        <v>543</v>
      </c>
      <c r="AC6" s="1">
        <f t="shared" si="0"/>
        <v>276</v>
      </c>
      <c r="AD6" s="2">
        <f t="shared" si="0"/>
        <v>267</v>
      </c>
      <c r="AE6" s="14" t="s">
        <v>17</v>
      </c>
      <c r="AF6" s="15"/>
      <c r="AG6" s="15"/>
      <c r="AH6" s="1">
        <f aca="true" t="shared" si="1" ref="AH6:AS6">AH8+AH11+AH12+AH14+AH15+AH17+AH18+AH23+AH27</f>
        <v>576</v>
      </c>
      <c r="AI6" s="1">
        <f t="shared" si="1"/>
        <v>260</v>
      </c>
      <c r="AJ6" s="1">
        <f t="shared" si="1"/>
        <v>316</v>
      </c>
      <c r="AK6" s="1">
        <f t="shared" si="1"/>
        <v>514</v>
      </c>
      <c r="AL6" s="1">
        <f t="shared" si="1"/>
        <v>268</v>
      </c>
      <c r="AM6" s="1">
        <f t="shared" si="1"/>
        <v>246</v>
      </c>
      <c r="AN6" s="1">
        <f t="shared" si="1"/>
        <v>485</v>
      </c>
      <c r="AO6" s="1">
        <f t="shared" si="1"/>
        <v>238</v>
      </c>
      <c r="AP6" s="1">
        <f t="shared" si="1"/>
        <v>247</v>
      </c>
      <c r="AQ6" s="1">
        <f t="shared" si="1"/>
        <v>484</v>
      </c>
      <c r="AR6" s="1">
        <f t="shared" si="1"/>
        <v>263</v>
      </c>
      <c r="AS6" s="2">
        <f t="shared" si="1"/>
        <v>221</v>
      </c>
    </row>
    <row r="7" spans="1:45" ht="30" customHeight="1">
      <c r="A7" s="14" t="s">
        <v>18</v>
      </c>
      <c r="B7" s="15"/>
      <c r="C7" s="15"/>
      <c r="D7" s="1">
        <f>+D5-D6</f>
        <v>827</v>
      </c>
      <c r="E7" s="1">
        <f>+E5-E6</f>
        <v>414</v>
      </c>
      <c r="F7" s="1">
        <f>+F5-F6</f>
        <v>413</v>
      </c>
      <c r="G7" s="1">
        <f>+H7+I7</f>
        <v>64</v>
      </c>
      <c r="H7" s="1">
        <f>H5-H6</f>
        <v>29</v>
      </c>
      <c r="I7" s="1">
        <f>+I5-I6</f>
        <v>35</v>
      </c>
      <c r="J7" s="1">
        <f>+K7+L7</f>
        <v>50</v>
      </c>
      <c r="K7" s="1">
        <f>K5-K6</f>
        <v>23</v>
      </c>
      <c r="L7" s="1">
        <f>+L5-L6</f>
        <v>27</v>
      </c>
      <c r="M7" s="1">
        <f>+N7+O7</f>
        <v>77</v>
      </c>
      <c r="N7" s="1">
        <f>N5-N6</f>
        <v>43</v>
      </c>
      <c r="O7" s="1">
        <f>+O5-O6</f>
        <v>34</v>
      </c>
      <c r="P7" s="1">
        <f>+Q7+R7</f>
        <v>70</v>
      </c>
      <c r="Q7" s="1">
        <f>Q5-Q6</f>
        <v>37</v>
      </c>
      <c r="R7" s="1">
        <f>+R5-R6</f>
        <v>33</v>
      </c>
      <c r="S7" s="1">
        <f>+T7+U7</f>
        <v>53</v>
      </c>
      <c r="T7" s="1">
        <f>T5-T6</f>
        <v>24</v>
      </c>
      <c r="U7" s="1">
        <f>+U5-U6</f>
        <v>29</v>
      </c>
      <c r="V7" s="1">
        <f>+W7+X7</f>
        <v>63</v>
      </c>
      <c r="W7" s="1">
        <f>W5-W6</f>
        <v>32</v>
      </c>
      <c r="X7" s="1">
        <f>+X5-X6</f>
        <v>31</v>
      </c>
      <c r="Y7" s="1">
        <f>+Z7+AA7</f>
        <v>93</v>
      </c>
      <c r="Z7" s="1">
        <f>Z5-Z6</f>
        <v>49</v>
      </c>
      <c r="AA7" s="1">
        <f>+AA5-AA6</f>
        <v>44</v>
      </c>
      <c r="AB7" s="1">
        <f>+AC7+AD7</f>
        <v>77</v>
      </c>
      <c r="AC7" s="1">
        <f>AC5-AC6</f>
        <v>44</v>
      </c>
      <c r="AD7" s="2">
        <f>+AD5-AD6</f>
        <v>33</v>
      </c>
      <c r="AE7" s="14" t="s">
        <v>18</v>
      </c>
      <c r="AF7" s="15"/>
      <c r="AG7" s="15"/>
      <c r="AH7" s="1">
        <f>+AI7+AJ7</f>
        <v>75</v>
      </c>
      <c r="AI7" s="1">
        <f>AI5-AI6</f>
        <v>41</v>
      </c>
      <c r="AJ7" s="1">
        <f>+AJ5-AJ6</f>
        <v>34</v>
      </c>
      <c r="AK7" s="1">
        <f>+AL7+AM7</f>
        <v>67</v>
      </c>
      <c r="AL7" s="1">
        <f>AL5-AL6</f>
        <v>30</v>
      </c>
      <c r="AM7" s="1">
        <f>+AM5-AM6</f>
        <v>37</v>
      </c>
      <c r="AN7" s="1">
        <f>+AO7+AP7</f>
        <v>69</v>
      </c>
      <c r="AO7" s="1">
        <f>AO5-AO6</f>
        <v>36</v>
      </c>
      <c r="AP7" s="1">
        <f>+AP5-AP6</f>
        <v>33</v>
      </c>
      <c r="AQ7" s="1">
        <f>+AR7+AS7</f>
        <v>69</v>
      </c>
      <c r="AR7" s="1">
        <f>AR5-AR6</f>
        <v>26</v>
      </c>
      <c r="AS7" s="2">
        <f>+AS5-AS6</f>
        <v>43</v>
      </c>
    </row>
    <row r="8" spans="1:45" ht="30" customHeight="1">
      <c r="A8" s="12" t="s">
        <v>19</v>
      </c>
      <c r="B8" s="16" t="s">
        <v>20</v>
      </c>
      <c r="C8" s="16"/>
      <c r="D8" s="1">
        <f>+E8+F8</f>
        <v>2488</v>
      </c>
      <c r="E8" s="1">
        <f aca="true" t="shared" si="2" ref="E8:F23">H8+K8+N8+Q8+T8+W8+Z8+AC8+AI8+AL8+AO8+AR8</f>
        <v>1283</v>
      </c>
      <c r="F8" s="1">
        <f t="shared" si="2"/>
        <v>1205</v>
      </c>
      <c r="G8" s="3">
        <f>SUM(H8:I8)</f>
        <v>225</v>
      </c>
      <c r="H8" s="4">
        <v>124</v>
      </c>
      <c r="I8" s="4">
        <v>101</v>
      </c>
      <c r="J8" s="3">
        <f>SUM(K8:L8)</f>
        <v>186</v>
      </c>
      <c r="K8" s="4">
        <v>103</v>
      </c>
      <c r="L8" s="4">
        <v>83</v>
      </c>
      <c r="M8" s="3">
        <f>SUM(N8:O8)</f>
        <v>213</v>
      </c>
      <c r="N8" s="4">
        <v>106</v>
      </c>
      <c r="O8" s="4">
        <v>107</v>
      </c>
      <c r="P8" s="3">
        <f>SUM(Q8:R8)</f>
        <v>214</v>
      </c>
      <c r="Q8" s="4">
        <v>108</v>
      </c>
      <c r="R8" s="4">
        <v>106</v>
      </c>
      <c r="S8" s="3">
        <f>SUM(T8:U8)</f>
        <v>202</v>
      </c>
      <c r="T8" s="4">
        <v>112</v>
      </c>
      <c r="U8" s="4">
        <v>90</v>
      </c>
      <c r="V8" s="3">
        <f>SUM(W8:X8)</f>
        <v>207</v>
      </c>
      <c r="W8" s="4">
        <v>111</v>
      </c>
      <c r="X8" s="4">
        <v>96</v>
      </c>
      <c r="Y8" s="3">
        <f>SUM(Z8:AA8)</f>
        <v>196</v>
      </c>
      <c r="Z8" s="4">
        <v>95</v>
      </c>
      <c r="AA8" s="4">
        <v>101</v>
      </c>
      <c r="AB8" s="3">
        <f>SUM(AC8:AD8)</f>
        <v>213</v>
      </c>
      <c r="AC8" s="4">
        <v>111</v>
      </c>
      <c r="AD8" s="5">
        <v>102</v>
      </c>
      <c r="AE8" s="12" t="s">
        <v>19</v>
      </c>
      <c r="AF8" s="16" t="s">
        <v>20</v>
      </c>
      <c r="AG8" s="16"/>
      <c r="AH8" s="4">
        <f>+AI8+AJ8</f>
        <v>236</v>
      </c>
      <c r="AI8" s="4">
        <v>106</v>
      </c>
      <c r="AJ8" s="4">
        <v>130</v>
      </c>
      <c r="AK8" s="4">
        <f>+AL8+AM8</f>
        <v>210</v>
      </c>
      <c r="AL8" s="4">
        <v>108</v>
      </c>
      <c r="AM8" s="4">
        <v>102</v>
      </c>
      <c r="AN8" s="4">
        <f>+AO8+AP8</f>
        <v>188</v>
      </c>
      <c r="AO8" s="4">
        <v>86</v>
      </c>
      <c r="AP8" s="4">
        <v>102</v>
      </c>
      <c r="AQ8" s="4">
        <f>+AR8+AS8</f>
        <v>198</v>
      </c>
      <c r="AR8" s="4">
        <v>113</v>
      </c>
      <c r="AS8" s="5">
        <v>85</v>
      </c>
    </row>
    <row r="9" spans="1:45" ht="30" customHeight="1">
      <c r="A9" s="12"/>
      <c r="B9" s="17" t="s">
        <v>21</v>
      </c>
      <c r="C9" s="18"/>
      <c r="D9" s="1">
        <f>+E9+F9</f>
        <v>151</v>
      </c>
      <c r="E9" s="1">
        <f t="shared" si="2"/>
        <v>76</v>
      </c>
      <c r="F9" s="1">
        <f t="shared" si="2"/>
        <v>75</v>
      </c>
      <c r="G9" s="3">
        <f aca="true" t="shared" si="3" ref="G9:G30">SUM(H9:I9)</f>
        <v>13</v>
      </c>
      <c r="H9" s="4">
        <v>6</v>
      </c>
      <c r="I9" s="4">
        <v>7</v>
      </c>
      <c r="J9" s="3">
        <f aca="true" t="shared" si="4" ref="J9:J30">SUM(K9:L9)</f>
        <v>12</v>
      </c>
      <c r="K9" s="4">
        <v>5</v>
      </c>
      <c r="L9" s="4">
        <v>7</v>
      </c>
      <c r="M9" s="3">
        <f aca="true" t="shared" si="5" ref="M9:M30">SUM(N9:O9)</f>
        <v>16</v>
      </c>
      <c r="N9" s="4">
        <v>10</v>
      </c>
      <c r="O9" s="4">
        <v>6</v>
      </c>
      <c r="P9" s="3">
        <f aca="true" t="shared" si="6" ref="P9:P30">SUM(Q9:R9)</f>
        <v>6</v>
      </c>
      <c r="Q9" s="4">
        <v>5</v>
      </c>
      <c r="R9" s="4">
        <v>1</v>
      </c>
      <c r="S9" s="3">
        <f aca="true" t="shared" si="7" ref="S9:S30">SUM(T9:U9)</f>
        <v>5</v>
      </c>
      <c r="T9" s="4">
        <v>2</v>
      </c>
      <c r="U9" s="4">
        <v>3</v>
      </c>
      <c r="V9" s="3">
        <f aca="true" t="shared" si="8" ref="V9:V30">SUM(W9:X9)</f>
        <v>11</v>
      </c>
      <c r="W9" s="4">
        <v>5</v>
      </c>
      <c r="X9" s="4">
        <v>6</v>
      </c>
      <c r="Y9" s="3">
        <f aca="true" t="shared" si="9" ref="Y9:Y30">SUM(Z9:AA9)</f>
        <v>15</v>
      </c>
      <c r="Z9" s="4">
        <v>5</v>
      </c>
      <c r="AA9" s="4">
        <v>10</v>
      </c>
      <c r="AB9" s="3">
        <f aca="true" t="shared" si="10" ref="AB9:AB30">SUM(AC9:AD9)</f>
        <v>19</v>
      </c>
      <c r="AC9" s="4">
        <v>10</v>
      </c>
      <c r="AD9" s="5">
        <v>9</v>
      </c>
      <c r="AE9" s="12"/>
      <c r="AF9" s="17" t="s">
        <v>21</v>
      </c>
      <c r="AG9" s="18"/>
      <c r="AH9" s="4">
        <f>+AI9+AJ9</f>
        <v>19</v>
      </c>
      <c r="AI9" s="4">
        <v>10</v>
      </c>
      <c r="AJ9" s="4">
        <v>9</v>
      </c>
      <c r="AK9" s="4">
        <f>+AL9+AM9</f>
        <v>13</v>
      </c>
      <c r="AL9" s="4">
        <v>7</v>
      </c>
      <c r="AM9" s="4">
        <v>6</v>
      </c>
      <c r="AN9" s="4">
        <f>+AO9+AP9</f>
        <v>14</v>
      </c>
      <c r="AO9" s="4">
        <v>7</v>
      </c>
      <c r="AP9" s="4">
        <v>7</v>
      </c>
      <c r="AQ9" s="4">
        <f>+AR9+AS9</f>
        <v>8</v>
      </c>
      <c r="AR9" s="4">
        <v>4</v>
      </c>
      <c r="AS9" s="5">
        <v>4</v>
      </c>
    </row>
    <row r="10" spans="1:45" ht="30" customHeight="1">
      <c r="A10" s="12"/>
      <c r="B10" s="19" t="s">
        <v>22</v>
      </c>
      <c r="C10" s="19"/>
      <c r="D10" s="1">
        <f>SUM(D8:D9)</f>
        <v>2639</v>
      </c>
      <c r="E10" s="1">
        <f t="shared" si="2"/>
        <v>1359</v>
      </c>
      <c r="F10" s="1">
        <f t="shared" si="2"/>
        <v>1280</v>
      </c>
      <c r="G10" s="1">
        <f t="shared" si="3"/>
        <v>238</v>
      </c>
      <c r="H10" s="1">
        <f>SUM(H8:H9)</f>
        <v>130</v>
      </c>
      <c r="I10" s="1">
        <f>SUM(I8:I9)</f>
        <v>108</v>
      </c>
      <c r="J10" s="1">
        <f t="shared" si="4"/>
        <v>198</v>
      </c>
      <c r="K10" s="1">
        <f>SUM(K8:K9)</f>
        <v>108</v>
      </c>
      <c r="L10" s="1">
        <f>SUM(L8:L9)</f>
        <v>90</v>
      </c>
      <c r="M10" s="1">
        <f t="shared" si="5"/>
        <v>229</v>
      </c>
      <c r="N10" s="1">
        <f>SUM(N8:N9)</f>
        <v>116</v>
      </c>
      <c r="O10" s="1">
        <f>SUM(O8:O9)</f>
        <v>113</v>
      </c>
      <c r="P10" s="1">
        <f t="shared" si="6"/>
        <v>220</v>
      </c>
      <c r="Q10" s="1">
        <f>SUM(Q8:Q9)</f>
        <v>113</v>
      </c>
      <c r="R10" s="1">
        <f>SUM(R8:R9)</f>
        <v>107</v>
      </c>
      <c r="S10" s="1">
        <f t="shared" si="7"/>
        <v>207</v>
      </c>
      <c r="T10" s="1">
        <f>SUM(T8:T9)</f>
        <v>114</v>
      </c>
      <c r="U10" s="1">
        <f>SUM(U8:U9)</f>
        <v>93</v>
      </c>
      <c r="V10" s="1">
        <f t="shared" si="8"/>
        <v>218</v>
      </c>
      <c r="W10" s="1">
        <f aca="true" t="shared" si="11" ref="W10:AD10">SUM(W8:W9)</f>
        <v>116</v>
      </c>
      <c r="X10" s="1">
        <f t="shared" si="11"/>
        <v>102</v>
      </c>
      <c r="Y10" s="1">
        <f t="shared" si="9"/>
        <v>211</v>
      </c>
      <c r="Z10" s="1">
        <f t="shared" si="11"/>
        <v>100</v>
      </c>
      <c r="AA10" s="1">
        <f t="shared" si="11"/>
        <v>111</v>
      </c>
      <c r="AB10" s="1">
        <f t="shared" si="10"/>
        <v>232</v>
      </c>
      <c r="AC10" s="1">
        <f t="shared" si="11"/>
        <v>121</v>
      </c>
      <c r="AD10" s="2">
        <f t="shared" si="11"/>
        <v>111</v>
      </c>
      <c r="AE10" s="12"/>
      <c r="AF10" s="19" t="s">
        <v>22</v>
      </c>
      <c r="AG10" s="19"/>
      <c r="AH10" s="1">
        <f>SUM(AI10:AJ10)</f>
        <v>255</v>
      </c>
      <c r="AI10" s="1">
        <f aca="true" t="shared" si="12" ref="AI10:AS10">SUM(AI8:AI9)</f>
        <v>116</v>
      </c>
      <c r="AJ10" s="1">
        <f t="shared" si="12"/>
        <v>139</v>
      </c>
      <c r="AK10" s="1">
        <f>SUM(AL10:AM10)</f>
        <v>223</v>
      </c>
      <c r="AL10" s="1">
        <f t="shared" si="12"/>
        <v>115</v>
      </c>
      <c r="AM10" s="1">
        <f t="shared" si="12"/>
        <v>108</v>
      </c>
      <c r="AN10" s="1">
        <f>SUM(AO10:AP10)</f>
        <v>202</v>
      </c>
      <c r="AO10" s="1">
        <f t="shared" si="12"/>
        <v>93</v>
      </c>
      <c r="AP10" s="1">
        <f t="shared" si="12"/>
        <v>109</v>
      </c>
      <c r="AQ10" s="1">
        <f>SUM(AR10:AS10)</f>
        <v>206</v>
      </c>
      <c r="AR10" s="1">
        <f t="shared" si="12"/>
        <v>117</v>
      </c>
      <c r="AS10" s="2">
        <f t="shared" si="12"/>
        <v>89</v>
      </c>
    </row>
    <row r="11" spans="1:45" ht="30" customHeight="1">
      <c r="A11" s="12" t="s">
        <v>23</v>
      </c>
      <c r="B11" s="17" t="s">
        <v>24</v>
      </c>
      <c r="C11" s="20"/>
      <c r="D11" s="1">
        <f>+E11+F11</f>
        <v>216</v>
      </c>
      <c r="E11" s="1">
        <f t="shared" si="2"/>
        <v>119</v>
      </c>
      <c r="F11" s="1">
        <f t="shared" si="2"/>
        <v>97</v>
      </c>
      <c r="G11" s="3">
        <f t="shared" si="3"/>
        <v>14</v>
      </c>
      <c r="H11" s="4">
        <v>7</v>
      </c>
      <c r="I11" s="4">
        <v>7</v>
      </c>
      <c r="J11" s="3">
        <f t="shared" si="4"/>
        <v>16</v>
      </c>
      <c r="K11" s="4">
        <v>10</v>
      </c>
      <c r="L11" s="4">
        <v>6</v>
      </c>
      <c r="M11" s="3">
        <f t="shared" si="5"/>
        <v>16</v>
      </c>
      <c r="N11" s="4">
        <v>7</v>
      </c>
      <c r="O11" s="4">
        <v>9</v>
      </c>
      <c r="P11" s="3">
        <f t="shared" si="6"/>
        <v>19</v>
      </c>
      <c r="Q11" s="4">
        <v>12</v>
      </c>
      <c r="R11" s="4">
        <v>7</v>
      </c>
      <c r="S11" s="3">
        <f t="shared" si="7"/>
        <v>18</v>
      </c>
      <c r="T11" s="4">
        <v>9</v>
      </c>
      <c r="U11" s="4">
        <v>9</v>
      </c>
      <c r="V11" s="3">
        <f t="shared" si="8"/>
        <v>19</v>
      </c>
      <c r="W11" s="4">
        <v>11</v>
      </c>
      <c r="X11" s="4">
        <v>8</v>
      </c>
      <c r="Y11" s="3">
        <f t="shared" si="9"/>
        <v>16</v>
      </c>
      <c r="Z11" s="4">
        <v>10</v>
      </c>
      <c r="AA11" s="4">
        <v>6</v>
      </c>
      <c r="AB11" s="3">
        <f t="shared" si="10"/>
        <v>16</v>
      </c>
      <c r="AC11" s="4">
        <v>6</v>
      </c>
      <c r="AD11" s="5">
        <v>10</v>
      </c>
      <c r="AE11" s="12" t="s">
        <v>23</v>
      </c>
      <c r="AF11" s="17" t="s">
        <v>24</v>
      </c>
      <c r="AG11" s="20"/>
      <c r="AH11" s="4">
        <f>+AI11+AJ11</f>
        <v>21</v>
      </c>
      <c r="AI11" s="4">
        <v>11</v>
      </c>
      <c r="AJ11" s="4">
        <v>10</v>
      </c>
      <c r="AK11" s="4">
        <f>+AL11+AM11</f>
        <v>21</v>
      </c>
      <c r="AL11" s="4">
        <v>12</v>
      </c>
      <c r="AM11" s="4">
        <v>9</v>
      </c>
      <c r="AN11" s="4">
        <f>+AO11+AP11</f>
        <v>24</v>
      </c>
      <c r="AO11" s="4">
        <v>16</v>
      </c>
      <c r="AP11" s="4">
        <v>8</v>
      </c>
      <c r="AQ11" s="4">
        <f>+AR11+AS11</f>
        <v>16</v>
      </c>
      <c r="AR11" s="4">
        <v>8</v>
      </c>
      <c r="AS11" s="5">
        <v>8</v>
      </c>
    </row>
    <row r="12" spans="1:45" ht="30" customHeight="1">
      <c r="A12" s="12"/>
      <c r="B12" s="16" t="s">
        <v>25</v>
      </c>
      <c r="C12" s="16"/>
      <c r="D12" s="1">
        <f>+E12+F12</f>
        <v>841</v>
      </c>
      <c r="E12" s="1">
        <f>H12+K12+N12+Q12+T12+W12+Z12+AC12+AI12+AL12+AO12+AR12</f>
        <v>427</v>
      </c>
      <c r="F12" s="1">
        <f>I12+L12+O12+R12+U12+X12+AA12+AD12+AJ12+AM12+AP12+AS12</f>
        <v>414</v>
      </c>
      <c r="G12" s="3">
        <f t="shared" si="3"/>
        <v>71</v>
      </c>
      <c r="H12" s="4">
        <v>35</v>
      </c>
      <c r="I12" s="4">
        <v>36</v>
      </c>
      <c r="J12" s="3">
        <f t="shared" si="4"/>
        <v>71</v>
      </c>
      <c r="K12" s="4">
        <v>35</v>
      </c>
      <c r="L12" s="4">
        <v>36</v>
      </c>
      <c r="M12" s="3">
        <f t="shared" si="5"/>
        <v>70</v>
      </c>
      <c r="N12" s="4">
        <v>38</v>
      </c>
      <c r="O12" s="4">
        <v>32</v>
      </c>
      <c r="P12" s="3">
        <f t="shared" si="6"/>
        <v>68</v>
      </c>
      <c r="Q12" s="4">
        <v>41</v>
      </c>
      <c r="R12" s="4">
        <v>27</v>
      </c>
      <c r="S12" s="3">
        <f t="shared" si="7"/>
        <v>81</v>
      </c>
      <c r="T12" s="4">
        <v>47</v>
      </c>
      <c r="U12" s="4">
        <v>34</v>
      </c>
      <c r="V12" s="3">
        <f t="shared" si="8"/>
        <v>61</v>
      </c>
      <c r="W12" s="4">
        <v>35</v>
      </c>
      <c r="X12" s="4">
        <v>26</v>
      </c>
      <c r="Y12" s="3">
        <f t="shared" si="9"/>
        <v>81</v>
      </c>
      <c r="Z12" s="4">
        <v>38</v>
      </c>
      <c r="AA12" s="4">
        <v>43</v>
      </c>
      <c r="AB12" s="3">
        <f t="shared" si="10"/>
        <v>90</v>
      </c>
      <c r="AC12" s="4">
        <v>44</v>
      </c>
      <c r="AD12" s="5">
        <v>46</v>
      </c>
      <c r="AE12" s="12"/>
      <c r="AF12" s="16" t="s">
        <v>25</v>
      </c>
      <c r="AG12" s="16"/>
      <c r="AH12" s="4">
        <f>+AI12+AJ12</f>
        <v>70</v>
      </c>
      <c r="AI12" s="4">
        <v>29</v>
      </c>
      <c r="AJ12" s="4">
        <v>41</v>
      </c>
      <c r="AK12" s="4">
        <f>+AL12+AM12</f>
        <v>61</v>
      </c>
      <c r="AL12" s="4">
        <v>29</v>
      </c>
      <c r="AM12" s="4">
        <v>32</v>
      </c>
      <c r="AN12" s="4">
        <f>+AO12+AP12</f>
        <v>59</v>
      </c>
      <c r="AO12" s="4">
        <v>26</v>
      </c>
      <c r="AP12" s="4">
        <v>33</v>
      </c>
      <c r="AQ12" s="4">
        <f>+AR12+AS12</f>
        <v>58</v>
      </c>
      <c r="AR12" s="4">
        <v>30</v>
      </c>
      <c r="AS12" s="5">
        <v>28</v>
      </c>
    </row>
    <row r="13" spans="1:45" ht="30" customHeight="1">
      <c r="A13" s="12"/>
      <c r="B13" s="19" t="s">
        <v>26</v>
      </c>
      <c r="C13" s="19"/>
      <c r="D13" s="1">
        <f>SUM(D11:D12)</f>
        <v>1057</v>
      </c>
      <c r="E13" s="1">
        <f t="shared" si="2"/>
        <v>546</v>
      </c>
      <c r="F13" s="1">
        <f t="shared" si="2"/>
        <v>511</v>
      </c>
      <c r="G13" s="1">
        <f t="shared" si="3"/>
        <v>85</v>
      </c>
      <c r="H13" s="1">
        <f>SUM(H11:H12)</f>
        <v>42</v>
      </c>
      <c r="I13" s="1">
        <f>SUM(I11:I12)</f>
        <v>43</v>
      </c>
      <c r="J13" s="1">
        <f t="shared" si="4"/>
        <v>87</v>
      </c>
      <c r="K13" s="1">
        <f>SUM(K11:K12)</f>
        <v>45</v>
      </c>
      <c r="L13" s="1">
        <f>SUM(L11:L12)</f>
        <v>42</v>
      </c>
      <c r="M13" s="1">
        <f t="shared" si="5"/>
        <v>86</v>
      </c>
      <c r="N13" s="1">
        <f>SUM(N11:N12)</f>
        <v>45</v>
      </c>
      <c r="O13" s="1">
        <f>SUM(O11:O12)</f>
        <v>41</v>
      </c>
      <c r="P13" s="1">
        <f t="shared" si="6"/>
        <v>87</v>
      </c>
      <c r="Q13" s="1">
        <f>SUM(Q11:Q12)</f>
        <v>53</v>
      </c>
      <c r="R13" s="1">
        <f>SUM(R11:R12)</f>
        <v>34</v>
      </c>
      <c r="S13" s="1">
        <f t="shared" si="7"/>
        <v>99</v>
      </c>
      <c r="T13" s="1">
        <f>SUM(T11:T12)</f>
        <v>56</v>
      </c>
      <c r="U13" s="1">
        <f>SUM(U11:U12)</f>
        <v>43</v>
      </c>
      <c r="V13" s="1">
        <f t="shared" si="8"/>
        <v>80</v>
      </c>
      <c r="W13" s="1">
        <f>SUM(W11:W12)</f>
        <v>46</v>
      </c>
      <c r="X13" s="1">
        <f>SUM(X11:X12)</f>
        <v>34</v>
      </c>
      <c r="Y13" s="1">
        <f t="shared" si="9"/>
        <v>97</v>
      </c>
      <c r="Z13" s="1">
        <f>SUM(Z11:Z12)</f>
        <v>48</v>
      </c>
      <c r="AA13" s="1">
        <f>SUM(AA11:AA12)</f>
        <v>49</v>
      </c>
      <c r="AB13" s="1">
        <f t="shared" si="10"/>
        <v>106</v>
      </c>
      <c r="AC13" s="1">
        <f>SUM(AC11:AC12)</f>
        <v>50</v>
      </c>
      <c r="AD13" s="2">
        <f>SUM(AD11:AD12)</f>
        <v>56</v>
      </c>
      <c r="AE13" s="12"/>
      <c r="AF13" s="19" t="s">
        <v>26</v>
      </c>
      <c r="AG13" s="19"/>
      <c r="AH13" s="1">
        <f>SUM(AI13:AJ13)</f>
        <v>91</v>
      </c>
      <c r="AI13" s="1">
        <f aca="true" t="shared" si="13" ref="AI13:AS13">SUM(AI11:AI12)</f>
        <v>40</v>
      </c>
      <c r="AJ13" s="1">
        <f t="shared" si="13"/>
        <v>51</v>
      </c>
      <c r="AK13" s="1">
        <f>SUM(AL13:AM13)</f>
        <v>82</v>
      </c>
      <c r="AL13" s="1">
        <f t="shared" si="13"/>
        <v>41</v>
      </c>
      <c r="AM13" s="1">
        <f t="shared" si="13"/>
        <v>41</v>
      </c>
      <c r="AN13" s="1">
        <f>SUM(AO13:AP13)</f>
        <v>83</v>
      </c>
      <c r="AO13" s="1">
        <f t="shared" si="13"/>
        <v>42</v>
      </c>
      <c r="AP13" s="1">
        <f t="shared" si="13"/>
        <v>41</v>
      </c>
      <c r="AQ13" s="1">
        <f>SUM(AR13:AS13)</f>
        <v>74</v>
      </c>
      <c r="AR13" s="1">
        <f t="shared" si="13"/>
        <v>38</v>
      </c>
      <c r="AS13" s="2">
        <f t="shared" si="13"/>
        <v>36</v>
      </c>
    </row>
    <row r="14" spans="1:45" ht="30" customHeight="1">
      <c r="A14" s="12" t="s">
        <v>27</v>
      </c>
      <c r="B14" s="16" t="s">
        <v>28</v>
      </c>
      <c r="C14" s="16"/>
      <c r="D14" s="1">
        <f>+E14+F14</f>
        <v>221</v>
      </c>
      <c r="E14" s="1">
        <f t="shared" si="2"/>
        <v>109</v>
      </c>
      <c r="F14" s="1">
        <f t="shared" si="2"/>
        <v>112</v>
      </c>
      <c r="G14" s="3">
        <f t="shared" si="3"/>
        <v>18</v>
      </c>
      <c r="H14" s="4">
        <v>13</v>
      </c>
      <c r="I14" s="4">
        <v>5</v>
      </c>
      <c r="J14" s="3">
        <f t="shared" si="4"/>
        <v>23</v>
      </c>
      <c r="K14" s="4">
        <v>14</v>
      </c>
      <c r="L14" s="4">
        <v>9</v>
      </c>
      <c r="M14" s="3">
        <f t="shared" si="5"/>
        <v>18</v>
      </c>
      <c r="N14" s="4">
        <v>8</v>
      </c>
      <c r="O14" s="4">
        <v>10</v>
      </c>
      <c r="P14" s="3">
        <f t="shared" si="6"/>
        <v>16</v>
      </c>
      <c r="Q14" s="4">
        <v>9</v>
      </c>
      <c r="R14" s="4">
        <v>7</v>
      </c>
      <c r="S14" s="3">
        <f t="shared" si="7"/>
        <v>14</v>
      </c>
      <c r="T14" s="4">
        <v>7</v>
      </c>
      <c r="U14" s="4">
        <v>7</v>
      </c>
      <c r="V14" s="3">
        <f t="shared" si="8"/>
        <v>16</v>
      </c>
      <c r="W14" s="4">
        <v>7</v>
      </c>
      <c r="X14" s="4">
        <v>9</v>
      </c>
      <c r="Y14" s="3">
        <f t="shared" si="9"/>
        <v>21</v>
      </c>
      <c r="Z14" s="4">
        <v>6</v>
      </c>
      <c r="AA14" s="4">
        <v>15</v>
      </c>
      <c r="AB14" s="3">
        <f t="shared" si="10"/>
        <v>21</v>
      </c>
      <c r="AC14" s="4">
        <v>9</v>
      </c>
      <c r="AD14" s="5">
        <v>12</v>
      </c>
      <c r="AE14" s="12" t="s">
        <v>27</v>
      </c>
      <c r="AF14" s="16" t="s">
        <v>28</v>
      </c>
      <c r="AG14" s="16"/>
      <c r="AH14" s="4">
        <f>+AI14+AJ14</f>
        <v>23</v>
      </c>
      <c r="AI14" s="4">
        <v>10</v>
      </c>
      <c r="AJ14" s="4">
        <v>13</v>
      </c>
      <c r="AK14" s="4">
        <f>+AL14+AM14</f>
        <v>19</v>
      </c>
      <c r="AL14" s="4">
        <v>11</v>
      </c>
      <c r="AM14" s="4">
        <v>8</v>
      </c>
      <c r="AN14" s="4">
        <f>+AO14+AP14</f>
        <v>18</v>
      </c>
      <c r="AO14" s="4">
        <v>9</v>
      </c>
      <c r="AP14" s="4">
        <v>9</v>
      </c>
      <c r="AQ14" s="4">
        <f>+AR14+AS14</f>
        <v>14</v>
      </c>
      <c r="AR14" s="4">
        <v>6</v>
      </c>
      <c r="AS14" s="5">
        <v>8</v>
      </c>
    </row>
    <row r="15" spans="1:45" ht="30" customHeight="1">
      <c r="A15" s="12"/>
      <c r="B15" s="16" t="s">
        <v>29</v>
      </c>
      <c r="C15" s="16"/>
      <c r="D15" s="1">
        <f>+E15+F15</f>
        <v>196</v>
      </c>
      <c r="E15" s="1">
        <f t="shared" si="2"/>
        <v>101</v>
      </c>
      <c r="F15" s="1">
        <f t="shared" si="2"/>
        <v>95</v>
      </c>
      <c r="G15" s="3">
        <f t="shared" si="3"/>
        <v>12</v>
      </c>
      <c r="H15" s="4">
        <v>6</v>
      </c>
      <c r="I15" s="4">
        <v>6</v>
      </c>
      <c r="J15" s="3">
        <f t="shared" si="4"/>
        <v>16</v>
      </c>
      <c r="K15" s="4">
        <v>8</v>
      </c>
      <c r="L15" s="4">
        <v>8</v>
      </c>
      <c r="M15" s="3">
        <f t="shared" si="5"/>
        <v>21</v>
      </c>
      <c r="N15" s="4">
        <v>12</v>
      </c>
      <c r="O15" s="4">
        <v>9</v>
      </c>
      <c r="P15" s="3">
        <f t="shared" si="6"/>
        <v>13</v>
      </c>
      <c r="Q15" s="4">
        <v>8</v>
      </c>
      <c r="R15" s="4">
        <v>5</v>
      </c>
      <c r="S15" s="3">
        <f t="shared" si="7"/>
        <v>11</v>
      </c>
      <c r="T15" s="4">
        <v>7</v>
      </c>
      <c r="U15" s="4">
        <v>4</v>
      </c>
      <c r="V15" s="3">
        <f t="shared" si="8"/>
        <v>24</v>
      </c>
      <c r="W15" s="4">
        <v>13</v>
      </c>
      <c r="X15" s="4">
        <v>11</v>
      </c>
      <c r="Y15" s="3">
        <f t="shared" si="9"/>
        <v>32</v>
      </c>
      <c r="Z15" s="4">
        <v>12</v>
      </c>
      <c r="AA15" s="4">
        <v>20</v>
      </c>
      <c r="AB15" s="3">
        <f t="shared" si="10"/>
        <v>19</v>
      </c>
      <c r="AC15" s="4">
        <v>10</v>
      </c>
      <c r="AD15" s="5">
        <v>9</v>
      </c>
      <c r="AE15" s="12"/>
      <c r="AF15" s="16" t="s">
        <v>29</v>
      </c>
      <c r="AG15" s="16"/>
      <c r="AH15" s="4">
        <f>+AI15+AJ15</f>
        <v>15</v>
      </c>
      <c r="AI15" s="4">
        <v>3</v>
      </c>
      <c r="AJ15" s="4">
        <v>12</v>
      </c>
      <c r="AK15" s="4">
        <f>+AL15+AM15</f>
        <v>14</v>
      </c>
      <c r="AL15" s="4">
        <v>8</v>
      </c>
      <c r="AM15" s="4">
        <v>6</v>
      </c>
      <c r="AN15" s="4">
        <f>+AO15+AP15</f>
        <v>10</v>
      </c>
      <c r="AO15" s="4">
        <v>5</v>
      </c>
      <c r="AP15" s="4">
        <v>5</v>
      </c>
      <c r="AQ15" s="4">
        <f>+AR15+AS15</f>
        <v>9</v>
      </c>
      <c r="AR15" s="4">
        <v>9</v>
      </c>
      <c r="AS15" s="5"/>
    </row>
    <row r="16" spans="1:45" ht="30" customHeight="1">
      <c r="A16" s="12"/>
      <c r="B16" s="19" t="s">
        <v>30</v>
      </c>
      <c r="C16" s="19"/>
      <c r="D16" s="1">
        <f>SUM(D14:D15)</f>
        <v>417</v>
      </c>
      <c r="E16" s="1">
        <f t="shared" si="2"/>
        <v>210</v>
      </c>
      <c r="F16" s="1">
        <f t="shared" si="2"/>
        <v>207</v>
      </c>
      <c r="G16" s="1">
        <f t="shared" si="3"/>
        <v>30</v>
      </c>
      <c r="H16" s="1">
        <f>SUM(H14:H15)</f>
        <v>19</v>
      </c>
      <c r="I16" s="1">
        <f>SUM(I14:I15)</f>
        <v>11</v>
      </c>
      <c r="J16" s="1">
        <f t="shared" si="4"/>
        <v>39</v>
      </c>
      <c r="K16" s="1">
        <f>SUM(K14:K15)</f>
        <v>22</v>
      </c>
      <c r="L16" s="1">
        <f>SUM(L14:L15)</f>
        <v>17</v>
      </c>
      <c r="M16" s="1">
        <f t="shared" si="5"/>
        <v>39</v>
      </c>
      <c r="N16" s="1">
        <f>SUM(N14:N15)</f>
        <v>20</v>
      </c>
      <c r="O16" s="1">
        <f>SUM(O14:O15)</f>
        <v>19</v>
      </c>
      <c r="P16" s="1">
        <f t="shared" si="6"/>
        <v>29</v>
      </c>
      <c r="Q16" s="1">
        <f>SUM(Q14:Q15)</f>
        <v>17</v>
      </c>
      <c r="R16" s="1">
        <f>SUM(R14:R15)</f>
        <v>12</v>
      </c>
      <c r="S16" s="1">
        <f t="shared" si="7"/>
        <v>25</v>
      </c>
      <c r="T16" s="1">
        <f>SUM(T14:T15)</f>
        <v>14</v>
      </c>
      <c r="U16" s="1">
        <f>SUM(U14:U15)</f>
        <v>11</v>
      </c>
      <c r="V16" s="1">
        <f t="shared" si="8"/>
        <v>40</v>
      </c>
      <c r="W16" s="1">
        <f>SUM(W14:W15)</f>
        <v>20</v>
      </c>
      <c r="X16" s="1">
        <f>SUM(X14:X15)</f>
        <v>20</v>
      </c>
      <c r="Y16" s="1">
        <f t="shared" si="9"/>
        <v>53</v>
      </c>
      <c r="Z16" s="1">
        <f>SUM(Z14:Z15)</f>
        <v>18</v>
      </c>
      <c r="AA16" s="1">
        <f>SUM(AA14:AA15)</f>
        <v>35</v>
      </c>
      <c r="AB16" s="1">
        <f t="shared" si="10"/>
        <v>40</v>
      </c>
      <c r="AC16" s="1">
        <f>SUM(AC14:AC15)</f>
        <v>19</v>
      </c>
      <c r="AD16" s="2">
        <f>SUM(AD14:AD15)</f>
        <v>21</v>
      </c>
      <c r="AE16" s="12"/>
      <c r="AF16" s="19" t="s">
        <v>30</v>
      </c>
      <c r="AG16" s="19"/>
      <c r="AH16" s="1">
        <f>SUM(AI16:AJ16)</f>
        <v>38</v>
      </c>
      <c r="AI16" s="1">
        <f aca="true" t="shared" si="14" ref="AI16:AS16">SUM(AI14:AI15)</f>
        <v>13</v>
      </c>
      <c r="AJ16" s="1">
        <f t="shared" si="14"/>
        <v>25</v>
      </c>
      <c r="AK16" s="1">
        <f>SUM(AL16:AM16)</f>
        <v>33</v>
      </c>
      <c r="AL16" s="1">
        <f t="shared" si="14"/>
        <v>19</v>
      </c>
      <c r="AM16" s="1">
        <f t="shared" si="14"/>
        <v>14</v>
      </c>
      <c r="AN16" s="1">
        <f>SUM(AO16:AP16)</f>
        <v>28</v>
      </c>
      <c r="AO16" s="1">
        <f t="shared" si="14"/>
        <v>14</v>
      </c>
      <c r="AP16" s="1">
        <f t="shared" si="14"/>
        <v>14</v>
      </c>
      <c r="AQ16" s="1">
        <f>SUM(AR16:AS16)</f>
        <v>23</v>
      </c>
      <c r="AR16" s="1">
        <f t="shared" si="14"/>
        <v>15</v>
      </c>
      <c r="AS16" s="2">
        <f t="shared" si="14"/>
        <v>8</v>
      </c>
    </row>
    <row r="17" spans="1:45" ht="30" customHeight="1">
      <c r="A17" s="12" t="s">
        <v>31</v>
      </c>
      <c r="B17" s="16" t="s">
        <v>32</v>
      </c>
      <c r="C17" s="16"/>
      <c r="D17" s="1">
        <f>+E17+F17</f>
        <v>657</v>
      </c>
      <c r="E17" s="1">
        <f t="shared" si="2"/>
        <v>350</v>
      </c>
      <c r="F17" s="1">
        <f t="shared" si="2"/>
        <v>307</v>
      </c>
      <c r="G17" s="3">
        <f t="shared" si="3"/>
        <v>59</v>
      </c>
      <c r="H17" s="4">
        <v>30</v>
      </c>
      <c r="I17" s="4">
        <v>29</v>
      </c>
      <c r="J17" s="3">
        <f t="shared" si="4"/>
        <v>60</v>
      </c>
      <c r="K17" s="4">
        <v>33</v>
      </c>
      <c r="L17" s="4">
        <v>27</v>
      </c>
      <c r="M17" s="3">
        <f t="shared" si="5"/>
        <v>60</v>
      </c>
      <c r="N17" s="4">
        <v>32</v>
      </c>
      <c r="O17" s="4">
        <v>28</v>
      </c>
      <c r="P17" s="3">
        <f t="shared" si="6"/>
        <v>48</v>
      </c>
      <c r="Q17" s="4">
        <v>27</v>
      </c>
      <c r="R17" s="4">
        <v>21</v>
      </c>
      <c r="S17" s="3">
        <f t="shared" si="7"/>
        <v>49</v>
      </c>
      <c r="T17" s="4">
        <v>27</v>
      </c>
      <c r="U17" s="4">
        <v>22</v>
      </c>
      <c r="V17" s="3">
        <f t="shared" si="8"/>
        <v>56</v>
      </c>
      <c r="W17" s="4">
        <v>33</v>
      </c>
      <c r="X17" s="4">
        <v>23</v>
      </c>
      <c r="Y17" s="3">
        <f t="shared" si="9"/>
        <v>59</v>
      </c>
      <c r="Z17" s="4">
        <v>36</v>
      </c>
      <c r="AA17" s="4">
        <v>23</v>
      </c>
      <c r="AB17" s="3">
        <f t="shared" si="10"/>
        <v>60</v>
      </c>
      <c r="AC17" s="4">
        <v>32</v>
      </c>
      <c r="AD17" s="5">
        <v>28</v>
      </c>
      <c r="AE17" s="12" t="s">
        <v>31</v>
      </c>
      <c r="AF17" s="16" t="s">
        <v>32</v>
      </c>
      <c r="AG17" s="16"/>
      <c r="AH17" s="4">
        <f>+AI17+AJ17</f>
        <v>52</v>
      </c>
      <c r="AI17" s="4">
        <v>24</v>
      </c>
      <c r="AJ17" s="4">
        <v>28</v>
      </c>
      <c r="AK17" s="4">
        <f>+AL17+AM17</f>
        <v>48</v>
      </c>
      <c r="AL17" s="4">
        <v>22</v>
      </c>
      <c r="AM17" s="4">
        <v>26</v>
      </c>
      <c r="AN17" s="4">
        <f>+AO17+AP17</f>
        <v>50</v>
      </c>
      <c r="AO17" s="4">
        <v>29</v>
      </c>
      <c r="AP17" s="4">
        <v>21</v>
      </c>
      <c r="AQ17" s="4">
        <f>+AR17+AS17</f>
        <v>56</v>
      </c>
      <c r="AR17" s="4">
        <v>25</v>
      </c>
      <c r="AS17" s="5">
        <v>31</v>
      </c>
    </row>
    <row r="18" spans="1:45" ht="30" customHeight="1">
      <c r="A18" s="12"/>
      <c r="B18" s="16" t="s">
        <v>33</v>
      </c>
      <c r="C18" s="16"/>
      <c r="D18" s="1">
        <f>+E18+F18</f>
        <v>709</v>
      </c>
      <c r="E18" s="1">
        <f t="shared" si="2"/>
        <v>368</v>
      </c>
      <c r="F18" s="1">
        <f t="shared" si="2"/>
        <v>341</v>
      </c>
      <c r="G18" s="3">
        <f t="shared" si="3"/>
        <v>66</v>
      </c>
      <c r="H18" s="4">
        <v>28</v>
      </c>
      <c r="I18" s="4">
        <v>38</v>
      </c>
      <c r="J18" s="3">
        <f t="shared" si="4"/>
        <v>58</v>
      </c>
      <c r="K18" s="4">
        <v>30</v>
      </c>
      <c r="L18" s="4">
        <v>28</v>
      </c>
      <c r="M18" s="3">
        <f t="shared" si="5"/>
        <v>56</v>
      </c>
      <c r="N18" s="4">
        <v>32</v>
      </c>
      <c r="O18" s="4">
        <v>24</v>
      </c>
      <c r="P18" s="3">
        <f t="shared" si="6"/>
        <v>51</v>
      </c>
      <c r="Q18" s="4">
        <v>23</v>
      </c>
      <c r="R18" s="4">
        <v>28</v>
      </c>
      <c r="S18" s="3">
        <f t="shared" si="7"/>
        <v>60</v>
      </c>
      <c r="T18" s="4">
        <v>38</v>
      </c>
      <c r="U18" s="4">
        <v>22</v>
      </c>
      <c r="V18" s="3">
        <f t="shared" si="8"/>
        <v>49</v>
      </c>
      <c r="W18" s="4">
        <v>25</v>
      </c>
      <c r="X18" s="4">
        <v>24</v>
      </c>
      <c r="Y18" s="3">
        <f t="shared" si="9"/>
        <v>65</v>
      </c>
      <c r="Z18" s="4">
        <v>41</v>
      </c>
      <c r="AA18" s="4">
        <v>24</v>
      </c>
      <c r="AB18" s="3">
        <f t="shared" si="10"/>
        <v>49</v>
      </c>
      <c r="AC18" s="4">
        <v>19</v>
      </c>
      <c r="AD18" s="5">
        <v>30</v>
      </c>
      <c r="AE18" s="12"/>
      <c r="AF18" s="16" t="s">
        <v>33</v>
      </c>
      <c r="AG18" s="16"/>
      <c r="AH18" s="4">
        <f>+AI18+AJ18</f>
        <v>83</v>
      </c>
      <c r="AI18" s="4">
        <v>37</v>
      </c>
      <c r="AJ18" s="4">
        <v>46</v>
      </c>
      <c r="AK18" s="4">
        <f>+AL18+AM18</f>
        <v>61</v>
      </c>
      <c r="AL18" s="4">
        <v>34</v>
      </c>
      <c r="AM18" s="4">
        <v>27</v>
      </c>
      <c r="AN18" s="4">
        <f>+AO18+AP18</f>
        <v>58</v>
      </c>
      <c r="AO18" s="4">
        <v>33</v>
      </c>
      <c r="AP18" s="4">
        <v>25</v>
      </c>
      <c r="AQ18" s="4">
        <f>+AR18+AS18</f>
        <v>53</v>
      </c>
      <c r="AR18" s="4">
        <v>28</v>
      </c>
      <c r="AS18" s="5">
        <v>25</v>
      </c>
    </row>
    <row r="19" spans="1:45" ht="30" customHeight="1">
      <c r="A19" s="12"/>
      <c r="B19" s="17" t="s">
        <v>34</v>
      </c>
      <c r="C19" s="20"/>
      <c r="D19" s="1">
        <f>+E19+F19</f>
        <v>24</v>
      </c>
      <c r="E19" s="1">
        <f t="shared" si="2"/>
        <v>9</v>
      </c>
      <c r="F19" s="1">
        <f t="shared" si="2"/>
        <v>15</v>
      </c>
      <c r="G19" s="3">
        <f t="shared" si="3"/>
        <v>6</v>
      </c>
      <c r="H19" s="4">
        <v>3</v>
      </c>
      <c r="I19" s="4">
        <v>3</v>
      </c>
      <c r="J19" s="3">
        <f t="shared" si="4"/>
        <v>0</v>
      </c>
      <c r="K19" s="4"/>
      <c r="L19" s="4"/>
      <c r="M19" s="3">
        <f t="shared" si="5"/>
        <v>2</v>
      </c>
      <c r="N19" s="4">
        <v>1</v>
      </c>
      <c r="O19" s="4">
        <v>1</v>
      </c>
      <c r="P19" s="3">
        <f t="shared" si="6"/>
        <v>1</v>
      </c>
      <c r="Q19" s="4"/>
      <c r="R19" s="4">
        <v>1</v>
      </c>
      <c r="S19" s="3">
        <f t="shared" si="7"/>
        <v>3</v>
      </c>
      <c r="T19" s="4">
        <v>1</v>
      </c>
      <c r="U19" s="4">
        <v>2</v>
      </c>
      <c r="V19" s="3">
        <f t="shared" si="8"/>
        <v>1</v>
      </c>
      <c r="W19" s="4"/>
      <c r="X19" s="4">
        <v>1</v>
      </c>
      <c r="Y19" s="3">
        <f t="shared" si="9"/>
        <v>3</v>
      </c>
      <c r="Z19" s="4">
        <v>1</v>
      </c>
      <c r="AA19" s="4">
        <v>2</v>
      </c>
      <c r="AB19" s="3">
        <f t="shared" si="10"/>
        <v>3</v>
      </c>
      <c r="AC19" s="4">
        <v>1</v>
      </c>
      <c r="AD19" s="5">
        <v>2</v>
      </c>
      <c r="AE19" s="12"/>
      <c r="AF19" s="17" t="s">
        <v>34</v>
      </c>
      <c r="AG19" s="20"/>
      <c r="AH19" s="4">
        <f>+AI19+AJ19</f>
        <v>2</v>
      </c>
      <c r="AI19" s="4"/>
      <c r="AJ19" s="4">
        <v>2</v>
      </c>
      <c r="AK19" s="4">
        <f>+AL19+AM19</f>
        <v>2</v>
      </c>
      <c r="AL19" s="4">
        <v>1</v>
      </c>
      <c r="AM19" s="4">
        <v>1</v>
      </c>
      <c r="AN19" s="4">
        <f>+AO19+AP19</f>
        <v>1</v>
      </c>
      <c r="AO19" s="4">
        <v>1</v>
      </c>
      <c r="AP19" s="4"/>
      <c r="AQ19" s="4">
        <f>+AR19+AS19</f>
        <v>0</v>
      </c>
      <c r="AR19" s="4"/>
      <c r="AS19" s="5"/>
    </row>
    <row r="20" spans="1:45" ht="30" customHeight="1">
      <c r="A20" s="12"/>
      <c r="B20" s="17" t="s">
        <v>35</v>
      </c>
      <c r="C20" s="18"/>
      <c r="D20" s="1">
        <f>+E20+F20</f>
        <v>61</v>
      </c>
      <c r="E20" s="1">
        <f t="shared" si="2"/>
        <v>39</v>
      </c>
      <c r="F20" s="1">
        <f t="shared" si="2"/>
        <v>22</v>
      </c>
      <c r="G20" s="3">
        <f t="shared" si="3"/>
        <v>6</v>
      </c>
      <c r="H20" s="4">
        <v>3</v>
      </c>
      <c r="I20" s="4">
        <v>3</v>
      </c>
      <c r="J20" s="3">
        <f t="shared" si="4"/>
        <v>5</v>
      </c>
      <c r="K20" s="4">
        <v>2</v>
      </c>
      <c r="L20" s="4">
        <v>3</v>
      </c>
      <c r="M20" s="3">
        <f t="shared" si="5"/>
        <v>2</v>
      </c>
      <c r="N20" s="4">
        <v>1</v>
      </c>
      <c r="O20" s="4">
        <v>1</v>
      </c>
      <c r="P20" s="3">
        <f t="shared" si="6"/>
        <v>9</v>
      </c>
      <c r="Q20" s="4">
        <v>7</v>
      </c>
      <c r="R20" s="4">
        <v>2</v>
      </c>
      <c r="S20" s="3">
        <f t="shared" si="7"/>
        <v>3</v>
      </c>
      <c r="T20" s="4">
        <v>2</v>
      </c>
      <c r="U20" s="4">
        <v>1</v>
      </c>
      <c r="V20" s="3">
        <f t="shared" si="8"/>
        <v>4</v>
      </c>
      <c r="W20" s="4">
        <v>3</v>
      </c>
      <c r="X20" s="4">
        <v>1</v>
      </c>
      <c r="Y20" s="3">
        <f t="shared" si="9"/>
        <v>4</v>
      </c>
      <c r="Z20" s="4">
        <v>3</v>
      </c>
      <c r="AA20" s="4">
        <v>1</v>
      </c>
      <c r="AB20" s="3">
        <f t="shared" si="10"/>
        <v>5</v>
      </c>
      <c r="AC20" s="4">
        <v>3</v>
      </c>
      <c r="AD20" s="5">
        <v>2</v>
      </c>
      <c r="AE20" s="12"/>
      <c r="AF20" s="17" t="s">
        <v>35</v>
      </c>
      <c r="AG20" s="18"/>
      <c r="AH20" s="4">
        <f>+AI20+AJ20</f>
        <v>7</v>
      </c>
      <c r="AI20" s="4">
        <v>6</v>
      </c>
      <c r="AJ20" s="4">
        <v>1</v>
      </c>
      <c r="AK20" s="4">
        <f>+AL20+AM20</f>
        <v>5</v>
      </c>
      <c r="AL20" s="4">
        <v>3</v>
      </c>
      <c r="AM20" s="4">
        <v>2</v>
      </c>
      <c r="AN20" s="4">
        <f>+AO20+AP20</f>
        <v>6</v>
      </c>
      <c r="AO20" s="4">
        <v>3</v>
      </c>
      <c r="AP20" s="4">
        <v>3</v>
      </c>
      <c r="AQ20" s="4">
        <f>+AR20+AS20</f>
        <v>5</v>
      </c>
      <c r="AR20" s="4">
        <v>3</v>
      </c>
      <c r="AS20" s="5">
        <v>2</v>
      </c>
    </row>
    <row r="21" spans="1:45" ht="30" customHeight="1">
      <c r="A21" s="12"/>
      <c r="B21" s="17" t="s">
        <v>36</v>
      </c>
      <c r="C21" s="20"/>
      <c r="D21" s="1">
        <f>+E21+F21</f>
        <v>182</v>
      </c>
      <c r="E21" s="1">
        <f>H21+K21+N21+Q21+T21+W21+Z21+AC21+AI21+AL21+AO21+AR21</f>
        <v>86</v>
      </c>
      <c r="F21" s="1">
        <f>I21+L21+O21+R21+U21+X21+AA21+AD21+AJ21+AM21+AP21+AS21</f>
        <v>96</v>
      </c>
      <c r="G21" s="3">
        <f t="shared" si="3"/>
        <v>7</v>
      </c>
      <c r="H21" s="4">
        <v>4</v>
      </c>
      <c r="I21" s="4">
        <v>3</v>
      </c>
      <c r="J21" s="3">
        <f t="shared" si="4"/>
        <v>19</v>
      </c>
      <c r="K21" s="4">
        <v>10</v>
      </c>
      <c r="L21" s="4">
        <v>9</v>
      </c>
      <c r="M21" s="3">
        <f t="shared" si="5"/>
        <v>23</v>
      </c>
      <c r="N21" s="4">
        <v>12</v>
      </c>
      <c r="O21" s="4">
        <v>11</v>
      </c>
      <c r="P21" s="3">
        <f t="shared" si="6"/>
        <v>18</v>
      </c>
      <c r="Q21" s="4">
        <v>8</v>
      </c>
      <c r="R21" s="4">
        <v>10</v>
      </c>
      <c r="S21" s="3">
        <f t="shared" si="7"/>
        <v>8</v>
      </c>
      <c r="T21" s="4">
        <v>4</v>
      </c>
      <c r="U21" s="4">
        <v>4</v>
      </c>
      <c r="V21" s="3">
        <f t="shared" si="8"/>
        <v>12</v>
      </c>
      <c r="W21" s="4">
        <v>6</v>
      </c>
      <c r="X21" s="4">
        <v>6</v>
      </c>
      <c r="Y21" s="3">
        <f t="shared" si="9"/>
        <v>22</v>
      </c>
      <c r="Z21" s="4">
        <v>10</v>
      </c>
      <c r="AA21" s="4">
        <v>12</v>
      </c>
      <c r="AB21" s="3">
        <f t="shared" si="10"/>
        <v>16</v>
      </c>
      <c r="AC21" s="4">
        <v>9</v>
      </c>
      <c r="AD21" s="5">
        <v>7</v>
      </c>
      <c r="AE21" s="12"/>
      <c r="AF21" s="17" t="s">
        <v>36</v>
      </c>
      <c r="AG21" s="20"/>
      <c r="AH21" s="4">
        <f>+AI21+AJ21</f>
        <v>16</v>
      </c>
      <c r="AI21" s="4">
        <v>7</v>
      </c>
      <c r="AJ21" s="4">
        <v>9</v>
      </c>
      <c r="AK21" s="4">
        <f>+AL21+AM21</f>
        <v>12</v>
      </c>
      <c r="AL21" s="4">
        <v>5</v>
      </c>
      <c r="AM21" s="4">
        <v>7</v>
      </c>
      <c r="AN21" s="4">
        <f>+AO21+AP21</f>
        <v>16</v>
      </c>
      <c r="AO21" s="4">
        <v>7</v>
      </c>
      <c r="AP21" s="4">
        <v>9</v>
      </c>
      <c r="AQ21" s="4">
        <f>+AR21+AS21</f>
        <v>13</v>
      </c>
      <c r="AR21" s="4">
        <v>4</v>
      </c>
      <c r="AS21" s="5">
        <v>9</v>
      </c>
    </row>
    <row r="22" spans="1:45" ht="30" customHeight="1">
      <c r="A22" s="12"/>
      <c r="B22" s="19" t="s">
        <v>37</v>
      </c>
      <c r="C22" s="19"/>
      <c r="D22" s="1">
        <f>SUM(D17:D21)</f>
        <v>1633</v>
      </c>
      <c r="E22" s="1">
        <f t="shared" si="2"/>
        <v>852</v>
      </c>
      <c r="F22" s="1">
        <f t="shared" si="2"/>
        <v>781</v>
      </c>
      <c r="G22" s="1">
        <f t="shared" si="3"/>
        <v>144</v>
      </c>
      <c r="H22" s="1">
        <f>SUM(H17:H21)</f>
        <v>68</v>
      </c>
      <c r="I22" s="1">
        <f>SUM(I17:I21)</f>
        <v>76</v>
      </c>
      <c r="J22" s="1">
        <f t="shared" si="4"/>
        <v>142</v>
      </c>
      <c r="K22" s="1">
        <f>SUM(K17:K21)</f>
        <v>75</v>
      </c>
      <c r="L22" s="1">
        <f>SUM(L17:L21)</f>
        <v>67</v>
      </c>
      <c r="M22" s="1">
        <f t="shared" si="5"/>
        <v>143</v>
      </c>
      <c r="N22" s="1">
        <f>SUM(N17:N21)</f>
        <v>78</v>
      </c>
      <c r="O22" s="1">
        <f>SUM(O17:O21)</f>
        <v>65</v>
      </c>
      <c r="P22" s="1">
        <f t="shared" si="6"/>
        <v>127</v>
      </c>
      <c r="Q22" s="1">
        <f>SUM(Q17:Q21)</f>
        <v>65</v>
      </c>
      <c r="R22" s="1">
        <f>SUM(R17:R21)</f>
        <v>62</v>
      </c>
      <c r="S22" s="1">
        <f t="shared" si="7"/>
        <v>123</v>
      </c>
      <c r="T22" s="1">
        <f>SUM(T17:T21)</f>
        <v>72</v>
      </c>
      <c r="U22" s="1">
        <f>SUM(U17:U21)</f>
        <v>51</v>
      </c>
      <c r="V22" s="1">
        <f t="shared" si="8"/>
        <v>122</v>
      </c>
      <c r="W22" s="1">
        <f>SUM(W17:W21)</f>
        <v>67</v>
      </c>
      <c r="X22" s="1">
        <f>SUM(X17:X21)</f>
        <v>55</v>
      </c>
      <c r="Y22" s="1">
        <f t="shared" si="9"/>
        <v>153</v>
      </c>
      <c r="Z22" s="1">
        <f>SUM(Z17:Z21)</f>
        <v>91</v>
      </c>
      <c r="AA22" s="1">
        <f>SUM(AA17:AA21)</f>
        <v>62</v>
      </c>
      <c r="AB22" s="1">
        <f t="shared" si="10"/>
        <v>133</v>
      </c>
      <c r="AC22" s="1">
        <f>SUM(AC17:AC21)</f>
        <v>64</v>
      </c>
      <c r="AD22" s="2">
        <f>SUM(AD17:AD21)</f>
        <v>69</v>
      </c>
      <c r="AE22" s="12"/>
      <c r="AF22" s="19" t="s">
        <v>37</v>
      </c>
      <c r="AG22" s="19"/>
      <c r="AH22" s="1">
        <f>SUM(AI22:AJ22)</f>
        <v>160</v>
      </c>
      <c r="AI22" s="1">
        <f>SUM(AI17:AI21)</f>
        <v>74</v>
      </c>
      <c r="AJ22" s="1">
        <f>SUM(AJ17:AJ21)</f>
        <v>86</v>
      </c>
      <c r="AK22" s="1">
        <f>SUM(AL22:AM22)</f>
        <v>128</v>
      </c>
      <c r="AL22" s="1">
        <f>SUM(AL17:AL21)</f>
        <v>65</v>
      </c>
      <c r="AM22" s="1">
        <f>SUM(AM17:AM21)</f>
        <v>63</v>
      </c>
      <c r="AN22" s="1">
        <f>SUM(AO22:AP22)</f>
        <v>131</v>
      </c>
      <c r="AO22" s="1">
        <f>SUM(AO17:AO21)</f>
        <v>73</v>
      </c>
      <c r="AP22" s="1">
        <f>SUM(AP17:AP21)</f>
        <v>58</v>
      </c>
      <c r="AQ22" s="1">
        <f>SUM(AR22:AS22)</f>
        <v>127</v>
      </c>
      <c r="AR22" s="1">
        <f>SUM(AR17:AR21)</f>
        <v>60</v>
      </c>
      <c r="AS22" s="2">
        <f>SUM(AS17:AS21)</f>
        <v>67</v>
      </c>
    </row>
    <row r="23" spans="1:45" ht="30" customHeight="1">
      <c r="A23" s="12" t="s">
        <v>38</v>
      </c>
      <c r="B23" s="16" t="s">
        <v>39</v>
      </c>
      <c r="C23" s="16"/>
      <c r="D23" s="1">
        <f>+E23+F23</f>
        <v>641</v>
      </c>
      <c r="E23" s="1">
        <f t="shared" si="2"/>
        <v>330</v>
      </c>
      <c r="F23" s="1">
        <f t="shared" si="2"/>
        <v>311</v>
      </c>
      <c r="G23" s="3">
        <f t="shared" si="3"/>
        <v>57</v>
      </c>
      <c r="H23" s="4">
        <v>35</v>
      </c>
      <c r="I23" s="4">
        <v>22</v>
      </c>
      <c r="J23" s="3">
        <f t="shared" si="4"/>
        <v>38</v>
      </c>
      <c r="K23" s="4">
        <v>22</v>
      </c>
      <c r="L23" s="4">
        <v>16</v>
      </c>
      <c r="M23" s="3">
        <f t="shared" si="5"/>
        <v>56</v>
      </c>
      <c r="N23" s="4">
        <v>25</v>
      </c>
      <c r="O23" s="4">
        <v>31</v>
      </c>
      <c r="P23" s="3">
        <f t="shared" si="6"/>
        <v>51</v>
      </c>
      <c r="Q23" s="4">
        <v>26</v>
      </c>
      <c r="R23" s="4">
        <v>25</v>
      </c>
      <c r="S23" s="3">
        <f t="shared" si="7"/>
        <v>42</v>
      </c>
      <c r="T23" s="4">
        <v>21</v>
      </c>
      <c r="U23" s="4">
        <v>21</v>
      </c>
      <c r="V23" s="3">
        <f t="shared" si="8"/>
        <v>53</v>
      </c>
      <c r="W23" s="4">
        <v>24</v>
      </c>
      <c r="X23" s="4">
        <v>29</v>
      </c>
      <c r="Y23" s="3">
        <f t="shared" si="9"/>
        <v>61</v>
      </c>
      <c r="Z23" s="4">
        <v>28</v>
      </c>
      <c r="AA23" s="4">
        <v>33</v>
      </c>
      <c r="AB23" s="3">
        <f t="shared" si="10"/>
        <v>49</v>
      </c>
      <c r="AC23" s="4">
        <v>31</v>
      </c>
      <c r="AD23" s="5">
        <v>18</v>
      </c>
      <c r="AE23" s="12" t="s">
        <v>38</v>
      </c>
      <c r="AF23" s="16" t="s">
        <v>39</v>
      </c>
      <c r="AG23" s="16"/>
      <c r="AH23" s="4">
        <f>+AI23+AJ23</f>
        <v>51</v>
      </c>
      <c r="AI23" s="4">
        <v>25</v>
      </c>
      <c r="AJ23" s="4">
        <v>26</v>
      </c>
      <c r="AK23" s="4">
        <f>+AL23+AM23</f>
        <v>61</v>
      </c>
      <c r="AL23" s="4">
        <v>32</v>
      </c>
      <c r="AM23" s="4">
        <v>29</v>
      </c>
      <c r="AN23" s="4">
        <f>+AO23+AP23</f>
        <v>62</v>
      </c>
      <c r="AO23" s="4">
        <v>29</v>
      </c>
      <c r="AP23" s="4">
        <v>33</v>
      </c>
      <c r="AQ23" s="4">
        <f>+AR23+AS23</f>
        <v>60</v>
      </c>
      <c r="AR23" s="4">
        <v>32</v>
      </c>
      <c r="AS23" s="5">
        <v>28</v>
      </c>
    </row>
    <row r="24" spans="1:45" ht="30" customHeight="1">
      <c r="A24" s="12"/>
      <c r="B24" s="17" t="s">
        <v>40</v>
      </c>
      <c r="C24" s="18"/>
      <c r="D24" s="1">
        <f>+E24+F24</f>
        <v>80</v>
      </c>
      <c r="E24" s="1">
        <f aca="true" t="shared" si="15" ref="E24:F30">H24+K24+N24+Q24+T24+W24+Z24+AC24+AI24+AL24+AO24+AR24</f>
        <v>41</v>
      </c>
      <c r="F24" s="1">
        <f t="shared" si="15"/>
        <v>39</v>
      </c>
      <c r="G24" s="3">
        <f t="shared" si="3"/>
        <v>4</v>
      </c>
      <c r="H24" s="4">
        <v>3</v>
      </c>
      <c r="I24" s="4">
        <v>1</v>
      </c>
      <c r="J24" s="3">
        <f t="shared" si="4"/>
        <v>4</v>
      </c>
      <c r="K24" s="4">
        <v>3</v>
      </c>
      <c r="L24" s="4">
        <v>1</v>
      </c>
      <c r="M24" s="3">
        <f t="shared" si="5"/>
        <v>6</v>
      </c>
      <c r="N24" s="4">
        <v>2</v>
      </c>
      <c r="O24" s="4">
        <v>4</v>
      </c>
      <c r="P24" s="3">
        <f t="shared" si="6"/>
        <v>8</v>
      </c>
      <c r="Q24" s="4">
        <v>4</v>
      </c>
      <c r="R24" s="4">
        <v>4</v>
      </c>
      <c r="S24" s="3">
        <f t="shared" si="7"/>
        <v>6</v>
      </c>
      <c r="T24" s="4">
        <v>4</v>
      </c>
      <c r="U24" s="4">
        <v>2</v>
      </c>
      <c r="V24" s="3">
        <f t="shared" si="8"/>
        <v>5</v>
      </c>
      <c r="W24" s="4">
        <v>2</v>
      </c>
      <c r="X24" s="4">
        <v>3</v>
      </c>
      <c r="Y24" s="3">
        <f t="shared" si="9"/>
        <v>10</v>
      </c>
      <c r="Z24" s="4">
        <v>7</v>
      </c>
      <c r="AA24" s="4">
        <v>3</v>
      </c>
      <c r="AB24" s="3">
        <f t="shared" si="10"/>
        <v>7</v>
      </c>
      <c r="AC24" s="4">
        <v>3</v>
      </c>
      <c r="AD24" s="5">
        <v>4</v>
      </c>
      <c r="AE24" s="12"/>
      <c r="AF24" s="17" t="s">
        <v>40</v>
      </c>
      <c r="AG24" s="18"/>
      <c r="AH24" s="4">
        <f>+AI24+AJ24</f>
        <v>5</v>
      </c>
      <c r="AI24" s="4">
        <v>5</v>
      </c>
      <c r="AJ24" s="4"/>
      <c r="AK24" s="4">
        <f>+AL24+AM24</f>
        <v>9</v>
      </c>
      <c r="AL24" s="4">
        <v>4</v>
      </c>
      <c r="AM24" s="4">
        <v>5</v>
      </c>
      <c r="AN24" s="4">
        <f>+AO24+AP24</f>
        <v>7</v>
      </c>
      <c r="AO24" s="4">
        <v>2</v>
      </c>
      <c r="AP24" s="4">
        <v>5</v>
      </c>
      <c r="AQ24" s="4">
        <f>+AR24+AS24</f>
        <v>9</v>
      </c>
      <c r="AR24" s="4">
        <v>2</v>
      </c>
      <c r="AS24" s="5">
        <v>7</v>
      </c>
    </row>
    <row r="25" spans="1:45" ht="30" customHeight="1">
      <c r="A25" s="12"/>
      <c r="B25" s="17" t="s">
        <v>41</v>
      </c>
      <c r="C25" s="18"/>
      <c r="D25" s="1">
        <f>+E25+F25</f>
        <v>131</v>
      </c>
      <c r="E25" s="1">
        <f t="shared" si="15"/>
        <v>66</v>
      </c>
      <c r="F25" s="1">
        <f t="shared" si="15"/>
        <v>65</v>
      </c>
      <c r="G25" s="3">
        <f t="shared" si="3"/>
        <v>11</v>
      </c>
      <c r="H25" s="4">
        <v>4</v>
      </c>
      <c r="I25" s="4">
        <v>7</v>
      </c>
      <c r="J25" s="3">
        <f t="shared" si="4"/>
        <v>5</v>
      </c>
      <c r="K25" s="4">
        <v>2</v>
      </c>
      <c r="L25" s="4">
        <v>3</v>
      </c>
      <c r="M25" s="3">
        <f t="shared" si="5"/>
        <v>15</v>
      </c>
      <c r="N25" s="4">
        <v>9</v>
      </c>
      <c r="O25" s="4">
        <v>6</v>
      </c>
      <c r="P25" s="3">
        <f t="shared" si="6"/>
        <v>13</v>
      </c>
      <c r="Q25" s="4">
        <v>6</v>
      </c>
      <c r="R25" s="4">
        <v>7</v>
      </c>
      <c r="S25" s="3">
        <f t="shared" si="7"/>
        <v>14</v>
      </c>
      <c r="T25" s="4">
        <v>5</v>
      </c>
      <c r="U25" s="4">
        <v>9</v>
      </c>
      <c r="V25" s="3">
        <f t="shared" si="8"/>
        <v>7</v>
      </c>
      <c r="W25" s="4">
        <v>4</v>
      </c>
      <c r="X25" s="4">
        <v>3</v>
      </c>
      <c r="Y25" s="3">
        <f t="shared" si="9"/>
        <v>14</v>
      </c>
      <c r="Z25" s="4">
        <v>8</v>
      </c>
      <c r="AA25" s="4">
        <v>6</v>
      </c>
      <c r="AB25" s="3">
        <f t="shared" si="10"/>
        <v>11</v>
      </c>
      <c r="AC25" s="4">
        <v>8</v>
      </c>
      <c r="AD25" s="5">
        <v>3</v>
      </c>
      <c r="AE25" s="12"/>
      <c r="AF25" s="17" t="s">
        <v>41</v>
      </c>
      <c r="AG25" s="18"/>
      <c r="AH25" s="4">
        <f>+AI25+AJ25</f>
        <v>9</v>
      </c>
      <c r="AI25" s="4">
        <v>4</v>
      </c>
      <c r="AJ25" s="4">
        <v>5</v>
      </c>
      <c r="AK25" s="4">
        <f>+AL25+AM25</f>
        <v>11</v>
      </c>
      <c r="AL25" s="4">
        <v>3</v>
      </c>
      <c r="AM25" s="4">
        <v>8</v>
      </c>
      <c r="AN25" s="4">
        <f>+AO25+AP25</f>
        <v>9</v>
      </c>
      <c r="AO25" s="4">
        <v>7</v>
      </c>
      <c r="AP25" s="4">
        <v>2</v>
      </c>
      <c r="AQ25" s="4">
        <f>+AR25+AS25</f>
        <v>12</v>
      </c>
      <c r="AR25" s="4">
        <v>6</v>
      </c>
      <c r="AS25" s="5">
        <v>6</v>
      </c>
    </row>
    <row r="26" spans="1:45" ht="30" customHeight="1">
      <c r="A26" s="12"/>
      <c r="B26" s="19" t="s">
        <v>42</v>
      </c>
      <c r="C26" s="19"/>
      <c r="D26" s="1">
        <f>SUM(D23:D25)</f>
        <v>852</v>
      </c>
      <c r="E26" s="1">
        <f t="shared" si="15"/>
        <v>437</v>
      </c>
      <c r="F26" s="1">
        <f t="shared" si="15"/>
        <v>415</v>
      </c>
      <c r="G26" s="1">
        <f t="shared" si="3"/>
        <v>72</v>
      </c>
      <c r="H26" s="1">
        <f>SUM(H23:H25)</f>
        <v>42</v>
      </c>
      <c r="I26" s="1">
        <f>SUM(I23:I25)</f>
        <v>30</v>
      </c>
      <c r="J26" s="1">
        <f t="shared" si="4"/>
        <v>47</v>
      </c>
      <c r="K26" s="1">
        <f>SUM(K23:K25)</f>
        <v>27</v>
      </c>
      <c r="L26" s="1">
        <f>SUM(L23:L25)</f>
        <v>20</v>
      </c>
      <c r="M26" s="1">
        <f t="shared" si="5"/>
        <v>77</v>
      </c>
      <c r="N26" s="1">
        <f>SUM(N23:N25)</f>
        <v>36</v>
      </c>
      <c r="O26" s="1">
        <f>SUM(O23:O25)</f>
        <v>41</v>
      </c>
      <c r="P26" s="1">
        <f t="shared" si="6"/>
        <v>72</v>
      </c>
      <c r="Q26" s="1">
        <f>SUM(Q23:Q25)</f>
        <v>36</v>
      </c>
      <c r="R26" s="1">
        <f>SUM(R23:R25)</f>
        <v>36</v>
      </c>
      <c r="S26" s="1">
        <f t="shared" si="7"/>
        <v>62</v>
      </c>
      <c r="T26" s="1">
        <f>SUM(T23:T25)</f>
        <v>30</v>
      </c>
      <c r="U26" s="1">
        <f>SUM(U23:U25)</f>
        <v>32</v>
      </c>
      <c r="V26" s="1">
        <f t="shared" si="8"/>
        <v>65</v>
      </c>
      <c r="W26" s="1">
        <f>SUM(W23:W25)</f>
        <v>30</v>
      </c>
      <c r="X26" s="1">
        <f>SUM(X23:X25)</f>
        <v>35</v>
      </c>
      <c r="Y26" s="1">
        <f t="shared" si="9"/>
        <v>85</v>
      </c>
      <c r="Z26" s="1">
        <f>SUM(Z23:Z25)</f>
        <v>43</v>
      </c>
      <c r="AA26" s="1">
        <f>SUM(AA23:AA25)</f>
        <v>42</v>
      </c>
      <c r="AB26" s="1">
        <f t="shared" si="10"/>
        <v>67</v>
      </c>
      <c r="AC26" s="1">
        <f>SUM(AC23:AC25)</f>
        <v>42</v>
      </c>
      <c r="AD26" s="2">
        <f>SUM(AD23:AD25)</f>
        <v>25</v>
      </c>
      <c r="AE26" s="12"/>
      <c r="AF26" s="19" t="s">
        <v>42</v>
      </c>
      <c r="AG26" s="19"/>
      <c r="AH26" s="1">
        <f>SUM(AI26:AJ26)</f>
        <v>65</v>
      </c>
      <c r="AI26" s="1">
        <f>SUM(AI23:AI25)</f>
        <v>34</v>
      </c>
      <c r="AJ26" s="1">
        <f>SUM(AJ23:AJ25)</f>
        <v>31</v>
      </c>
      <c r="AK26" s="1">
        <f>SUM(AL26:AM26)</f>
        <v>81</v>
      </c>
      <c r="AL26" s="1">
        <f>SUM(AL23:AL25)</f>
        <v>39</v>
      </c>
      <c r="AM26" s="1">
        <f>SUM(AM23:AM25)</f>
        <v>42</v>
      </c>
      <c r="AN26" s="1">
        <f>SUM(AO26:AP26)</f>
        <v>78</v>
      </c>
      <c r="AO26" s="1">
        <f>SUM(AO23:AO25)</f>
        <v>38</v>
      </c>
      <c r="AP26" s="1">
        <f>SUM(AP23:AP25)</f>
        <v>40</v>
      </c>
      <c r="AQ26" s="1">
        <f>SUM(AR26:AS26)</f>
        <v>81</v>
      </c>
      <c r="AR26" s="1">
        <f>SUM(AR23:AR25)</f>
        <v>40</v>
      </c>
      <c r="AS26" s="2">
        <f>SUM(AS23:AS25)</f>
        <v>41</v>
      </c>
    </row>
    <row r="27" spans="1:45" ht="30" customHeight="1">
      <c r="A27" s="12" t="s">
        <v>43</v>
      </c>
      <c r="B27" s="16" t="s">
        <v>44</v>
      </c>
      <c r="C27" s="16"/>
      <c r="D27" s="1">
        <f>+E27+F27</f>
        <v>246</v>
      </c>
      <c r="E27" s="1">
        <f t="shared" si="15"/>
        <v>128</v>
      </c>
      <c r="F27" s="1">
        <f t="shared" si="15"/>
        <v>118</v>
      </c>
      <c r="G27" s="3">
        <f t="shared" si="3"/>
        <v>25</v>
      </c>
      <c r="H27" s="4">
        <v>13</v>
      </c>
      <c r="I27" s="4">
        <v>12</v>
      </c>
      <c r="J27" s="3">
        <f t="shared" si="4"/>
        <v>18</v>
      </c>
      <c r="K27" s="4">
        <v>9</v>
      </c>
      <c r="L27" s="4">
        <v>9</v>
      </c>
      <c r="M27" s="3">
        <f t="shared" si="5"/>
        <v>19</v>
      </c>
      <c r="N27" s="4">
        <v>5</v>
      </c>
      <c r="O27" s="4">
        <v>14</v>
      </c>
      <c r="P27" s="3">
        <f t="shared" si="6"/>
        <v>15</v>
      </c>
      <c r="Q27" s="4">
        <v>10</v>
      </c>
      <c r="R27" s="4">
        <v>5</v>
      </c>
      <c r="S27" s="3">
        <f t="shared" si="7"/>
        <v>23</v>
      </c>
      <c r="T27" s="4">
        <v>14</v>
      </c>
      <c r="U27" s="4">
        <v>9</v>
      </c>
      <c r="V27" s="3">
        <f t="shared" si="8"/>
        <v>19</v>
      </c>
      <c r="W27" s="4">
        <v>10</v>
      </c>
      <c r="X27" s="4">
        <v>9</v>
      </c>
      <c r="Y27" s="3">
        <f t="shared" si="9"/>
        <v>21</v>
      </c>
      <c r="Z27" s="4">
        <v>9</v>
      </c>
      <c r="AA27" s="4">
        <v>12</v>
      </c>
      <c r="AB27" s="3">
        <f t="shared" si="10"/>
        <v>26</v>
      </c>
      <c r="AC27" s="4">
        <v>14</v>
      </c>
      <c r="AD27" s="5">
        <v>12</v>
      </c>
      <c r="AE27" s="12" t="s">
        <v>43</v>
      </c>
      <c r="AF27" s="16" t="s">
        <v>44</v>
      </c>
      <c r="AG27" s="16"/>
      <c r="AH27" s="4">
        <f>+AI27+AJ27</f>
        <v>25</v>
      </c>
      <c r="AI27" s="4">
        <v>15</v>
      </c>
      <c r="AJ27" s="4">
        <v>10</v>
      </c>
      <c r="AK27" s="4">
        <f>+AL27+AM27</f>
        <v>19</v>
      </c>
      <c r="AL27" s="4">
        <v>12</v>
      </c>
      <c r="AM27" s="4">
        <v>7</v>
      </c>
      <c r="AN27" s="4">
        <f>+AO27+AP27</f>
        <v>16</v>
      </c>
      <c r="AO27" s="4">
        <v>5</v>
      </c>
      <c r="AP27" s="4">
        <v>11</v>
      </c>
      <c r="AQ27" s="4">
        <f>+AR27+AS27</f>
        <v>20</v>
      </c>
      <c r="AR27" s="4">
        <v>12</v>
      </c>
      <c r="AS27" s="5">
        <v>8</v>
      </c>
    </row>
    <row r="28" spans="1:45" ht="30" customHeight="1">
      <c r="A28" s="12"/>
      <c r="B28" s="17" t="s">
        <v>45</v>
      </c>
      <c r="C28" s="20"/>
      <c r="D28" s="1">
        <f>+E28+F28</f>
        <v>103</v>
      </c>
      <c r="E28" s="1">
        <f t="shared" si="15"/>
        <v>45</v>
      </c>
      <c r="F28" s="1">
        <f t="shared" si="15"/>
        <v>58</v>
      </c>
      <c r="G28" s="3">
        <f t="shared" si="3"/>
        <v>12</v>
      </c>
      <c r="H28" s="4">
        <v>5</v>
      </c>
      <c r="I28" s="4">
        <v>7</v>
      </c>
      <c r="J28" s="3">
        <f t="shared" si="4"/>
        <v>3</v>
      </c>
      <c r="K28" s="4">
        <v>1</v>
      </c>
      <c r="L28" s="4">
        <v>2</v>
      </c>
      <c r="M28" s="3">
        <f t="shared" si="5"/>
        <v>6</v>
      </c>
      <c r="N28" s="4">
        <v>3</v>
      </c>
      <c r="O28" s="4">
        <v>3</v>
      </c>
      <c r="P28" s="3">
        <f t="shared" si="6"/>
        <v>11</v>
      </c>
      <c r="Q28" s="4">
        <v>4</v>
      </c>
      <c r="R28" s="4">
        <v>7</v>
      </c>
      <c r="S28" s="3">
        <f t="shared" si="7"/>
        <v>7</v>
      </c>
      <c r="T28" s="4">
        <v>4</v>
      </c>
      <c r="U28" s="4">
        <v>3</v>
      </c>
      <c r="V28" s="3">
        <f t="shared" si="8"/>
        <v>11</v>
      </c>
      <c r="W28" s="4">
        <v>3</v>
      </c>
      <c r="X28" s="4">
        <v>8</v>
      </c>
      <c r="Y28" s="3">
        <f t="shared" si="9"/>
        <v>18</v>
      </c>
      <c r="Z28" s="4">
        <v>11</v>
      </c>
      <c r="AA28" s="4">
        <v>7</v>
      </c>
      <c r="AB28" s="3">
        <f t="shared" si="10"/>
        <v>8</v>
      </c>
      <c r="AC28" s="4">
        <v>4</v>
      </c>
      <c r="AD28" s="5">
        <v>4</v>
      </c>
      <c r="AE28" s="12"/>
      <c r="AF28" s="17" t="s">
        <v>45</v>
      </c>
      <c r="AG28" s="20"/>
      <c r="AH28" s="4">
        <f>+AI28+AJ28</f>
        <v>6</v>
      </c>
      <c r="AI28" s="4">
        <v>1</v>
      </c>
      <c r="AJ28" s="4">
        <v>5</v>
      </c>
      <c r="AK28" s="4">
        <f>+AL28+AM28</f>
        <v>7</v>
      </c>
      <c r="AL28" s="4">
        <v>3</v>
      </c>
      <c r="AM28" s="4">
        <v>4</v>
      </c>
      <c r="AN28" s="4">
        <f>+AO28+AP28</f>
        <v>6</v>
      </c>
      <c r="AO28" s="4">
        <v>4</v>
      </c>
      <c r="AP28" s="4">
        <v>2</v>
      </c>
      <c r="AQ28" s="4">
        <f>+AR28+AS28</f>
        <v>8</v>
      </c>
      <c r="AR28" s="4">
        <v>2</v>
      </c>
      <c r="AS28" s="5">
        <v>6</v>
      </c>
    </row>
    <row r="29" spans="1:45" ht="30" customHeight="1">
      <c r="A29" s="21"/>
      <c r="B29" s="23" t="s">
        <v>46</v>
      </c>
      <c r="C29" s="24"/>
      <c r="D29" s="1">
        <f>+E29+F29</f>
        <v>95</v>
      </c>
      <c r="E29" s="1">
        <f>H29+K29+N29+Q29+T29+W29+Z29+AC29+AI29+AL29+AO29+AR29</f>
        <v>52</v>
      </c>
      <c r="F29" s="1">
        <f>I29+L29+O29+R29+U29+X29+AA29+AD29+AJ29+AM29+AP29+AS29</f>
        <v>43</v>
      </c>
      <c r="G29" s="3">
        <f t="shared" si="3"/>
        <v>5</v>
      </c>
      <c r="H29" s="4">
        <v>1</v>
      </c>
      <c r="I29" s="4">
        <v>4</v>
      </c>
      <c r="J29" s="3">
        <f t="shared" si="4"/>
        <v>2</v>
      </c>
      <c r="K29" s="4"/>
      <c r="L29" s="4">
        <v>2</v>
      </c>
      <c r="M29" s="3">
        <f t="shared" si="5"/>
        <v>7</v>
      </c>
      <c r="N29" s="4">
        <v>5</v>
      </c>
      <c r="O29" s="4">
        <v>2</v>
      </c>
      <c r="P29" s="3">
        <f t="shared" si="6"/>
        <v>4</v>
      </c>
      <c r="Q29" s="4">
        <v>3</v>
      </c>
      <c r="R29" s="4">
        <v>1</v>
      </c>
      <c r="S29" s="3">
        <f t="shared" si="7"/>
        <v>7</v>
      </c>
      <c r="T29" s="4">
        <v>2</v>
      </c>
      <c r="U29" s="4">
        <v>5</v>
      </c>
      <c r="V29" s="3">
        <f t="shared" si="8"/>
        <v>12</v>
      </c>
      <c r="W29" s="4">
        <v>9</v>
      </c>
      <c r="X29" s="4">
        <v>3</v>
      </c>
      <c r="Y29" s="3">
        <f t="shared" si="9"/>
        <v>7</v>
      </c>
      <c r="Z29" s="4">
        <v>4</v>
      </c>
      <c r="AA29" s="4">
        <v>3</v>
      </c>
      <c r="AB29" s="3">
        <f t="shared" si="10"/>
        <v>8</v>
      </c>
      <c r="AC29" s="4">
        <v>6</v>
      </c>
      <c r="AD29" s="5">
        <v>2</v>
      </c>
      <c r="AE29" s="21"/>
      <c r="AF29" s="23" t="s">
        <v>46</v>
      </c>
      <c r="AG29" s="24"/>
      <c r="AH29" s="4">
        <f>+AI29+AJ29</f>
        <v>11</v>
      </c>
      <c r="AI29" s="4">
        <v>8</v>
      </c>
      <c r="AJ29" s="4">
        <v>3</v>
      </c>
      <c r="AK29" s="4">
        <f>+AL29+AM29</f>
        <v>8</v>
      </c>
      <c r="AL29" s="4">
        <v>4</v>
      </c>
      <c r="AM29" s="4">
        <v>4</v>
      </c>
      <c r="AN29" s="4">
        <f>+AO29+AP29</f>
        <v>10</v>
      </c>
      <c r="AO29" s="4">
        <v>5</v>
      </c>
      <c r="AP29" s="4">
        <v>5</v>
      </c>
      <c r="AQ29" s="4">
        <f>+AR29+AS29</f>
        <v>14</v>
      </c>
      <c r="AR29" s="4">
        <v>5</v>
      </c>
      <c r="AS29" s="5">
        <v>9</v>
      </c>
    </row>
    <row r="30" spans="1:45" ht="30" customHeight="1" thickBot="1">
      <c r="A30" s="22"/>
      <c r="B30" s="25" t="s">
        <v>47</v>
      </c>
      <c r="C30" s="25"/>
      <c r="D30" s="6">
        <f>SUM(D27:D29)</f>
        <v>444</v>
      </c>
      <c r="E30" s="6">
        <f t="shared" si="15"/>
        <v>225</v>
      </c>
      <c r="F30" s="6">
        <f t="shared" si="15"/>
        <v>219</v>
      </c>
      <c r="G30" s="6">
        <f t="shared" si="3"/>
        <v>42</v>
      </c>
      <c r="H30" s="6">
        <f>SUM(H27:H29)</f>
        <v>19</v>
      </c>
      <c r="I30" s="6">
        <f>SUM(I27:I29)</f>
        <v>23</v>
      </c>
      <c r="J30" s="6">
        <f t="shared" si="4"/>
        <v>23</v>
      </c>
      <c r="K30" s="6">
        <f>SUM(K27:K29)</f>
        <v>10</v>
      </c>
      <c r="L30" s="6">
        <f>SUM(L27:L29)</f>
        <v>13</v>
      </c>
      <c r="M30" s="6">
        <f t="shared" si="5"/>
        <v>32</v>
      </c>
      <c r="N30" s="6">
        <f>SUM(N27:N29)</f>
        <v>13</v>
      </c>
      <c r="O30" s="6">
        <f>SUM(O27:O29)</f>
        <v>19</v>
      </c>
      <c r="P30" s="6">
        <f t="shared" si="6"/>
        <v>30</v>
      </c>
      <c r="Q30" s="6">
        <f>SUM(Q27:Q29)</f>
        <v>17</v>
      </c>
      <c r="R30" s="6">
        <f>SUM(R27:R29)</f>
        <v>13</v>
      </c>
      <c r="S30" s="6">
        <f t="shared" si="7"/>
        <v>37</v>
      </c>
      <c r="T30" s="6">
        <f>SUM(T27:T29)</f>
        <v>20</v>
      </c>
      <c r="U30" s="6">
        <f>SUM(U27:U29)</f>
        <v>17</v>
      </c>
      <c r="V30" s="6">
        <f t="shared" si="8"/>
        <v>42</v>
      </c>
      <c r="W30" s="6">
        <f>SUM(W27:W29)</f>
        <v>22</v>
      </c>
      <c r="X30" s="6">
        <f>SUM(X27:X29)</f>
        <v>20</v>
      </c>
      <c r="Y30" s="6">
        <f t="shared" si="9"/>
        <v>46</v>
      </c>
      <c r="Z30" s="6">
        <f>SUM(Z27:Z29)</f>
        <v>24</v>
      </c>
      <c r="AA30" s="6">
        <f>SUM(AA27:AA29)</f>
        <v>22</v>
      </c>
      <c r="AB30" s="6">
        <f t="shared" si="10"/>
        <v>42</v>
      </c>
      <c r="AC30" s="6">
        <f>SUM(AC27:AC29)</f>
        <v>24</v>
      </c>
      <c r="AD30" s="7">
        <f>SUM(AD27:AD29)</f>
        <v>18</v>
      </c>
      <c r="AE30" s="22"/>
      <c r="AF30" s="25" t="s">
        <v>47</v>
      </c>
      <c r="AG30" s="25"/>
      <c r="AH30" s="6">
        <f>SUM(AI30:AJ30)</f>
        <v>42</v>
      </c>
      <c r="AI30" s="6">
        <f>SUM(AI27:AI29)</f>
        <v>24</v>
      </c>
      <c r="AJ30" s="6">
        <f>SUM(AJ27:AJ29)</f>
        <v>18</v>
      </c>
      <c r="AK30" s="6">
        <f>SUM(AL30:AM30)</f>
        <v>34</v>
      </c>
      <c r="AL30" s="6">
        <f>SUM(AL27:AL29)</f>
        <v>19</v>
      </c>
      <c r="AM30" s="6">
        <f>SUM(AM27:AM29)</f>
        <v>15</v>
      </c>
      <c r="AN30" s="6">
        <f>SUM(AO30:AP30)</f>
        <v>32</v>
      </c>
      <c r="AO30" s="6">
        <f>SUM(AO27:AO29)</f>
        <v>14</v>
      </c>
      <c r="AP30" s="6">
        <f>SUM(AP27:AP29)</f>
        <v>18</v>
      </c>
      <c r="AQ30" s="6">
        <f>SUM(AR30:AS30)</f>
        <v>42</v>
      </c>
      <c r="AR30" s="6">
        <f>SUM(AR27:AR29)</f>
        <v>19</v>
      </c>
      <c r="AS30" s="7">
        <f>SUM(AS27:AS29)</f>
        <v>23</v>
      </c>
    </row>
  </sheetData>
  <sheetProtection/>
  <mergeCells count="79">
    <mergeCell ref="B25:C25"/>
    <mergeCell ref="AF25:AG25"/>
    <mergeCell ref="B26:C26"/>
    <mergeCell ref="AF26:AG26"/>
    <mergeCell ref="A27:A30"/>
    <mergeCell ref="B27:C27"/>
    <mergeCell ref="AE27:AE30"/>
    <mergeCell ref="AF27:AG27"/>
    <mergeCell ref="B28:C28"/>
    <mergeCell ref="AF28:AG28"/>
    <mergeCell ref="B29:C29"/>
    <mergeCell ref="AF29:AG29"/>
    <mergeCell ref="B30:C30"/>
    <mergeCell ref="AF30:AG30"/>
    <mergeCell ref="B21:C21"/>
    <mergeCell ref="AF21:AG21"/>
    <mergeCell ref="B22:C22"/>
    <mergeCell ref="AF22:AG22"/>
    <mergeCell ref="A23:A26"/>
    <mergeCell ref="B23:C23"/>
    <mergeCell ref="AE23:AE26"/>
    <mergeCell ref="AF23:AG23"/>
    <mergeCell ref="B24:C24"/>
    <mergeCell ref="AF24:AG24"/>
    <mergeCell ref="A17:A22"/>
    <mergeCell ref="B17:C17"/>
    <mergeCell ref="AE17:AE22"/>
    <mergeCell ref="AF17:AG17"/>
    <mergeCell ref="B18:C18"/>
    <mergeCell ref="AF18:AG18"/>
    <mergeCell ref="B19:C19"/>
    <mergeCell ref="AF19:AG19"/>
    <mergeCell ref="B20:C20"/>
    <mergeCell ref="AF20:AG20"/>
    <mergeCell ref="A14:A16"/>
    <mergeCell ref="B14:C14"/>
    <mergeCell ref="AE14:AE16"/>
    <mergeCell ref="AF14:AG14"/>
    <mergeCell ref="B15:C15"/>
    <mergeCell ref="AF15:AG15"/>
    <mergeCell ref="B16:C16"/>
    <mergeCell ref="AF16:AG16"/>
    <mergeCell ref="A11:A13"/>
    <mergeCell ref="B11:C11"/>
    <mergeCell ref="AE11:AE13"/>
    <mergeCell ref="AF11:AG11"/>
    <mergeCell ref="B12:C12"/>
    <mergeCell ref="AF12:AG12"/>
    <mergeCell ref="B13:C13"/>
    <mergeCell ref="AF13:AG13"/>
    <mergeCell ref="A7:C7"/>
    <mergeCell ref="AE7:AG7"/>
    <mergeCell ref="A8:A10"/>
    <mergeCell ref="B8:C8"/>
    <mergeCell ref="AE8:AE10"/>
    <mergeCell ref="AF8:AG8"/>
    <mergeCell ref="B9:C9"/>
    <mergeCell ref="AF9:AG9"/>
    <mergeCell ref="B10:C10"/>
    <mergeCell ref="AF10:AG10"/>
    <mergeCell ref="AK3:AM3"/>
    <mergeCell ref="AN3:AP3"/>
    <mergeCell ref="AQ3:AS3"/>
    <mergeCell ref="A5:C5"/>
    <mergeCell ref="AE5:AG5"/>
    <mergeCell ref="A6:C6"/>
    <mergeCell ref="AE6:AG6"/>
    <mergeCell ref="S3:U3"/>
    <mergeCell ref="V3:X3"/>
    <mergeCell ref="Y3:AA3"/>
    <mergeCell ref="AB3:AD3"/>
    <mergeCell ref="AE3:AG4"/>
    <mergeCell ref="AH3:AJ3"/>
    <mergeCell ref="A3:C4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scale="83" r:id="rId1"/>
  <colBreaks count="2" manualBreakCount="2">
    <brk id="15" max="29" man="1"/>
    <brk id="3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2010-12-03T12:15:28Z</cp:lastPrinted>
  <dcterms:created xsi:type="dcterms:W3CDTF">2010-11-29T05:02:00Z</dcterms:created>
  <dcterms:modified xsi:type="dcterms:W3CDTF">2010-12-03T12:15:50Z</dcterms:modified>
  <cp:category/>
  <cp:version/>
  <cp:contentType/>
  <cp:contentStatus/>
</cp:coreProperties>
</file>