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20115" windowHeight="7965" activeTab="0"/>
  </bookViews>
  <sheets>
    <sheet name="第９表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<sst xmlns="http://schemas.openxmlformats.org/spreadsheetml/2006/main" count="64" uniqueCount="42">
  <si>
    <t>　第９表　出生数</t>
  </si>
  <si>
    <t>総数</t>
  </si>
  <si>
    <t>病院</t>
  </si>
  <si>
    <t>診療所</t>
  </si>
  <si>
    <t>助産所</t>
  </si>
  <si>
    <t>自宅</t>
  </si>
  <si>
    <t>その他</t>
  </si>
  <si>
    <t>医師</t>
  </si>
  <si>
    <t>助産師</t>
  </si>
  <si>
    <t>県総数</t>
  </si>
  <si>
    <t>市部計</t>
  </si>
  <si>
    <t>郡部計</t>
  </si>
  <si>
    <t>福井</t>
  </si>
  <si>
    <t>福井市</t>
  </si>
  <si>
    <t>永平寺町</t>
  </si>
  <si>
    <t>福井保健所管内計</t>
  </si>
  <si>
    <t>坂井</t>
  </si>
  <si>
    <t>あわら市</t>
  </si>
  <si>
    <t>坂井市</t>
  </si>
  <si>
    <t>坂井保健所管内計</t>
  </si>
  <si>
    <t>奥越</t>
  </si>
  <si>
    <t>大野市</t>
  </si>
  <si>
    <t>勝山市</t>
  </si>
  <si>
    <t>奥越保健所管内計</t>
  </si>
  <si>
    <t>丹南</t>
  </si>
  <si>
    <t>鯖江市</t>
  </si>
  <si>
    <t>越前市</t>
  </si>
  <si>
    <t>池田町</t>
  </si>
  <si>
    <t>南越前町</t>
  </si>
  <si>
    <t>越前町</t>
  </si>
  <si>
    <t>丹南保健所管内計</t>
  </si>
  <si>
    <t>二州</t>
  </si>
  <si>
    <t>敦賀市</t>
  </si>
  <si>
    <t>美浜町</t>
  </si>
  <si>
    <t>若狭町</t>
  </si>
  <si>
    <t>二州保健所管内計</t>
  </si>
  <si>
    <t>若狭</t>
  </si>
  <si>
    <t>小浜市</t>
  </si>
  <si>
    <t>高浜町</t>
  </si>
  <si>
    <t>おおい町</t>
  </si>
  <si>
    <t>若狭保健所管内計</t>
  </si>
  <si>
    <t>施設・立会者・保健所・市町別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</si>
</sst>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6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6">
    <xf numFmtId="0" fontId="0" fillId="0" borderId="0" xfId="0" applyFont="1" applyAlignment="1">
      <alignment vertical="center"/>
    </xf>
    <xf numFmtId="38" fontId="2" fillId="0" borderId="0" xfId="48" applyFont="1" applyAlignment="1">
      <alignment vertical="center"/>
    </xf>
    <xf numFmtId="38" fontId="4" fillId="0" borderId="0" xfId="48" applyFont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38" fontId="4" fillId="0" borderId="20" xfId="48" applyFont="1" applyFill="1" applyBorder="1" applyAlignment="1">
      <alignment horizontal="center" vertical="center" wrapText="1"/>
    </xf>
    <xf numFmtId="38" fontId="4" fillId="0" borderId="10" xfId="48" applyFont="1" applyFill="1" applyBorder="1" applyAlignment="1">
      <alignment horizontal="center" vertical="center" wrapText="1"/>
    </xf>
    <xf numFmtId="38" fontId="4" fillId="0" borderId="10" xfId="48" applyFont="1" applyFill="1" applyBorder="1" applyAlignment="1">
      <alignment vertical="center"/>
    </xf>
    <xf numFmtId="38" fontId="4" fillId="0" borderId="11" xfId="48" applyFont="1" applyFill="1" applyBorder="1" applyAlignment="1">
      <alignment vertical="center"/>
    </xf>
    <xf numFmtId="38" fontId="4" fillId="0" borderId="10" xfId="48" applyFont="1" applyFill="1" applyBorder="1" applyAlignment="1">
      <alignment horizontal="center" vertical="center"/>
    </xf>
    <xf numFmtId="38" fontId="4" fillId="0" borderId="10" xfId="48" applyFont="1" applyFill="1" applyBorder="1" applyAlignment="1">
      <alignment horizontal="right" vertical="center" wrapText="1"/>
    </xf>
    <xf numFmtId="0" fontId="38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38" fontId="4" fillId="0" borderId="21" xfId="48" applyFont="1" applyFill="1" applyBorder="1" applyAlignment="1">
      <alignment horizontal="center" vertical="center"/>
    </xf>
    <xf numFmtId="38" fontId="4" fillId="0" borderId="22" xfId="48" applyFont="1" applyFill="1" applyBorder="1" applyAlignment="1">
      <alignment horizontal="center" vertical="center"/>
    </xf>
    <xf numFmtId="38" fontId="4" fillId="0" borderId="23" xfId="48" applyFont="1" applyFill="1" applyBorder="1" applyAlignment="1">
      <alignment horizontal="center" vertical="center" wrapText="1"/>
    </xf>
    <xf numFmtId="0" fontId="38" fillId="0" borderId="11" xfId="0" applyFont="1" applyFill="1" applyBorder="1" applyAlignment="1">
      <alignment vertical="center"/>
    </xf>
    <xf numFmtId="38" fontId="4" fillId="0" borderId="24" xfId="48" applyFont="1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/>
    </xf>
    <xf numFmtId="38" fontId="4" fillId="0" borderId="26" xfId="48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38" fontId="4" fillId="0" borderId="27" xfId="48" applyFont="1" applyFill="1" applyBorder="1" applyAlignment="1">
      <alignment horizontal="center" vertical="center" wrapText="1"/>
    </xf>
    <xf numFmtId="38" fontId="4" fillId="0" borderId="28" xfId="48" applyFont="1" applyFill="1" applyBorder="1" applyAlignment="1">
      <alignment horizontal="center" vertical="center"/>
    </xf>
    <xf numFmtId="38" fontId="4" fillId="0" borderId="28" xfId="48" applyFont="1" applyFill="1" applyBorder="1" applyAlignment="1">
      <alignment vertical="center"/>
    </xf>
    <xf numFmtId="38" fontId="4" fillId="0" borderId="28" xfId="48" applyFont="1" applyFill="1" applyBorder="1" applyAlignment="1">
      <alignment horizontal="right" vertical="center" wrapText="1"/>
    </xf>
    <xf numFmtId="38" fontId="4" fillId="0" borderId="29" xfId="48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0"/>
  <sheetViews>
    <sheetView tabSelected="1" zoomScalePageLayoutView="0" workbookViewId="0" topLeftCell="A1">
      <selection activeCell="K10" sqref="K10"/>
    </sheetView>
  </sheetViews>
  <sheetFormatPr defaultColWidth="9.140625" defaultRowHeight="15"/>
  <cols>
    <col min="1" max="1" width="3.57421875" style="0" customWidth="1"/>
    <col min="2" max="2" width="9.57421875" style="0" customWidth="1"/>
    <col min="4" max="27" width="6.57421875" style="0" customWidth="1"/>
  </cols>
  <sheetData>
    <row r="1" ht="18.75">
      <c r="A1" s="1" t="s">
        <v>0</v>
      </c>
    </row>
    <row r="2" ht="14.25" thickBot="1">
      <c r="AA2" s="2" t="s">
        <v>41</v>
      </c>
    </row>
    <row r="3" spans="1:27" ht="24" customHeight="1">
      <c r="A3" s="8"/>
      <c r="B3" s="9"/>
      <c r="C3" s="10"/>
      <c r="D3" s="6" t="s">
        <v>1</v>
      </c>
      <c r="E3" s="6"/>
      <c r="F3" s="6"/>
      <c r="G3" s="6"/>
      <c r="H3" s="6" t="s">
        <v>2</v>
      </c>
      <c r="I3" s="6"/>
      <c r="J3" s="6"/>
      <c r="K3" s="6"/>
      <c r="L3" s="6" t="s">
        <v>3</v>
      </c>
      <c r="M3" s="6"/>
      <c r="N3" s="6"/>
      <c r="O3" s="6"/>
      <c r="P3" s="6" t="s">
        <v>4</v>
      </c>
      <c r="Q3" s="6"/>
      <c r="R3" s="6"/>
      <c r="S3" s="6"/>
      <c r="T3" s="6" t="s">
        <v>5</v>
      </c>
      <c r="U3" s="6"/>
      <c r="V3" s="6"/>
      <c r="W3" s="6"/>
      <c r="X3" s="6" t="s">
        <v>6</v>
      </c>
      <c r="Y3" s="6"/>
      <c r="Z3" s="6"/>
      <c r="AA3" s="7"/>
    </row>
    <row r="4" spans="1:27" ht="24" customHeight="1">
      <c r="A4" s="11"/>
      <c r="B4" s="12"/>
      <c r="C4" s="5"/>
      <c r="D4" s="3" t="s">
        <v>1</v>
      </c>
      <c r="E4" s="3" t="s">
        <v>7</v>
      </c>
      <c r="F4" s="3" t="s">
        <v>8</v>
      </c>
      <c r="G4" s="3" t="s">
        <v>6</v>
      </c>
      <c r="H4" s="3" t="s">
        <v>1</v>
      </c>
      <c r="I4" s="3" t="s">
        <v>7</v>
      </c>
      <c r="J4" s="3" t="s">
        <v>8</v>
      </c>
      <c r="K4" s="3" t="s">
        <v>6</v>
      </c>
      <c r="L4" s="3" t="s">
        <v>1</v>
      </c>
      <c r="M4" s="3" t="s">
        <v>7</v>
      </c>
      <c r="N4" s="3" t="s">
        <v>8</v>
      </c>
      <c r="O4" s="3" t="s">
        <v>6</v>
      </c>
      <c r="P4" s="3" t="s">
        <v>1</v>
      </c>
      <c r="Q4" s="3" t="s">
        <v>7</v>
      </c>
      <c r="R4" s="3" t="s">
        <v>8</v>
      </c>
      <c r="S4" s="3" t="s">
        <v>6</v>
      </c>
      <c r="T4" s="3" t="s">
        <v>1</v>
      </c>
      <c r="U4" s="3" t="s">
        <v>7</v>
      </c>
      <c r="V4" s="3" t="s">
        <v>8</v>
      </c>
      <c r="W4" s="3" t="s">
        <v>6</v>
      </c>
      <c r="X4" s="3" t="s">
        <v>1</v>
      </c>
      <c r="Y4" s="3" t="s">
        <v>7</v>
      </c>
      <c r="Z4" s="3" t="s">
        <v>8</v>
      </c>
      <c r="AA4" s="4" t="s">
        <v>6</v>
      </c>
    </row>
    <row r="5" spans="1:27" ht="24" customHeight="1">
      <c r="A5" s="13" t="s">
        <v>9</v>
      </c>
      <c r="B5" s="14"/>
      <c r="C5" s="14"/>
      <c r="D5" s="15">
        <f>SUM(E5:G5)</f>
        <v>7042</v>
      </c>
      <c r="E5" s="15">
        <f>+E10+E13+E16+E22+E26+E30</f>
        <v>6918</v>
      </c>
      <c r="F5" s="15">
        <f aca="true" t="shared" si="0" ref="F5:AA5">+F10+F13+F16+F22+F26+F30</f>
        <v>124</v>
      </c>
      <c r="G5" s="15">
        <f t="shared" si="0"/>
        <v>0</v>
      </c>
      <c r="H5" s="15">
        <f t="shared" si="0"/>
        <v>3392</v>
      </c>
      <c r="I5" s="15">
        <f t="shared" si="0"/>
        <v>3340</v>
      </c>
      <c r="J5" s="15">
        <f t="shared" si="0"/>
        <v>52</v>
      </c>
      <c r="K5" s="15">
        <f t="shared" si="0"/>
        <v>0</v>
      </c>
      <c r="L5" s="15">
        <f t="shared" si="0"/>
        <v>3561</v>
      </c>
      <c r="M5" s="15">
        <f t="shared" si="0"/>
        <v>3561</v>
      </c>
      <c r="N5" s="15">
        <f t="shared" si="0"/>
        <v>0</v>
      </c>
      <c r="O5" s="15">
        <f t="shared" si="0"/>
        <v>0</v>
      </c>
      <c r="P5" s="15">
        <f t="shared" si="0"/>
        <v>78</v>
      </c>
      <c r="Q5" s="15">
        <f t="shared" si="0"/>
        <v>10</v>
      </c>
      <c r="R5" s="15">
        <f t="shared" si="0"/>
        <v>68</v>
      </c>
      <c r="S5" s="15">
        <f t="shared" si="0"/>
        <v>0</v>
      </c>
      <c r="T5" s="15">
        <f t="shared" si="0"/>
        <v>8</v>
      </c>
      <c r="U5" s="15">
        <f t="shared" si="0"/>
        <v>4</v>
      </c>
      <c r="V5" s="15">
        <f t="shared" si="0"/>
        <v>4</v>
      </c>
      <c r="W5" s="15">
        <f t="shared" si="0"/>
        <v>0</v>
      </c>
      <c r="X5" s="15">
        <f t="shared" si="0"/>
        <v>3</v>
      </c>
      <c r="Y5" s="15">
        <f t="shared" si="0"/>
        <v>3</v>
      </c>
      <c r="Z5" s="15">
        <f t="shared" si="0"/>
        <v>0</v>
      </c>
      <c r="AA5" s="16">
        <f t="shared" si="0"/>
        <v>0</v>
      </c>
    </row>
    <row r="6" spans="1:27" ht="24" customHeight="1">
      <c r="A6" s="13" t="s">
        <v>10</v>
      </c>
      <c r="B6" s="14"/>
      <c r="C6" s="14"/>
      <c r="D6" s="15">
        <f aca="true" t="shared" si="1" ref="D6:AA6">D8+D11+D12+D14+D15+D17+D18+D23+D27</f>
        <v>6215</v>
      </c>
      <c r="E6" s="15">
        <f t="shared" si="1"/>
        <v>6142</v>
      </c>
      <c r="F6" s="15">
        <f t="shared" si="1"/>
        <v>73</v>
      </c>
      <c r="G6" s="15">
        <f t="shared" si="1"/>
        <v>0</v>
      </c>
      <c r="H6" s="15">
        <f t="shared" si="1"/>
        <v>2950</v>
      </c>
      <c r="I6" s="15">
        <f t="shared" si="1"/>
        <v>2939</v>
      </c>
      <c r="J6" s="15">
        <f t="shared" si="1"/>
        <v>11</v>
      </c>
      <c r="K6" s="15">
        <f t="shared" si="1"/>
        <v>0</v>
      </c>
      <c r="L6" s="15">
        <f t="shared" si="1"/>
        <v>3191</v>
      </c>
      <c r="M6" s="15">
        <f t="shared" si="1"/>
        <v>3191</v>
      </c>
      <c r="N6" s="15">
        <f t="shared" si="1"/>
        <v>0</v>
      </c>
      <c r="O6" s="15">
        <f t="shared" si="1"/>
        <v>0</v>
      </c>
      <c r="P6" s="15">
        <f t="shared" si="1"/>
        <v>65</v>
      </c>
      <c r="Q6" s="15">
        <f t="shared" si="1"/>
        <v>6</v>
      </c>
      <c r="R6" s="15">
        <f t="shared" si="1"/>
        <v>59</v>
      </c>
      <c r="S6" s="15">
        <f t="shared" si="1"/>
        <v>0</v>
      </c>
      <c r="T6" s="15">
        <f t="shared" si="1"/>
        <v>6</v>
      </c>
      <c r="U6" s="15">
        <f t="shared" si="1"/>
        <v>3</v>
      </c>
      <c r="V6" s="15">
        <f t="shared" si="1"/>
        <v>3</v>
      </c>
      <c r="W6" s="15">
        <f t="shared" si="1"/>
        <v>0</v>
      </c>
      <c r="X6" s="15">
        <f t="shared" si="1"/>
        <v>3</v>
      </c>
      <c r="Y6" s="15">
        <f t="shared" si="1"/>
        <v>3</v>
      </c>
      <c r="Z6" s="15">
        <f t="shared" si="1"/>
        <v>0</v>
      </c>
      <c r="AA6" s="16">
        <f t="shared" si="1"/>
        <v>0</v>
      </c>
    </row>
    <row r="7" spans="1:27" ht="24" customHeight="1">
      <c r="A7" s="13" t="s">
        <v>11</v>
      </c>
      <c r="B7" s="14"/>
      <c r="C7" s="14"/>
      <c r="D7" s="15">
        <f>SUM(D9+D19+D20+D21+D24+D25+D28+D29)</f>
        <v>827</v>
      </c>
      <c r="E7" s="15">
        <f aca="true" t="shared" si="2" ref="E7:AA7">SUM(E9+E19+E20+E21+E24+E25+E28+E29)</f>
        <v>776</v>
      </c>
      <c r="F7" s="15">
        <f t="shared" si="2"/>
        <v>51</v>
      </c>
      <c r="G7" s="15">
        <f t="shared" si="2"/>
        <v>0</v>
      </c>
      <c r="H7" s="15">
        <f t="shared" si="2"/>
        <v>442</v>
      </c>
      <c r="I7" s="15">
        <f t="shared" si="2"/>
        <v>401</v>
      </c>
      <c r="J7" s="15">
        <f t="shared" si="2"/>
        <v>41</v>
      </c>
      <c r="K7" s="15">
        <f t="shared" si="2"/>
        <v>0</v>
      </c>
      <c r="L7" s="15">
        <f t="shared" si="2"/>
        <v>370</v>
      </c>
      <c r="M7" s="15">
        <f t="shared" si="2"/>
        <v>370</v>
      </c>
      <c r="N7" s="15">
        <f t="shared" si="2"/>
        <v>0</v>
      </c>
      <c r="O7" s="15">
        <f t="shared" si="2"/>
        <v>0</v>
      </c>
      <c r="P7" s="15">
        <f t="shared" si="2"/>
        <v>13</v>
      </c>
      <c r="Q7" s="15">
        <f t="shared" si="2"/>
        <v>4</v>
      </c>
      <c r="R7" s="15">
        <f t="shared" si="2"/>
        <v>9</v>
      </c>
      <c r="S7" s="15">
        <f t="shared" si="2"/>
        <v>0</v>
      </c>
      <c r="T7" s="15">
        <f t="shared" si="2"/>
        <v>2</v>
      </c>
      <c r="U7" s="15">
        <f t="shared" si="2"/>
        <v>1</v>
      </c>
      <c r="V7" s="15">
        <f t="shared" si="2"/>
        <v>1</v>
      </c>
      <c r="W7" s="15">
        <f t="shared" si="2"/>
        <v>0</v>
      </c>
      <c r="X7" s="15">
        <f t="shared" si="2"/>
        <v>0</v>
      </c>
      <c r="Y7" s="15">
        <f t="shared" si="2"/>
        <v>0</v>
      </c>
      <c r="Z7" s="15">
        <f t="shared" si="2"/>
        <v>0</v>
      </c>
      <c r="AA7" s="16">
        <f t="shared" si="2"/>
        <v>0</v>
      </c>
    </row>
    <row r="8" spans="1:27" ht="24" customHeight="1">
      <c r="A8" s="13" t="s">
        <v>12</v>
      </c>
      <c r="B8" s="17" t="s">
        <v>13</v>
      </c>
      <c r="C8" s="17"/>
      <c r="D8" s="15">
        <f>SUM(E8:G8)</f>
        <v>2488</v>
      </c>
      <c r="E8" s="18">
        <f>I8+M8+Q8+U8+Y8</f>
        <v>2478</v>
      </c>
      <c r="F8" s="18">
        <f>J8+N8+R8+V8+Z8</f>
        <v>10</v>
      </c>
      <c r="G8" s="18">
        <f>K8+O8+S8+W8+AA8</f>
        <v>0</v>
      </c>
      <c r="H8" s="15">
        <f>SUM(I8:K8)</f>
        <v>1189</v>
      </c>
      <c r="I8" s="19">
        <v>1187</v>
      </c>
      <c r="J8" s="19">
        <v>2</v>
      </c>
      <c r="K8" s="19"/>
      <c r="L8" s="15">
        <f aca="true" t="shared" si="3" ref="L8:L28">SUM(M8:O8)</f>
        <v>1285</v>
      </c>
      <c r="M8" s="19">
        <v>1285</v>
      </c>
      <c r="N8" s="20"/>
      <c r="O8" s="20"/>
      <c r="P8" s="15">
        <f aca="true" t="shared" si="4" ref="P8:P28">SUM(Q8:S8)</f>
        <v>10</v>
      </c>
      <c r="Q8" s="19">
        <v>2</v>
      </c>
      <c r="R8" s="19">
        <v>8</v>
      </c>
      <c r="S8" s="20"/>
      <c r="T8" s="15">
        <f aca="true" t="shared" si="5" ref="T8:T28">SUM(U8:W8)</f>
        <v>3</v>
      </c>
      <c r="U8" s="19">
        <v>3</v>
      </c>
      <c r="V8" s="19"/>
      <c r="W8" s="20"/>
      <c r="X8" s="15">
        <f aca="true" t="shared" si="6" ref="X8:X28">SUM(Y8:AA8)</f>
        <v>1</v>
      </c>
      <c r="Y8" s="19">
        <v>1</v>
      </c>
      <c r="Z8" s="20"/>
      <c r="AA8" s="21"/>
    </row>
    <row r="9" spans="1:27" ht="24" customHeight="1">
      <c r="A9" s="13"/>
      <c r="B9" s="22" t="s">
        <v>14</v>
      </c>
      <c r="C9" s="23"/>
      <c r="D9" s="15">
        <f aca="true" t="shared" si="7" ref="D9:D30">SUM(E9:G9)</f>
        <v>151</v>
      </c>
      <c r="E9" s="18">
        <f aca="true" t="shared" si="8" ref="E9:G30">I9+M9+Q9+U9+Y9</f>
        <v>149</v>
      </c>
      <c r="F9" s="18">
        <f t="shared" si="8"/>
        <v>2</v>
      </c>
      <c r="G9" s="18">
        <f t="shared" si="8"/>
        <v>0</v>
      </c>
      <c r="H9" s="15">
        <f aca="true" t="shared" si="9" ref="H9:H28">SUM(I9:K9)</f>
        <v>108</v>
      </c>
      <c r="I9" s="19">
        <v>108</v>
      </c>
      <c r="J9" s="19"/>
      <c r="K9" s="19"/>
      <c r="L9" s="15">
        <f t="shared" si="3"/>
        <v>40</v>
      </c>
      <c r="M9" s="19">
        <v>40</v>
      </c>
      <c r="N9" s="20"/>
      <c r="O9" s="20"/>
      <c r="P9" s="15">
        <f t="shared" si="4"/>
        <v>2</v>
      </c>
      <c r="Q9" s="19">
        <v>1</v>
      </c>
      <c r="R9" s="19">
        <v>1</v>
      </c>
      <c r="S9" s="20"/>
      <c r="T9" s="15">
        <f t="shared" si="5"/>
        <v>1</v>
      </c>
      <c r="U9" s="19"/>
      <c r="V9" s="19">
        <v>1</v>
      </c>
      <c r="W9" s="20"/>
      <c r="X9" s="15">
        <f t="shared" si="6"/>
        <v>0</v>
      </c>
      <c r="Y9" s="20"/>
      <c r="Z9" s="20"/>
      <c r="AA9" s="21"/>
    </row>
    <row r="10" spans="1:27" ht="24" customHeight="1">
      <c r="A10" s="13"/>
      <c r="B10" s="17" t="s">
        <v>15</v>
      </c>
      <c r="C10" s="17"/>
      <c r="D10" s="15">
        <f t="shared" si="7"/>
        <v>2639</v>
      </c>
      <c r="E10" s="18">
        <f>I10+M10+Q10+U10+Y10</f>
        <v>2627</v>
      </c>
      <c r="F10" s="18">
        <f t="shared" si="8"/>
        <v>12</v>
      </c>
      <c r="G10" s="18">
        <f t="shared" si="8"/>
        <v>0</v>
      </c>
      <c r="H10" s="15">
        <f>SUM(H8:H9)</f>
        <v>1297</v>
      </c>
      <c r="I10" s="15">
        <f>SUM(I8:I9)</f>
        <v>1295</v>
      </c>
      <c r="J10" s="15">
        <f aca="true" t="shared" si="10" ref="J10:AA10">SUM(J8:J9)</f>
        <v>2</v>
      </c>
      <c r="K10" s="15">
        <f t="shared" si="10"/>
        <v>0</v>
      </c>
      <c r="L10" s="15">
        <f t="shared" si="10"/>
        <v>1325</v>
      </c>
      <c r="M10" s="15">
        <f t="shared" si="10"/>
        <v>1325</v>
      </c>
      <c r="N10" s="15">
        <f t="shared" si="10"/>
        <v>0</v>
      </c>
      <c r="O10" s="15">
        <f t="shared" si="10"/>
        <v>0</v>
      </c>
      <c r="P10" s="15">
        <f t="shared" si="10"/>
        <v>12</v>
      </c>
      <c r="Q10" s="15">
        <f t="shared" si="10"/>
        <v>3</v>
      </c>
      <c r="R10" s="15">
        <f t="shared" si="10"/>
        <v>9</v>
      </c>
      <c r="S10" s="15">
        <f t="shared" si="10"/>
        <v>0</v>
      </c>
      <c r="T10" s="15">
        <f t="shared" si="10"/>
        <v>4</v>
      </c>
      <c r="U10" s="15">
        <f t="shared" si="10"/>
        <v>3</v>
      </c>
      <c r="V10" s="15">
        <f t="shared" si="10"/>
        <v>1</v>
      </c>
      <c r="W10" s="15">
        <f t="shared" si="10"/>
        <v>0</v>
      </c>
      <c r="X10" s="15">
        <f t="shared" si="10"/>
        <v>1</v>
      </c>
      <c r="Y10" s="15">
        <f t="shared" si="10"/>
        <v>1</v>
      </c>
      <c r="Z10" s="15">
        <f t="shared" si="10"/>
        <v>0</v>
      </c>
      <c r="AA10" s="16">
        <f t="shared" si="10"/>
        <v>0</v>
      </c>
    </row>
    <row r="11" spans="1:27" ht="24" customHeight="1">
      <c r="A11" s="24" t="s">
        <v>16</v>
      </c>
      <c r="B11" s="22" t="s">
        <v>17</v>
      </c>
      <c r="C11" s="23"/>
      <c r="D11" s="15">
        <f t="shared" si="7"/>
        <v>216</v>
      </c>
      <c r="E11" s="18">
        <f aca="true" t="shared" si="11" ref="E11:G12">I11+M11+Q11+U11+Y11</f>
        <v>216</v>
      </c>
      <c r="F11" s="18">
        <f t="shared" si="11"/>
        <v>0</v>
      </c>
      <c r="G11" s="18">
        <f t="shared" si="11"/>
        <v>0</v>
      </c>
      <c r="H11" s="15">
        <f t="shared" si="9"/>
        <v>88</v>
      </c>
      <c r="I11" s="19">
        <v>88</v>
      </c>
      <c r="J11" s="19"/>
      <c r="K11" s="19"/>
      <c r="L11" s="15">
        <f t="shared" si="3"/>
        <v>128</v>
      </c>
      <c r="M11" s="19">
        <v>128</v>
      </c>
      <c r="N11" s="19"/>
      <c r="O11" s="19"/>
      <c r="P11" s="15">
        <f t="shared" si="4"/>
        <v>0</v>
      </c>
      <c r="Q11" s="19"/>
      <c r="R11" s="19"/>
      <c r="S11" s="19"/>
      <c r="T11" s="15">
        <f t="shared" si="5"/>
        <v>0</v>
      </c>
      <c r="U11" s="19"/>
      <c r="V11" s="19"/>
      <c r="W11" s="19"/>
      <c r="X11" s="15">
        <f t="shared" si="6"/>
        <v>0</v>
      </c>
      <c r="Y11" s="19"/>
      <c r="Z11" s="19"/>
      <c r="AA11" s="25"/>
    </row>
    <row r="12" spans="1:27" ht="24" customHeight="1">
      <c r="A12" s="26"/>
      <c r="B12" s="22" t="s">
        <v>18</v>
      </c>
      <c r="C12" s="23"/>
      <c r="D12" s="15">
        <f>SUM(E12:G12)</f>
        <v>841</v>
      </c>
      <c r="E12" s="18">
        <f t="shared" si="11"/>
        <v>840</v>
      </c>
      <c r="F12" s="18">
        <f t="shared" si="11"/>
        <v>1</v>
      </c>
      <c r="G12" s="18">
        <f t="shared" si="11"/>
        <v>0</v>
      </c>
      <c r="H12" s="15">
        <f>SUM(I12:K12)</f>
        <v>429</v>
      </c>
      <c r="I12" s="19">
        <v>428</v>
      </c>
      <c r="J12" s="19">
        <v>1</v>
      </c>
      <c r="K12" s="19"/>
      <c r="L12" s="15">
        <f>SUM(M12:O12)</f>
        <v>411</v>
      </c>
      <c r="M12" s="19">
        <v>411</v>
      </c>
      <c r="N12" s="19"/>
      <c r="O12" s="19"/>
      <c r="P12" s="15">
        <f>SUM(Q12:S12)</f>
        <v>0</v>
      </c>
      <c r="Q12" s="19"/>
      <c r="R12" s="19"/>
      <c r="S12" s="19"/>
      <c r="T12" s="15">
        <f>SUM(U12:W12)</f>
        <v>0</v>
      </c>
      <c r="U12" s="19"/>
      <c r="V12" s="19"/>
      <c r="W12" s="19"/>
      <c r="X12" s="15">
        <f>SUM(Y12:AA12)</f>
        <v>1</v>
      </c>
      <c r="Y12" s="19">
        <v>1</v>
      </c>
      <c r="Z12" s="19"/>
      <c r="AA12" s="25"/>
    </row>
    <row r="13" spans="1:27" ht="24" customHeight="1">
      <c r="A13" s="27"/>
      <c r="B13" s="17" t="s">
        <v>19</v>
      </c>
      <c r="C13" s="17"/>
      <c r="D13" s="15">
        <f t="shared" si="7"/>
        <v>1057</v>
      </c>
      <c r="E13" s="18">
        <f t="shared" si="8"/>
        <v>1056</v>
      </c>
      <c r="F13" s="18">
        <f t="shared" si="8"/>
        <v>1</v>
      </c>
      <c r="G13" s="18">
        <f t="shared" si="8"/>
        <v>0</v>
      </c>
      <c r="H13" s="15">
        <f>SUM(H11:H12)</f>
        <v>517</v>
      </c>
      <c r="I13" s="15">
        <f>SUM(I11:I12)</f>
        <v>516</v>
      </c>
      <c r="J13" s="15">
        <f aca="true" t="shared" si="12" ref="J13:AA13">SUM(J11:J12)</f>
        <v>1</v>
      </c>
      <c r="K13" s="15">
        <f t="shared" si="12"/>
        <v>0</v>
      </c>
      <c r="L13" s="15">
        <f t="shared" si="12"/>
        <v>539</v>
      </c>
      <c r="M13" s="15">
        <f t="shared" si="12"/>
        <v>539</v>
      </c>
      <c r="N13" s="15">
        <f t="shared" si="12"/>
        <v>0</v>
      </c>
      <c r="O13" s="15">
        <f t="shared" si="12"/>
        <v>0</v>
      </c>
      <c r="P13" s="15">
        <f t="shared" si="12"/>
        <v>0</v>
      </c>
      <c r="Q13" s="15">
        <f t="shared" si="12"/>
        <v>0</v>
      </c>
      <c r="R13" s="15">
        <f t="shared" si="12"/>
        <v>0</v>
      </c>
      <c r="S13" s="15">
        <f t="shared" si="12"/>
        <v>0</v>
      </c>
      <c r="T13" s="15">
        <f t="shared" si="12"/>
        <v>0</v>
      </c>
      <c r="U13" s="15">
        <f t="shared" si="12"/>
        <v>0</v>
      </c>
      <c r="V13" s="15">
        <f t="shared" si="12"/>
        <v>0</v>
      </c>
      <c r="W13" s="15">
        <f t="shared" si="12"/>
        <v>0</v>
      </c>
      <c r="X13" s="15">
        <f t="shared" si="12"/>
        <v>1</v>
      </c>
      <c r="Y13" s="15">
        <f t="shared" si="12"/>
        <v>1</v>
      </c>
      <c r="Z13" s="15">
        <f t="shared" si="12"/>
        <v>0</v>
      </c>
      <c r="AA13" s="16">
        <f t="shared" si="12"/>
        <v>0</v>
      </c>
    </row>
    <row r="14" spans="1:27" ht="24" customHeight="1">
      <c r="A14" s="13" t="s">
        <v>20</v>
      </c>
      <c r="B14" s="17" t="s">
        <v>21</v>
      </c>
      <c r="C14" s="17"/>
      <c r="D14" s="15">
        <f t="shared" si="7"/>
        <v>221</v>
      </c>
      <c r="E14" s="18">
        <f t="shared" si="8"/>
        <v>218</v>
      </c>
      <c r="F14" s="18">
        <f t="shared" si="8"/>
        <v>3</v>
      </c>
      <c r="G14" s="18">
        <f t="shared" si="8"/>
        <v>0</v>
      </c>
      <c r="H14" s="15">
        <f t="shared" si="9"/>
        <v>147</v>
      </c>
      <c r="I14" s="19">
        <v>146</v>
      </c>
      <c r="J14" s="19">
        <v>1</v>
      </c>
      <c r="K14" s="19"/>
      <c r="L14" s="15">
        <f t="shared" si="3"/>
        <v>72</v>
      </c>
      <c r="M14" s="19">
        <v>72</v>
      </c>
      <c r="N14" s="19"/>
      <c r="O14" s="19"/>
      <c r="P14" s="15">
        <f t="shared" si="4"/>
        <v>2</v>
      </c>
      <c r="Q14" s="19"/>
      <c r="R14" s="19">
        <v>2</v>
      </c>
      <c r="S14" s="20"/>
      <c r="T14" s="15">
        <f t="shared" si="5"/>
        <v>0</v>
      </c>
      <c r="U14" s="20"/>
      <c r="V14" s="20"/>
      <c r="W14" s="20"/>
      <c r="X14" s="15">
        <f t="shared" si="6"/>
        <v>0</v>
      </c>
      <c r="Y14" s="20"/>
      <c r="Z14" s="20"/>
      <c r="AA14" s="21"/>
    </row>
    <row r="15" spans="1:27" ht="24" customHeight="1">
      <c r="A15" s="13"/>
      <c r="B15" s="17" t="s">
        <v>22</v>
      </c>
      <c r="C15" s="17"/>
      <c r="D15" s="15">
        <f t="shared" si="7"/>
        <v>196</v>
      </c>
      <c r="E15" s="18">
        <f t="shared" si="8"/>
        <v>195</v>
      </c>
      <c r="F15" s="18">
        <f t="shared" si="8"/>
        <v>1</v>
      </c>
      <c r="G15" s="18">
        <f t="shared" si="8"/>
        <v>0</v>
      </c>
      <c r="H15" s="15">
        <f t="shared" si="9"/>
        <v>155</v>
      </c>
      <c r="I15" s="19">
        <v>155</v>
      </c>
      <c r="J15" s="19"/>
      <c r="K15" s="19"/>
      <c r="L15" s="15">
        <f t="shared" si="3"/>
        <v>40</v>
      </c>
      <c r="M15" s="19">
        <v>40</v>
      </c>
      <c r="N15" s="19"/>
      <c r="O15" s="19"/>
      <c r="P15" s="15">
        <f t="shared" si="4"/>
        <v>1</v>
      </c>
      <c r="Q15" s="19"/>
      <c r="R15" s="19">
        <v>1</v>
      </c>
      <c r="S15" s="20"/>
      <c r="T15" s="15">
        <f t="shared" si="5"/>
        <v>0</v>
      </c>
      <c r="U15" s="20"/>
      <c r="V15" s="20"/>
      <c r="W15" s="20"/>
      <c r="X15" s="15">
        <f t="shared" si="6"/>
        <v>0</v>
      </c>
      <c r="Y15" s="20"/>
      <c r="Z15" s="20"/>
      <c r="AA15" s="21"/>
    </row>
    <row r="16" spans="1:27" ht="24" customHeight="1">
      <c r="A16" s="13"/>
      <c r="B16" s="17" t="s">
        <v>23</v>
      </c>
      <c r="C16" s="17"/>
      <c r="D16" s="15">
        <f t="shared" si="7"/>
        <v>417</v>
      </c>
      <c r="E16" s="18">
        <f t="shared" si="8"/>
        <v>413</v>
      </c>
      <c r="F16" s="18">
        <f t="shared" si="8"/>
        <v>4</v>
      </c>
      <c r="G16" s="18">
        <f t="shared" si="8"/>
        <v>0</v>
      </c>
      <c r="H16" s="15">
        <f aca="true" t="shared" si="13" ref="H16:AA16">SUM(H14:H15)</f>
        <v>302</v>
      </c>
      <c r="I16" s="15">
        <f t="shared" si="13"/>
        <v>301</v>
      </c>
      <c r="J16" s="15">
        <f t="shared" si="13"/>
        <v>1</v>
      </c>
      <c r="K16" s="15">
        <f t="shared" si="13"/>
        <v>0</v>
      </c>
      <c r="L16" s="15">
        <f t="shared" si="13"/>
        <v>112</v>
      </c>
      <c r="M16" s="15">
        <f t="shared" si="13"/>
        <v>112</v>
      </c>
      <c r="N16" s="15">
        <f t="shared" si="13"/>
        <v>0</v>
      </c>
      <c r="O16" s="15">
        <f t="shared" si="13"/>
        <v>0</v>
      </c>
      <c r="P16" s="15">
        <f t="shared" si="13"/>
        <v>3</v>
      </c>
      <c r="Q16" s="15">
        <f t="shared" si="13"/>
        <v>0</v>
      </c>
      <c r="R16" s="15">
        <f t="shared" si="13"/>
        <v>3</v>
      </c>
      <c r="S16" s="15">
        <f t="shared" si="13"/>
        <v>0</v>
      </c>
      <c r="T16" s="15">
        <f t="shared" si="13"/>
        <v>0</v>
      </c>
      <c r="U16" s="15">
        <f t="shared" si="13"/>
        <v>0</v>
      </c>
      <c r="V16" s="15">
        <f t="shared" si="13"/>
        <v>0</v>
      </c>
      <c r="W16" s="15">
        <f t="shared" si="13"/>
        <v>0</v>
      </c>
      <c r="X16" s="15">
        <f t="shared" si="13"/>
        <v>0</v>
      </c>
      <c r="Y16" s="15">
        <f t="shared" si="13"/>
        <v>0</v>
      </c>
      <c r="Z16" s="15">
        <f t="shared" si="13"/>
        <v>0</v>
      </c>
      <c r="AA16" s="16">
        <f t="shared" si="13"/>
        <v>0</v>
      </c>
    </row>
    <row r="17" spans="1:27" ht="24" customHeight="1">
      <c r="A17" s="13" t="s">
        <v>24</v>
      </c>
      <c r="B17" s="17" t="s">
        <v>25</v>
      </c>
      <c r="C17" s="17"/>
      <c r="D17" s="15">
        <f t="shared" si="7"/>
        <v>657</v>
      </c>
      <c r="E17" s="18">
        <f t="shared" si="8"/>
        <v>641</v>
      </c>
      <c r="F17" s="18">
        <f t="shared" si="8"/>
        <v>16</v>
      </c>
      <c r="G17" s="18">
        <f t="shared" si="8"/>
        <v>0</v>
      </c>
      <c r="H17" s="15">
        <f t="shared" si="9"/>
        <v>252</v>
      </c>
      <c r="I17" s="19">
        <v>252</v>
      </c>
      <c r="J17" s="19"/>
      <c r="K17" s="19"/>
      <c r="L17" s="15">
        <f t="shared" si="3"/>
        <v>387</v>
      </c>
      <c r="M17" s="19">
        <v>387</v>
      </c>
      <c r="N17" s="19"/>
      <c r="O17" s="19"/>
      <c r="P17" s="15">
        <f t="shared" si="4"/>
        <v>17</v>
      </c>
      <c r="Q17" s="19">
        <v>1</v>
      </c>
      <c r="R17" s="19">
        <v>16</v>
      </c>
      <c r="S17" s="19"/>
      <c r="T17" s="15">
        <f t="shared" si="5"/>
        <v>0</v>
      </c>
      <c r="U17" s="19"/>
      <c r="V17" s="19"/>
      <c r="W17" s="19"/>
      <c r="X17" s="15">
        <f t="shared" si="6"/>
        <v>1</v>
      </c>
      <c r="Y17" s="19">
        <v>1</v>
      </c>
      <c r="Z17" s="19"/>
      <c r="AA17" s="25"/>
    </row>
    <row r="18" spans="1:27" ht="24" customHeight="1">
      <c r="A18" s="13"/>
      <c r="B18" s="17" t="s">
        <v>26</v>
      </c>
      <c r="C18" s="17"/>
      <c r="D18" s="15">
        <f t="shared" si="7"/>
        <v>709</v>
      </c>
      <c r="E18" s="18">
        <f>I18+M18+Q18+U18+Y18</f>
        <v>685</v>
      </c>
      <c r="F18" s="18">
        <f>J18+N18+R18+V18+Z18</f>
        <v>24</v>
      </c>
      <c r="G18" s="18">
        <f>K18+O18+S18+W18+AA18</f>
        <v>0</v>
      </c>
      <c r="H18" s="15">
        <f>SUM(I18:K18)</f>
        <v>242</v>
      </c>
      <c r="I18" s="19">
        <v>238</v>
      </c>
      <c r="J18" s="19">
        <v>4</v>
      </c>
      <c r="K18" s="19"/>
      <c r="L18" s="15">
        <f>SUM(M18:O18)</f>
        <v>445</v>
      </c>
      <c r="M18" s="19">
        <v>445</v>
      </c>
      <c r="N18" s="19"/>
      <c r="O18" s="19"/>
      <c r="P18" s="15">
        <f>SUM(Q18:S18)</f>
        <v>21</v>
      </c>
      <c r="Q18" s="19">
        <v>2</v>
      </c>
      <c r="R18" s="19">
        <v>19</v>
      </c>
      <c r="S18" s="19"/>
      <c r="T18" s="15">
        <f>SUM(U18:W18)</f>
        <v>1</v>
      </c>
      <c r="U18" s="19"/>
      <c r="V18" s="19">
        <v>1</v>
      </c>
      <c r="W18" s="19"/>
      <c r="X18" s="15">
        <f>SUM(Y18:AA18)</f>
        <v>0</v>
      </c>
      <c r="Y18" s="19"/>
      <c r="Z18" s="19"/>
      <c r="AA18" s="25"/>
    </row>
    <row r="19" spans="1:27" ht="24" customHeight="1">
      <c r="A19" s="13"/>
      <c r="B19" s="22" t="s">
        <v>27</v>
      </c>
      <c r="C19" s="23"/>
      <c r="D19" s="15">
        <f t="shared" si="7"/>
        <v>24</v>
      </c>
      <c r="E19" s="18">
        <f t="shared" si="8"/>
        <v>23</v>
      </c>
      <c r="F19" s="18">
        <f t="shared" si="8"/>
        <v>1</v>
      </c>
      <c r="G19" s="18">
        <f t="shared" si="8"/>
        <v>0</v>
      </c>
      <c r="H19" s="15">
        <f t="shared" si="9"/>
        <v>10</v>
      </c>
      <c r="I19" s="19">
        <v>10</v>
      </c>
      <c r="J19" s="19"/>
      <c r="K19" s="19"/>
      <c r="L19" s="15">
        <f t="shared" si="3"/>
        <v>12</v>
      </c>
      <c r="M19" s="19">
        <v>12</v>
      </c>
      <c r="N19" s="19"/>
      <c r="O19" s="19"/>
      <c r="P19" s="15">
        <f t="shared" si="4"/>
        <v>1</v>
      </c>
      <c r="Q19" s="19"/>
      <c r="R19" s="19">
        <v>1</v>
      </c>
      <c r="S19" s="19"/>
      <c r="T19" s="15">
        <f t="shared" si="5"/>
        <v>1</v>
      </c>
      <c r="U19" s="19">
        <v>1</v>
      </c>
      <c r="V19" s="19"/>
      <c r="W19" s="19"/>
      <c r="X19" s="15">
        <f t="shared" si="6"/>
        <v>0</v>
      </c>
      <c r="Y19" s="19"/>
      <c r="Z19" s="19"/>
      <c r="AA19" s="25"/>
    </row>
    <row r="20" spans="1:27" ht="24" customHeight="1">
      <c r="A20" s="13"/>
      <c r="B20" s="22" t="s">
        <v>28</v>
      </c>
      <c r="C20" s="23"/>
      <c r="D20" s="15">
        <f t="shared" si="7"/>
        <v>61</v>
      </c>
      <c r="E20" s="18">
        <f t="shared" si="8"/>
        <v>57</v>
      </c>
      <c r="F20" s="18">
        <f t="shared" si="8"/>
        <v>4</v>
      </c>
      <c r="G20" s="18">
        <f t="shared" si="8"/>
        <v>0</v>
      </c>
      <c r="H20" s="15">
        <f t="shared" si="9"/>
        <v>14</v>
      </c>
      <c r="I20" s="19">
        <v>14</v>
      </c>
      <c r="J20" s="19"/>
      <c r="K20" s="19"/>
      <c r="L20" s="15">
        <f t="shared" si="3"/>
        <v>43</v>
      </c>
      <c r="M20" s="19">
        <v>43</v>
      </c>
      <c r="N20" s="19"/>
      <c r="O20" s="19"/>
      <c r="P20" s="15">
        <f t="shared" si="4"/>
        <v>4</v>
      </c>
      <c r="Q20" s="19"/>
      <c r="R20" s="19">
        <v>4</v>
      </c>
      <c r="S20" s="19"/>
      <c r="T20" s="15">
        <f t="shared" si="5"/>
        <v>0</v>
      </c>
      <c r="U20" s="19"/>
      <c r="V20" s="19"/>
      <c r="W20" s="19"/>
      <c r="X20" s="15">
        <f t="shared" si="6"/>
        <v>0</v>
      </c>
      <c r="Y20" s="19"/>
      <c r="Z20" s="19"/>
      <c r="AA20" s="25"/>
    </row>
    <row r="21" spans="1:27" ht="24" customHeight="1">
      <c r="A21" s="13"/>
      <c r="B21" s="22" t="s">
        <v>29</v>
      </c>
      <c r="C21" s="23"/>
      <c r="D21" s="15">
        <f t="shared" si="7"/>
        <v>182</v>
      </c>
      <c r="E21" s="18">
        <f t="shared" si="8"/>
        <v>179</v>
      </c>
      <c r="F21" s="18">
        <f t="shared" si="8"/>
        <v>3</v>
      </c>
      <c r="G21" s="18">
        <f t="shared" si="8"/>
        <v>0</v>
      </c>
      <c r="H21" s="15">
        <f t="shared" si="9"/>
        <v>69</v>
      </c>
      <c r="I21" s="19">
        <v>69</v>
      </c>
      <c r="J21" s="19"/>
      <c r="K21" s="19"/>
      <c r="L21" s="15">
        <f t="shared" si="3"/>
        <v>110</v>
      </c>
      <c r="M21" s="19">
        <v>110</v>
      </c>
      <c r="N21" s="19"/>
      <c r="O21" s="19"/>
      <c r="P21" s="15">
        <f t="shared" si="4"/>
        <v>3</v>
      </c>
      <c r="Q21" s="19"/>
      <c r="R21" s="19">
        <v>3</v>
      </c>
      <c r="S21" s="19"/>
      <c r="T21" s="15">
        <f t="shared" si="5"/>
        <v>0</v>
      </c>
      <c r="U21" s="19"/>
      <c r="V21" s="19"/>
      <c r="W21" s="19"/>
      <c r="X21" s="15">
        <f t="shared" si="6"/>
        <v>0</v>
      </c>
      <c r="Y21" s="19"/>
      <c r="Z21" s="19"/>
      <c r="AA21" s="25"/>
    </row>
    <row r="22" spans="1:27" ht="24" customHeight="1">
      <c r="A22" s="13"/>
      <c r="B22" s="17" t="s">
        <v>30</v>
      </c>
      <c r="C22" s="17"/>
      <c r="D22" s="15">
        <f t="shared" si="7"/>
        <v>1633</v>
      </c>
      <c r="E22" s="18">
        <f t="shared" si="8"/>
        <v>1585</v>
      </c>
      <c r="F22" s="18">
        <f>J22+N22+R22+V22+Z22</f>
        <v>48</v>
      </c>
      <c r="G22" s="18">
        <f t="shared" si="8"/>
        <v>0</v>
      </c>
      <c r="H22" s="15">
        <f aca="true" t="shared" si="14" ref="H22:W22">SUM(H17:H21)</f>
        <v>587</v>
      </c>
      <c r="I22" s="15">
        <f t="shared" si="14"/>
        <v>583</v>
      </c>
      <c r="J22" s="15">
        <f t="shared" si="14"/>
        <v>4</v>
      </c>
      <c r="K22" s="15">
        <f t="shared" si="14"/>
        <v>0</v>
      </c>
      <c r="L22" s="15">
        <f t="shared" si="14"/>
        <v>997</v>
      </c>
      <c r="M22" s="15">
        <f t="shared" si="14"/>
        <v>997</v>
      </c>
      <c r="N22" s="15">
        <f t="shared" si="14"/>
        <v>0</v>
      </c>
      <c r="O22" s="15">
        <f t="shared" si="14"/>
        <v>0</v>
      </c>
      <c r="P22" s="15">
        <f t="shared" si="14"/>
        <v>46</v>
      </c>
      <c r="Q22" s="15">
        <f t="shared" si="14"/>
        <v>3</v>
      </c>
      <c r="R22" s="15">
        <f t="shared" si="14"/>
        <v>43</v>
      </c>
      <c r="S22" s="15">
        <f t="shared" si="14"/>
        <v>0</v>
      </c>
      <c r="T22" s="15">
        <f t="shared" si="14"/>
        <v>2</v>
      </c>
      <c r="U22" s="15">
        <f t="shared" si="14"/>
        <v>1</v>
      </c>
      <c r="V22" s="15">
        <f t="shared" si="14"/>
        <v>1</v>
      </c>
      <c r="W22" s="15">
        <f t="shared" si="14"/>
        <v>0</v>
      </c>
      <c r="X22" s="15">
        <f>SUM(X17:X21)</f>
        <v>1</v>
      </c>
      <c r="Y22" s="15">
        <f>SUM(Y17:Y21)</f>
        <v>1</v>
      </c>
      <c r="Z22" s="15">
        <f>SUM(Z17:Z21)</f>
        <v>0</v>
      </c>
      <c r="AA22" s="15">
        <f>SUM(AA17:AA21)</f>
        <v>0</v>
      </c>
    </row>
    <row r="23" spans="1:27" ht="24" customHeight="1">
      <c r="A23" s="13" t="s">
        <v>31</v>
      </c>
      <c r="B23" s="17" t="s">
        <v>32</v>
      </c>
      <c r="C23" s="17"/>
      <c r="D23" s="15">
        <f t="shared" si="7"/>
        <v>641</v>
      </c>
      <c r="E23" s="18">
        <f t="shared" si="8"/>
        <v>624</v>
      </c>
      <c r="F23" s="18">
        <f t="shared" si="8"/>
        <v>17</v>
      </c>
      <c r="G23" s="18">
        <f t="shared" si="8"/>
        <v>0</v>
      </c>
      <c r="H23" s="15">
        <f t="shared" si="9"/>
        <v>323</v>
      </c>
      <c r="I23" s="19">
        <v>321</v>
      </c>
      <c r="J23" s="19">
        <v>2</v>
      </c>
      <c r="K23" s="19"/>
      <c r="L23" s="15">
        <f t="shared" si="3"/>
        <v>302</v>
      </c>
      <c r="M23" s="19">
        <v>302</v>
      </c>
      <c r="N23" s="19"/>
      <c r="O23" s="19"/>
      <c r="P23" s="15">
        <f t="shared" si="4"/>
        <v>14</v>
      </c>
      <c r="Q23" s="19">
        <v>1</v>
      </c>
      <c r="R23" s="19">
        <v>13</v>
      </c>
      <c r="S23" s="19"/>
      <c r="T23" s="15">
        <f t="shared" si="5"/>
        <v>2</v>
      </c>
      <c r="U23" s="19"/>
      <c r="V23" s="19">
        <v>2</v>
      </c>
      <c r="W23" s="19"/>
      <c r="X23" s="15">
        <f t="shared" si="6"/>
        <v>0</v>
      </c>
      <c r="Y23" s="19"/>
      <c r="Z23" s="19"/>
      <c r="AA23" s="25"/>
    </row>
    <row r="24" spans="1:27" ht="24" customHeight="1">
      <c r="A24" s="13"/>
      <c r="B24" s="22" t="s">
        <v>33</v>
      </c>
      <c r="C24" s="23"/>
      <c r="D24" s="15">
        <f t="shared" si="7"/>
        <v>80</v>
      </c>
      <c r="E24" s="18">
        <f t="shared" si="8"/>
        <v>80</v>
      </c>
      <c r="F24" s="18">
        <f t="shared" si="8"/>
        <v>0</v>
      </c>
      <c r="G24" s="18">
        <f t="shared" si="8"/>
        <v>0</v>
      </c>
      <c r="H24" s="15">
        <f t="shared" si="9"/>
        <v>77</v>
      </c>
      <c r="I24" s="19">
        <v>77</v>
      </c>
      <c r="J24" s="19"/>
      <c r="K24" s="19"/>
      <c r="L24" s="15">
        <f t="shared" si="3"/>
        <v>3</v>
      </c>
      <c r="M24" s="19">
        <v>3</v>
      </c>
      <c r="N24" s="19"/>
      <c r="O24" s="19"/>
      <c r="P24" s="15">
        <f t="shared" si="4"/>
        <v>0</v>
      </c>
      <c r="Q24" s="19"/>
      <c r="R24" s="19"/>
      <c r="S24" s="19"/>
      <c r="T24" s="15">
        <f t="shared" si="5"/>
        <v>0</v>
      </c>
      <c r="U24" s="19"/>
      <c r="V24" s="19"/>
      <c r="W24" s="19"/>
      <c r="X24" s="15">
        <f t="shared" si="6"/>
        <v>0</v>
      </c>
      <c r="Y24" s="19"/>
      <c r="Z24" s="19"/>
      <c r="AA24" s="25"/>
    </row>
    <row r="25" spans="1:27" ht="24" customHeight="1">
      <c r="A25" s="13"/>
      <c r="B25" s="22" t="s">
        <v>34</v>
      </c>
      <c r="C25" s="23"/>
      <c r="D25" s="15">
        <f t="shared" si="7"/>
        <v>131</v>
      </c>
      <c r="E25" s="18">
        <f>I25+M25+Q25+U25+Y25</f>
        <v>131</v>
      </c>
      <c r="F25" s="18">
        <f>J25+N25+R25+V25+Z25</f>
        <v>0</v>
      </c>
      <c r="G25" s="18">
        <f>K25+O25+S25+W25+AA25</f>
        <v>0</v>
      </c>
      <c r="H25" s="15">
        <f>SUM(I25:K25)</f>
        <v>45</v>
      </c>
      <c r="I25" s="19">
        <v>45</v>
      </c>
      <c r="J25" s="19"/>
      <c r="K25" s="19"/>
      <c r="L25" s="15">
        <f>SUM(M25:O25)</f>
        <v>83</v>
      </c>
      <c r="M25" s="19">
        <v>83</v>
      </c>
      <c r="N25" s="19"/>
      <c r="O25" s="19"/>
      <c r="P25" s="15">
        <f>SUM(Q25:S25)</f>
        <v>3</v>
      </c>
      <c r="Q25" s="19">
        <v>3</v>
      </c>
      <c r="R25" s="19"/>
      <c r="S25" s="19"/>
      <c r="T25" s="15">
        <f>SUM(U25:W25)</f>
        <v>0</v>
      </c>
      <c r="U25" s="19"/>
      <c r="V25" s="19"/>
      <c r="W25" s="19"/>
      <c r="X25" s="15">
        <f>SUM(Y25:AA25)</f>
        <v>0</v>
      </c>
      <c r="Y25" s="19"/>
      <c r="Z25" s="19"/>
      <c r="AA25" s="25"/>
    </row>
    <row r="26" spans="1:27" ht="24" customHeight="1">
      <c r="A26" s="13"/>
      <c r="B26" s="17" t="s">
        <v>35</v>
      </c>
      <c r="C26" s="17"/>
      <c r="D26" s="15">
        <f t="shared" si="7"/>
        <v>852</v>
      </c>
      <c r="E26" s="18">
        <f t="shared" si="8"/>
        <v>835</v>
      </c>
      <c r="F26" s="18">
        <f t="shared" si="8"/>
        <v>17</v>
      </c>
      <c r="G26" s="18">
        <f t="shared" si="8"/>
        <v>0</v>
      </c>
      <c r="H26" s="15">
        <f>SUM(H23:H25)</f>
        <v>445</v>
      </c>
      <c r="I26" s="15">
        <f aca="true" t="shared" si="15" ref="I26:AA26">SUM(I23:I25)</f>
        <v>443</v>
      </c>
      <c r="J26" s="15">
        <f t="shared" si="15"/>
        <v>2</v>
      </c>
      <c r="K26" s="15">
        <f t="shared" si="15"/>
        <v>0</v>
      </c>
      <c r="L26" s="15">
        <f t="shared" si="15"/>
        <v>388</v>
      </c>
      <c r="M26" s="15">
        <f t="shared" si="15"/>
        <v>388</v>
      </c>
      <c r="N26" s="15">
        <f>SUM(N23:N25)</f>
        <v>0</v>
      </c>
      <c r="O26" s="15">
        <f>SUM(O23:O25)</f>
        <v>0</v>
      </c>
      <c r="P26" s="15">
        <f>SUM(P23:P25)</f>
        <v>17</v>
      </c>
      <c r="Q26" s="15">
        <f t="shared" si="15"/>
        <v>4</v>
      </c>
      <c r="R26" s="15">
        <f t="shared" si="15"/>
        <v>13</v>
      </c>
      <c r="S26" s="15">
        <f t="shared" si="15"/>
        <v>0</v>
      </c>
      <c r="T26" s="15">
        <f t="shared" si="15"/>
        <v>2</v>
      </c>
      <c r="U26" s="15">
        <f t="shared" si="15"/>
        <v>0</v>
      </c>
      <c r="V26" s="15">
        <f t="shared" si="15"/>
        <v>2</v>
      </c>
      <c r="W26" s="15">
        <f t="shared" si="15"/>
        <v>0</v>
      </c>
      <c r="X26" s="15">
        <f t="shared" si="15"/>
        <v>0</v>
      </c>
      <c r="Y26" s="15">
        <f>SUM(Y23:Y25)</f>
        <v>0</v>
      </c>
      <c r="Z26" s="15">
        <f>SUM(Z23:Z25)</f>
        <v>0</v>
      </c>
      <c r="AA26" s="16">
        <f t="shared" si="15"/>
        <v>0</v>
      </c>
    </row>
    <row r="27" spans="1:27" ht="24" customHeight="1">
      <c r="A27" s="13" t="s">
        <v>36</v>
      </c>
      <c r="B27" s="17" t="s">
        <v>37</v>
      </c>
      <c r="C27" s="17"/>
      <c r="D27" s="15">
        <f t="shared" si="7"/>
        <v>246</v>
      </c>
      <c r="E27" s="18">
        <f t="shared" si="8"/>
        <v>245</v>
      </c>
      <c r="F27" s="18">
        <f t="shared" si="8"/>
        <v>1</v>
      </c>
      <c r="G27" s="18">
        <f t="shared" si="8"/>
        <v>0</v>
      </c>
      <c r="H27" s="15">
        <f t="shared" si="9"/>
        <v>125</v>
      </c>
      <c r="I27" s="19">
        <v>124</v>
      </c>
      <c r="J27" s="19">
        <v>1</v>
      </c>
      <c r="K27" s="19"/>
      <c r="L27" s="15">
        <f t="shared" si="3"/>
        <v>121</v>
      </c>
      <c r="M27" s="19">
        <v>121</v>
      </c>
      <c r="N27" s="19"/>
      <c r="O27" s="19"/>
      <c r="P27" s="15">
        <f t="shared" si="4"/>
        <v>0</v>
      </c>
      <c r="Q27" s="19"/>
      <c r="R27" s="19"/>
      <c r="S27" s="19"/>
      <c r="T27" s="15">
        <f t="shared" si="5"/>
        <v>0</v>
      </c>
      <c r="U27" s="19"/>
      <c r="V27" s="19"/>
      <c r="W27" s="19"/>
      <c r="X27" s="15">
        <f t="shared" si="6"/>
        <v>0</v>
      </c>
      <c r="Y27" s="19"/>
      <c r="Z27" s="19"/>
      <c r="AA27" s="25"/>
    </row>
    <row r="28" spans="1:27" ht="24" customHeight="1">
      <c r="A28" s="13"/>
      <c r="B28" s="22" t="s">
        <v>38</v>
      </c>
      <c r="C28" s="28"/>
      <c r="D28" s="15">
        <f t="shared" si="7"/>
        <v>103</v>
      </c>
      <c r="E28" s="18">
        <f t="shared" si="8"/>
        <v>81</v>
      </c>
      <c r="F28" s="18">
        <f t="shared" si="8"/>
        <v>22</v>
      </c>
      <c r="G28" s="18">
        <f t="shared" si="8"/>
        <v>0</v>
      </c>
      <c r="H28" s="15">
        <f t="shared" si="9"/>
        <v>68</v>
      </c>
      <c r="I28" s="19">
        <v>46</v>
      </c>
      <c r="J28" s="19">
        <v>22</v>
      </c>
      <c r="K28" s="19"/>
      <c r="L28" s="15">
        <f t="shared" si="3"/>
        <v>35</v>
      </c>
      <c r="M28" s="19">
        <v>35</v>
      </c>
      <c r="N28" s="19"/>
      <c r="O28" s="19"/>
      <c r="P28" s="15">
        <f t="shared" si="4"/>
        <v>0</v>
      </c>
      <c r="Q28" s="19"/>
      <c r="R28" s="19"/>
      <c r="S28" s="19"/>
      <c r="T28" s="15">
        <f t="shared" si="5"/>
        <v>0</v>
      </c>
      <c r="U28" s="19"/>
      <c r="V28" s="19"/>
      <c r="W28" s="19"/>
      <c r="X28" s="15">
        <f t="shared" si="6"/>
        <v>0</v>
      </c>
      <c r="Y28" s="19"/>
      <c r="Z28" s="19"/>
      <c r="AA28" s="25"/>
    </row>
    <row r="29" spans="1:27" ht="24" customHeight="1">
      <c r="A29" s="24"/>
      <c r="B29" s="29" t="s">
        <v>39</v>
      </c>
      <c r="C29" s="30"/>
      <c r="D29" s="15">
        <f>SUM(E29:G29)</f>
        <v>95</v>
      </c>
      <c r="E29" s="18">
        <f>I29+M29+Q29+U29+Y29</f>
        <v>76</v>
      </c>
      <c r="F29" s="18">
        <f>J29+N29+R29+V29+Z29</f>
        <v>19</v>
      </c>
      <c r="G29" s="18">
        <f>K29+O29+S29+W29+AA29</f>
        <v>0</v>
      </c>
      <c r="H29" s="15">
        <f>SUM(I29:K29)</f>
        <v>51</v>
      </c>
      <c r="I29" s="19">
        <v>32</v>
      </c>
      <c r="J29" s="19">
        <v>19</v>
      </c>
      <c r="K29" s="19"/>
      <c r="L29" s="15">
        <f>SUM(M29:O29)</f>
        <v>44</v>
      </c>
      <c r="M29" s="19">
        <v>44</v>
      </c>
      <c r="N29" s="19"/>
      <c r="O29" s="19"/>
      <c r="P29" s="15">
        <f>SUM(Q29:S29)</f>
        <v>0</v>
      </c>
      <c r="Q29" s="19"/>
      <c r="R29" s="19"/>
      <c r="S29" s="19"/>
      <c r="T29" s="15">
        <f>SUM(U29:W29)</f>
        <v>0</v>
      </c>
      <c r="U29" s="19"/>
      <c r="V29" s="19"/>
      <c r="W29" s="19"/>
      <c r="X29" s="15">
        <f>SUM(Y29:AA29)</f>
        <v>0</v>
      </c>
      <c r="Y29" s="19"/>
      <c r="Z29" s="19"/>
      <c r="AA29" s="25"/>
    </row>
    <row r="30" spans="1:27" ht="24" customHeight="1" thickBot="1">
      <c r="A30" s="31"/>
      <c r="B30" s="32" t="s">
        <v>40</v>
      </c>
      <c r="C30" s="32"/>
      <c r="D30" s="33">
        <f t="shared" si="7"/>
        <v>444</v>
      </c>
      <c r="E30" s="34">
        <f t="shared" si="8"/>
        <v>402</v>
      </c>
      <c r="F30" s="34">
        <f t="shared" si="8"/>
        <v>42</v>
      </c>
      <c r="G30" s="34">
        <f t="shared" si="8"/>
        <v>0</v>
      </c>
      <c r="H30" s="33">
        <f aca="true" t="shared" si="16" ref="H30:AA30">SUM(H27:H29)</f>
        <v>244</v>
      </c>
      <c r="I30" s="33">
        <f t="shared" si="16"/>
        <v>202</v>
      </c>
      <c r="J30" s="33">
        <f t="shared" si="16"/>
        <v>42</v>
      </c>
      <c r="K30" s="33">
        <f t="shared" si="16"/>
        <v>0</v>
      </c>
      <c r="L30" s="33">
        <f t="shared" si="16"/>
        <v>200</v>
      </c>
      <c r="M30" s="33">
        <f t="shared" si="16"/>
        <v>200</v>
      </c>
      <c r="N30" s="33">
        <f t="shared" si="16"/>
        <v>0</v>
      </c>
      <c r="O30" s="33">
        <f t="shared" si="16"/>
        <v>0</v>
      </c>
      <c r="P30" s="33">
        <f t="shared" si="16"/>
        <v>0</v>
      </c>
      <c r="Q30" s="33">
        <f t="shared" si="16"/>
        <v>0</v>
      </c>
      <c r="R30" s="33">
        <f t="shared" si="16"/>
        <v>0</v>
      </c>
      <c r="S30" s="33">
        <f t="shared" si="16"/>
        <v>0</v>
      </c>
      <c r="T30" s="33">
        <f t="shared" si="16"/>
        <v>0</v>
      </c>
      <c r="U30" s="33">
        <f t="shared" si="16"/>
        <v>0</v>
      </c>
      <c r="V30" s="33">
        <f t="shared" si="16"/>
        <v>0</v>
      </c>
      <c r="W30" s="33">
        <f t="shared" si="16"/>
        <v>0</v>
      </c>
      <c r="X30" s="33">
        <f t="shared" si="16"/>
        <v>0</v>
      </c>
      <c r="Y30" s="33">
        <f t="shared" si="16"/>
        <v>0</v>
      </c>
      <c r="Z30" s="33">
        <f t="shared" si="16"/>
        <v>0</v>
      </c>
      <c r="AA30" s="35">
        <f t="shared" si="16"/>
        <v>0</v>
      </c>
    </row>
  </sheetData>
  <sheetProtection/>
  <mergeCells count="39">
    <mergeCell ref="H3:K3"/>
    <mergeCell ref="L3:O3"/>
    <mergeCell ref="P3:S3"/>
    <mergeCell ref="T3:W3"/>
    <mergeCell ref="X3:AA3"/>
    <mergeCell ref="A5:C5"/>
    <mergeCell ref="A3:C4"/>
    <mergeCell ref="D3:G3"/>
    <mergeCell ref="A6:C6"/>
    <mergeCell ref="A7:C7"/>
    <mergeCell ref="A8:A10"/>
    <mergeCell ref="B8:C8"/>
    <mergeCell ref="B9:C9"/>
    <mergeCell ref="B10:C10"/>
    <mergeCell ref="A11:A13"/>
    <mergeCell ref="B11:C11"/>
    <mergeCell ref="B12:C12"/>
    <mergeCell ref="B13:C13"/>
    <mergeCell ref="A14:A16"/>
    <mergeCell ref="B14:C14"/>
    <mergeCell ref="B15:C15"/>
    <mergeCell ref="B16:C16"/>
    <mergeCell ref="A17:A22"/>
    <mergeCell ref="B17:C17"/>
    <mergeCell ref="B18:C18"/>
    <mergeCell ref="B19:C19"/>
    <mergeCell ref="B20:C20"/>
    <mergeCell ref="B21:C21"/>
    <mergeCell ref="B22:C22"/>
    <mergeCell ref="A23:A26"/>
    <mergeCell ref="B23:C23"/>
    <mergeCell ref="B24:C24"/>
    <mergeCell ref="B25:C25"/>
    <mergeCell ref="B26:C26"/>
    <mergeCell ref="A27:A30"/>
    <mergeCell ref="B27:C27"/>
    <mergeCell ref="B28:C28"/>
    <mergeCell ref="B29:C29"/>
    <mergeCell ref="B30:C30"/>
  </mergeCells>
  <printOptions/>
  <pageMargins left="0.93" right="0.2362204724409449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2010-12-27T08:27:51Z</cp:lastPrinted>
  <dcterms:created xsi:type="dcterms:W3CDTF">2010-11-30T01:18:33Z</dcterms:created>
  <dcterms:modified xsi:type="dcterms:W3CDTF">2010-12-27T08:27:55Z</dcterms:modified>
  <cp:category/>
  <cp:version/>
  <cp:contentType/>
  <cp:contentStatus/>
</cp:coreProperties>
</file>