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第３１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<sst xmlns="http://schemas.openxmlformats.org/spreadsheetml/2006/main" count="48" uniqueCount="48">
  <si>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保健所
市町村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</si>
  <si>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</si>
  <si>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</si>
  <si>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</si>
  <si>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</si>
  <si>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</si>
  <si>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</si>
  <si>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</si>
  <si>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</si>
  <si>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</si>
  <si>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</si>
  <si>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</si>
  <si>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</si>
  <si>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</si>
  <si>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</si>
  <si>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</si>
  <si>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</si>
  <si>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</si>
  <si>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</si>
  <si>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</si>
  <si>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</si>
  <si>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</si>
  <si>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</si>
  <si>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</si>
  <si>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</si>
  <si>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</si>
  <si>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</si>
  <si>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</si>
  <si>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</si>
  <si>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</si>
  <si>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</si>
  <si>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</si>
  <si>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</si>
  <si>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</si>
  <si>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</si>
  <si>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</si>
  <si>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</si>
  <si>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</si>
  <si>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</si>
  <si>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</si>
  <si>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</si>
  <si>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</si>
  <si>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</si>
  <si>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</si>
  <si>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</si>
  <si>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</si>
  <si>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　第３１表　婚姻数</t>
  </si>
  <si>
    <t>月・保健所・市町別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</si>
</sst>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1" fillId="0" borderId="0" xfId="48" applyFont="1" applyAlignment="1">
      <alignment horizontal="right" vertical="center"/>
    </xf>
    <xf numFmtId="38" fontId="1" fillId="0" borderId="10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38" fontId="1" fillId="0" borderId="12" xfId="48" applyFont="1" applyFill="1" applyBorder="1" applyAlignment="1">
      <alignment horizontal="center" vertical="center" wrapText="1"/>
    </xf>
    <xf numFmtId="38" fontId="1" fillId="0" borderId="13" xfId="48" applyFont="1" applyFill="1" applyBorder="1" applyAlignment="1">
      <alignment horizontal="center" vertical="center" wrapText="1"/>
    </xf>
    <xf numFmtId="38" fontId="1" fillId="0" borderId="14" xfId="48" applyFont="1" applyFill="1" applyBorder="1" applyAlignment="1">
      <alignment horizontal="center" vertical="center" wrapText="1"/>
    </xf>
    <xf numFmtId="38" fontId="1" fillId="0" borderId="15" xfId="48" applyFont="1" applyFill="1" applyBorder="1" applyAlignment="1">
      <alignment horizontal="center" vertical="center"/>
    </xf>
    <xf numFmtId="38" fontId="1" fillId="0" borderId="16" xfId="48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38" fontId="1" fillId="0" borderId="20" xfId="48" applyFont="1" applyFill="1" applyBorder="1" applyAlignment="1">
      <alignment horizontal="center" vertical="center"/>
    </xf>
    <xf numFmtId="38" fontId="1" fillId="0" borderId="21" xfId="48" applyFont="1" applyFill="1" applyBorder="1" applyAlignment="1">
      <alignment horizontal="center" vertical="center"/>
    </xf>
    <xf numFmtId="38" fontId="1" fillId="0" borderId="22" xfId="48" applyFont="1" applyFill="1" applyBorder="1" applyAlignment="1">
      <alignment horizontal="center" vertical="center"/>
    </xf>
    <xf numFmtId="38" fontId="1" fillId="0" borderId="23" xfId="48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38" fontId="1" fillId="0" borderId="22" xfId="48" applyFont="1" applyFill="1" applyBorder="1" applyAlignment="1">
      <alignment horizontal="center" vertical="center" wrapText="1"/>
    </xf>
    <xf numFmtId="38" fontId="1" fillId="0" borderId="23" xfId="48" applyFont="1" applyFill="1" applyBorder="1" applyAlignment="1">
      <alignment horizontal="center" vertical="center" wrapText="1"/>
    </xf>
    <xf numFmtId="38" fontId="1" fillId="0" borderId="25" xfId="48" applyFont="1" applyFill="1" applyBorder="1" applyAlignment="1">
      <alignment horizontal="center" vertical="center" wrapText="1"/>
    </xf>
    <xf numFmtId="38" fontId="1" fillId="0" borderId="26" xfId="48" applyFont="1" applyFill="1" applyBorder="1" applyAlignment="1">
      <alignment horizontal="center" vertical="center" wrapText="1"/>
    </xf>
    <xf numFmtId="38" fontId="1" fillId="0" borderId="27" xfId="48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38" fontId="1" fillId="0" borderId="28" xfId="48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1" fillId="0" borderId="29" xfId="48" applyFont="1" applyFill="1" applyBorder="1" applyAlignment="1">
      <alignment horizontal="center" vertical="center" wrapText="1"/>
    </xf>
    <xf numFmtId="38" fontId="1" fillId="0" borderId="30" xfId="48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41" sqref="I41"/>
    </sheetView>
  </sheetViews>
  <sheetFormatPr defaultColWidth="9.00390625" defaultRowHeight="13.5"/>
  <cols>
    <col min="1" max="1" width="3.625" style="0" customWidth="1"/>
    <col min="2" max="2" width="8.625" style="0" customWidth="1"/>
    <col min="3" max="3" width="9.625" style="0" customWidth="1"/>
    <col min="4" max="16" width="6.125" style="0" customWidth="1"/>
  </cols>
  <sheetData>
    <row r="1" ht="18.75">
      <c r="A1" s="1" t="s">
        <v>46</v>
      </c>
    </row>
    <row r="2" ht="14.25" thickBot="1">
      <c r="P2" s="2" t="s">
        <v>47</v>
      </c>
    </row>
    <row r="3" spans="1:16" ht="24.75" customHeight="1">
      <c r="A3" s="5" t="s">
        <v>0</v>
      </c>
      <c r="B3" s="6"/>
      <c r="C3" s="7"/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9" t="s">
        <v>13</v>
      </c>
    </row>
    <row r="4" spans="1:16" ht="24.75" customHeight="1">
      <c r="A4" s="10"/>
      <c r="B4" s="11"/>
      <c r="C4" s="12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6" ht="24.75" customHeight="1">
      <c r="A5" s="16" t="s">
        <v>14</v>
      </c>
      <c r="B5" s="17"/>
      <c r="C5" s="17"/>
      <c r="D5" s="18">
        <f>+D10+D13+D16+D22+D26+D30</f>
        <v>4017</v>
      </c>
      <c r="E5" s="18">
        <f aca="true" t="shared" si="0" ref="E5:P5">+E10+E13+E16+E22+E26+E30</f>
        <v>227</v>
      </c>
      <c r="F5" s="18">
        <f t="shared" si="0"/>
        <v>298</v>
      </c>
      <c r="G5" s="18">
        <f t="shared" si="0"/>
        <v>415</v>
      </c>
      <c r="H5" s="18">
        <f t="shared" si="0"/>
        <v>364</v>
      </c>
      <c r="I5" s="18">
        <f t="shared" si="0"/>
        <v>370</v>
      </c>
      <c r="J5" s="18">
        <f t="shared" si="0"/>
        <v>311</v>
      </c>
      <c r="K5" s="18">
        <f t="shared" si="0"/>
        <v>324</v>
      </c>
      <c r="L5" s="18">
        <f t="shared" si="0"/>
        <v>242</v>
      </c>
      <c r="M5" s="18">
        <f t="shared" si="0"/>
        <v>317</v>
      </c>
      <c r="N5" s="18">
        <f t="shared" si="0"/>
        <v>393</v>
      </c>
      <c r="O5" s="18">
        <f t="shared" si="0"/>
        <v>478</v>
      </c>
      <c r="P5" s="19">
        <f t="shared" si="0"/>
        <v>278</v>
      </c>
    </row>
    <row r="6" spans="1:16" ht="24.75" customHeight="1">
      <c r="A6" s="20" t="s">
        <v>15</v>
      </c>
      <c r="B6" s="21"/>
      <c r="C6" s="21"/>
      <c r="D6" s="18">
        <f>+D8+D11+D12+D14+D15+D17+D18+D23+D27</f>
        <v>3549</v>
      </c>
      <c r="E6" s="18">
        <f aca="true" t="shared" si="1" ref="E6:P6">+E8+E11+E12+E14+E15+E17+E18+E23+E27</f>
        <v>205</v>
      </c>
      <c r="F6" s="18">
        <f t="shared" si="1"/>
        <v>262</v>
      </c>
      <c r="G6" s="18">
        <f t="shared" si="1"/>
        <v>360</v>
      </c>
      <c r="H6" s="18">
        <f t="shared" si="1"/>
        <v>324</v>
      </c>
      <c r="I6" s="18">
        <f t="shared" si="1"/>
        <v>336</v>
      </c>
      <c r="J6" s="18">
        <f t="shared" si="1"/>
        <v>279</v>
      </c>
      <c r="K6" s="18">
        <f t="shared" si="1"/>
        <v>288</v>
      </c>
      <c r="L6" s="18">
        <f t="shared" si="1"/>
        <v>214</v>
      </c>
      <c r="M6" s="18">
        <f t="shared" si="1"/>
        <v>280</v>
      </c>
      <c r="N6" s="18">
        <f t="shared" si="1"/>
        <v>341</v>
      </c>
      <c r="O6" s="18">
        <f t="shared" si="1"/>
        <v>414</v>
      </c>
      <c r="P6" s="19">
        <f t="shared" si="1"/>
        <v>246</v>
      </c>
    </row>
    <row r="7" spans="1:16" ht="24.75" customHeight="1">
      <c r="A7" s="20" t="s">
        <v>16</v>
      </c>
      <c r="B7" s="21"/>
      <c r="C7" s="21"/>
      <c r="D7" s="18">
        <f>+D9+D19+D20+D21+D24+D25+D28+D29</f>
        <v>468</v>
      </c>
      <c r="E7" s="18">
        <f aca="true" t="shared" si="2" ref="E7:P7">+E9+E19+E20+E21+E24+E25+E28+E29</f>
        <v>22</v>
      </c>
      <c r="F7" s="18">
        <f t="shared" si="2"/>
        <v>36</v>
      </c>
      <c r="G7" s="18">
        <f t="shared" si="2"/>
        <v>55</v>
      </c>
      <c r="H7" s="18">
        <f t="shared" si="2"/>
        <v>40</v>
      </c>
      <c r="I7" s="18">
        <f t="shared" si="2"/>
        <v>34</v>
      </c>
      <c r="J7" s="18">
        <f t="shared" si="2"/>
        <v>32</v>
      </c>
      <c r="K7" s="18">
        <f t="shared" si="2"/>
        <v>36</v>
      </c>
      <c r="L7" s="18">
        <f t="shared" si="2"/>
        <v>28</v>
      </c>
      <c r="M7" s="18">
        <f t="shared" si="2"/>
        <v>37</v>
      </c>
      <c r="N7" s="18">
        <f t="shared" si="2"/>
        <v>52</v>
      </c>
      <c r="O7" s="18">
        <f t="shared" si="2"/>
        <v>64</v>
      </c>
      <c r="P7" s="19">
        <f t="shared" si="2"/>
        <v>32</v>
      </c>
    </row>
    <row r="8" spans="1:16" ht="24.75" customHeight="1">
      <c r="A8" s="20" t="s">
        <v>17</v>
      </c>
      <c r="B8" s="17" t="s">
        <v>18</v>
      </c>
      <c r="C8" s="17"/>
      <c r="D8" s="18">
        <f>SUM(E8:P8)</f>
        <v>1519</v>
      </c>
      <c r="E8" s="18">
        <v>98</v>
      </c>
      <c r="F8" s="18">
        <v>128</v>
      </c>
      <c r="G8" s="18">
        <v>152</v>
      </c>
      <c r="H8" s="18">
        <v>130</v>
      </c>
      <c r="I8" s="18">
        <v>132</v>
      </c>
      <c r="J8" s="18">
        <v>124</v>
      </c>
      <c r="K8" s="18">
        <v>121</v>
      </c>
      <c r="L8" s="18">
        <v>96</v>
      </c>
      <c r="M8" s="18">
        <v>109</v>
      </c>
      <c r="N8" s="18">
        <v>145</v>
      </c>
      <c r="O8" s="18">
        <v>168</v>
      </c>
      <c r="P8" s="19">
        <v>116</v>
      </c>
    </row>
    <row r="9" spans="1:16" ht="24.75" customHeight="1">
      <c r="A9" s="20"/>
      <c r="B9" s="3" t="s">
        <v>19</v>
      </c>
      <c r="C9" s="4"/>
      <c r="D9" s="18">
        <f>SUM(E9:P9)</f>
        <v>82</v>
      </c>
      <c r="E9" s="18">
        <v>2</v>
      </c>
      <c r="F9" s="18">
        <v>8</v>
      </c>
      <c r="G9" s="18">
        <v>13</v>
      </c>
      <c r="H9" s="18">
        <v>5</v>
      </c>
      <c r="I9" s="18">
        <v>8</v>
      </c>
      <c r="J9" s="18">
        <v>3</v>
      </c>
      <c r="K9" s="18">
        <v>9</v>
      </c>
      <c r="L9" s="18">
        <v>4</v>
      </c>
      <c r="M9" s="18">
        <v>9</v>
      </c>
      <c r="N9" s="18">
        <v>12</v>
      </c>
      <c r="O9" s="18">
        <v>6</v>
      </c>
      <c r="P9" s="19">
        <v>3</v>
      </c>
    </row>
    <row r="10" spans="1:16" ht="24.75" customHeight="1">
      <c r="A10" s="20"/>
      <c r="B10" s="17" t="s">
        <v>20</v>
      </c>
      <c r="C10" s="17"/>
      <c r="D10" s="18">
        <f>SUM(E10:P10)</f>
        <v>1601</v>
      </c>
      <c r="E10" s="18">
        <f>+E8+E9</f>
        <v>100</v>
      </c>
      <c r="F10" s="18">
        <f aca="true" t="shared" si="3" ref="F10:P10">+F8+F9</f>
        <v>136</v>
      </c>
      <c r="G10" s="18">
        <f t="shared" si="3"/>
        <v>165</v>
      </c>
      <c r="H10" s="18">
        <f t="shared" si="3"/>
        <v>135</v>
      </c>
      <c r="I10" s="18">
        <f t="shared" si="3"/>
        <v>140</v>
      </c>
      <c r="J10" s="18">
        <f t="shared" si="3"/>
        <v>127</v>
      </c>
      <c r="K10" s="18">
        <f t="shared" si="3"/>
        <v>130</v>
      </c>
      <c r="L10" s="18">
        <f t="shared" si="3"/>
        <v>100</v>
      </c>
      <c r="M10" s="18">
        <f t="shared" si="3"/>
        <v>118</v>
      </c>
      <c r="N10" s="18">
        <f t="shared" si="3"/>
        <v>157</v>
      </c>
      <c r="O10" s="18">
        <f t="shared" si="3"/>
        <v>174</v>
      </c>
      <c r="P10" s="19">
        <f t="shared" si="3"/>
        <v>119</v>
      </c>
    </row>
    <row r="11" spans="1:16" ht="24.75" customHeight="1">
      <c r="A11" s="22" t="s">
        <v>21</v>
      </c>
      <c r="B11" s="3" t="s">
        <v>22</v>
      </c>
      <c r="C11" s="4"/>
      <c r="D11" s="18">
        <f aca="true" t="shared" si="4" ref="D11:D30">SUM(E11:P11)</f>
        <v>126</v>
      </c>
      <c r="E11" s="18">
        <v>7</v>
      </c>
      <c r="F11" s="18">
        <v>9</v>
      </c>
      <c r="G11" s="18">
        <v>16</v>
      </c>
      <c r="H11" s="18">
        <v>12</v>
      </c>
      <c r="I11" s="18">
        <v>15</v>
      </c>
      <c r="J11" s="18">
        <v>9</v>
      </c>
      <c r="K11" s="18">
        <v>12</v>
      </c>
      <c r="L11" s="18">
        <v>8</v>
      </c>
      <c r="M11" s="18">
        <v>14</v>
      </c>
      <c r="N11" s="18">
        <v>9</v>
      </c>
      <c r="O11" s="18">
        <v>9</v>
      </c>
      <c r="P11" s="19">
        <v>6</v>
      </c>
    </row>
    <row r="12" spans="1:16" ht="24.75" customHeight="1">
      <c r="A12" s="23"/>
      <c r="B12" s="3" t="s">
        <v>23</v>
      </c>
      <c r="C12" s="4"/>
      <c r="D12" s="18">
        <f t="shared" si="4"/>
        <v>440</v>
      </c>
      <c r="E12" s="18">
        <v>20</v>
      </c>
      <c r="F12" s="18">
        <v>35</v>
      </c>
      <c r="G12" s="18">
        <v>39</v>
      </c>
      <c r="H12" s="18">
        <v>37</v>
      </c>
      <c r="I12" s="18">
        <v>44</v>
      </c>
      <c r="J12" s="18">
        <v>36</v>
      </c>
      <c r="K12" s="18">
        <v>42</v>
      </c>
      <c r="L12" s="18">
        <v>34</v>
      </c>
      <c r="M12" s="18">
        <v>37</v>
      </c>
      <c r="N12" s="18">
        <v>41</v>
      </c>
      <c r="O12" s="18">
        <v>49</v>
      </c>
      <c r="P12" s="19">
        <v>26</v>
      </c>
    </row>
    <row r="13" spans="1:16" ht="24.75" customHeight="1">
      <c r="A13" s="24"/>
      <c r="B13" s="17" t="s">
        <v>24</v>
      </c>
      <c r="C13" s="17"/>
      <c r="D13" s="18">
        <f t="shared" si="4"/>
        <v>566</v>
      </c>
      <c r="E13" s="18">
        <f aca="true" t="shared" si="5" ref="E13:P13">+E11+E12</f>
        <v>27</v>
      </c>
      <c r="F13" s="18">
        <f t="shared" si="5"/>
        <v>44</v>
      </c>
      <c r="G13" s="18">
        <f t="shared" si="5"/>
        <v>55</v>
      </c>
      <c r="H13" s="18">
        <f t="shared" si="5"/>
        <v>49</v>
      </c>
      <c r="I13" s="18">
        <f t="shared" si="5"/>
        <v>59</v>
      </c>
      <c r="J13" s="18">
        <f t="shared" si="5"/>
        <v>45</v>
      </c>
      <c r="K13" s="18">
        <f t="shared" si="5"/>
        <v>54</v>
      </c>
      <c r="L13" s="18">
        <f t="shared" si="5"/>
        <v>42</v>
      </c>
      <c r="M13" s="18">
        <f t="shared" si="5"/>
        <v>51</v>
      </c>
      <c r="N13" s="18">
        <f t="shared" si="5"/>
        <v>50</v>
      </c>
      <c r="O13" s="18">
        <f t="shared" si="5"/>
        <v>58</v>
      </c>
      <c r="P13" s="19">
        <f t="shared" si="5"/>
        <v>32</v>
      </c>
    </row>
    <row r="14" spans="1:16" ht="24.75" customHeight="1">
      <c r="A14" s="20" t="s">
        <v>25</v>
      </c>
      <c r="B14" s="17" t="s">
        <v>26</v>
      </c>
      <c r="C14" s="17"/>
      <c r="D14" s="18">
        <f t="shared" si="4"/>
        <v>130</v>
      </c>
      <c r="E14" s="18">
        <v>6</v>
      </c>
      <c r="F14" s="18">
        <v>4</v>
      </c>
      <c r="G14" s="18">
        <v>18</v>
      </c>
      <c r="H14" s="18">
        <v>10</v>
      </c>
      <c r="I14" s="18">
        <v>9</v>
      </c>
      <c r="J14" s="18">
        <v>9</v>
      </c>
      <c r="K14" s="18">
        <v>12</v>
      </c>
      <c r="L14" s="18">
        <v>6</v>
      </c>
      <c r="M14" s="18">
        <v>7</v>
      </c>
      <c r="N14" s="18">
        <v>16</v>
      </c>
      <c r="O14" s="18">
        <v>23</v>
      </c>
      <c r="P14" s="19">
        <v>10</v>
      </c>
    </row>
    <row r="15" spans="1:16" ht="24.75" customHeight="1">
      <c r="A15" s="20"/>
      <c r="B15" s="17" t="s">
        <v>27</v>
      </c>
      <c r="C15" s="17"/>
      <c r="D15" s="18">
        <f t="shared" si="4"/>
        <v>104</v>
      </c>
      <c r="E15" s="18">
        <v>6</v>
      </c>
      <c r="F15" s="18">
        <v>4</v>
      </c>
      <c r="G15" s="18">
        <v>12</v>
      </c>
      <c r="H15" s="18">
        <v>9</v>
      </c>
      <c r="I15" s="18">
        <v>14</v>
      </c>
      <c r="J15" s="18">
        <v>8</v>
      </c>
      <c r="K15" s="18">
        <v>8</v>
      </c>
      <c r="L15" s="18">
        <v>5</v>
      </c>
      <c r="M15" s="18">
        <v>8</v>
      </c>
      <c r="N15" s="18">
        <v>10</v>
      </c>
      <c r="O15" s="18">
        <v>12</v>
      </c>
      <c r="P15" s="19">
        <v>8</v>
      </c>
    </row>
    <row r="16" spans="1:16" ht="24.75" customHeight="1">
      <c r="A16" s="20"/>
      <c r="B16" s="17" t="s">
        <v>28</v>
      </c>
      <c r="C16" s="17"/>
      <c r="D16" s="18">
        <f t="shared" si="4"/>
        <v>234</v>
      </c>
      <c r="E16" s="18">
        <f aca="true" t="shared" si="6" ref="E16:P16">+E14+E15</f>
        <v>12</v>
      </c>
      <c r="F16" s="18">
        <f t="shared" si="6"/>
        <v>8</v>
      </c>
      <c r="G16" s="18">
        <f t="shared" si="6"/>
        <v>30</v>
      </c>
      <c r="H16" s="18">
        <f t="shared" si="6"/>
        <v>19</v>
      </c>
      <c r="I16" s="18">
        <f t="shared" si="6"/>
        <v>23</v>
      </c>
      <c r="J16" s="18">
        <f t="shared" si="6"/>
        <v>17</v>
      </c>
      <c r="K16" s="18">
        <f t="shared" si="6"/>
        <v>20</v>
      </c>
      <c r="L16" s="18">
        <f t="shared" si="6"/>
        <v>11</v>
      </c>
      <c r="M16" s="18">
        <f t="shared" si="6"/>
        <v>15</v>
      </c>
      <c r="N16" s="18">
        <f t="shared" si="6"/>
        <v>26</v>
      </c>
      <c r="O16" s="18">
        <f t="shared" si="6"/>
        <v>35</v>
      </c>
      <c r="P16" s="19">
        <f t="shared" si="6"/>
        <v>18</v>
      </c>
    </row>
    <row r="17" spans="1:16" ht="24.75" customHeight="1">
      <c r="A17" s="20" t="s">
        <v>29</v>
      </c>
      <c r="B17" s="17" t="s">
        <v>30</v>
      </c>
      <c r="C17" s="17"/>
      <c r="D17" s="18">
        <f t="shared" si="4"/>
        <v>326</v>
      </c>
      <c r="E17" s="18">
        <v>20</v>
      </c>
      <c r="F17" s="18">
        <v>22</v>
      </c>
      <c r="G17" s="18">
        <v>34</v>
      </c>
      <c r="H17" s="18">
        <v>32</v>
      </c>
      <c r="I17" s="18">
        <v>35</v>
      </c>
      <c r="J17" s="18">
        <v>22</v>
      </c>
      <c r="K17" s="18">
        <v>29</v>
      </c>
      <c r="L17" s="18">
        <v>13</v>
      </c>
      <c r="M17" s="18">
        <v>24</v>
      </c>
      <c r="N17" s="18">
        <v>32</v>
      </c>
      <c r="O17" s="18">
        <v>44</v>
      </c>
      <c r="P17" s="19">
        <v>19</v>
      </c>
    </row>
    <row r="18" spans="1:16" ht="24.75" customHeight="1">
      <c r="A18" s="20"/>
      <c r="B18" s="3" t="s">
        <v>31</v>
      </c>
      <c r="C18" s="4"/>
      <c r="D18" s="18">
        <f t="shared" si="4"/>
        <v>374</v>
      </c>
      <c r="E18" s="18">
        <v>19</v>
      </c>
      <c r="F18" s="18">
        <v>21</v>
      </c>
      <c r="G18" s="18">
        <v>39</v>
      </c>
      <c r="H18" s="18">
        <v>39</v>
      </c>
      <c r="I18" s="18">
        <v>32</v>
      </c>
      <c r="J18" s="18">
        <v>36</v>
      </c>
      <c r="K18" s="18">
        <v>20</v>
      </c>
      <c r="L18" s="18">
        <v>16</v>
      </c>
      <c r="M18" s="18">
        <v>31</v>
      </c>
      <c r="N18" s="18">
        <v>36</v>
      </c>
      <c r="O18" s="18">
        <v>55</v>
      </c>
      <c r="P18" s="19">
        <v>30</v>
      </c>
    </row>
    <row r="19" spans="1:16" ht="24.75" customHeight="1">
      <c r="A19" s="20"/>
      <c r="B19" s="3" t="s">
        <v>32</v>
      </c>
      <c r="C19" s="4"/>
      <c r="D19" s="18">
        <f t="shared" si="4"/>
        <v>11</v>
      </c>
      <c r="E19" s="18"/>
      <c r="F19" s="18"/>
      <c r="G19" s="18"/>
      <c r="H19" s="18">
        <v>2</v>
      </c>
      <c r="I19" s="18"/>
      <c r="J19" s="18">
        <v>1</v>
      </c>
      <c r="K19" s="18">
        <v>1</v>
      </c>
      <c r="L19" s="18"/>
      <c r="M19" s="18">
        <v>2</v>
      </c>
      <c r="N19" s="18">
        <v>2</v>
      </c>
      <c r="O19" s="18">
        <v>3</v>
      </c>
      <c r="P19" s="19"/>
    </row>
    <row r="20" spans="1:16" ht="24.75" customHeight="1">
      <c r="A20" s="20"/>
      <c r="B20" s="3" t="s">
        <v>33</v>
      </c>
      <c r="C20" s="4"/>
      <c r="D20" s="18">
        <f t="shared" si="4"/>
        <v>56</v>
      </c>
      <c r="E20" s="18">
        <v>2</v>
      </c>
      <c r="F20" s="18">
        <v>3</v>
      </c>
      <c r="G20" s="18">
        <v>4</v>
      </c>
      <c r="H20" s="18">
        <v>4</v>
      </c>
      <c r="I20" s="18">
        <v>4</v>
      </c>
      <c r="J20" s="18">
        <v>4</v>
      </c>
      <c r="K20" s="18">
        <v>5</v>
      </c>
      <c r="L20" s="18">
        <v>7</v>
      </c>
      <c r="M20" s="18">
        <v>2</v>
      </c>
      <c r="N20" s="18">
        <v>5</v>
      </c>
      <c r="O20" s="18">
        <v>12</v>
      </c>
      <c r="P20" s="19">
        <v>4</v>
      </c>
    </row>
    <row r="21" spans="1:16" ht="24.75" customHeight="1">
      <c r="A21" s="20"/>
      <c r="B21" s="3" t="s">
        <v>34</v>
      </c>
      <c r="C21" s="4"/>
      <c r="D21" s="18">
        <f t="shared" si="4"/>
        <v>105</v>
      </c>
      <c r="E21" s="18">
        <v>6</v>
      </c>
      <c r="F21" s="18">
        <v>6</v>
      </c>
      <c r="G21" s="18">
        <v>18</v>
      </c>
      <c r="H21" s="18">
        <v>6</v>
      </c>
      <c r="I21" s="18">
        <v>5</v>
      </c>
      <c r="J21" s="18">
        <v>7</v>
      </c>
      <c r="K21" s="18">
        <v>6</v>
      </c>
      <c r="L21" s="18">
        <v>5</v>
      </c>
      <c r="M21" s="18">
        <v>8</v>
      </c>
      <c r="N21" s="18">
        <v>11</v>
      </c>
      <c r="O21" s="18">
        <v>17</v>
      </c>
      <c r="P21" s="19">
        <v>10</v>
      </c>
    </row>
    <row r="22" spans="1:16" ht="24.75" customHeight="1">
      <c r="A22" s="20"/>
      <c r="B22" s="17" t="s">
        <v>35</v>
      </c>
      <c r="C22" s="17"/>
      <c r="D22" s="18">
        <f t="shared" si="4"/>
        <v>872</v>
      </c>
      <c r="E22" s="18">
        <f>SUM(E17:E21)</f>
        <v>47</v>
      </c>
      <c r="F22" s="18">
        <f aca="true" t="shared" si="7" ref="F22:P22">SUM(F17:F21)</f>
        <v>52</v>
      </c>
      <c r="G22" s="18">
        <f t="shared" si="7"/>
        <v>95</v>
      </c>
      <c r="H22" s="18">
        <f t="shared" si="7"/>
        <v>83</v>
      </c>
      <c r="I22" s="18">
        <f t="shared" si="7"/>
        <v>76</v>
      </c>
      <c r="J22" s="18">
        <f t="shared" si="7"/>
        <v>70</v>
      </c>
      <c r="K22" s="18">
        <f t="shared" si="7"/>
        <v>61</v>
      </c>
      <c r="L22" s="18">
        <f t="shared" si="7"/>
        <v>41</v>
      </c>
      <c r="M22" s="18">
        <f t="shared" si="7"/>
        <v>67</v>
      </c>
      <c r="N22" s="18">
        <f t="shared" si="7"/>
        <v>86</v>
      </c>
      <c r="O22" s="18">
        <f t="shared" si="7"/>
        <v>131</v>
      </c>
      <c r="P22" s="19">
        <f t="shared" si="7"/>
        <v>63</v>
      </c>
    </row>
    <row r="23" spans="1:16" ht="24.75" customHeight="1">
      <c r="A23" s="20" t="s">
        <v>36</v>
      </c>
      <c r="B23" s="17" t="s">
        <v>37</v>
      </c>
      <c r="C23" s="17"/>
      <c r="D23" s="18">
        <f t="shared" si="4"/>
        <v>375</v>
      </c>
      <c r="E23" s="18">
        <v>24</v>
      </c>
      <c r="F23" s="18">
        <v>28</v>
      </c>
      <c r="G23" s="18">
        <v>32</v>
      </c>
      <c r="H23" s="18">
        <v>37</v>
      </c>
      <c r="I23" s="18">
        <v>42</v>
      </c>
      <c r="J23" s="18">
        <v>25</v>
      </c>
      <c r="K23" s="18">
        <v>30</v>
      </c>
      <c r="L23" s="18">
        <v>23</v>
      </c>
      <c r="M23" s="18">
        <v>34</v>
      </c>
      <c r="N23" s="18">
        <v>39</v>
      </c>
      <c r="O23" s="18">
        <v>36</v>
      </c>
      <c r="P23" s="19">
        <v>25</v>
      </c>
    </row>
    <row r="24" spans="1:16" ht="24.75" customHeight="1">
      <c r="A24" s="20"/>
      <c r="B24" s="3" t="s">
        <v>38</v>
      </c>
      <c r="C24" s="4"/>
      <c r="D24" s="18">
        <f t="shared" si="4"/>
        <v>57</v>
      </c>
      <c r="E24" s="18">
        <v>3</v>
      </c>
      <c r="F24" s="18">
        <v>9</v>
      </c>
      <c r="G24" s="18">
        <v>9</v>
      </c>
      <c r="H24" s="18">
        <v>3</v>
      </c>
      <c r="I24" s="18">
        <v>1</v>
      </c>
      <c r="J24" s="18">
        <v>3</v>
      </c>
      <c r="K24" s="18">
        <v>1</v>
      </c>
      <c r="L24" s="18">
        <v>5</v>
      </c>
      <c r="M24" s="18">
        <v>5</v>
      </c>
      <c r="N24" s="18">
        <v>6</v>
      </c>
      <c r="O24" s="18">
        <v>8</v>
      </c>
      <c r="P24" s="19">
        <v>4</v>
      </c>
    </row>
    <row r="25" spans="1:16" ht="24.75" customHeight="1">
      <c r="A25" s="20"/>
      <c r="B25" s="3" t="s">
        <v>39</v>
      </c>
      <c r="C25" s="4"/>
      <c r="D25" s="18">
        <f t="shared" si="4"/>
        <v>58</v>
      </c>
      <c r="E25" s="18">
        <v>3</v>
      </c>
      <c r="F25" s="18">
        <v>5</v>
      </c>
      <c r="G25" s="18">
        <v>5</v>
      </c>
      <c r="H25" s="18">
        <v>4</v>
      </c>
      <c r="I25" s="18">
        <v>5</v>
      </c>
      <c r="J25" s="18">
        <v>5</v>
      </c>
      <c r="K25" s="18">
        <v>6</v>
      </c>
      <c r="L25" s="18">
        <v>3</v>
      </c>
      <c r="M25" s="18">
        <v>2</v>
      </c>
      <c r="N25" s="18">
        <v>5</v>
      </c>
      <c r="O25" s="18">
        <v>10</v>
      </c>
      <c r="P25" s="19">
        <v>5</v>
      </c>
    </row>
    <row r="26" spans="1:16" ht="24.75" customHeight="1">
      <c r="A26" s="20"/>
      <c r="B26" s="17" t="s">
        <v>40</v>
      </c>
      <c r="C26" s="17"/>
      <c r="D26" s="18">
        <f t="shared" si="4"/>
        <v>490</v>
      </c>
      <c r="E26" s="18">
        <f>SUM(E23:E25)</f>
        <v>30</v>
      </c>
      <c r="F26" s="18">
        <f aca="true" t="shared" si="8" ref="F26:P26">SUM(F23:F25)</f>
        <v>42</v>
      </c>
      <c r="G26" s="18">
        <f t="shared" si="8"/>
        <v>46</v>
      </c>
      <c r="H26" s="18">
        <f t="shared" si="8"/>
        <v>44</v>
      </c>
      <c r="I26" s="18">
        <f t="shared" si="8"/>
        <v>48</v>
      </c>
      <c r="J26" s="18">
        <f t="shared" si="8"/>
        <v>33</v>
      </c>
      <c r="K26" s="18">
        <f t="shared" si="8"/>
        <v>37</v>
      </c>
      <c r="L26" s="18">
        <f t="shared" si="8"/>
        <v>31</v>
      </c>
      <c r="M26" s="18">
        <f t="shared" si="8"/>
        <v>41</v>
      </c>
      <c r="N26" s="18">
        <f t="shared" si="8"/>
        <v>50</v>
      </c>
      <c r="O26" s="18">
        <f t="shared" si="8"/>
        <v>54</v>
      </c>
      <c r="P26" s="19">
        <f t="shared" si="8"/>
        <v>34</v>
      </c>
    </row>
    <row r="27" spans="1:16" ht="24.75" customHeight="1">
      <c r="A27" s="20" t="s">
        <v>41</v>
      </c>
      <c r="B27" s="17" t="s">
        <v>42</v>
      </c>
      <c r="C27" s="17"/>
      <c r="D27" s="18">
        <f t="shared" si="4"/>
        <v>155</v>
      </c>
      <c r="E27" s="18">
        <v>5</v>
      </c>
      <c r="F27" s="18">
        <v>11</v>
      </c>
      <c r="G27" s="18">
        <v>18</v>
      </c>
      <c r="H27" s="18">
        <v>18</v>
      </c>
      <c r="I27" s="18">
        <v>13</v>
      </c>
      <c r="J27" s="18">
        <v>10</v>
      </c>
      <c r="K27" s="18">
        <v>14</v>
      </c>
      <c r="L27" s="18">
        <v>13</v>
      </c>
      <c r="M27" s="18">
        <v>16</v>
      </c>
      <c r="N27" s="18">
        <v>13</v>
      </c>
      <c r="O27" s="18">
        <v>18</v>
      </c>
      <c r="P27" s="19">
        <v>6</v>
      </c>
    </row>
    <row r="28" spans="1:16" ht="24.75" customHeight="1">
      <c r="A28" s="20"/>
      <c r="B28" s="3" t="s">
        <v>43</v>
      </c>
      <c r="C28" s="25"/>
      <c r="D28" s="18">
        <f t="shared" si="4"/>
        <v>57</v>
      </c>
      <c r="E28" s="18">
        <v>3</v>
      </c>
      <c r="F28" s="18">
        <v>1</v>
      </c>
      <c r="G28" s="18">
        <v>3</v>
      </c>
      <c r="H28" s="18">
        <v>12</v>
      </c>
      <c r="I28" s="18">
        <v>6</v>
      </c>
      <c r="J28" s="18">
        <v>3</v>
      </c>
      <c r="K28" s="18">
        <v>3</v>
      </c>
      <c r="L28" s="18">
        <v>2</v>
      </c>
      <c r="M28" s="18">
        <v>6</v>
      </c>
      <c r="N28" s="18">
        <v>8</v>
      </c>
      <c r="O28" s="18">
        <v>5</v>
      </c>
      <c r="P28" s="19">
        <v>5</v>
      </c>
    </row>
    <row r="29" spans="1:16" ht="24.75" customHeight="1">
      <c r="A29" s="22"/>
      <c r="B29" s="26" t="s">
        <v>44</v>
      </c>
      <c r="C29" s="27"/>
      <c r="D29" s="18">
        <f t="shared" si="4"/>
        <v>42</v>
      </c>
      <c r="E29" s="18">
        <v>3</v>
      </c>
      <c r="F29" s="18">
        <v>4</v>
      </c>
      <c r="G29" s="18">
        <v>3</v>
      </c>
      <c r="H29" s="18">
        <v>4</v>
      </c>
      <c r="I29" s="18">
        <v>5</v>
      </c>
      <c r="J29" s="18">
        <v>6</v>
      </c>
      <c r="K29" s="18">
        <v>5</v>
      </c>
      <c r="L29" s="18">
        <v>2</v>
      </c>
      <c r="M29" s="18">
        <v>3</v>
      </c>
      <c r="N29" s="18">
        <v>3</v>
      </c>
      <c r="O29" s="18">
        <v>3</v>
      </c>
      <c r="P29" s="19">
        <v>1</v>
      </c>
    </row>
    <row r="30" spans="1:16" ht="24.75" customHeight="1" thickBot="1">
      <c r="A30" s="28"/>
      <c r="B30" s="29" t="s">
        <v>45</v>
      </c>
      <c r="C30" s="29"/>
      <c r="D30" s="30">
        <f t="shared" si="4"/>
        <v>254</v>
      </c>
      <c r="E30" s="30">
        <f aca="true" t="shared" si="9" ref="E30:P30">SUM(E27:E29)</f>
        <v>11</v>
      </c>
      <c r="F30" s="30">
        <f t="shared" si="9"/>
        <v>16</v>
      </c>
      <c r="G30" s="30">
        <f t="shared" si="9"/>
        <v>24</v>
      </c>
      <c r="H30" s="30">
        <f t="shared" si="9"/>
        <v>34</v>
      </c>
      <c r="I30" s="30">
        <f t="shared" si="9"/>
        <v>24</v>
      </c>
      <c r="J30" s="30">
        <f t="shared" si="9"/>
        <v>19</v>
      </c>
      <c r="K30" s="30">
        <f t="shared" si="9"/>
        <v>22</v>
      </c>
      <c r="L30" s="30">
        <f t="shared" si="9"/>
        <v>17</v>
      </c>
      <c r="M30" s="30">
        <f t="shared" si="9"/>
        <v>25</v>
      </c>
      <c r="N30" s="30">
        <f t="shared" si="9"/>
        <v>24</v>
      </c>
      <c r="O30" s="30">
        <f t="shared" si="9"/>
        <v>26</v>
      </c>
      <c r="P30" s="31">
        <f t="shared" si="9"/>
        <v>12</v>
      </c>
    </row>
  </sheetData>
  <sheetProtection/>
  <mergeCells count="46">
    <mergeCell ref="A27:A30"/>
    <mergeCell ref="B27:C27"/>
    <mergeCell ref="B28:C28"/>
    <mergeCell ref="B29:C29"/>
    <mergeCell ref="B30:C30"/>
    <mergeCell ref="A23:A26"/>
    <mergeCell ref="B23:C23"/>
    <mergeCell ref="B24:C24"/>
    <mergeCell ref="B25:C25"/>
    <mergeCell ref="B26:C26"/>
    <mergeCell ref="B11:C11"/>
    <mergeCell ref="B12:C12"/>
    <mergeCell ref="B13:C13"/>
    <mergeCell ref="A17:A22"/>
    <mergeCell ref="B17:C17"/>
    <mergeCell ref="B18:C18"/>
    <mergeCell ref="B19:C19"/>
    <mergeCell ref="B20:C20"/>
    <mergeCell ref="B21:C21"/>
    <mergeCell ref="B22:C22"/>
    <mergeCell ref="O3:O4"/>
    <mergeCell ref="J3:J4"/>
    <mergeCell ref="A3:C4"/>
    <mergeCell ref="D3:D4"/>
    <mergeCell ref="E3:E4"/>
    <mergeCell ref="A14:A16"/>
    <mergeCell ref="B14:C14"/>
    <mergeCell ref="B15:C15"/>
    <mergeCell ref="B16:C16"/>
    <mergeCell ref="A11:A13"/>
    <mergeCell ref="A7:C7"/>
    <mergeCell ref="A8:A10"/>
    <mergeCell ref="B8:C8"/>
    <mergeCell ref="B9:C9"/>
    <mergeCell ref="B10:C10"/>
    <mergeCell ref="F3:F4"/>
    <mergeCell ref="P3:P4"/>
    <mergeCell ref="A5:C5"/>
    <mergeCell ref="A6:C6"/>
    <mergeCell ref="K3:K4"/>
    <mergeCell ref="L3:L4"/>
    <mergeCell ref="M3:M4"/>
    <mergeCell ref="N3:N4"/>
    <mergeCell ref="G3:G4"/>
    <mergeCell ref="H3:H4"/>
    <mergeCell ref="I3:I4"/>
  </mergeCells>
  <printOptions/>
  <pageMargins left="0.68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2010-12-27T10:23:41Z</cp:lastPrinted>
  <dcterms:created xsi:type="dcterms:W3CDTF">2010-11-28T08:16:48Z</dcterms:created>
  <dcterms:modified xsi:type="dcterms:W3CDTF">2010-12-27T10:23:49Z</dcterms:modified>
  <cp:category/>
  <cp:version/>
  <cp:contentType/>
  <cp:contentStatus/>
</cp:coreProperties>
</file>