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大野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出生時平均年齢'!$A$1:$M$50</definedName>
    <definedName name="_xlnm.Print_Area" localSheetId="2">出生順位別出生数!$A$1:$L$52</definedName>
    <definedName name="_xlnm.Print_Area" localSheetId="11">出生場所!$A$1:$M$50</definedName>
    <definedName name="_xlnm.Print_Area" localSheetId="0">大野市出生率!$A$1:$L$50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第4子以上出生数!$A$1:$L$50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K10" i="20"/>
  <c r="C26" i="13"/>
  <c r="I26" s="1"/>
  <c r="C25"/>
  <c r="B24" i="5"/>
  <c r="C24"/>
  <c r="D24"/>
  <c r="E24"/>
  <c r="F24"/>
  <c r="G24"/>
  <c r="H24"/>
  <c r="I24"/>
  <c r="J24"/>
  <c r="B24" i="4"/>
  <c r="C24"/>
  <c r="D24"/>
  <c r="E24"/>
  <c r="F24"/>
  <c r="G24"/>
  <c r="H24"/>
  <c r="I24"/>
  <c r="J24"/>
  <c r="B37" i="3"/>
  <c r="C37" s="1"/>
  <c r="D37"/>
  <c r="F37"/>
  <c r="J23" i="4"/>
  <c r="J22"/>
  <c r="J21"/>
  <c r="J20"/>
  <c r="J19"/>
  <c r="J18"/>
  <c r="J17"/>
  <c r="J23" i="5"/>
  <c r="J22"/>
  <c r="J21"/>
  <c r="J20"/>
  <c r="J19"/>
  <c r="J18"/>
  <c r="J17"/>
  <c r="I23" i="4"/>
  <c r="H23"/>
  <c r="G23"/>
  <c r="F23"/>
  <c r="E23"/>
  <c r="D23"/>
  <c r="C23"/>
  <c r="I22"/>
  <c r="H22"/>
  <c r="G22"/>
  <c r="F22"/>
  <c r="E22"/>
  <c r="D22"/>
  <c r="C22"/>
  <c r="I21"/>
  <c r="H21"/>
  <c r="G21"/>
  <c r="F21"/>
  <c r="E21"/>
  <c r="D21"/>
  <c r="C21"/>
  <c r="I20"/>
  <c r="H20"/>
  <c r="G20"/>
  <c r="F20"/>
  <c r="E20"/>
  <c r="D20"/>
  <c r="C20"/>
  <c r="I19"/>
  <c r="H19"/>
  <c r="G19"/>
  <c r="F19"/>
  <c r="E19"/>
  <c r="D19"/>
  <c r="C19"/>
  <c r="I18"/>
  <c r="H18"/>
  <c r="G18"/>
  <c r="F18"/>
  <c r="E18"/>
  <c r="D18"/>
  <c r="C18"/>
  <c r="I17"/>
  <c r="H17"/>
  <c r="G17"/>
  <c r="F17"/>
  <c r="E17"/>
  <c r="D17"/>
  <c r="C17"/>
  <c r="I16"/>
  <c r="H16"/>
  <c r="G16"/>
  <c r="F16"/>
  <c r="E16"/>
  <c r="D16"/>
  <c r="I23" i="5"/>
  <c r="H23"/>
  <c r="G23"/>
  <c r="F23"/>
  <c r="E23"/>
  <c r="D23"/>
  <c r="C23"/>
  <c r="I22"/>
  <c r="H22"/>
  <c r="G22"/>
  <c r="F22"/>
  <c r="E22"/>
  <c r="D22"/>
  <c r="C22"/>
  <c r="I21"/>
  <c r="H21"/>
  <c r="G21"/>
  <c r="F21"/>
  <c r="E21"/>
  <c r="D21"/>
  <c r="C21"/>
  <c r="I20"/>
  <c r="H20"/>
  <c r="G20"/>
  <c r="F20"/>
  <c r="E20"/>
  <c r="D20"/>
  <c r="C20"/>
  <c r="I19"/>
  <c r="H19"/>
  <c r="G19"/>
  <c r="F19"/>
  <c r="E19"/>
  <c r="D19"/>
  <c r="C19"/>
  <c r="I18"/>
  <c r="H18"/>
  <c r="G18"/>
  <c r="F18"/>
  <c r="E18"/>
  <c r="D18"/>
  <c r="C18"/>
  <c r="I17"/>
  <c r="H17"/>
  <c r="G17"/>
  <c r="F17"/>
  <c r="E17"/>
  <c r="D17"/>
  <c r="C17"/>
  <c r="I16"/>
  <c r="H16"/>
  <c r="G16"/>
  <c r="F16"/>
  <c r="E16"/>
  <c r="D16"/>
  <c r="F12" i="10"/>
  <c r="L17" i="8"/>
  <c r="B10" i="3"/>
  <c r="B36" s="1"/>
  <c r="E36" s="1"/>
  <c r="B9"/>
  <c r="B8"/>
  <c r="B34" s="1"/>
  <c r="E34" s="1"/>
  <c r="B7"/>
  <c r="B6"/>
  <c r="B32" s="1"/>
  <c r="E32" s="1"/>
  <c r="B5"/>
  <c r="B4"/>
  <c r="B30" s="1"/>
  <c r="E30" s="1"/>
  <c r="B3"/>
  <c r="C24" i="13"/>
  <c r="I24" s="1"/>
  <c r="C23"/>
  <c r="H23" s="1"/>
  <c r="C22"/>
  <c r="I22" s="1"/>
  <c r="C21"/>
  <c r="H21" s="1"/>
  <c r="C20"/>
  <c r="I20" s="1"/>
  <c r="C19"/>
  <c r="H19" s="1"/>
  <c r="C18"/>
  <c r="I18" s="1"/>
  <c r="C17"/>
  <c r="H17" s="1"/>
  <c r="C15"/>
  <c r="H15" s="1"/>
  <c r="C13"/>
  <c r="I13" s="1"/>
  <c r="C12"/>
  <c r="H12" s="1"/>
  <c r="C11"/>
  <c r="I11" s="1"/>
  <c r="C10"/>
  <c r="H10" s="1"/>
  <c r="C9"/>
  <c r="I9" s="1"/>
  <c r="C8"/>
  <c r="H8" s="1"/>
  <c r="C7"/>
  <c r="I7" s="1"/>
  <c r="C6"/>
  <c r="H6" s="1"/>
  <c r="F10" i="10"/>
  <c r="F9"/>
  <c r="F8"/>
  <c r="F7"/>
  <c r="F6"/>
  <c r="F5"/>
  <c r="F4"/>
  <c r="F3"/>
  <c r="C10" i="20"/>
  <c r="D10"/>
  <c r="E10"/>
  <c r="F10"/>
  <c r="G10"/>
  <c r="H10"/>
  <c r="C17" i="8"/>
  <c r="D17"/>
  <c r="E17"/>
  <c r="F17"/>
  <c r="G17"/>
  <c r="H17"/>
  <c r="I17"/>
  <c r="J18" i="7"/>
  <c r="I18"/>
  <c r="H18"/>
  <c r="G18"/>
  <c r="F18"/>
  <c r="E18"/>
  <c r="D18"/>
  <c r="C18"/>
  <c r="C18" i="6"/>
  <c r="D18"/>
  <c r="E18"/>
  <c r="F18"/>
  <c r="G18"/>
  <c r="H18"/>
  <c r="J13" i="5"/>
  <c r="J25" s="1"/>
  <c r="B13"/>
  <c r="H25" s="1"/>
  <c r="J11"/>
  <c r="B11"/>
  <c r="J10"/>
  <c r="B10"/>
  <c r="J9"/>
  <c r="B9"/>
  <c r="J8"/>
  <c r="B8"/>
  <c r="J7"/>
  <c r="B7"/>
  <c r="B19" s="1"/>
  <c r="J6"/>
  <c r="B6"/>
  <c r="J5"/>
  <c r="B5"/>
  <c r="J4"/>
  <c r="B4"/>
  <c r="J13" i="4"/>
  <c r="J11"/>
  <c r="J10"/>
  <c r="J9"/>
  <c r="J8"/>
  <c r="J7"/>
  <c r="J6"/>
  <c r="J5"/>
  <c r="J4"/>
  <c r="B13"/>
  <c r="B25" s="1"/>
  <c r="B11"/>
  <c r="B23" s="1"/>
  <c r="B10"/>
  <c r="B22" s="1"/>
  <c r="B9"/>
  <c r="B21" s="1"/>
  <c r="B8"/>
  <c r="B20" s="1"/>
  <c r="B7"/>
  <c r="B19" s="1"/>
  <c r="B6"/>
  <c r="B18" s="1"/>
  <c r="B5"/>
  <c r="B17" s="1"/>
  <c r="B4"/>
  <c r="B16" s="1"/>
  <c r="B35" i="3"/>
  <c r="E35" s="1"/>
  <c r="B33"/>
  <c r="E33" s="1"/>
  <c r="B31"/>
  <c r="E31" s="1"/>
  <c r="B29"/>
  <c r="E29" s="1"/>
  <c r="D15" i="1"/>
  <c r="E15"/>
  <c r="F15"/>
  <c r="G15"/>
  <c r="H15"/>
  <c r="C15"/>
  <c r="B15"/>
  <c r="J10" i="20"/>
  <c r="J17" i="8"/>
  <c r="L18" i="7"/>
  <c r="J18" i="6"/>
  <c r="I15" i="1"/>
  <c r="K15"/>
  <c r="L24" i="25" s="1"/>
  <c r="B12" i="3"/>
  <c r="B38" s="1"/>
  <c r="L18" i="6"/>
  <c r="I18"/>
  <c r="L10" i="20"/>
  <c r="I10"/>
  <c r="C16" i="4"/>
  <c r="J25" l="1"/>
  <c r="G17" i="13"/>
  <c r="I17"/>
  <c r="H18"/>
  <c r="G19"/>
  <c r="I19"/>
  <c r="H20"/>
  <c r="G21"/>
  <c r="I21"/>
  <c r="H22"/>
  <c r="G23"/>
  <c r="I23"/>
  <c r="H24"/>
  <c r="G6"/>
  <c r="I6"/>
  <c r="H7"/>
  <c r="G8"/>
  <c r="I8"/>
  <c r="H9"/>
  <c r="G10"/>
  <c r="I10"/>
  <c r="H11"/>
  <c r="G12"/>
  <c r="I12"/>
  <c r="H13"/>
  <c r="G18"/>
  <c r="G20"/>
  <c r="G22"/>
  <c r="G24"/>
  <c r="G7"/>
  <c r="G9"/>
  <c r="G11"/>
  <c r="G13"/>
  <c r="C25" i="5"/>
  <c r="E25"/>
  <c r="G25"/>
  <c r="I25"/>
  <c r="D25"/>
  <c r="F25"/>
  <c r="C25" i="4"/>
  <c r="E25"/>
  <c r="G25"/>
  <c r="I25"/>
  <c r="D25"/>
  <c r="F25"/>
  <c r="H25"/>
  <c r="E37" i="3"/>
  <c r="D29"/>
  <c r="F29"/>
  <c r="D30"/>
  <c r="F30"/>
  <c r="D31"/>
  <c r="F31"/>
  <c r="D32"/>
  <c r="F32"/>
  <c r="D33"/>
  <c r="F33"/>
  <c r="D34"/>
  <c r="F34"/>
  <c r="D35"/>
  <c r="F35"/>
  <c r="D36"/>
  <c r="F36"/>
  <c r="C29"/>
  <c r="C30"/>
  <c r="C31"/>
  <c r="C32"/>
  <c r="C33"/>
  <c r="C34"/>
  <c r="C35"/>
  <c r="C36"/>
  <c r="H26" i="13"/>
  <c r="G15"/>
  <c r="I15"/>
  <c r="G26"/>
  <c r="J16" i="5"/>
  <c r="C38" i="3"/>
  <c r="D38"/>
  <c r="F38"/>
  <c r="B16" i="5"/>
  <c r="B18"/>
  <c r="B20"/>
  <c r="B22"/>
  <c r="B25"/>
  <c r="C16"/>
  <c r="B17"/>
  <c r="B21"/>
  <c r="B23"/>
  <c r="J16" i="4"/>
  <c r="E38" i="3"/>
</calcChain>
</file>

<file path=xl/sharedStrings.xml><?xml version="1.0" encoding="utf-8"?>
<sst xmlns="http://schemas.openxmlformats.org/spreadsheetml/2006/main" count="351" uniqueCount="132">
  <si>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</si>
  <si>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</si>
  <si>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</si>
  <si>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</si>
  <si>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</si>
  <si>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</si>
  <si>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</si>
  <si>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</si>
  <si>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</si>
  <si>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</si>
  <si>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</si>
  <si>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</si>
  <si>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</si>
  <si>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</si>
  <si>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</si>
  <si>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</si>
  <si>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</si>
  <si>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</si>
  <si>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</si>
  <si>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</si>
  <si>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</si>
  <si>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</si>
  <si>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20～24</t>
  </si>
  <si>
    <t>25～29</t>
  </si>
  <si>
    <t>35～39</t>
  </si>
  <si>
    <t>40～</t>
  </si>
  <si>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</si>
  <si>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</si>
  <si>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</si>
  <si>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</si>
  <si>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</si>
  <si>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</si>
  <si>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</si>
  <si>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</si>
  <si>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</si>
  <si>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</si>
  <si>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</si>
  <si>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</si>
  <si>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</si>
  <si>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</si>
  <si>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</si>
  <si>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</si>
  <si>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</si>
  <si>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</si>
  <si>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</si>
  <si>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</si>
  <si>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</si>
  <si>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</si>
  <si>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</si>
  <si>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</si>
  <si>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</si>
  <si>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</si>
  <si>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</si>
  <si>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</si>
  <si>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</si>
  <si>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</si>
  <si>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</si>
  <si>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</si>
  <si>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</si>
  <si>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</si>
  <si>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</si>
  <si>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</si>
  <si>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</si>
  <si>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</si>
  <si>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</si>
  <si>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</si>
  <si>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</si>
  <si>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</si>
  <si>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</si>
  <si>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</si>
  <si>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</si>
  <si>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</si>
  <si>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</si>
  <si>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</si>
  <si>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</si>
  <si>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</si>
  <si>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</si>
  <si>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</si>
  <si>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</si>
  <si>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</si>
  <si>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</si>
  <si>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</si>
  <si>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</si>
  <si>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</si>
  <si>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</si>
  <si>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</si>
  <si>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</si>
  <si>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</si>
  <si>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</si>
  <si>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</si>
  <si>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</si>
  <si>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</si>
  <si>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</si>
  <si>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</si>
  <si>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</si>
  <si>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</si>
  <si>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</si>
  <si>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</si>
  <si>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</si>
  <si>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</si>
  <si>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</si>
  <si>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</si>
  <si>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</si>
  <si>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</si>
  <si>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</si>
  <si>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</si>
  <si>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</si>
  <si>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</si>
  <si>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</si>
  <si>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</si>
  <si>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</si>
  <si>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</si>
  <si>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</si>
  <si>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</si>
  <si>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</si>
  <si>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</si>
  <si>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</si>
  <si>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</si>
  <si>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</si>
  <si>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</si>
  <si>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</si>
  <si>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</si>
  <si>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</si>
  <si>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</si>
  <si>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</si>
  <si>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30～34歳</t>
  </si>
  <si>
    <t>35～39歳</t>
  </si>
  <si>
    <r>
      <t>4</t>
    </r>
    <r>
      <rPr>
        <sz val="11"/>
        <rFont val="ＭＳ Ｐゴシック"/>
        <family val="3"/>
        <charset val="128"/>
      </rPr>
      <t>0歳以上</t>
    </r>
    <rPh sb="2" eb="3">
      <t>サイ</t>
    </rPh>
    <rPh sb="3" eb="5">
      <t>イジョウ</t>
    </rPh>
    <phoneticPr fontId="2"/>
  </si>
  <si>
    <t>22年</t>
    <rPh sb="2" eb="3">
      <t>ネン</t>
    </rPh>
    <phoneticPr fontId="2"/>
  </si>
  <si>
    <t>21年</t>
    <rPh sb="2" eb="3">
      <t>ネン</t>
    </rPh>
    <phoneticPr fontId="2"/>
  </si>
  <si>
    <r>
      <t>30～</t>
    </r>
    <r>
      <rPr>
        <sz val="11"/>
        <rFont val="ＭＳ Ｐゴシック"/>
        <family val="3"/>
        <charset val="128"/>
      </rPr>
      <t>34</t>
    </r>
    <phoneticPr fontId="2"/>
  </si>
  <si>
    <t>30～34</t>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</si>
</sst>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17"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179" fontId="1" fillId="2" borderId="21" xfId="0" applyNumberFormat="1" applyFont="1" applyFill="1" applyBorder="1" applyAlignment="1">
      <alignment horizontal="center"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0" fontId="0" fillId="2" borderId="8" xfId="0"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83"/>
          <c:y val="3.5502958579881658E-2"/>
        </c:manualLayout>
      </c:layout>
    </c:title>
    <c:plotArea>
      <c:layout>
        <c:manualLayout>
          <c:layoutTarget val="inner"/>
          <c:xMode val="edge"/>
          <c:yMode val="edge"/>
          <c:x val="0.10266169225813621"/>
          <c:y val="0.17455621301775148"/>
          <c:w val="0.87072324174492943"/>
          <c:h val="0.63609467455621538"/>
        </c:manualLayout>
      </c:layout>
      <c:lineChart>
        <c:grouping val="standard"/>
        <c:ser>
          <c:idx val="0"/>
          <c:order val="0"/>
          <c:tx>
            <c:strRef>
              <c:f>大野市出生率!$B$25</c:f>
              <c:strCache>
                <c:ptCount val="1"/>
                <c:pt idx="0">
                  <c:v>出生率</c:v>
                </c:pt>
              </c:strCache>
            </c:strRef>
          </c:tx>
          <c:cat>
            <c:strRef>
              <c:f>大野市出生率!$C$23:$L$23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大野市出生率!$C$25:$L$25</c:f>
              <c:numCache>
                <c:formatCode>General</c:formatCode>
                <c:ptCount val="10"/>
                <c:pt idx="0">
                  <c:v>7.9</c:v>
                </c:pt>
                <c:pt idx="1">
                  <c:v>7.7</c:v>
                </c:pt>
                <c:pt idx="2">
                  <c:v>7.2</c:v>
                </c:pt>
                <c:pt idx="3">
                  <c:v>7.3</c:v>
                </c:pt>
                <c:pt idx="4">
                  <c:v>7.1</c:v>
                </c:pt>
                <c:pt idx="5">
                  <c:v>7.2</c:v>
                </c:pt>
                <c:pt idx="6" formatCode="0.0_ ">
                  <c:v>7.8163703418285913</c:v>
                </c:pt>
                <c:pt idx="7" formatCode="0.0_ ">
                  <c:v>6.8</c:v>
                </c:pt>
                <c:pt idx="8" formatCode="0.0_ ">
                  <c:v>6.2355397550928275</c:v>
                </c:pt>
                <c:pt idx="9" formatCode="0.0_ ">
                  <c:v>6.2</c:v>
                </c:pt>
              </c:numCache>
            </c:numRef>
          </c:val>
        </c:ser>
        <c:marker val="1"/>
        <c:axId val="71666688"/>
        <c:axId val="71688960"/>
      </c:lineChart>
      <c:catAx>
        <c:axId val="71666688"/>
        <c:scaling>
          <c:orientation val="minMax"/>
        </c:scaling>
        <c:axPos val="b"/>
        <c:numFmt formatCode="General" sourceLinked="1"/>
        <c:majorTickMark val="in"/>
        <c:tickLblPos val="nextTo"/>
        <c:txPr>
          <a:bodyPr rot="0" vert="horz"/>
          <a:lstStyle/>
          <a:p>
            <a:pPr>
              <a:defRPr/>
            </a:pPr>
            <a:endParaRPr lang="ja-JP"/>
          </a:p>
        </c:txPr>
        <c:crossAx val="71688960"/>
        <c:crosses val="autoZero"/>
        <c:auto val="1"/>
        <c:lblAlgn val="ctr"/>
        <c:lblOffset val="100"/>
        <c:tickLblSkip val="1"/>
        <c:tickMarkSkip val="1"/>
      </c:catAx>
      <c:valAx>
        <c:axId val="7168896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666688"/>
        <c:crosses val="autoZero"/>
        <c:crossBetween val="between"/>
        <c:majorUnit val="2"/>
      </c:valAx>
    </c:plotArea>
    <c:plotVisOnly val="1"/>
    <c:dispBlanksAs val="gap"/>
  </c:chart>
  <c:printSettings>
    <c:headerFooter alignWithMargins="0"/>
    <c:pageMargins b="0.75000000000000089" l="0.25" r="0.25" t="0.75000000000000089" header="0.30000000000000032" footer="0.30000000000000032"/>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049600"/>
        <c:axId val="73051136"/>
      </c:barChart>
      <c:catAx>
        <c:axId val="7304960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051136"/>
        <c:crosses val="autoZero"/>
        <c:auto val="1"/>
        <c:lblAlgn val="ctr"/>
        <c:lblOffset val="100"/>
        <c:tickLblSkip val="1"/>
        <c:tickMarkSkip val="1"/>
      </c:catAx>
      <c:valAx>
        <c:axId val="73051136"/>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04960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1</c:v>
                </c:pt>
                <c:pt idx="4">
                  <c:v>0</c:v>
                </c:pt>
                <c:pt idx="5">
                  <c:v>0</c:v>
                </c:pt>
                <c:pt idx="6" formatCode="General">
                  <c:v>0</c:v>
                </c:pt>
                <c:pt idx="7" formatCode="General">
                  <c:v>0</c:v>
                </c:pt>
                <c:pt idx="8" formatCode="General">
                  <c:v>1</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7</c:v>
                </c:pt>
                <c:pt idx="1">
                  <c:v>10</c:v>
                </c:pt>
                <c:pt idx="2">
                  <c:v>21</c:v>
                </c:pt>
                <c:pt idx="3">
                  <c:v>13</c:v>
                </c:pt>
                <c:pt idx="4">
                  <c:v>21</c:v>
                </c:pt>
                <c:pt idx="5">
                  <c:v>6</c:v>
                </c:pt>
                <c:pt idx="6" formatCode="General">
                  <c:v>10</c:v>
                </c:pt>
                <c:pt idx="7" formatCode="General">
                  <c:v>6</c:v>
                </c:pt>
                <c:pt idx="8" formatCode="General">
                  <c:v>6</c:v>
                </c:pt>
                <c:pt idx="9" formatCode="General">
                  <c:v>5</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6</c:v>
                </c:pt>
                <c:pt idx="1">
                  <c:v>6</c:v>
                </c:pt>
                <c:pt idx="2">
                  <c:v>5</c:v>
                </c:pt>
                <c:pt idx="3">
                  <c:v>5</c:v>
                </c:pt>
                <c:pt idx="4">
                  <c:v>6</c:v>
                </c:pt>
                <c:pt idx="5">
                  <c:v>1</c:v>
                </c:pt>
                <c:pt idx="6" formatCode="General">
                  <c:v>5</c:v>
                </c:pt>
                <c:pt idx="7" formatCode="General">
                  <c:v>1</c:v>
                </c:pt>
                <c:pt idx="8" formatCode="General">
                  <c:v>2</c:v>
                </c:pt>
                <c:pt idx="9" formatCode="General">
                  <c:v>4</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7</c:v>
                </c:pt>
                <c:pt idx="1">
                  <c:v>5</c:v>
                </c:pt>
                <c:pt idx="2">
                  <c:v>8</c:v>
                </c:pt>
                <c:pt idx="3">
                  <c:v>9</c:v>
                </c:pt>
                <c:pt idx="4">
                  <c:v>8</c:v>
                </c:pt>
                <c:pt idx="5">
                  <c:v>5</c:v>
                </c:pt>
                <c:pt idx="6" formatCode="General">
                  <c:v>13</c:v>
                </c:pt>
                <c:pt idx="7" formatCode="General">
                  <c:v>1</c:v>
                </c:pt>
                <c:pt idx="8" formatCode="General">
                  <c:v>6</c:v>
                </c:pt>
                <c:pt idx="9" formatCode="General">
                  <c:v>3</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18</c:v>
                </c:pt>
                <c:pt idx="1">
                  <c:v>11</c:v>
                </c:pt>
                <c:pt idx="2">
                  <c:v>8</c:v>
                </c:pt>
                <c:pt idx="3">
                  <c:v>9</c:v>
                </c:pt>
                <c:pt idx="4">
                  <c:v>7</c:v>
                </c:pt>
                <c:pt idx="5">
                  <c:v>5</c:v>
                </c:pt>
                <c:pt idx="6" formatCode="General">
                  <c:v>3</c:v>
                </c:pt>
                <c:pt idx="7" formatCode="General">
                  <c:v>9</c:v>
                </c:pt>
                <c:pt idx="8" formatCode="General">
                  <c:v>2</c:v>
                </c:pt>
                <c:pt idx="9" formatCode="General">
                  <c:v>10</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9</c:v>
                </c:pt>
                <c:pt idx="1">
                  <c:v>14</c:v>
                </c:pt>
                <c:pt idx="2">
                  <c:v>9</c:v>
                </c:pt>
                <c:pt idx="3">
                  <c:v>3</c:v>
                </c:pt>
                <c:pt idx="4">
                  <c:v>4</c:v>
                </c:pt>
                <c:pt idx="5">
                  <c:v>7</c:v>
                </c:pt>
                <c:pt idx="6" formatCode="General">
                  <c:v>9</c:v>
                </c:pt>
                <c:pt idx="7" formatCode="General">
                  <c:v>10</c:v>
                </c:pt>
                <c:pt idx="8" formatCode="General">
                  <c:v>6</c:v>
                </c:pt>
                <c:pt idx="9" formatCode="General">
                  <c:v>4</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10</c:v>
                </c:pt>
                <c:pt idx="1">
                  <c:v>10</c:v>
                </c:pt>
                <c:pt idx="2">
                  <c:v>13</c:v>
                </c:pt>
                <c:pt idx="3">
                  <c:v>15</c:v>
                </c:pt>
                <c:pt idx="4">
                  <c:v>7</c:v>
                </c:pt>
                <c:pt idx="5">
                  <c:v>12</c:v>
                </c:pt>
                <c:pt idx="6" formatCode="General">
                  <c:v>11</c:v>
                </c:pt>
                <c:pt idx="7" formatCode="General">
                  <c:v>9</c:v>
                </c:pt>
                <c:pt idx="8" formatCode="General">
                  <c:v>4</c:v>
                </c:pt>
                <c:pt idx="9" formatCode="General">
                  <c:v>5</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11</c:v>
                </c:pt>
                <c:pt idx="1">
                  <c:v>10</c:v>
                </c:pt>
                <c:pt idx="2">
                  <c:v>10</c:v>
                </c:pt>
                <c:pt idx="3">
                  <c:v>17</c:v>
                </c:pt>
                <c:pt idx="4">
                  <c:v>17</c:v>
                </c:pt>
                <c:pt idx="5">
                  <c:v>11</c:v>
                </c:pt>
                <c:pt idx="6" formatCode="General">
                  <c:v>9</c:v>
                </c:pt>
                <c:pt idx="7" formatCode="General">
                  <c:v>7</c:v>
                </c:pt>
                <c:pt idx="8" formatCode="General">
                  <c:v>13</c:v>
                </c:pt>
                <c:pt idx="9" formatCode="General">
                  <c:v>10</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10</c:v>
                </c:pt>
                <c:pt idx="1">
                  <c:v>13</c:v>
                </c:pt>
                <c:pt idx="2">
                  <c:v>7</c:v>
                </c:pt>
                <c:pt idx="3">
                  <c:v>5</c:v>
                </c:pt>
                <c:pt idx="4">
                  <c:v>10</c:v>
                </c:pt>
                <c:pt idx="5">
                  <c:v>12</c:v>
                </c:pt>
                <c:pt idx="6" formatCode="General">
                  <c:v>9</c:v>
                </c:pt>
                <c:pt idx="7" formatCode="General">
                  <c:v>6</c:v>
                </c:pt>
                <c:pt idx="8" formatCode="General">
                  <c:v>6</c:v>
                </c:pt>
                <c:pt idx="9" formatCode="General">
                  <c:v>7</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11</c:v>
                </c:pt>
                <c:pt idx="1">
                  <c:v>5</c:v>
                </c:pt>
                <c:pt idx="2">
                  <c:v>5</c:v>
                </c:pt>
                <c:pt idx="3">
                  <c:v>11</c:v>
                </c:pt>
                <c:pt idx="4">
                  <c:v>6</c:v>
                </c:pt>
                <c:pt idx="5">
                  <c:v>10</c:v>
                </c:pt>
                <c:pt idx="6" formatCode="General">
                  <c:v>15</c:v>
                </c:pt>
                <c:pt idx="7" formatCode="General">
                  <c:v>13</c:v>
                </c:pt>
                <c:pt idx="8" formatCode="General">
                  <c:v>8</c:v>
                </c:pt>
                <c:pt idx="9" formatCode="General">
                  <c:v>12</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7</c:v>
                </c:pt>
                <c:pt idx="1">
                  <c:v>9</c:v>
                </c:pt>
                <c:pt idx="2">
                  <c:v>3</c:v>
                </c:pt>
                <c:pt idx="3">
                  <c:v>8</c:v>
                </c:pt>
                <c:pt idx="4">
                  <c:v>6</c:v>
                </c:pt>
                <c:pt idx="5">
                  <c:v>7</c:v>
                </c:pt>
                <c:pt idx="6" formatCode="General">
                  <c:v>8</c:v>
                </c:pt>
                <c:pt idx="7" formatCode="General">
                  <c:v>6</c:v>
                </c:pt>
                <c:pt idx="8" formatCode="General">
                  <c:v>6</c:v>
                </c:pt>
                <c:pt idx="9" formatCode="General">
                  <c:v>10</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6</c:v>
                </c:pt>
                <c:pt idx="1">
                  <c:v>6</c:v>
                </c:pt>
                <c:pt idx="2">
                  <c:v>1</c:v>
                </c:pt>
                <c:pt idx="3">
                  <c:v>3</c:v>
                </c:pt>
                <c:pt idx="4">
                  <c:v>3</c:v>
                </c:pt>
                <c:pt idx="5">
                  <c:v>8</c:v>
                </c:pt>
                <c:pt idx="6" formatCode="General">
                  <c:v>8</c:v>
                </c:pt>
                <c:pt idx="7" formatCode="General">
                  <c:v>3</c:v>
                </c:pt>
                <c:pt idx="8" formatCode="General">
                  <c:v>0</c:v>
                </c:pt>
                <c:pt idx="9" formatCode="General">
                  <c:v>4</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9</c:v>
                </c:pt>
                <c:pt idx="1">
                  <c:v>7</c:v>
                </c:pt>
                <c:pt idx="2">
                  <c:v>11</c:v>
                </c:pt>
                <c:pt idx="3">
                  <c:v>9</c:v>
                </c:pt>
                <c:pt idx="4">
                  <c:v>6</c:v>
                </c:pt>
                <c:pt idx="5">
                  <c:v>8</c:v>
                </c:pt>
                <c:pt idx="6" formatCode="General">
                  <c:v>13</c:v>
                </c:pt>
                <c:pt idx="7" formatCode="General">
                  <c:v>21</c:v>
                </c:pt>
                <c:pt idx="8" formatCode="General">
                  <c:v>11</c:v>
                </c:pt>
                <c:pt idx="9" formatCode="General">
                  <c:v>11</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1</c:v>
                </c:pt>
                <c:pt idx="1">
                  <c:v>1</c:v>
                </c:pt>
                <c:pt idx="2">
                  <c:v>1</c:v>
                </c:pt>
                <c:pt idx="3">
                  <c:v>0</c:v>
                </c:pt>
                <c:pt idx="4">
                  <c:v>1</c:v>
                </c:pt>
                <c:pt idx="5">
                  <c:v>2</c:v>
                </c:pt>
                <c:pt idx="6" formatCode="General">
                  <c:v>3</c:v>
                </c:pt>
                <c:pt idx="7" formatCode="General">
                  <c:v>2</c:v>
                </c:pt>
                <c:pt idx="8" formatCode="General">
                  <c:v>2</c:v>
                </c:pt>
                <c:pt idx="9" formatCode="General">
                  <c:v>1</c:v>
                </c:pt>
              </c:numCache>
            </c:numRef>
          </c:val>
        </c:ser>
        <c:ser>
          <c:idx val="14"/>
          <c:order val="14"/>
          <c:tx>
            <c:strRef>
              <c:f>第2子出生数!#REF!</c:f>
              <c:strCache>
                <c:ptCount val="1"/>
                <c:pt idx="0">
                  <c:v>#REF!</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第2子出生数!#REF!</c:f>
              <c:numCache>
                <c:formatCode>General</c:formatCode>
                <c:ptCount val="1"/>
                <c:pt idx="0">
                  <c:v>1</c:v>
                </c:pt>
              </c:numCache>
            </c:numRef>
          </c:val>
        </c:ser>
        <c:gapWidth val="75"/>
        <c:overlap val="100"/>
        <c:axId val="73327360"/>
        <c:axId val="73328896"/>
      </c:barChart>
      <c:catAx>
        <c:axId val="73327360"/>
        <c:scaling>
          <c:orientation val="minMax"/>
        </c:scaling>
        <c:axPos val="b"/>
        <c:majorTickMark val="none"/>
        <c:tickLblPos val="nextTo"/>
        <c:crossAx val="73328896"/>
        <c:crosses val="autoZero"/>
        <c:auto val="1"/>
        <c:lblAlgn val="ctr"/>
        <c:lblOffset val="100"/>
      </c:catAx>
      <c:valAx>
        <c:axId val="73328896"/>
        <c:scaling>
          <c:orientation val="minMax"/>
        </c:scaling>
        <c:axPos val="l"/>
        <c:majorGridlines/>
        <c:numFmt formatCode="#,##0_ " sourceLinked="1"/>
        <c:majorTickMark val="none"/>
        <c:tickLblPos val="nextTo"/>
        <c:spPr>
          <a:ln w="9525">
            <a:noFill/>
          </a:ln>
        </c:spPr>
        <c:crossAx val="73327360"/>
        <c:crosses val="autoZero"/>
        <c:crossBetween val="between"/>
      </c:valAx>
    </c:plotArea>
    <c:legend>
      <c:legendPos val="b"/>
      <c:legendEntry>
        <c:idx val="14"/>
        <c:delete val="1"/>
      </c:legendEntry>
      <c:layout/>
    </c:legend>
    <c:plotVisOnly val="1"/>
  </c:chart>
  <c:printSettings>
    <c:headerFooter/>
    <c:pageMargins b="0.75000000000000155" l="0.70000000000000062" r="0.70000000000000062" t="0.750000000000001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3</a:t>
            </a:r>
            <a:r>
              <a:rPr lang="ja-JP" altLang="en-US" sz="1400"/>
              <a:t>子出生数</a:t>
            </a:r>
            <a:endParaRPr lang="en-US" altLang="ja-JP" sz="1400"/>
          </a:p>
        </c:rich>
      </c:tx>
      <c:layout/>
    </c:title>
    <c:plotArea>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1</c:v>
                </c:pt>
                <c:pt idx="1">
                  <c:v>1</c:v>
                </c:pt>
                <c:pt idx="2">
                  <c:v>1</c:v>
                </c:pt>
                <c:pt idx="3">
                  <c:v>1</c:v>
                </c:pt>
                <c:pt idx="4">
                  <c:v>2</c:v>
                </c:pt>
                <c:pt idx="5">
                  <c:v>4</c:v>
                </c:pt>
                <c:pt idx="6">
                  <c:v>3</c:v>
                </c:pt>
                <c:pt idx="7">
                  <c:v>1</c:v>
                </c:pt>
                <c:pt idx="8">
                  <c:v>1</c:v>
                </c:pt>
                <c:pt idx="9">
                  <c:v>1</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2</c:v>
                </c:pt>
                <c:pt idx="1">
                  <c:v>1</c:v>
                </c:pt>
                <c:pt idx="2">
                  <c:v>2</c:v>
                </c:pt>
                <c:pt idx="3">
                  <c:v>3</c:v>
                </c:pt>
                <c:pt idx="4">
                  <c:v>1</c:v>
                </c:pt>
                <c:pt idx="5">
                  <c:v>2</c:v>
                </c:pt>
                <c:pt idx="6">
                  <c:v>0</c:v>
                </c:pt>
                <c:pt idx="7">
                  <c:v>0</c:v>
                </c:pt>
                <c:pt idx="8">
                  <c:v>1</c:v>
                </c:pt>
                <c:pt idx="9">
                  <c:v>1</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2</c:v>
                </c:pt>
                <c:pt idx="1">
                  <c:v>1</c:v>
                </c:pt>
                <c:pt idx="2">
                  <c:v>2</c:v>
                </c:pt>
                <c:pt idx="3">
                  <c:v>2</c:v>
                </c:pt>
                <c:pt idx="4">
                  <c:v>0</c:v>
                </c:pt>
                <c:pt idx="5">
                  <c:v>1</c:v>
                </c:pt>
                <c:pt idx="6">
                  <c:v>0</c:v>
                </c:pt>
                <c:pt idx="7">
                  <c:v>3</c:v>
                </c:pt>
                <c:pt idx="8">
                  <c:v>2</c:v>
                </c:pt>
                <c:pt idx="9">
                  <c:v>1</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2</c:v>
                </c:pt>
                <c:pt idx="1">
                  <c:v>3</c:v>
                </c:pt>
                <c:pt idx="2">
                  <c:v>0</c:v>
                </c:pt>
                <c:pt idx="3">
                  <c:v>3</c:v>
                </c:pt>
                <c:pt idx="4">
                  <c:v>2</c:v>
                </c:pt>
                <c:pt idx="5">
                  <c:v>2</c:v>
                </c:pt>
                <c:pt idx="6">
                  <c:v>1</c:v>
                </c:pt>
                <c:pt idx="7">
                  <c:v>3</c:v>
                </c:pt>
                <c:pt idx="8">
                  <c:v>3</c:v>
                </c:pt>
                <c:pt idx="9">
                  <c:v>0</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4</c:v>
                </c:pt>
                <c:pt idx="1">
                  <c:v>3</c:v>
                </c:pt>
                <c:pt idx="2">
                  <c:v>4</c:v>
                </c:pt>
                <c:pt idx="3">
                  <c:v>2</c:v>
                </c:pt>
                <c:pt idx="4">
                  <c:v>4</c:v>
                </c:pt>
                <c:pt idx="5">
                  <c:v>6</c:v>
                </c:pt>
                <c:pt idx="6">
                  <c:v>1</c:v>
                </c:pt>
                <c:pt idx="7">
                  <c:v>0</c:v>
                </c:pt>
                <c:pt idx="8">
                  <c:v>3</c:v>
                </c:pt>
                <c:pt idx="9">
                  <c:v>3</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3</c:v>
                </c:pt>
                <c:pt idx="1">
                  <c:v>2</c:v>
                </c:pt>
                <c:pt idx="2">
                  <c:v>4</c:v>
                </c:pt>
                <c:pt idx="3">
                  <c:v>4</c:v>
                </c:pt>
                <c:pt idx="4">
                  <c:v>2</c:v>
                </c:pt>
                <c:pt idx="5">
                  <c:v>3</c:v>
                </c:pt>
                <c:pt idx="6">
                  <c:v>2</c:v>
                </c:pt>
                <c:pt idx="7">
                  <c:v>1</c:v>
                </c:pt>
                <c:pt idx="8">
                  <c:v>1</c:v>
                </c:pt>
                <c:pt idx="9">
                  <c:v>4</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2</c:v>
                </c:pt>
                <c:pt idx="1">
                  <c:v>9</c:v>
                </c:pt>
                <c:pt idx="2">
                  <c:v>4</c:v>
                </c:pt>
                <c:pt idx="3">
                  <c:v>5</c:v>
                </c:pt>
                <c:pt idx="4">
                  <c:v>3</c:v>
                </c:pt>
                <c:pt idx="5">
                  <c:v>3</c:v>
                </c:pt>
                <c:pt idx="6">
                  <c:v>2</c:v>
                </c:pt>
                <c:pt idx="7">
                  <c:v>2</c:v>
                </c:pt>
                <c:pt idx="8">
                  <c:v>1</c:v>
                </c:pt>
                <c:pt idx="9">
                  <c:v>6</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3</c:v>
                </c:pt>
                <c:pt idx="1">
                  <c:v>5</c:v>
                </c:pt>
                <c:pt idx="2">
                  <c:v>3</c:v>
                </c:pt>
                <c:pt idx="3">
                  <c:v>4</c:v>
                </c:pt>
                <c:pt idx="4">
                  <c:v>5</c:v>
                </c:pt>
                <c:pt idx="5">
                  <c:v>9</c:v>
                </c:pt>
                <c:pt idx="6">
                  <c:v>3</c:v>
                </c:pt>
                <c:pt idx="7">
                  <c:v>8</c:v>
                </c:pt>
                <c:pt idx="8">
                  <c:v>1</c:v>
                </c:pt>
                <c:pt idx="9">
                  <c:v>3</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8</c:v>
                </c:pt>
                <c:pt idx="1">
                  <c:v>5</c:v>
                </c:pt>
                <c:pt idx="2">
                  <c:v>8</c:v>
                </c:pt>
                <c:pt idx="3">
                  <c:v>3</c:v>
                </c:pt>
                <c:pt idx="4">
                  <c:v>1</c:v>
                </c:pt>
                <c:pt idx="5">
                  <c:v>3</c:v>
                </c:pt>
                <c:pt idx="6">
                  <c:v>5</c:v>
                </c:pt>
                <c:pt idx="7">
                  <c:v>2</c:v>
                </c:pt>
                <c:pt idx="8">
                  <c:v>4</c:v>
                </c:pt>
                <c:pt idx="9">
                  <c:v>5</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7</c:v>
                </c:pt>
                <c:pt idx="1">
                  <c:v>4</c:v>
                </c:pt>
                <c:pt idx="2">
                  <c:v>6</c:v>
                </c:pt>
                <c:pt idx="3">
                  <c:v>1</c:v>
                </c:pt>
                <c:pt idx="4">
                  <c:v>4</c:v>
                </c:pt>
                <c:pt idx="5">
                  <c:v>7</c:v>
                </c:pt>
                <c:pt idx="6">
                  <c:v>7</c:v>
                </c:pt>
                <c:pt idx="7">
                  <c:v>6</c:v>
                </c:pt>
                <c:pt idx="8">
                  <c:v>3</c:v>
                </c:pt>
                <c:pt idx="9">
                  <c:v>3</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4</c:v>
                </c:pt>
                <c:pt idx="1">
                  <c:v>5</c:v>
                </c:pt>
                <c:pt idx="2">
                  <c:v>3</c:v>
                </c:pt>
                <c:pt idx="3">
                  <c:v>4</c:v>
                </c:pt>
                <c:pt idx="4">
                  <c:v>1</c:v>
                </c:pt>
                <c:pt idx="5">
                  <c:v>2</c:v>
                </c:pt>
                <c:pt idx="6">
                  <c:v>3</c:v>
                </c:pt>
                <c:pt idx="7">
                  <c:v>4</c:v>
                </c:pt>
                <c:pt idx="8">
                  <c:v>7</c:v>
                </c:pt>
                <c:pt idx="9">
                  <c:v>3</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12</c:v>
                </c:pt>
                <c:pt idx="1">
                  <c:v>10</c:v>
                </c:pt>
                <c:pt idx="2">
                  <c:v>12</c:v>
                </c:pt>
                <c:pt idx="3">
                  <c:v>11</c:v>
                </c:pt>
                <c:pt idx="4">
                  <c:v>10</c:v>
                </c:pt>
                <c:pt idx="5">
                  <c:v>7</c:v>
                </c:pt>
                <c:pt idx="6">
                  <c:v>10</c:v>
                </c:pt>
                <c:pt idx="7">
                  <c:v>11</c:v>
                </c:pt>
                <c:pt idx="8">
                  <c:v>8</c:v>
                </c:pt>
                <c:pt idx="9">
                  <c:v>8</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2</c:v>
                </c:pt>
                <c:pt idx="1">
                  <c:v>2</c:v>
                </c:pt>
                <c:pt idx="2">
                  <c:v>1</c:v>
                </c:pt>
                <c:pt idx="3">
                  <c:v>1</c:v>
                </c:pt>
                <c:pt idx="4">
                  <c:v>2</c:v>
                </c:pt>
                <c:pt idx="5">
                  <c:v>0</c:v>
                </c:pt>
                <c:pt idx="6">
                  <c:v>1</c:v>
                </c:pt>
                <c:pt idx="7">
                  <c:v>2</c:v>
                </c:pt>
                <c:pt idx="8">
                  <c:v>1</c:v>
                </c:pt>
                <c:pt idx="9">
                  <c:v>1</c:v>
                </c:pt>
              </c:numCache>
            </c:numRef>
          </c:val>
        </c:ser>
        <c:gapWidth val="75"/>
        <c:overlap val="100"/>
        <c:axId val="73266688"/>
        <c:axId val="73268224"/>
      </c:barChart>
      <c:catAx>
        <c:axId val="73266688"/>
        <c:scaling>
          <c:orientation val="minMax"/>
        </c:scaling>
        <c:axPos val="b"/>
        <c:majorTickMark val="none"/>
        <c:tickLblPos val="nextTo"/>
        <c:crossAx val="73268224"/>
        <c:crosses val="autoZero"/>
        <c:auto val="1"/>
        <c:lblAlgn val="ctr"/>
        <c:lblOffset val="100"/>
      </c:catAx>
      <c:valAx>
        <c:axId val="73268224"/>
        <c:scaling>
          <c:orientation val="minMax"/>
        </c:scaling>
        <c:axPos val="l"/>
        <c:majorGridlines/>
        <c:numFmt formatCode="#,##0;[Red]\-#,##0" sourceLinked="1"/>
        <c:majorTickMark val="none"/>
        <c:tickLblPos val="nextTo"/>
        <c:spPr>
          <a:ln w="9525">
            <a:noFill/>
          </a:ln>
        </c:spPr>
        <c:crossAx val="73266688"/>
        <c:crosses val="autoZero"/>
        <c:crossBetween val="between"/>
      </c:valAx>
    </c:plotArea>
    <c:legend>
      <c:legendPos val="b"/>
      <c:layout/>
    </c:legend>
    <c:plotVisOnly val="1"/>
  </c:chart>
  <c:printSettings>
    <c:headerFooter/>
    <c:pageMargins b="0.75000000000000178" l="0.70000000000000062" r="0.70000000000000062" t="0.750000000000001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480448"/>
        <c:axId val="73494528"/>
      </c:barChart>
      <c:catAx>
        <c:axId val="7348044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494528"/>
        <c:crosses val="autoZero"/>
        <c:auto val="1"/>
        <c:lblAlgn val="ctr"/>
        <c:lblOffset val="100"/>
        <c:tickLblSkip val="1"/>
        <c:tickMarkSkip val="1"/>
      </c:catAx>
      <c:valAx>
        <c:axId val="7349452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48044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1</c:v>
                </c:pt>
                <c:pt idx="1">
                  <c:v>0</c:v>
                </c:pt>
                <c:pt idx="2">
                  <c:v>1</c:v>
                </c:pt>
                <c:pt idx="3">
                  <c:v>1</c:v>
                </c:pt>
                <c:pt idx="4">
                  <c:v>1</c:v>
                </c:pt>
                <c:pt idx="5">
                  <c:v>2</c:v>
                </c:pt>
                <c:pt idx="6">
                  <c:v>0</c:v>
                </c:pt>
                <c:pt idx="7">
                  <c:v>2</c:v>
                </c:pt>
                <c:pt idx="8">
                  <c:v>1</c:v>
                </c:pt>
                <c:pt idx="9">
                  <c:v>2</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7</c:v>
                </c:pt>
                <c:pt idx="1">
                  <c:v>1</c:v>
                </c:pt>
                <c:pt idx="2">
                  <c:v>4</c:v>
                </c:pt>
                <c:pt idx="3">
                  <c:v>2</c:v>
                </c:pt>
                <c:pt idx="4">
                  <c:v>4</c:v>
                </c:pt>
                <c:pt idx="5">
                  <c:v>5</c:v>
                </c:pt>
                <c:pt idx="6">
                  <c:v>3</c:v>
                </c:pt>
                <c:pt idx="7">
                  <c:v>1</c:v>
                </c:pt>
                <c:pt idx="8">
                  <c:v>5</c:v>
                </c:pt>
                <c:pt idx="9">
                  <c:v>1</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7</c:v>
                </c:pt>
                <c:pt idx="1">
                  <c:v>4</c:v>
                </c:pt>
                <c:pt idx="2">
                  <c:v>2</c:v>
                </c:pt>
                <c:pt idx="3">
                  <c:v>2</c:v>
                </c:pt>
                <c:pt idx="4">
                  <c:v>5</c:v>
                </c:pt>
                <c:pt idx="5">
                  <c:v>2</c:v>
                </c:pt>
                <c:pt idx="6">
                  <c:v>6</c:v>
                </c:pt>
                <c:pt idx="7">
                  <c:v>2</c:v>
                </c:pt>
                <c:pt idx="8">
                  <c:v>4</c:v>
                </c:pt>
                <c:pt idx="9">
                  <c:v>4</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2</c:v>
                </c:pt>
                <c:pt idx="1">
                  <c:v>1</c:v>
                </c:pt>
                <c:pt idx="2">
                  <c:v>2</c:v>
                </c:pt>
                <c:pt idx="3">
                  <c:v>1</c:v>
                </c:pt>
                <c:pt idx="4">
                  <c:v>1</c:v>
                </c:pt>
                <c:pt idx="5">
                  <c:v>1</c:v>
                </c:pt>
                <c:pt idx="6">
                  <c:v>1</c:v>
                </c:pt>
                <c:pt idx="7">
                  <c:v>0</c:v>
                </c:pt>
                <c:pt idx="8">
                  <c:v>0</c:v>
                </c:pt>
                <c:pt idx="9">
                  <c:v>1</c:v>
                </c:pt>
              </c:numCache>
            </c:numRef>
          </c:val>
        </c:ser>
        <c:overlap val="100"/>
        <c:axId val="73550080"/>
        <c:axId val="73564160"/>
      </c:barChart>
      <c:catAx>
        <c:axId val="73550080"/>
        <c:scaling>
          <c:orientation val="minMax"/>
        </c:scaling>
        <c:axPos val="b"/>
        <c:majorTickMark val="none"/>
        <c:tickLblPos val="nextTo"/>
        <c:crossAx val="73564160"/>
        <c:crosses val="autoZero"/>
        <c:auto val="1"/>
        <c:lblAlgn val="ctr"/>
        <c:lblOffset val="100"/>
      </c:catAx>
      <c:valAx>
        <c:axId val="73564160"/>
        <c:scaling>
          <c:orientation val="minMax"/>
        </c:scaling>
        <c:axPos val="l"/>
        <c:majorGridlines/>
        <c:numFmt formatCode="General" sourceLinked="1"/>
        <c:majorTickMark val="none"/>
        <c:tickLblPos val="nextTo"/>
        <c:crossAx val="73550080"/>
        <c:crosses val="autoZero"/>
        <c:crossBetween val="between"/>
      </c:valAx>
    </c:plotArea>
    <c:legend>
      <c:legendPos val="b"/>
      <c:layout/>
    </c:legend>
    <c:plotVisOnly val="1"/>
  </c:chart>
  <c:printSettings>
    <c:headerFooter/>
    <c:pageMargins b="0.75000000000000178" l="0.70000000000000062" r="0.70000000000000062" t="0.750000000000001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833"/>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298</c:v>
                </c:pt>
                <c:pt idx="1">
                  <c:v>294</c:v>
                </c:pt>
                <c:pt idx="2">
                  <c:v>271</c:v>
                </c:pt>
                <c:pt idx="3">
                  <c:v>272</c:v>
                </c:pt>
                <c:pt idx="4">
                  <c:v>266</c:v>
                </c:pt>
                <c:pt idx="5">
                  <c:v>262</c:v>
                </c:pt>
                <c:pt idx="6">
                  <c:v>278</c:v>
                </c:pt>
                <c:pt idx="7">
                  <c:v>244</c:v>
                </c:pt>
                <c:pt idx="8">
                  <c:v>219</c:v>
                </c:pt>
                <c:pt idx="9">
                  <c:v>207</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7</c:v>
                </c:pt>
                <c:pt idx="1">
                  <c:v>2</c:v>
                </c:pt>
                <c:pt idx="2">
                  <c:v>5</c:v>
                </c:pt>
                <c:pt idx="3">
                  <c:v>4</c:v>
                </c:pt>
                <c:pt idx="4">
                  <c:v>0</c:v>
                </c:pt>
                <c:pt idx="5">
                  <c:v>4</c:v>
                </c:pt>
                <c:pt idx="6" formatCode="General">
                  <c:v>6</c:v>
                </c:pt>
                <c:pt idx="7" formatCode="General">
                  <c:v>0</c:v>
                </c:pt>
                <c:pt idx="8" formatCode="General">
                  <c:v>2</c:v>
                </c:pt>
                <c:pt idx="9" formatCode="General">
                  <c:v>10</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3</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595520"/>
        <c:axId val="72765824"/>
      </c:lineChart>
      <c:catAx>
        <c:axId val="73595520"/>
        <c:scaling>
          <c:orientation val="minMax"/>
        </c:scaling>
        <c:axPos val="b"/>
        <c:numFmt formatCode="General" sourceLinked="1"/>
        <c:majorTickMark val="in"/>
        <c:tickLblPos val="nextTo"/>
        <c:txPr>
          <a:bodyPr rot="0" vert="horz"/>
          <a:lstStyle/>
          <a:p>
            <a:pPr>
              <a:defRPr/>
            </a:pPr>
            <a:endParaRPr lang="ja-JP"/>
          </a:p>
        </c:txPr>
        <c:crossAx val="72765824"/>
        <c:crosses val="autoZero"/>
        <c:auto val="1"/>
        <c:lblAlgn val="ctr"/>
        <c:lblOffset val="100"/>
        <c:tickLblSkip val="1"/>
        <c:tickMarkSkip val="1"/>
      </c:catAx>
      <c:valAx>
        <c:axId val="72765824"/>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595520"/>
        <c:crosses val="autoZero"/>
        <c:crossBetween val="between"/>
      </c:valAx>
    </c:plotArea>
    <c:legend>
      <c:legendPos val="b"/>
      <c:layout>
        <c:manualLayout>
          <c:xMode val="edge"/>
          <c:yMode val="edge"/>
          <c:x val="0.29166721347331576"/>
          <c:y val="0.91086350974930153"/>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797184"/>
        <c:axId val="73732864"/>
      </c:barChart>
      <c:catAx>
        <c:axId val="7279718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732864"/>
        <c:crosses val="autoZero"/>
        <c:auto val="1"/>
        <c:lblAlgn val="ctr"/>
        <c:lblOffset val="100"/>
        <c:tickLblSkip val="13"/>
        <c:tickMarkSkip val="1"/>
      </c:catAx>
      <c:valAx>
        <c:axId val="73732864"/>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797184"/>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889E-2"/>
          <c:y val="0.12256267409470752"/>
          <c:w val="0.89791849348651864"/>
          <c:h val="0.65738161559889086"/>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3.11</c:v>
                </c:pt>
                <c:pt idx="1">
                  <c:v>3.05</c:v>
                </c:pt>
                <c:pt idx="2">
                  <c:v>3.16</c:v>
                </c:pt>
                <c:pt idx="3">
                  <c:v>3.11</c:v>
                </c:pt>
                <c:pt idx="4">
                  <c:v>3.09</c:v>
                </c:pt>
                <c:pt idx="5">
                  <c:v>3.0720000000000001</c:v>
                </c:pt>
                <c:pt idx="6">
                  <c:v>3.11</c:v>
                </c:pt>
                <c:pt idx="7">
                  <c:v>3.03</c:v>
                </c:pt>
                <c:pt idx="8">
                  <c:v>3.0532328767123285</c:v>
                </c:pt>
                <c:pt idx="9">
                  <c:v>3.0781932367149758</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2.39</c:v>
                </c:pt>
                <c:pt idx="1">
                  <c:v>2.35</c:v>
                </c:pt>
                <c:pt idx="2">
                  <c:v>2.14</c:v>
                </c:pt>
                <c:pt idx="3">
                  <c:v>2.29</c:v>
                </c:pt>
                <c:pt idx="5">
                  <c:v>2.1720000000000002</c:v>
                </c:pt>
                <c:pt idx="6">
                  <c:v>2.35</c:v>
                </c:pt>
                <c:pt idx="8">
                  <c:v>2.5310000000000001</c:v>
                </c:pt>
                <c:pt idx="9">
                  <c:v>2.1261000000000001</c:v>
                </c:pt>
              </c:numCache>
            </c:numRef>
          </c:val>
        </c:ser>
        <c:marker val="1"/>
        <c:axId val="73876992"/>
        <c:axId val="73878528"/>
      </c:lineChart>
      <c:catAx>
        <c:axId val="73876992"/>
        <c:scaling>
          <c:orientation val="minMax"/>
        </c:scaling>
        <c:axPos val="b"/>
        <c:numFmt formatCode="General" sourceLinked="1"/>
        <c:majorTickMark val="in"/>
        <c:tickLblPos val="nextTo"/>
        <c:txPr>
          <a:bodyPr rot="0" vert="horz"/>
          <a:lstStyle/>
          <a:p>
            <a:pPr>
              <a:defRPr/>
            </a:pPr>
            <a:endParaRPr lang="ja-JP"/>
          </a:p>
        </c:txPr>
        <c:crossAx val="73878528"/>
        <c:crosses val="autoZero"/>
        <c:auto val="1"/>
        <c:lblAlgn val="ctr"/>
        <c:lblOffset val="100"/>
        <c:tickLblSkip val="1"/>
        <c:tickMarkSkip val="1"/>
      </c:catAx>
      <c:valAx>
        <c:axId val="73878528"/>
        <c:scaling>
          <c:orientation val="minMax"/>
          <c:max val="4"/>
        </c:scaling>
        <c:axPos val="l"/>
        <c:majorGridlines/>
        <c:title>
          <c:tx>
            <c:rich>
              <a:bodyPr rot="0" vert="horz"/>
              <a:lstStyle/>
              <a:p>
                <a:pPr>
                  <a:defRPr/>
                </a:pPr>
                <a:r>
                  <a:rPr lang="en-US"/>
                  <a:t>kg</a:t>
                </a:r>
              </a:p>
            </c:rich>
          </c:tx>
          <c:layout>
            <c:manualLayout>
              <c:xMode val="edge"/>
              <c:yMode val="edge"/>
              <c:x val="6.0416885389326512E-2"/>
              <c:y val="7.2423398328690811E-2"/>
            </c:manualLayout>
          </c:layout>
        </c:title>
        <c:numFmt formatCode="0.0_ " sourceLinked="0"/>
        <c:majorTickMark val="in"/>
        <c:tickLblPos val="nextTo"/>
        <c:txPr>
          <a:bodyPr rot="0" vert="horz"/>
          <a:lstStyle/>
          <a:p>
            <a:pPr>
              <a:defRPr/>
            </a:pPr>
            <a:endParaRPr lang="ja-JP"/>
          </a:p>
        </c:txPr>
        <c:crossAx val="73876992"/>
        <c:crosses val="autoZero"/>
        <c:crossBetween val="between"/>
        <c:majorUnit val="1"/>
      </c:valAx>
    </c:plotArea>
    <c:legend>
      <c:legendPos val="b"/>
      <c:layout>
        <c:manualLayout>
          <c:xMode val="edge"/>
          <c:yMode val="edge"/>
          <c:x val="0.29375065616797902"/>
          <c:y val="0.90250696378829887"/>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226</c:v>
                </c:pt>
                <c:pt idx="1">
                  <c:v>218</c:v>
                </c:pt>
                <c:pt idx="2">
                  <c:v>196</c:v>
                </c:pt>
                <c:pt idx="3">
                  <c:v>202</c:v>
                </c:pt>
                <c:pt idx="4">
                  <c:v>191</c:v>
                </c:pt>
                <c:pt idx="5">
                  <c:v>200</c:v>
                </c:pt>
                <c:pt idx="6">
                  <c:v>212</c:v>
                </c:pt>
                <c:pt idx="7">
                  <c:v>180</c:v>
                </c:pt>
                <c:pt idx="8">
                  <c:v>147</c:v>
                </c:pt>
                <c:pt idx="9">
                  <c:v>146</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82</c:v>
                </c:pt>
                <c:pt idx="1">
                  <c:v>78</c:v>
                </c:pt>
                <c:pt idx="2">
                  <c:v>79</c:v>
                </c:pt>
                <c:pt idx="3">
                  <c:v>73</c:v>
                </c:pt>
                <c:pt idx="4">
                  <c:v>74</c:v>
                </c:pt>
                <c:pt idx="5">
                  <c:v>64</c:v>
                </c:pt>
                <c:pt idx="6">
                  <c:v>71</c:v>
                </c:pt>
                <c:pt idx="7">
                  <c:v>64</c:v>
                </c:pt>
                <c:pt idx="8">
                  <c:v>72</c:v>
                </c:pt>
                <c:pt idx="9">
                  <c:v>70</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1</c:v>
                </c:pt>
                <c:pt idx="3">
                  <c:v>0</c:v>
                </c:pt>
                <c:pt idx="4">
                  <c:v>1</c:v>
                </c:pt>
                <c:pt idx="5">
                  <c:v>2</c:v>
                </c:pt>
                <c:pt idx="6">
                  <c:v>1</c:v>
                </c:pt>
                <c:pt idx="7">
                  <c:v>0</c:v>
                </c:pt>
                <c:pt idx="8">
                  <c:v>2</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0</c:v>
                </c:pt>
                <c:pt idx="3">
                  <c:v>1</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803264"/>
        <c:axId val="73804800"/>
      </c:lineChart>
      <c:catAx>
        <c:axId val="73803264"/>
        <c:scaling>
          <c:orientation val="minMax"/>
        </c:scaling>
        <c:axPos val="b"/>
        <c:tickLblPos val="nextTo"/>
        <c:crossAx val="73804800"/>
        <c:crosses val="autoZero"/>
        <c:auto val="1"/>
        <c:lblAlgn val="ctr"/>
        <c:lblOffset val="100"/>
      </c:catAx>
      <c:valAx>
        <c:axId val="73804800"/>
        <c:scaling>
          <c:orientation val="minMax"/>
        </c:scaling>
        <c:axPos val="l"/>
        <c:majorGridlines/>
        <c:numFmt formatCode="#,##0_ " sourceLinked="1"/>
        <c:tickLblPos val="nextTo"/>
        <c:crossAx val="73803264"/>
        <c:crosses val="autoZero"/>
        <c:crossBetween val="between"/>
      </c:valAx>
    </c:plotArea>
    <c:legend>
      <c:legendPos val="b"/>
      <c:layout/>
    </c:legend>
    <c:plotVisOnly val="1"/>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34"/>
          <c:y val="1.4970059880239521E-2"/>
        </c:manualLayout>
      </c:layout>
    </c:title>
    <c:plotArea>
      <c:layout>
        <c:manualLayout>
          <c:layoutTarget val="inner"/>
          <c:xMode val="edge"/>
          <c:yMode val="edge"/>
          <c:x val="7.0524415204678378E-2"/>
          <c:y val="0.11976065412240111"/>
          <c:w val="0.90090599415204653"/>
          <c:h val="0.64970154861402762"/>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15</c:v>
                </c:pt>
                <c:pt idx="1">
                  <c:v>26</c:v>
                </c:pt>
                <c:pt idx="2">
                  <c:v>28</c:v>
                </c:pt>
                <c:pt idx="3">
                  <c:v>31</c:v>
                </c:pt>
                <c:pt idx="4">
                  <c:v>27</c:v>
                </c:pt>
                <c:pt idx="5">
                  <c:v>28</c:v>
                </c:pt>
                <c:pt idx="6">
                  <c:v>30</c:v>
                </c:pt>
                <c:pt idx="7">
                  <c:v>19</c:v>
                </c:pt>
                <c:pt idx="8">
                  <c:v>20</c:v>
                </c:pt>
                <c:pt idx="9">
                  <c:v>28</c:v>
                </c:pt>
                <c:pt idx="10">
                  <c:v>25</c:v>
                </c:pt>
                <c:pt idx="11">
                  <c:v>31</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33</c:v>
                </c:pt>
                <c:pt idx="1">
                  <c:v>22</c:v>
                </c:pt>
                <c:pt idx="2">
                  <c:v>26</c:v>
                </c:pt>
                <c:pt idx="3">
                  <c:v>29</c:v>
                </c:pt>
                <c:pt idx="4">
                  <c:v>24</c:v>
                </c:pt>
                <c:pt idx="5">
                  <c:v>15</c:v>
                </c:pt>
                <c:pt idx="6">
                  <c:v>21</c:v>
                </c:pt>
                <c:pt idx="7">
                  <c:v>20</c:v>
                </c:pt>
                <c:pt idx="8">
                  <c:v>31</c:v>
                </c:pt>
                <c:pt idx="9">
                  <c:v>29</c:v>
                </c:pt>
                <c:pt idx="10">
                  <c:v>21</c:v>
                </c:pt>
                <c:pt idx="11">
                  <c:v>25</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24</c:v>
                </c:pt>
                <c:pt idx="1">
                  <c:v>20</c:v>
                </c:pt>
                <c:pt idx="2">
                  <c:v>19</c:v>
                </c:pt>
                <c:pt idx="3">
                  <c:v>21</c:v>
                </c:pt>
                <c:pt idx="4">
                  <c:v>38</c:v>
                </c:pt>
                <c:pt idx="5">
                  <c:v>24</c:v>
                </c:pt>
                <c:pt idx="6">
                  <c:v>27</c:v>
                </c:pt>
                <c:pt idx="7">
                  <c:v>22</c:v>
                </c:pt>
                <c:pt idx="8">
                  <c:v>28</c:v>
                </c:pt>
                <c:pt idx="9">
                  <c:v>19</c:v>
                </c:pt>
                <c:pt idx="10">
                  <c:v>16</c:v>
                </c:pt>
                <c:pt idx="11">
                  <c:v>18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27</c:v>
                </c:pt>
                <c:pt idx="1">
                  <c:v>23</c:v>
                </c:pt>
                <c:pt idx="2">
                  <c:v>23</c:v>
                </c:pt>
                <c:pt idx="3">
                  <c:v>32</c:v>
                </c:pt>
                <c:pt idx="4">
                  <c:v>18</c:v>
                </c:pt>
                <c:pt idx="5">
                  <c:v>24</c:v>
                </c:pt>
                <c:pt idx="6">
                  <c:v>24</c:v>
                </c:pt>
                <c:pt idx="7">
                  <c:v>21</c:v>
                </c:pt>
                <c:pt idx="8">
                  <c:v>23</c:v>
                </c:pt>
                <c:pt idx="9">
                  <c:v>18</c:v>
                </c:pt>
                <c:pt idx="10">
                  <c:v>22</c:v>
                </c:pt>
                <c:pt idx="11">
                  <c:v>21</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23</c:v>
                </c:pt>
                <c:pt idx="1">
                  <c:v>17</c:v>
                </c:pt>
                <c:pt idx="2">
                  <c:v>20</c:v>
                </c:pt>
                <c:pt idx="3">
                  <c:v>21</c:v>
                </c:pt>
                <c:pt idx="4">
                  <c:v>17</c:v>
                </c:pt>
                <c:pt idx="5">
                  <c:v>24</c:v>
                </c:pt>
                <c:pt idx="6">
                  <c:v>19</c:v>
                </c:pt>
                <c:pt idx="7">
                  <c:v>27</c:v>
                </c:pt>
                <c:pt idx="8">
                  <c:v>31</c:v>
                </c:pt>
                <c:pt idx="9">
                  <c:v>25</c:v>
                </c:pt>
                <c:pt idx="10">
                  <c:v>21</c:v>
                </c:pt>
                <c:pt idx="11">
                  <c:v>21</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19</c:v>
                </c:pt>
                <c:pt idx="1">
                  <c:v>21</c:v>
                </c:pt>
                <c:pt idx="2">
                  <c:v>25</c:v>
                </c:pt>
                <c:pt idx="3">
                  <c:v>20</c:v>
                </c:pt>
                <c:pt idx="4">
                  <c:v>26</c:v>
                </c:pt>
                <c:pt idx="5">
                  <c:v>24</c:v>
                </c:pt>
                <c:pt idx="6">
                  <c:v>21</c:v>
                </c:pt>
                <c:pt idx="7">
                  <c:v>26</c:v>
                </c:pt>
                <c:pt idx="8">
                  <c:v>18</c:v>
                </c:pt>
                <c:pt idx="9">
                  <c:v>21</c:v>
                </c:pt>
                <c:pt idx="10">
                  <c:v>22</c:v>
                </c:pt>
                <c:pt idx="11">
                  <c:v>23</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28</c:v>
                </c:pt>
                <c:pt idx="1">
                  <c:v>26</c:v>
                </c:pt>
                <c:pt idx="2">
                  <c:v>11</c:v>
                </c:pt>
                <c:pt idx="3">
                  <c:v>22</c:v>
                </c:pt>
                <c:pt idx="4">
                  <c:v>26</c:v>
                </c:pt>
                <c:pt idx="5">
                  <c:v>25</c:v>
                </c:pt>
                <c:pt idx="6">
                  <c:v>23</c:v>
                </c:pt>
                <c:pt idx="7">
                  <c:v>29</c:v>
                </c:pt>
                <c:pt idx="8">
                  <c:v>26</c:v>
                </c:pt>
                <c:pt idx="9">
                  <c:v>27</c:v>
                </c:pt>
                <c:pt idx="10">
                  <c:v>20</c:v>
                </c:pt>
                <c:pt idx="11">
                  <c:v>21</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20</c:v>
                </c:pt>
                <c:pt idx="1">
                  <c:v>20</c:v>
                </c:pt>
                <c:pt idx="2">
                  <c:v>17</c:v>
                </c:pt>
                <c:pt idx="3">
                  <c:v>17</c:v>
                </c:pt>
                <c:pt idx="4">
                  <c:v>19</c:v>
                </c:pt>
                <c:pt idx="5">
                  <c:v>20</c:v>
                </c:pt>
                <c:pt idx="6">
                  <c:v>26</c:v>
                </c:pt>
                <c:pt idx="7">
                  <c:v>22</c:v>
                </c:pt>
                <c:pt idx="8">
                  <c:v>22</c:v>
                </c:pt>
                <c:pt idx="9">
                  <c:v>19</c:v>
                </c:pt>
                <c:pt idx="10">
                  <c:v>16</c:v>
                </c:pt>
                <c:pt idx="11">
                  <c:v>26</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18</c:v>
                </c:pt>
                <c:pt idx="1">
                  <c:v>23</c:v>
                </c:pt>
                <c:pt idx="2">
                  <c:v>18</c:v>
                </c:pt>
                <c:pt idx="3">
                  <c:v>16</c:v>
                </c:pt>
                <c:pt idx="4">
                  <c:v>14</c:v>
                </c:pt>
                <c:pt idx="5">
                  <c:v>16</c:v>
                </c:pt>
                <c:pt idx="6">
                  <c:v>21</c:v>
                </c:pt>
                <c:pt idx="7">
                  <c:v>21</c:v>
                </c:pt>
                <c:pt idx="8">
                  <c:v>23</c:v>
                </c:pt>
                <c:pt idx="9">
                  <c:v>19</c:v>
                </c:pt>
                <c:pt idx="10">
                  <c:v>18</c:v>
                </c:pt>
                <c:pt idx="11">
                  <c:v>14</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20</c:v>
                </c:pt>
                <c:pt idx="1">
                  <c:v>18</c:v>
                </c:pt>
                <c:pt idx="2">
                  <c:v>16</c:v>
                </c:pt>
                <c:pt idx="3">
                  <c:v>19</c:v>
                </c:pt>
                <c:pt idx="4">
                  <c:v>17</c:v>
                </c:pt>
                <c:pt idx="5">
                  <c:v>24</c:v>
                </c:pt>
                <c:pt idx="6">
                  <c:v>14</c:v>
                </c:pt>
                <c:pt idx="7">
                  <c:v>20</c:v>
                </c:pt>
                <c:pt idx="8">
                  <c:v>11</c:v>
                </c:pt>
                <c:pt idx="9">
                  <c:v>15</c:v>
                </c:pt>
                <c:pt idx="10">
                  <c:v>21</c:v>
                </c:pt>
                <c:pt idx="11">
                  <c:v>22</c:v>
                </c:pt>
              </c:numCache>
            </c:numRef>
          </c:val>
        </c:ser>
        <c:marker val="1"/>
        <c:axId val="72383488"/>
        <c:axId val="72393472"/>
      </c:lineChart>
      <c:catAx>
        <c:axId val="72383488"/>
        <c:scaling>
          <c:orientation val="minMax"/>
        </c:scaling>
        <c:axPos val="b"/>
        <c:numFmt formatCode="General" sourceLinked="1"/>
        <c:majorTickMark val="in"/>
        <c:tickLblPos val="nextTo"/>
        <c:txPr>
          <a:bodyPr rot="0" vert="horz"/>
          <a:lstStyle/>
          <a:p>
            <a:pPr>
              <a:defRPr/>
            </a:pPr>
            <a:endParaRPr lang="ja-JP"/>
          </a:p>
        </c:txPr>
        <c:crossAx val="72393472"/>
        <c:crosses val="autoZero"/>
        <c:auto val="1"/>
        <c:lblAlgn val="ctr"/>
        <c:lblOffset val="100"/>
        <c:tickLblSkip val="1"/>
        <c:tickMarkSkip val="1"/>
      </c:catAx>
      <c:valAx>
        <c:axId val="7239347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383488"/>
        <c:crosses val="autoZero"/>
        <c:crossBetween val="between"/>
      </c:valAx>
    </c:plotArea>
    <c:legend>
      <c:legendPos val="b"/>
      <c:layout>
        <c:manualLayout>
          <c:xMode val="edge"/>
          <c:yMode val="edge"/>
          <c:x val="7.4542836257309938E-2"/>
          <c:y val="0.90283364197530858"/>
          <c:w val="0.89999993325212413"/>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68"/>
          <c:y val="0.16165361443640683"/>
          <c:w val="0.85970581802274904"/>
          <c:h val="0.57279673374161566"/>
        </c:manualLayout>
      </c:layout>
      <c:lineChart>
        <c:grouping val="standard"/>
        <c:ser>
          <c:idx val="0"/>
          <c:order val="0"/>
          <c:tx>
            <c:strRef>
              <c:f>'月別出生　出生時平均年齢'!$B$38</c:f>
              <c:strCache>
                <c:ptCount val="1"/>
                <c:pt idx="0">
                  <c:v>第１子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出生時平均年齢'!$B$39:$B$48</c:f>
              <c:numCache>
                <c:formatCode>0.0_ </c:formatCode>
                <c:ptCount val="10"/>
                <c:pt idx="0">
                  <c:v>27.3</c:v>
                </c:pt>
                <c:pt idx="1">
                  <c:v>27.3</c:v>
                </c:pt>
                <c:pt idx="2">
                  <c:v>28</c:v>
                </c:pt>
                <c:pt idx="3">
                  <c:v>27.4</c:v>
                </c:pt>
                <c:pt idx="4">
                  <c:v>28.2</c:v>
                </c:pt>
                <c:pt idx="5">
                  <c:v>28.4</c:v>
                </c:pt>
                <c:pt idx="6" formatCode="#,##0.0_ ">
                  <c:v>28.3</c:v>
                </c:pt>
                <c:pt idx="7" formatCode="#,##0.0_ ">
                  <c:v>29.372549019607799</c:v>
                </c:pt>
                <c:pt idx="8" formatCode="#,##0.0_ ">
                  <c:v>28.686274509803923</c:v>
                </c:pt>
                <c:pt idx="9" formatCode="#,##0.0_ ">
                  <c:v>28.36904761904762</c:v>
                </c:pt>
              </c:numCache>
            </c:numRef>
          </c:val>
        </c:ser>
        <c:ser>
          <c:idx val="1"/>
          <c:order val="1"/>
          <c:tx>
            <c:strRef>
              <c:f>'月別出生　出生時平均年齢'!$C$38</c:f>
              <c:strCache>
                <c:ptCount val="1"/>
                <c:pt idx="0">
                  <c:v>第2子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出生時平均年齢'!$C$39:$C$48</c:f>
              <c:numCache>
                <c:formatCode>0.0_ </c:formatCode>
                <c:ptCount val="10"/>
                <c:pt idx="0">
                  <c:v>30.1</c:v>
                </c:pt>
                <c:pt idx="1">
                  <c:v>29.8</c:v>
                </c:pt>
                <c:pt idx="2">
                  <c:v>29</c:v>
                </c:pt>
                <c:pt idx="3">
                  <c:v>29.6</c:v>
                </c:pt>
                <c:pt idx="4">
                  <c:v>29.1</c:v>
                </c:pt>
                <c:pt idx="5">
                  <c:v>31</c:v>
                </c:pt>
                <c:pt idx="6" formatCode="#,##0.0_ ">
                  <c:v>30.8</c:v>
                </c:pt>
                <c:pt idx="7" formatCode="#,##0.0_ ">
                  <c:v>31.063829787233999</c:v>
                </c:pt>
                <c:pt idx="8" formatCode="#,##0.0_ ">
                  <c:v>30.315068493150687</c:v>
                </c:pt>
                <c:pt idx="9" formatCode="#,##0.0_ ">
                  <c:v>30.465116279069768</c:v>
                </c:pt>
              </c:numCache>
            </c:numRef>
          </c:val>
        </c:ser>
        <c:ser>
          <c:idx val="2"/>
          <c:order val="2"/>
          <c:tx>
            <c:strRef>
              <c:f>'月別出生　出生時平均年齢'!$D$38</c:f>
              <c:strCache>
                <c:ptCount val="1"/>
                <c:pt idx="0">
                  <c:v>第3子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出生時平均年齢'!$D$39:$D$48</c:f>
              <c:numCache>
                <c:formatCode>0.0_ </c:formatCode>
                <c:ptCount val="10"/>
                <c:pt idx="0">
                  <c:v>32.700000000000003</c:v>
                </c:pt>
                <c:pt idx="1">
                  <c:v>32.5</c:v>
                </c:pt>
                <c:pt idx="2">
                  <c:v>32.4</c:v>
                </c:pt>
                <c:pt idx="3">
                  <c:v>32</c:v>
                </c:pt>
                <c:pt idx="4">
                  <c:v>32.4</c:v>
                </c:pt>
                <c:pt idx="5">
                  <c:v>30.8</c:v>
                </c:pt>
                <c:pt idx="6" formatCode="#,##0.0_ ">
                  <c:v>33</c:v>
                </c:pt>
                <c:pt idx="7" formatCode="#,##0.0_ ">
                  <c:v>32.395348837209298</c:v>
                </c:pt>
                <c:pt idx="8" formatCode="#,##0.0_ ">
                  <c:v>31.888888888888889</c:v>
                </c:pt>
                <c:pt idx="9" formatCode="#,##0.0_ ">
                  <c:v>31.76923076923077</c:v>
                </c:pt>
              </c:numCache>
            </c:numRef>
          </c:val>
        </c:ser>
        <c:marker val="1"/>
        <c:axId val="72287360"/>
        <c:axId val="72288896"/>
      </c:lineChart>
      <c:catAx>
        <c:axId val="72287360"/>
        <c:scaling>
          <c:orientation val="minMax"/>
        </c:scaling>
        <c:axPos val="b"/>
        <c:majorTickMark val="none"/>
        <c:tickLblPos val="nextTo"/>
        <c:crossAx val="72288896"/>
        <c:crosses val="autoZero"/>
        <c:auto val="1"/>
        <c:lblAlgn val="ctr"/>
        <c:lblOffset val="100"/>
      </c:catAx>
      <c:valAx>
        <c:axId val="72288896"/>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396E-2"/>
              <c:y val="0.10296004666083412"/>
            </c:manualLayout>
          </c:layout>
        </c:title>
        <c:numFmt formatCode="0.0_ " sourceLinked="1"/>
        <c:majorTickMark val="none"/>
        <c:tickLblPos val="nextTo"/>
        <c:spPr>
          <a:ln w="9525">
            <a:noFill/>
          </a:ln>
        </c:spPr>
        <c:crossAx val="72287360"/>
        <c:crosses val="autoZero"/>
        <c:crossBetween val="between"/>
        <c:majorUnit val="10"/>
      </c:valAx>
    </c:plotArea>
    <c:legend>
      <c:legendPos val="b"/>
      <c:layout/>
    </c:legend>
    <c:plotVisOnly val="1"/>
  </c:chart>
  <c:printSettings>
    <c:headerFooter/>
    <c:pageMargins b="0.75000000000000155" l="0.70000000000000062" r="0.70000000000000062" t="0.75000000000000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0.41233766233766234</c:v>
                </c:pt>
                <c:pt idx="1">
                  <c:v>0.44594594594594594</c:v>
                </c:pt>
                <c:pt idx="2">
                  <c:v>0.41666666666666669</c:v>
                </c:pt>
                <c:pt idx="3">
                  <c:v>0.42753623188405798</c:v>
                </c:pt>
                <c:pt idx="4">
                  <c:v>0.43609022556390975</c:v>
                </c:pt>
                <c:pt idx="5">
                  <c:v>0.42481203007518797</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0.36363636363636365</c:v>
                </c:pt>
                <c:pt idx="1">
                  <c:v>0.36148648648648651</c:v>
                </c:pt>
                <c:pt idx="2">
                  <c:v>0.36956521739130432</c:v>
                </c:pt>
                <c:pt idx="3">
                  <c:v>0.39130434782608697</c:v>
                </c:pt>
                <c:pt idx="4">
                  <c:v>0.38345864661654133</c:v>
                </c:pt>
                <c:pt idx="5">
                  <c:v>0.35338345864661652</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0.16883116883116883</c:v>
                </c:pt>
                <c:pt idx="1">
                  <c:v>0.17229729729729729</c:v>
                </c:pt>
                <c:pt idx="2">
                  <c:v>0.18115942028985507</c:v>
                </c:pt>
                <c:pt idx="3">
                  <c:v>0.15942028985507245</c:v>
                </c:pt>
                <c:pt idx="4">
                  <c:v>0.13909774436090225</c:v>
                </c:pt>
                <c:pt idx="5">
                  <c:v>0.18421052631578946</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5.5194805194805192E-2</c:v>
                </c:pt>
                <c:pt idx="1">
                  <c:v>2.0270270270270271E-2</c:v>
                </c:pt>
                <c:pt idx="2">
                  <c:v>3.2608695652173912E-2</c:v>
                </c:pt>
                <c:pt idx="3">
                  <c:v>2.1739130434782608E-2</c:v>
                </c:pt>
                <c:pt idx="4">
                  <c:v>4.1353383458646614E-2</c:v>
                </c:pt>
                <c:pt idx="5">
                  <c:v>3.7593984962406013E-2</c:v>
                </c:pt>
              </c:numCache>
            </c:numRef>
          </c:val>
        </c:ser>
        <c:marker val="1"/>
        <c:axId val="72569600"/>
        <c:axId val="72571520"/>
      </c:lineChart>
      <c:catAx>
        <c:axId val="7256960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71520"/>
        <c:crosses val="autoZero"/>
        <c:auto val="1"/>
        <c:lblAlgn val="ctr"/>
        <c:lblOffset val="100"/>
        <c:tickLblSkip val="1"/>
        <c:tickMarkSkip val="1"/>
      </c:catAx>
      <c:valAx>
        <c:axId val="72571520"/>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69600"/>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64"/>
          <c:y val="7.9734348613911724E-2"/>
          <c:w val="0.86076025369456521"/>
          <c:h val="0.7043200794228881"/>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0.41233766233766234</c:v>
                </c:pt>
                <c:pt idx="1">
                  <c:v>0.44594594594594594</c:v>
                </c:pt>
                <c:pt idx="2">
                  <c:v>0.41666666666666669</c:v>
                </c:pt>
                <c:pt idx="3">
                  <c:v>0.42753623188405798</c:v>
                </c:pt>
                <c:pt idx="4">
                  <c:v>0.43609022556390975</c:v>
                </c:pt>
                <c:pt idx="5">
                  <c:v>0.42481203007518797</c:v>
                </c:pt>
                <c:pt idx="6">
                  <c:v>0.42253521126760563</c:v>
                </c:pt>
                <c:pt idx="7">
                  <c:v>0.41803278688524592</c:v>
                </c:pt>
                <c:pt idx="8">
                  <c:v>0.46153846153846156</c:v>
                </c:pt>
                <c:pt idx="9">
                  <c:v>0.38709677419354838</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0.36363636363636365</c:v>
                </c:pt>
                <c:pt idx="1">
                  <c:v>0.36148648648648651</c:v>
                </c:pt>
                <c:pt idx="2">
                  <c:v>0.36956521739130432</c:v>
                </c:pt>
                <c:pt idx="3">
                  <c:v>0.39130434782608697</c:v>
                </c:pt>
                <c:pt idx="4">
                  <c:v>0.38345864661654133</c:v>
                </c:pt>
                <c:pt idx="5">
                  <c:v>0.35338345864661652</c:v>
                </c:pt>
                <c:pt idx="6">
                  <c:v>0.40845070422535212</c:v>
                </c:pt>
                <c:pt idx="7">
                  <c:v>0.38524590163934425</c:v>
                </c:pt>
                <c:pt idx="8">
                  <c:v>0.33031674208144796</c:v>
                </c:pt>
                <c:pt idx="9">
                  <c:v>0.39631336405529954</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0.16883116883116883</c:v>
                </c:pt>
                <c:pt idx="1">
                  <c:v>0.17229729729729729</c:v>
                </c:pt>
                <c:pt idx="2">
                  <c:v>0.18115942028985507</c:v>
                </c:pt>
                <c:pt idx="3">
                  <c:v>0.15942028985507245</c:v>
                </c:pt>
                <c:pt idx="4">
                  <c:v>0.13909774436090225</c:v>
                </c:pt>
                <c:pt idx="5">
                  <c:v>0.18421052631578946</c:v>
                </c:pt>
                <c:pt idx="6">
                  <c:v>0.13380281690140844</c:v>
                </c:pt>
                <c:pt idx="7">
                  <c:v>0.17622950819672131</c:v>
                </c:pt>
                <c:pt idx="8">
                  <c:v>0.16289592760180996</c:v>
                </c:pt>
                <c:pt idx="9">
                  <c:v>0.17972350230414746</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5.5194805194805192E-2</c:v>
                </c:pt>
                <c:pt idx="1">
                  <c:v>2.0270270270270271E-2</c:v>
                </c:pt>
                <c:pt idx="2">
                  <c:v>3.2608695652173912E-2</c:v>
                </c:pt>
                <c:pt idx="3">
                  <c:v>2.1739130434782608E-2</c:v>
                </c:pt>
                <c:pt idx="4">
                  <c:v>4.1353383458646614E-2</c:v>
                </c:pt>
                <c:pt idx="5">
                  <c:v>3.7593984962406013E-2</c:v>
                </c:pt>
                <c:pt idx="6">
                  <c:v>3.5211267605633804E-2</c:v>
                </c:pt>
                <c:pt idx="7">
                  <c:v>2.0491803278688523E-2</c:v>
                </c:pt>
                <c:pt idx="8">
                  <c:v>4.5248868778280542E-2</c:v>
                </c:pt>
                <c:pt idx="9">
                  <c:v>3.6866359447004608E-2</c:v>
                </c:pt>
              </c:numCache>
            </c:numRef>
          </c:val>
        </c:ser>
        <c:overlap val="100"/>
        <c:axId val="72610560"/>
        <c:axId val="72612096"/>
      </c:barChart>
      <c:catAx>
        <c:axId val="72610560"/>
        <c:scaling>
          <c:orientation val="minMax"/>
        </c:scaling>
        <c:axPos val="b"/>
        <c:numFmt formatCode="General" sourceLinked="1"/>
        <c:majorTickMark val="in"/>
        <c:tickLblPos val="nextTo"/>
        <c:txPr>
          <a:bodyPr rot="0" vert="horz"/>
          <a:lstStyle/>
          <a:p>
            <a:pPr>
              <a:defRPr/>
            </a:pPr>
            <a:endParaRPr lang="ja-JP"/>
          </a:p>
        </c:txPr>
        <c:crossAx val="72612096"/>
        <c:crosses val="autoZero"/>
        <c:auto val="1"/>
        <c:lblAlgn val="ctr"/>
        <c:lblOffset val="100"/>
        <c:tickLblSkip val="1"/>
        <c:tickMarkSkip val="1"/>
      </c:catAx>
      <c:valAx>
        <c:axId val="72612096"/>
        <c:scaling>
          <c:orientation val="minMax"/>
        </c:scaling>
        <c:axPos val="l"/>
        <c:majorGridlines/>
        <c:numFmt formatCode="0%" sourceLinked="0"/>
        <c:majorTickMark val="in"/>
        <c:tickLblPos val="nextTo"/>
        <c:txPr>
          <a:bodyPr rot="0" vert="horz"/>
          <a:lstStyle/>
          <a:p>
            <a:pPr>
              <a:defRPr/>
            </a:pPr>
            <a:endParaRPr lang="ja-JP"/>
          </a:p>
        </c:txPr>
        <c:crossAx val="72610560"/>
        <c:crosses val="autoZero"/>
        <c:crossBetween val="between"/>
      </c:valAx>
    </c:plotArea>
    <c:legend>
      <c:legendPos val="r"/>
      <c:layout>
        <c:manualLayout>
          <c:xMode val="edge"/>
          <c:yMode val="edge"/>
          <c:x val="0.17359893304476237"/>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127</c:v>
                </c:pt>
                <c:pt idx="1">
                  <c:v>132</c:v>
                </c:pt>
                <c:pt idx="2">
                  <c:v>115</c:v>
                </c:pt>
                <c:pt idx="3">
                  <c:v>118</c:v>
                </c:pt>
                <c:pt idx="4">
                  <c:v>116</c:v>
                </c:pt>
                <c:pt idx="5">
                  <c:v>113</c:v>
                </c:pt>
                <c:pt idx="6" formatCode="#,##0_ ">
                  <c:v>120</c:v>
                </c:pt>
                <c:pt idx="7" formatCode="#,##0_ ">
                  <c:v>102</c:v>
                </c:pt>
                <c:pt idx="8" formatCode="#,##0_ ">
                  <c:v>102</c:v>
                </c:pt>
                <c:pt idx="9" formatCode="#,##0_ ">
                  <c:v>84</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112</c:v>
                </c:pt>
                <c:pt idx="1">
                  <c:v>107</c:v>
                </c:pt>
                <c:pt idx="2">
                  <c:v>102</c:v>
                </c:pt>
                <c:pt idx="3">
                  <c:v>108</c:v>
                </c:pt>
                <c:pt idx="4">
                  <c:v>102</c:v>
                </c:pt>
                <c:pt idx="5">
                  <c:v>94</c:v>
                </c:pt>
                <c:pt idx="6" formatCode="0_ ">
                  <c:v>116</c:v>
                </c:pt>
                <c:pt idx="7" formatCode="0_ ">
                  <c:v>94</c:v>
                </c:pt>
                <c:pt idx="8" formatCode="0_ ">
                  <c:v>73</c:v>
                </c:pt>
                <c:pt idx="9" formatCode="0_ ">
                  <c:v>86</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52</c:v>
                </c:pt>
                <c:pt idx="1">
                  <c:v>51</c:v>
                </c:pt>
                <c:pt idx="2">
                  <c:v>50</c:v>
                </c:pt>
                <c:pt idx="3">
                  <c:v>44</c:v>
                </c:pt>
                <c:pt idx="4">
                  <c:v>37</c:v>
                </c:pt>
                <c:pt idx="5">
                  <c:v>49</c:v>
                </c:pt>
                <c:pt idx="6" formatCode="0_ ">
                  <c:v>38</c:v>
                </c:pt>
                <c:pt idx="7" formatCode="0_ ">
                  <c:v>43</c:v>
                </c:pt>
                <c:pt idx="8" formatCode="0_ ">
                  <c:v>36</c:v>
                </c:pt>
                <c:pt idx="9" formatCode="0_ ">
                  <c:v>39</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17</c:v>
                </c:pt>
                <c:pt idx="1">
                  <c:v>6</c:v>
                </c:pt>
                <c:pt idx="2">
                  <c:v>9</c:v>
                </c:pt>
                <c:pt idx="3">
                  <c:v>6</c:v>
                </c:pt>
                <c:pt idx="4">
                  <c:v>11</c:v>
                </c:pt>
                <c:pt idx="5">
                  <c:v>10</c:v>
                </c:pt>
                <c:pt idx="6" formatCode="0_ ">
                  <c:v>10</c:v>
                </c:pt>
                <c:pt idx="7" formatCode="0_ ">
                  <c:v>5</c:v>
                </c:pt>
                <c:pt idx="8" formatCode="0_ ">
                  <c:v>10</c:v>
                </c:pt>
                <c:pt idx="9" formatCode="0_ ">
                  <c:v>8</c:v>
                </c:pt>
              </c:numCache>
            </c:numRef>
          </c:val>
        </c:ser>
        <c:marker val="1"/>
        <c:axId val="72505984"/>
        <c:axId val="72532352"/>
      </c:lineChart>
      <c:catAx>
        <c:axId val="72505984"/>
        <c:scaling>
          <c:orientation val="minMax"/>
        </c:scaling>
        <c:axPos val="b"/>
        <c:majorTickMark val="none"/>
        <c:tickLblPos val="nextTo"/>
        <c:crossAx val="72532352"/>
        <c:crosses val="autoZero"/>
        <c:auto val="1"/>
        <c:lblAlgn val="ctr"/>
        <c:lblOffset val="100"/>
      </c:catAx>
      <c:valAx>
        <c:axId val="72532352"/>
        <c:scaling>
          <c:orientation val="minMax"/>
        </c:scaling>
        <c:axPos val="l"/>
        <c:majorGridlines/>
        <c:numFmt formatCode="#,##0;[Red]\-#,##0" sourceLinked="1"/>
        <c:majorTickMark val="none"/>
        <c:tickLblPos val="nextTo"/>
        <c:crossAx val="72505984"/>
        <c:crosses val="autoZero"/>
        <c:crossBetween val="between"/>
      </c:valAx>
    </c:plotArea>
    <c:legend>
      <c:legendPos val="b"/>
      <c:layout/>
    </c:legend>
    <c:plotVisOnly val="1"/>
  </c:chart>
  <c:printSettings>
    <c:headerFooter/>
    <c:pageMargins b="0.75000000000000155" l="0.70000000000000062" r="0.70000000000000062" t="0.75000000000000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66E-3"/>
        </c:manualLayout>
      </c:layout>
    </c:title>
    <c:plotArea>
      <c:layout>
        <c:manualLayout>
          <c:layoutTarget val="inner"/>
          <c:xMode val="edge"/>
          <c:yMode val="edge"/>
          <c:x val="7.2936660268714024E-2"/>
          <c:y val="0.11758819444444445"/>
          <c:w val="0.91938579654510733"/>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3.6231884057971015E-3</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1.6233766233766232E-2</c:v>
                </c:pt>
                <c:pt idx="1">
                  <c:v>1.0135135135135136E-2</c:v>
                </c:pt>
                <c:pt idx="2">
                  <c:v>1.4492753623188406E-2</c:v>
                </c:pt>
                <c:pt idx="3">
                  <c:v>2.5362318840579712E-2</c:v>
                </c:pt>
                <c:pt idx="4">
                  <c:v>1.1278195488721804E-2</c:v>
                </c:pt>
                <c:pt idx="5">
                  <c:v>1.1278195488721804E-2</c:v>
                </c:pt>
                <c:pt idx="6">
                  <c:v>7.0422535211267607E-3</c:v>
                </c:pt>
                <c:pt idx="7">
                  <c:v>4.0983606557377051E-3</c:v>
                </c:pt>
                <c:pt idx="8">
                  <c:v>1.8099547511312219E-2</c:v>
                </c:pt>
                <c:pt idx="9">
                  <c:v>4.608294930875576E-3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0.12987012987012986</c:v>
                </c:pt>
                <c:pt idx="1">
                  <c:v>0.16216216216216217</c:v>
                </c:pt>
                <c:pt idx="2">
                  <c:v>0.17028985507246377</c:v>
                </c:pt>
                <c:pt idx="3">
                  <c:v>0.16304347826086957</c:v>
                </c:pt>
                <c:pt idx="4">
                  <c:v>0.18421052631578946</c:v>
                </c:pt>
                <c:pt idx="5">
                  <c:v>0.10526315789473684</c:v>
                </c:pt>
                <c:pt idx="6">
                  <c:v>0.12323943661971831</c:v>
                </c:pt>
                <c:pt idx="7">
                  <c:v>7.3770491803278687E-2</c:v>
                </c:pt>
                <c:pt idx="8">
                  <c:v>0.11764705882352941</c:v>
                </c:pt>
                <c:pt idx="9">
                  <c:v>0.11981566820276497</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0.40259740259740262</c:v>
                </c:pt>
                <c:pt idx="1">
                  <c:v>0.39189189189189189</c:v>
                </c:pt>
                <c:pt idx="2">
                  <c:v>0.41304347826086957</c:v>
                </c:pt>
                <c:pt idx="3">
                  <c:v>0.38043478260869568</c:v>
                </c:pt>
                <c:pt idx="4">
                  <c:v>0.34586466165413532</c:v>
                </c:pt>
                <c:pt idx="5">
                  <c:v>0.37969924812030076</c:v>
                </c:pt>
                <c:pt idx="6">
                  <c:v>0.36619718309859156</c:v>
                </c:pt>
                <c:pt idx="7">
                  <c:v>0.34426229508196721</c:v>
                </c:pt>
                <c:pt idx="8">
                  <c:v>0.30316742081447962</c:v>
                </c:pt>
                <c:pt idx="9">
                  <c:v>0.29953917050691242</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0.33116883116883117</c:v>
                </c:pt>
                <c:pt idx="1">
                  <c:v>0.34459459459459457</c:v>
                </c:pt>
                <c:pt idx="2">
                  <c:v>0.26811594202898553</c:v>
                </c:pt>
                <c:pt idx="3">
                  <c:v>0.3188405797101449</c:v>
                </c:pt>
                <c:pt idx="4">
                  <c:v>0.33458646616541354</c:v>
                </c:pt>
                <c:pt idx="5">
                  <c:v>0.39849624060150374</c:v>
                </c:pt>
                <c:pt idx="6">
                  <c:v>0.36267605633802819</c:v>
                </c:pt>
                <c:pt idx="7">
                  <c:v>0.36885245901639346</c:v>
                </c:pt>
                <c:pt idx="8">
                  <c:v>0.38461538461538464</c:v>
                </c:pt>
                <c:pt idx="9">
                  <c:v>0.4009216589861751</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0.1038961038961039</c:v>
                </c:pt>
                <c:pt idx="1">
                  <c:v>7.77027027027027E-2</c:v>
                </c:pt>
                <c:pt idx="2">
                  <c:v>0.11594202898550725</c:v>
                </c:pt>
                <c:pt idx="3">
                  <c:v>9.7826086956521743E-2</c:v>
                </c:pt>
                <c:pt idx="4">
                  <c:v>0.10150375939849623</c:v>
                </c:pt>
                <c:pt idx="5">
                  <c:v>9.3984962406015032E-2</c:v>
                </c:pt>
                <c:pt idx="6">
                  <c:v>0.12323943661971831</c:v>
                </c:pt>
                <c:pt idx="7">
                  <c:v>0.17622950819672131</c:v>
                </c:pt>
                <c:pt idx="8">
                  <c:v>0.14932126696832579</c:v>
                </c:pt>
                <c:pt idx="9">
                  <c:v>0.15668202764976957</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1.6233766233766232E-2</c:v>
                </c:pt>
                <c:pt idx="1">
                  <c:v>1.3513513513513514E-2</c:v>
                </c:pt>
                <c:pt idx="2">
                  <c:v>1.8115942028985508E-2</c:v>
                </c:pt>
                <c:pt idx="3">
                  <c:v>1.0869565217391304E-2</c:v>
                </c:pt>
                <c:pt idx="4">
                  <c:v>2.2556390977443608E-2</c:v>
                </c:pt>
                <c:pt idx="5">
                  <c:v>1.1278195488721804E-2</c:v>
                </c:pt>
                <c:pt idx="6">
                  <c:v>1.7605633802816902E-2</c:v>
                </c:pt>
                <c:pt idx="7">
                  <c:v>3.2786885245901641E-2</c:v>
                </c:pt>
                <c:pt idx="8">
                  <c:v>2.7149321266968326E-2</c:v>
                </c:pt>
                <c:pt idx="9">
                  <c:v>1.8433179723502304E-2</c:v>
                </c:pt>
              </c:numCache>
            </c:numRef>
          </c:val>
        </c:ser>
        <c:overlap val="100"/>
        <c:axId val="72650752"/>
        <c:axId val="72652288"/>
      </c:barChart>
      <c:catAx>
        <c:axId val="72650752"/>
        <c:scaling>
          <c:orientation val="minMax"/>
        </c:scaling>
        <c:axPos val="b"/>
        <c:numFmt formatCode="General" sourceLinked="1"/>
        <c:majorTickMark val="in"/>
        <c:tickLblPos val="nextTo"/>
        <c:txPr>
          <a:bodyPr rot="0" vert="horz"/>
          <a:lstStyle/>
          <a:p>
            <a:pPr>
              <a:defRPr/>
            </a:pPr>
            <a:endParaRPr lang="ja-JP"/>
          </a:p>
        </c:txPr>
        <c:crossAx val="72652288"/>
        <c:crosses val="autoZero"/>
        <c:auto val="1"/>
        <c:lblAlgn val="ctr"/>
        <c:lblOffset val="100"/>
        <c:tickLblSkip val="1"/>
        <c:tickMarkSkip val="1"/>
      </c:catAx>
      <c:valAx>
        <c:axId val="72652288"/>
        <c:scaling>
          <c:orientation val="minMax"/>
        </c:scaling>
        <c:axPos val="l"/>
        <c:majorGridlines/>
        <c:numFmt formatCode="0%" sourceLinked="0"/>
        <c:majorTickMark val="in"/>
        <c:tickLblPos val="nextTo"/>
        <c:txPr>
          <a:bodyPr rot="0" vert="horz"/>
          <a:lstStyle/>
          <a:p>
            <a:pPr>
              <a:defRPr/>
            </a:pPr>
            <a:endParaRPr lang="ja-JP"/>
          </a:p>
        </c:txPr>
        <c:crossAx val="72650752"/>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72"/>
          <c:y val="7.7055555555555558E-3"/>
        </c:manualLayout>
      </c:layout>
    </c:title>
    <c:plotArea>
      <c:layout>
        <c:manualLayout>
          <c:layoutTarget val="inner"/>
          <c:xMode val="edge"/>
          <c:yMode val="edge"/>
          <c:x val="0.106425911509145"/>
          <c:y val="0.12438935185185186"/>
          <c:w val="0.88554390519873449"/>
          <c:h val="0.69069768518518726"/>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8.4745762711864406E-3</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3.937007874015748E-2</c:v>
                </c:pt>
                <c:pt idx="1">
                  <c:v>2.2727272727272728E-2</c:v>
                </c:pt>
                <c:pt idx="2">
                  <c:v>3.4782608695652174E-2</c:v>
                </c:pt>
                <c:pt idx="3">
                  <c:v>5.0847457627118647E-2</c:v>
                </c:pt>
                <c:pt idx="4">
                  <c:v>2.5862068965517241E-2</c:v>
                </c:pt>
                <c:pt idx="5">
                  <c:v>2.6548672566371681E-2</c:v>
                </c:pt>
                <c:pt idx="6">
                  <c:v>1.6666666666666666E-2</c:v>
                </c:pt>
                <c:pt idx="7">
                  <c:v>9.8039215686274508E-3</c:v>
                </c:pt>
                <c:pt idx="8">
                  <c:v>2.9411764705882353E-2</c:v>
                </c:pt>
                <c:pt idx="9">
                  <c:v>1.1904761904761904E-2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0.25196850393700787</c:v>
                </c:pt>
                <c:pt idx="1">
                  <c:v>0.28030303030303028</c:v>
                </c:pt>
                <c:pt idx="2">
                  <c:v>0.21739130434782608</c:v>
                </c:pt>
                <c:pt idx="3">
                  <c:v>0.26271186440677968</c:v>
                </c:pt>
                <c:pt idx="4">
                  <c:v>0.22413793103448276</c:v>
                </c:pt>
                <c:pt idx="5">
                  <c:v>0.15929203539823009</c:v>
                </c:pt>
                <c:pt idx="6">
                  <c:v>0.18333333333333332</c:v>
                </c:pt>
                <c:pt idx="7">
                  <c:v>0.10784313725490197</c:v>
                </c:pt>
                <c:pt idx="8">
                  <c:v>0.18627450980392157</c:v>
                </c:pt>
                <c:pt idx="9">
                  <c:v>0.23809523809523808</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0.47244094488188976</c:v>
                </c:pt>
                <c:pt idx="1">
                  <c:v>0.45454545454545453</c:v>
                </c:pt>
                <c:pt idx="2">
                  <c:v>0.5043478260869565</c:v>
                </c:pt>
                <c:pt idx="3">
                  <c:v>0.4152542372881356</c:v>
                </c:pt>
                <c:pt idx="4">
                  <c:v>0.43103448275862066</c:v>
                </c:pt>
                <c:pt idx="5">
                  <c:v>0.48672566371681414</c:v>
                </c:pt>
                <c:pt idx="6">
                  <c:v>0.49166666666666664</c:v>
                </c:pt>
                <c:pt idx="7">
                  <c:v>0.44117647058823528</c:v>
                </c:pt>
                <c:pt idx="8">
                  <c:v>0.35294117647058826</c:v>
                </c:pt>
                <c:pt idx="9">
                  <c:v>0.33333333333333331</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0.20472440944881889</c:v>
                </c:pt>
                <c:pt idx="1">
                  <c:v>0.22727272727272727</c:v>
                </c:pt>
                <c:pt idx="2">
                  <c:v>0.17391304347826086</c:v>
                </c:pt>
                <c:pt idx="3">
                  <c:v>0.21186440677966101</c:v>
                </c:pt>
                <c:pt idx="4">
                  <c:v>0.25</c:v>
                </c:pt>
                <c:pt idx="5">
                  <c:v>0.25663716814159293</c:v>
                </c:pt>
                <c:pt idx="6">
                  <c:v>0.25833333333333336</c:v>
                </c:pt>
                <c:pt idx="7">
                  <c:v>0.31372549019607843</c:v>
                </c:pt>
                <c:pt idx="8">
                  <c:v>0.30392156862745096</c:v>
                </c:pt>
                <c:pt idx="9">
                  <c:v>0.27380952380952384</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3.1496062992125984E-2</c:v>
                </c:pt>
                <c:pt idx="1">
                  <c:v>1.5151515151515152E-2</c:v>
                </c:pt>
                <c:pt idx="2">
                  <c:v>6.0869565217391307E-2</c:v>
                </c:pt>
                <c:pt idx="3">
                  <c:v>4.2372881355932202E-2</c:v>
                </c:pt>
                <c:pt idx="4">
                  <c:v>5.1724137931034482E-2</c:v>
                </c:pt>
                <c:pt idx="5">
                  <c:v>7.0796460176991149E-2</c:v>
                </c:pt>
                <c:pt idx="6">
                  <c:v>0.05</c:v>
                </c:pt>
                <c:pt idx="7">
                  <c:v>8.8235294117647065E-2</c:v>
                </c:pt>
                <c:pt idx="8">
                  <c:v>9.8039215686274508E-2</c:v>
                </c:pt>
                <c:pt idx="9">
                  <c:v>0.13095238095238096</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8.6956521739130436E-3</c:v>
                </c:pt>
                <c:pt idx="3">
                  <c:v>8.4745762711864406E-3</c:v>
                </c:pt>
                <c:pt idx="4">
                  <c:v>1.7241379310344827E-2</c:v>
                </c:pt>
                <c:pt idx="5">
                  <c:v>0</c:v>
                </c:pt>
                <c:pt idx="6">
                  <c:v>0</c:v>
                </c:pt>
                <c:pt idx="7">
                  <c:v>3.9215686274509803E-2</c:v>
                </c:pt>
                <c:pt idx="8">
                  <c:v>2.9411764705882353E-2</c:v>
                </c:pt>
                <c:pt idx="9">
                  <c:v>1.1904761904761904E-2</c:v>
                </c:pt>
              </c:numCache>
            </c:numRef>
          </c:val>
        </c:ser>
        <c:overlap val="100"/>
        <c:axId val="72820992"/>
        <c:axId val="72826880"/>
      </c:barChart>
      <c:catAx>
        <c:axId val="72820992"/>
        <c:scaling>
          <c:orientation val="minMax"/>
        </c:scaling>
        <c:axPos val="b"/>
        <c:numFmt formatCode="General" sourceLinked="1"/>
        <c:majorTickMark val="in"/>
        <c:tickLblPos val="nextTo"/>
        <c:txPr>
          <a:bodyPr rot="0" vert="horz"/>
          <a:lstStyle/>
          <a:p>
            <a:pPr>
              <a:defRPr/>
            </a:pPr>
            <a:endParaRPr lang="ja-JP"/>
          </a:p>
        </c:txPr>
        <c:crossAx val="72826880"/>
        <c:crosses val="autoZero"/>
        <c:auto val="1"/>
        <c:lblAlgn val="ctr"/>
        <c:lblOffset val="100"/>
        <c:tickLblSkip val="1"/>
        <c:tickMarkSkip val="1"/>
      </c:catAx>
      <c:valAx>
        <c:axId val="72826880"/>
        <c:scaling>
          <c:orientation val="minMax"/>
        </c:scaling>
        <c:axPos val="l"/>
        <c:majorGridlines/>
        <c:numFmt formatCode="0%" sourceLinked="0"/>
        <c:majorTickMark val="in"/>
        <c:tickLblPos val="nextTo"/>
        <c:txPr>
          <a:bodyPr rot="0" vert="horz"/>
          <a:lstStyle/>
          <a:p>
            <a:pPr>
              <a:defRPr/>
            </a:pPr>
            <a:endParaRPr lang="ja-JP"/>
          </a:p>
        </c:txPr>
        <c:crossAx val="72820992"/>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1</a:t>
            </a:r>
            <a:r>
              <a:rPr lang="ja-JP" altLang="en-US" sz="1400"/>
              <a:t>子出生数</a:t>
            </a:r>
            <a:endParaRPr lang="en-US" altLang="ja-JP" sz="140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5</c:v>
                </c:pt>
                <c:pt idx="1">
                  <c:v>3</c:v>
                </c:pt>
                <c:pt idx="2">
                  <c:v>4</c:v>
                </c:pt>
                <c:pt idx="3">
                  <c:v>7</c:v>
                </c:pt>
                <c:pt idx="4">
                  <c:v>3</c:v>
                </c:pt>
                <c:pt idx="5">
                  <c:v>3</c:v>
                </c:pt>
                <c:pt idx="6" formatCode="#,##0;[Red]\-#,##0">
                  <c:v>2</c:v>
                </c:pt>
                <c:pt idx="7" formatCode="#,##0;[Red]\-#,##0">
                  <c:v>1</c:v>
                </c:pt>
                <c:pt idx="8" formatCode="#,##0;[Red]\-#,##0">
                  <c:v>3</c:v>
                </c:pt>
                <c:pt idx="9" formatCode="#,##0;[Red]\-#,##0">
                  <c:v>1</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1</c:v>
                </c:pt>
                <c:pt idx="1">
                  <c:v>6</c:v>
                </c:pt>
                <c:pt idx="2">
                  <c:v>3</c:v>
                </c:pt>
                <c:pt idx="3">
                  <c:v>4</c:v>
                </c:pt>
                <c:pt idx="4">
                  <c:v>2</c:v>
                </c:pt>
                <c:pt idx="5">
                  <c:v>1</c:v>
                </c:pt>
                <c:pt idx="6" formatCode="#,##0;[Red]\-#,##0">
                  <c:v>3</c:v>
                </c:pt>
                <c:pt idx="7" formatCode="#,##0;[Red]\-#,##0">
                  <c:v>1</c:v>
                </c:pt>
                <c:pt idx="8" formatCode="#,##0;[Red]\-#,##0">
                  <c:v>1</c:v>
                </c:pt>
                <c:pt idx="9" formatCode="#,##0;[Red]\-#,##0">
                  <c:v>4</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c:v>
                </c:pt>
                <c:pt idx="1">
                  <c:v>3</c:v>
                </c:pt>
                <c:pt idx="2">
                  <c:v>0</c:v>
                </c:pt>
                <c:pt idx="3">
                  <c:v>1</c:v>
                </c:pt>
                <c:pt idx="4">
                  <c:v>2</c:v>
                </c:pt>
                <c:pt idx="5">
                  <c:v>1</c:v>
                </c:pt>
                <c:pt idx="6" formatCode="#,##0;[Red]\-#,##0">
                  <c:v>4</c:v>
                </c:pt>
                <c:pt idx="7" formatCode="#,##0;[Red]\-#,##0">
                  <c:v>3</c:v>
                </c:pt>
                <c:pt idx="8" formatCode="#,##0;[Red]\-#,##0">
                  <c:v>4</c:v>
                </c:pt>
                <c:pt idx="9" formatCode="#,##0;[Red]\-#,##0">
                  <c:v>3</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9</c:v>
                </c:pt>
                <c:pt idx="1">
                  <c:v>10</c:v>
                </c:pt>
                <c:pt idx="2">
                  <c:v>6</c:v>
                </c:pt>
                <c:pt idx="3">
                  <c:v>8</c:v>
                </c:pt>
                <c:pt idx="4">
                  <c:v>7</c:v>
                </c:pt>
                <c:pt idx="5">
                  <c:v>5</c:v>
                </c:pt>
                <c:pt idx="6" formatCode="#,##0;[Red]\-#,##0">
                  <c:v>2</c:v>
                </c:pt>
                <c:pt idx="7" formatCode="#,##0;[Red]\-#,##0">
                  <c:v>1</c:v>
                </c:pt>
                <c:pt idx="8" formatCode="#,##0;[Red]\-#,##0">
                  <c:v>4</c:v>
                </c:pt>
                <c:pt idx="9" formatCode="#,##0;[Red]\-#,##0">
                  <c:v>4</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13</c:v>
                </c:pt>
                <c:pt idx="1">
                  <c:v>7</c:v>
                </c:pt>
                <c:pt idx="2">
                  <c:v>7</c:v>
                </c:pt>
                <c:pt idx="3">
                  <c:v>8</c:v>
                </c:pt>
                <c:pt idx="4">
                  <c:v>7</c:v>
                </c:pt>
                <c:pt idx="5">
                  <c:v>4</c:v>
                </c:pt>
                <c:pt idx="6" formatCode="#,##0;[Red]\-#,##0">
                  <c:v>8</c:v>
                </c:pt>
                <c:pt idx="7" formatCode="#,##0;[Red]\-#,##0">
                  <c:v>3</c:v>
                </c:pt>
                <c:pt idx="8" formatCode="#,##0;[Red]\-#,##0">
                  <c:v>4</c:v>
                </c:pt>
                <c:pt idx="9" formatCode="#,##0;[Red]\-#,##0">
                  <c:v>2</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8</c:v>
                </c:pt>
                <c:pt idx="1">
                  <c:v>11</c:v>
                </c:pt>
                <c:pt idx="2">
                  <c:v>9</c:v>
                </c:pt>
                <c:pt idx="3">
                  <c:v>10</c:v>
                </c:pt>
                <c:pt idx="4">
                  <c:v>8</c:v>
                </c:pt>
                <c:pt idx="5">
                  <c:v>7</c:v>
                </c:pt>
                <c:pt idx="6" formatCode="#,##0;[Red]\-#,##0">
                  <c:v>5</c:v>
                </c:pt>
                <c:pt idx="7" formatCode="#,##0;[Red]\-#,##0">
                  <c:v>3</c:v>
                </c:pt>
                <c:pt idx="8" formatCode="#,##0;[Red]\-#,##0">
                  <c:v>6</c:v>
                </c:pt>
                <c:pt idx="9" formatCode="#,##0;[Red]\-#,##0">
                  <c:v>7</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12</c:v>
                </c:pt>
                <c:pt idx="1">
                  <c:v>5</c:v>
                </c:pt>
                <c:pt idx="2">
                  <c:v>5</c:v>
                </c:pt>
                <c:pt idx="3">
                  <c:v>9</c:v>
                </c:pt>
                <c:pt idx="4">
                  <c:v>9</c:v>
                </c:pt>
                <c:pt idx="5">
                  <c:v>8</c:v>
                </c:pt>
                <c:pt idx="6" formatCode="#,##0;[Red]\-#,##0">
                  <c:v>9</c:v>
                </c:pt>
                <c:pt idx="7" formatCode="#,##0;[Red]\-#,##0">
                  <c:v>5</c:v>
                </c:pt>
                <c:pt idx="8" formatCode="#,##0;[Red]\-#,##0">
                  <c:v>3</c:v>
                </c:pt>
                <c:pt idx="9" formatCode="#,##0;[Red]\-#,##0">
                  <c:v>5</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8</c:v>
                </c:pt>
                <c:pt idx="1">
                  <c:v>8</c:v>
                </c:pt>
                <c:pt idx="2">
                  <c:v>10</c:v>
                </c:pt>
                <c:pt idx="3">
                  <c:v>7</c:v>
                </c:pt>
                <c:pt idx="4">
                  <c:v>14</c:v>
                </c:pt>
                <c:pt idx="5">
                  <c:v>11</c:v>
                </c:pt>
                <c:pt idx="6" formatCode="#,##0;[Red]\-#,##0">
                  <c:v>6</c:v>
                </c:pt>
                <c:pt idx="7" formatCode="#,##0;[Red]\-#,##0">
                  <c:v>7</c:v>
                </c:pt>
                <c:pt idx="8" formatCode="#,##0;[Red]\-#,##0">
                  <c:v>10</c:v>
                </c:pt>
                <c:pt idx="9" formatCode="#,##0;[Red]\-#,##0">
                  <c:v>6</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17</c:v>
                </c:pt>
                <c:pt idx="1">
                  <c:v>20</c:v>
                </c:pt>
                <c:pt idx="2">
                  <c:v>11</c:v>
                </c:pt>
                <c:pt idx="3">
                  <c:v>7</c:v>
                </c:pt>
                <c:pt idx="4">
                  <c:v>9</c:v>
                </c:pt>
                <c:pt idx="5">
                  <c:v>11</c:v>
                </c:pt>
                <c:pt idx="6" formatCode="#,##0;[Red]\-#,##0">
                  <c:v>6</c:v>
                </c:pt>
                <c:pt idx="7" formatCode="#,##0;[Red]\-#,##0">
                  <c:v>11</c:v>
                </c:pt>
                <c:pt idx="8" formatCode="#,##0;[Red]\-#,##0">
                  <c:v>6</c:v>
                </c:pt>
                <c:pt idx="9" formatCode="#,##0;[Red]\-#,##0">
                  <c:v>5</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13</c:v>
                </c:pt>
                <c:pt idx="1">
                  <c:v>14</c:v>
                </c:pt>
                <c:pt idx="2">
                  <c:v>19</c:v>
                </c:pt>
                <c:pt idx="3">
                  <c:v>15</c:v>
                </c:pt>
                <c:pt idx="4">
                  <c:v>9</c:v>
                </c:pt>
                <c:pt idx="5">
                  <c:v>13</c:v>
                </c:pt>
                <c:pt idx="6" formatCode="#,##0;[Red]\-#,##0">
                  <c:v>22</c:v>
                </c:pt>
                <c:pt idx="7" formatCode="#,##0;[Red]\-#,##0">
                  <c:v>10</c:v>
                </c:pt>
                <c:pt idx="8" formatCode="#,##0;[Red]\-#,##0">
                  <c:v>11</c:v>
                </c:pt>
                <c:pt idx="9" formatCode="#,##0;[Red]\-#,##0">
                  <c:v>5</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10</c:v>
                </c:pt>
                <c:pt idx="1">
                  <c:v>13</c:v>
                </c:pt>
                <c:pt idx="2">
                  <c:v>13</c:v>
                </c:pt>
                <c:pt idx="3">
                  <c:v>11</c:v>
                </c:pt>
                <c:pt idx="4">
                  <c:v>9</c:v>
                </c:pt>
                <c:pt idx="5">
                  <c:v>12</c:v>
                </c:pt>
                <c:pt idx="6" formatCode="#,##0;[Red]\-#,##0">
                  <c:v>16</c:v>
                </c:pt>
                <c:pt idx="7" formatCode="#,##0;[Red]\-#,##0">
                  <c:v>12</c:v>
                </c:pt>
                <c:pt idx="8" formatCode="#,##0;[Red]\-#,##0">
                  <c:v>6</c:v>
                </c:pt>
                <c:pt idx="9" formatCode="#,##0;[Red]\-#,##0">
                  <c:v>7</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26</c:v>
                </c:pt>
                <c:pt idx="1">
                  <c:v>30</c:v>
                </c:pt>
                <c:pt idx="2">
                  <c:v>20</c:v>
                </c:pt>
                <c:pt idx="3">
                  <c:v>25</c:v>
                </c:pt>
                <c:pt idx="4">
                  <c:v>29</c:v>
                </c:pt>
                <c:pt idx="5">
                  <c:v>29</c:v>
                </c:pt>
                <c:pt idx="6" formatCode="#,##0;[Red]\-#,##0">
                  <c:v>31</c:v>
                </c:pt>
                <c:pt idx="7" formatCode="#,##0;[Red]\-#,##0">
                  <c:v>32</c:v>
                </c:pt>
                <c:pt idx="8" formatCode="#,##0;[Red]\-#,##0">
                  <c:v>31</c:v>
                </c:pt>
                <c:pt idx="9" formatCode="#,##0;[Red]\-#,##0">
                  <c:v>23</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4</c:v>
                </c:pt>
                <c:pt idx="1">
                  <c:v>2</c:v>
                </c:pt>
                <c:pt idx="2">
                  <c:v>7</c:v>
                </c:pt>
                <c:pt idx="3">
                  <c:v>5</c:v>
                </c:pt>
                <c:pt idx="4">
                  <c:v>6</c:v>
                </c:pt>
                <c:pt idx="5">
                  <c:v>8</c:v>
                </c:pt>
                <c:pt idx="6" formatCode="#,##0;[Red]\-#,##0">
                  <c:v>6</c:v>
                </c:pt>
                <c:pt idx="7" formatCode="#,##0;[Red]\-#,##0">
                  <c:v>9</c:v>
                </c:pt>
                <c:pt idx="8" formatCode="#,##0;[Red]\-#,##0">
                  <c:v>10</c:v>
                </c:pt>
                <c:pt idx="9" formatCode="#,##0;[Red]\-#,##0">
                  <c:v>11</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1</c:v>
                </c:pt>
                <c:pt idx="3">
                  <c:v>1</c:v>
                </c:pt>
                <c:pt idx="4">
                  <c:v>2</c:v>
                </c:pt>
                <c:pt idx="5">
                  <c:v>0</c:v>
                </c:pt>
                <c:pt idx="6" formatCode="#,##0;[Red]\-#,##0">
                  <c:v>0</c:v>
                </c:pt>
                <c:pt idx="7" formatCode="#,##0;[Red]\-#,##0">
                  <c:v>4</c:v>
                </c:pt>
                <c:pt idx="8" formatCode="#,##0;[Red]\-#,##0">
                  <c:v>3</c:v>
                </c:pt>
                <c:pt idx="9" formatCode="#,##0;[Red]\-#,##0">
                  <c:v>1</c:v>
                </c:pt>
              </c:numCache>
            </c:numRef>
          </c:val>
        </c:ser>
        <c:gapWidth val="75"/>
        <c:overlap val="100"/>
        <c:axId val="72987776"/>
        <c:axId val="72989312"/>
      </c:barChart>
      <c:catAx>
        <c:axId val="72987776"/>
        <c:scaling>
          <c:orientation val="minMax"/>
        </c:scaling>
        <c:axPos val="b"/>
        <c:majorTickMark val="none"/>
        <c:tickLblPos val="nextTo"/>
        <c:crossAx val="72989312"/>
        <c:crosses val="autoZero"/>
        <c:auto val="1"/>
        <c:lblAlgn val="ctr"/>
        <c:lblOffset val="100"/>
      </c:catAx>
      <c:valAx>
        <c:axId val="72989312"/>
        <c:scaling>
          <c:orientation val="minMax"/>
        </c:scaling>
        <c:axPos val="l"/>
        <c:majorGridlines/>
        <c:numFmt formatCode="#,##0_ " sourceLinked="1"/>
        <c:majorTickMark val="none"/>
        <c:tickLblPos val="nextTo"/>
        <c:spPr>
          <a:ln w="9525">
            <a:noFill/>
          </a:ln>
        </c:spPr>
        <c:crossAx val="72987776"/>
        <c:crosses val="autoZero"/>
        <c:crossBetween val="between"/>
      </c:valAx>
    </c:plotArea>
    <c:legend>
      <c:legendPos val="b"/>
      <c:layout/>
    </c:legend>
    <c:plotVisOnly val="1"/>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大野市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11</xdr:col>
      <xdr:colOff>228600</xdr:colOff>
      <xdr:row>48</xdr:row>
      <xdr:rowOff>161925</xdr:rowOff>
    </xdr:to>
    <xdr:sp macro="" textlink="">
      <xdr:nvSpPr>
        <xdr:cNvPr id="51266" name="Text Box 3"/>
        <xdr:cNvSpPr txBox="1">
          <a:spLocks noChangeArrowheads="1"/>
        </xdr:cNvSpPr>
      </xdr:nvSpPr>
      <xdr:spPr bwMode="auto">
        <a:xfrm>
          <a:off x="295275" y="11201400"/>
          <a:ext cx="7467600"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53974</xdr:colOff>
      <xdr:row>10</xdr:row>
      <xdr:rowOff>136525</xdr:rowOff>
    </xdr:from>
    <xdr:to>
      <xdr:col>11</xdr:col>
      <xdr:colOff>226474</xdr:colOff>
      <xdr:row>27</xdr:row>
      <xdr:rowOff>138525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730249</xdr:colOff>
      <xdr:row>13</xdr:row>
      <xdr:rowOff>22224</xdr:rowOff>
    </xdr:from>
    <xdr:to>
      <xdr:col>11</xdr:col>
      <xdr:colOff>93124</xdr:colOff>
      <xdr:row>30</xdr:row>
      <xdr:rowOff>24224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765175</xdr:colOff>
      <xdr:row>39</xdr:row>
      <xdr:rowOff>149224</xdr:rowOff>
    </xdr:from>
    <xdr:to>
      <xdr:col>11</xdr:col>
      <xdr:colOff>128050</xdr:colOff>
      <xdr:row>52</xdr:row>
      <xdr:rowOff>87224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101600</xdr:colOff>
      <xdr:row>8</xdr:row>
      <xdr:rowOff>123825</xdr:rowOff>
    </xdr:from>
    <xdr:to>
      <xdr:col>11</xdr:col>
      <xdr:colOff>115350</xdr:colOff>
      <xdr:row>25</xdr:row>
      <xdr:rowOff>125825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33</xdr:row>
      <xdr:rowOff>31750</xdr:rowOff>
    </xdr:from>
    <xdr:to>
      <xdr:col>12</xdr:col>
      <xdr:colOff>492125</xdr:colOff>
      <xdr:row>47</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104775</xdr:colOff>
      <xdr:row>9</xdr:row>
      <xdr:rowOff>47625</xdr:rowOff>
    </xdr:from>
    <xdr:to>
      <xdr:col>11</xdr:col>
      <xdr:colOff>304800</xdr:colOff>
      <xdr:row>11</xdr:row>
      <xdr:rowOff>171450</xdr:rowOff>
    </xdr:to>
    <xdr:sp macro="" textlink="">
      <xdr:nvSpPr>
        <xdr:cNvPr id="3087" name="Text Box 15"/>
        <xdr:cNvSpPr txBox="1">
          <a:spLocks noChangeArrowheads="1"/>
        </xdr:cNvSpPr>
      </xdr:nvSpPr>
      <xdr:spPr bwMode="auto">
        <a:xfrm>
          <a:off x="4352925" y="2276475"/>
          <a:ext cx="3486150" cy="3714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152399</xdr:colOff>
      <xdr:row>38</xdr:row>
      <xdr:rowOff>104775</xdr:rowOff>
    </xdr:from>
    <xdr:to>
      <xdr:col>10</xdr:col>
      <xdr:colOff>115349</xdr:colOff>
      <xdr:row>51</xdr:row>
      <xdr:rowOff>125325</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24</xdr:row>
      <xdr:rowOff>155850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96299</xdr:colOff>
      <xdr:row>43</xdr:row>
      <xdr:rowOff>148049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777875</xdr:colOff>
      <xdr:row>19</xdr:row>
      <xdr:rowOff>79375</xdr:rowOff>
    </xdr:from>
    <xdr:to>
      <xdr:col>12</xdr:col>
      <xdr:colOff>140750</xdr:colOff>
      <xdr:row>36</xdr:row>
      <xdr:rowOff>81375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47626</xdr:colOff>
      <xdr:row>18</xdr:row>
      <xdr:rowOff>142875</xdr:rowOff>
    </xdr:from>
    <xdr:to>
      <xdr:col>12</xdr:col>
      <xdr:colOff>63501</xdr:colOff>
      <xdr:row>35</xdr:row>
      <xdr:rowOff>144875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18</xdr:row>
      <xdr:rowOff>0</xdr:rowOff>
    </xdr:from>
    <xdr:to>
      <xdr:col>12</xdr:col>
      <xdr:colOff>172500</xdr:colOff>
      <xdr:row>35</xdr:row>
      <xdr:rowOff>2000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90"/>
  <sheetViews>
    <sheetView tabSelected="1" view="pageBreakPreview" topLeftCell="A10" zoomScaleNormal="100" zoomScaleSheetLayoutView="100" workbookViewId="0">
      <selection activeCell="L26" sqref="L26"/>
    </sheetView>
  </sheetViews>
  <sheetFormatPr defaultRowHeight="13.5"/>
  <cols>
    <col min="1" max="2" width="10.625" style="2" customWidth="1"/>
    <col min="3" max="12" width="8.625" style="2" customWidth="1"/>
    <col min="13"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69</v>
      </c>
    </row>
    <row r="21" spans="1:12" ht="20.100000000000001" customHeight="1"/>
    <row r="22" spans="1:12" ht="20.100000000000001" customHeight="1">
      <c r="B22" s="3" t="s">
        <v>70</v>
      </c>
      <c r="C22" s="3"/>
      <c r="D22" s="4"/>
    </row>
    <row r="23" spans="1:12" ht="20.100000000000001" customHeight="1">
      <c r="B23" s="5"/>
      <c r="C23" s="6" t="s">
        <v>16</v>
      </c>
      <c r="D23" s="7" t="s">
        <v>17</v>
      </c>
      <c r="E23" s="7" t="s">
        <v>15</v>
      </c>
      <c r="F23" s="7" t="s">
        <v>18</v>
      </c>
      <c r="G23" s="7" t="s">
        <v>58</v>
      </c>
      <c r="H23" s="7" t="s">
        <v>62</v>
      </c>
      <c r="I23" s="7" t="s">
        <v>68</v>
      </c>
      <c r="J23" s="7" t="s">
        <v>99</v>
      </c>
      <c r="K23" s="7" t="s">
        <v>121</v>
      </c>
      <c r="L23" s="8" t="s">
        <v>128</v>
      </c>
    </row>
    <row r="24" spans="1:12" ht="20.100000000000001" customHeight="1">
      <c r="B24" s="17" t="s">
        <v>61</v>
      </c>
      <c r="C24" s="9">
        <v>308</v>
      </c>
      <c r="D24" s="10">
        <v>296</v>
      </c>
      <c r="E24" s="10">
        <v>276</v>
      </c>
      <c r="F24" s="10">
        <v>276</v>
      </c>
      <c r="G24" s="10">
        <v>266</v>
      </c>
      <c r="H24" s="10">
        <v>266</v>
      </c>
      <c r="I24" s="11">
        <v>284</v>
      </c>
      <c r="J24" s="11">
        <v>244</v>
      </c>
      <c r="K24" s="11">
        <v>221</v>
      </c>
      <c r="L24" s="12">
        <f>'月別出生　出生時平均年齢'!K15</f>
        <v>217</v>
      </c>
    </row>
    <row r="25" spans="1:12" ht="20.100000000000001" customHeight="1">
      <c r="B25" s="18" t="s">
        <v>60</v>
      </c>
      <c r="C25" s="13">
        <v>7.9</v>
      </c>
      <c r="D25" s="14">
        <v>7.7</v>
      </c>
      <c r="E25" s="14">
        <v>7.2</v>
      </c>
      <c r="F25" s="14">
        <v>7.3</v>
      </c>
      <c r="G25" s="14">
        <v>7.1</v>
      </c>
      <c r="H25" s="14">
        <v>7.2</v>
      </c>
      <c r="I25" s="15">
        <v>7.8163703418285913</v>
      </c>
      <c r="J25" s="15">
        <v>6.8</v>
      </c>
      <c r="K25" s="15">
        <v>6.2355397550928275</v>
      </c>
      <c r="L25" s="16">
        <v>6.2</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phoneticPr fontId="2"/>
  <pageMargins left="0.78740157480314965" right="0.78740157480314965" top="1.1811023622047245" bottom="0.98425196850393704" header="0.9055118110236221" footer="0.51181102362204722"/>
  <pageSetup paperSize="9" scale="75" orientation="portrait" r:id="rId1"/>
  <headerFooter alignWithMargins="0">
    <oddHeader>&amp;C大野市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91"/>
  <sheetViews>
    <sheetView tabSelected="1" view="pageBreakPreview" zoomScale="60" zoomScaleNormal="100" workbookViewId="0">
      <selection activeCell="L26" sqref="L26"/>
    </sheetView>
  </sheetViews>
  <sheetFormatPr defaultRowHeight="13.5"/>
  <cols>
    <col min="1" max="2" width="10.625" style="2" customWidth="1"/>
    <col min="3" max="12" width="8.625" style="2" customWidth="1"/>
    <col min="13" max="16384" width="9" style="2"/>
  </cols>
  <sheetData>
    <row r="1" spans="1:6" ht="20.100000000000001" customHeight="1">
      <c r="A1" s="2" t="s">
        <v>91</v>
      </c>
    </row>
    <row r="2" spans="1:6" ht="20.100000000000001" customHeight="1">
      <c r="B2" s="221"/>
      <c r="C2" s="6" t="s">
        <v>43</v>
      </c>
      <c r="D2" s="7" t="s">
        <v>42</v>
      </c>
      <c r="E2" s="7" t="s">
        <v>41</v>
      </c>
      <c r="F2" s="8" t="s">
        <v>40</v>
      </c>
    </row>
    <row r="3" spans="1:6" ht="20.100000000000001" customHeight="1">
      <c r="B3" s="118" t="s">
        <v>16</v>
      </c>
      <c r="C3" s="120">
        <v>298</v>
      </c>
      <c r="D3" s="121">
        <v>7</v>
      </c>
      <c r="E3" s="121">
        <v>3</v>
      </c>
      <c r="F3" s="122">
        <f>SUM(C3:E3)</f>
        <v>308</v>
      </c>
    </row>
    <row r="4" spans="1:6" ht="20.100000000000001" customHeight="1">
      <c r="B4" s="46" t="s">
        <v>17</v>
      </c>
      <c r="C4" s="124">
        <v>294</v>
      </c>
      <c r="D4" s="125">
        <v>2</v>
      </c>
      <c r="E4" s="125">
        <v>0</v>
      </c>
      <c r="F4" s="126">
        <f t="shared" ref="F4:F10" si="0">SUM(C4:E4)</f>
        <v>296</v>
      </c>
    </row>
    <row r="5" spans="1:6" ht="20.100000000000001" customHeight="1">
      <c r="B5" s="46" t="s">
        <v>15</v>
      </c>
      <c r="C5" s="124">
        <v>271</v>
      </c>
      <c r="D5" s="125">
        <v>5</v>
      </c>
      <c r="E5" s="125">
        <v>0</v>
      </c>
      <c r="F5" s="126">
        <f t="shared" si="0"/>
        <v>276</v>
      </c>
    </row>
    <row r="6" spans="1:6" ht="20.100000000000001" customHeight="1">
      <c r="B6" s="46" t="s">
        <v>18</v>
      </c>
      <c r="C6" s="124">
        <v>272</v>
      </c>
      <c r="D6" s="125">
        <v>4</v>
      </c>
      <c r="E6" s="125">
        <v>0</v>
      </c>
      <c r="F6" s="126">
        <f t="shared" si="0"/>
        <v>276</v>
      </c>
    </row>
    <row r="7" spans="1:6" ht="20.100000000000001" customHeight="1">
      <c r="B7" s="46" t="s">
        <v>58</v>
      </c>
      <c r="C7" s="124">
        <v>266</v>
      </c>
      <c r="D7" s="125">
        <v>0</v>
      </c>
      <c r="E7" s="125">
        <v>0</v>
      </c>
      <c r="F7" s="126">
        <f t="shared" si="0"/>
        <v>266</v>
      </c>
    </row>
    <row r="8" spans="1:6" ht="20.100000000000001" customHeight="1">
      <c r="B8" s="46" t="s">
        <v>62</v>
      </c>
      <c r="C8" s="124">
        <v>262</v>
      </c>
      <c r="D8" s="125">
        <v>4</v>
      </c>
      <c r="E8" s="125">
        <v>0</v>
      </c>
      <c r="F8" s="126">
        <f t="shared" si="0"/>
        <v>266</v>
      </c>
    </row>
    <row r="9" spans="1:6" ht="20.100000000000001" customHeight="1">
      <c r="B9" s="46" t="s">
        <v>68</v>
      </c>
      <c r="C9" s="124">
        <v>278</v>
      </c>
      <c r="D9" s="212">
        <v>6</v>
      </c>
      <c r="E9" s="212">
        <v>0</v>
      </c>
      <c r="F9" s="126">
        <f t="shared" si="0"/>
        <v>284</v>
      </c>
    </row>
    <row r="10" spans="1:6" ht="20.100000000000001" customHeight="1">
      <c r="B10" s="46" t="s">
        <v>99</v>
      </c>
      <c r="C10" s="124">
        <v>244</v>
      </c>
      <c r="D10" s="212">
        <v>0</v>
      </c>
      <c r="E10" s="212">
        <v>0</v>
      </c>
      <c r="F10" s="126">
        <f t="shared" si="0"/>
        <v>244</v>
      </c>
    </row>
    <row r="11" spans="1:6" ht="20.100000000000001" customHeight="1">
      <c r="B11" s="46" t="s">
        <v>121</v>
      </c>
      <c r="C11" s="124">
        <v>219</v>
      </c>
      <c r="D11" s="212">
        <v>2</v>
      </c>
      <c r="E11" s="212">
        <v>0</v>
      </c>
      <c r="F11" s="126">
        <v>221</v>
      </c>
    </row>
    <row r="12" spans="1:6" ht="20.100000000000001" customHeight="1">
      <c r="B12" s="106" t="s">
        <v>128</v>
      </c>
      <c r="C12" s="133">
        <v>207</v>
      </c>
      <c r="D12" s="222">
        <v>10</v>
      </c>
      <c r="E12" s="222">
        <v>0</v>
      </c>
      <c r="F12" s="135">
        <f>SUM(C12:E12)</f>
        <v>217</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sheetData>
  <phoneticPr fontId="2"/>
  <pageMargins left="0.78740157480314965" right="0.78740157480314965" top="1.1811023622047245" bottom="0.98425196850393704" header="0.9055118110236221" footer="0.51181102362204722"/>
  <pageSetup paperSize="9" scale="73" orientation="portrait" r:id="rId1"/>
  <headerFooter alignWithMargins="0">
    <oddHeader>&amp;C大野市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93"/>
  <sheetViews>
    <sheetView tabSelected="1" view="pageBreakPreview" topLeftCell="A28" zoomScale="60" zoomScaleNormal="100" workbookViewId="0">
      <selection activeCell="L26" sqref="L26"/>
    </sheetView>
  </sheetViews>
  <sheetFormatPr defaultRowHeight="13.5"/>
  <cols>
    <col min="1" max="2" width="10.625" style="2" customWidth="1"/>
    <col min="3" max="12" width="8.625" style="2" customWidth="1"/>
    <col min="13" max="16384" width="9" style="2"/>
  </cols>
  <sheetData>
    <row r="1" spans="2:13" ht="20.100000000000001" customHeight="1">
      <c r="B1" s="2" t="s">
        <v>92</v>
      </c>
    </row>
    <row r="2" spans="2:13" ht="20.100000000000001" customHeight="1"/>
    <row r="3" spans="2:13" ht="20.100000000000001" customHeight="1">
      <c r="B3" s="282" t="s">
        <v>20</v>
      </c>
      <c r="C3" s="284" t="s">
        <v>19</v>
      </c>
      <c r="D3" s="286" t="s">
        <v>48</v>
      </c>
      <c r="E3" s="287"/>
      <c r="F3" s="288"/>
      <c r="G3" s="279" t="s">
        <v>49</v>
      </c>
      <c r="H3" s="280"/>
      <c r="I3" s="281"/>
    </row>
    <row r="4" spans="2:13" ht="20.100000000000001" customHeight="1">
      <c r="B4" s="283"/>
      <c r="C4" s="285"/>
      <c r="D4" s="207" t="s">
        <v>47</v>
      </c>
      <c r="E4" s="223" t="s">
        <v>46</v>
      </c>
      <c r="F4" s="224" t="s">
        <v>45</v>
      </c>
      <c r="G4" s="115" t="s">
        <v>47</v>
      </c>
      <c r="H4" s="195" t="s">
        <v>46</v>
      </c>
      <c r="I4" s="196" t="s">
        <v>45</v>
      </c>
    </row>
    <row r="5" spans="2:13" ht="20.100000000000001" customHeight="1">
      <c r="B5" s="225"/>
      <c r="C5" s="225"/>
      <c r="D5" s="226" t="s">
        <v>50</v>
      </c>
      <c r="E5" s="226" t="s">
        <v>51</v>
      </c>
      <c r="F5" s="226"/>
      <c r="G5" s="227"/>
      <c r="H5" s="227"/>
      <c r="I5" s="227"/>
    </row>
    <row r="6" spans="2:13" ht="20.100000000000001" customHeight="1">
      <c r="B6" s="228" t="s">
        <v>72</v>
      </c>
      <c r="C6" s="126">
        <f>単胎多産!C3</f>
        <v>298</v>
      </c>
      <c r="D6" s="205">
        <v>22</v>
      </c>
      <c r="E6" s="212">
        <v>3</v>
      </c>
      <c r="F6" s="212">
        <v>1</v>
      </c>
      <c r="G6" s="103">
        <f>IF(ISERROR(D6/$C6),"",D6/$C6)</f>
        <v>7.3825503355704702E-2</v>
      </c>
      <c r="H6" s="104">
        <f t="shared" ref="H6:H15" si="0">IF(ISERROR(E6/$C6),"",E6/$C6)</f>
        <v>1.0067114093959731E-2</v>
      </c>
      <c r="I6" s="105">
        <f t="shared" ref="I6:I15" si="1">IF(ISERROR(F6/$C6),"",F6/$C6)</f>
        <v>3.3557046979865771E-3</v>
      </c>
    </row>
    <row r="7" spans="2:13" ht="20.100000000000001" customHeight="1">
      <c r="B7" s="228" t="s">
        <v>73</v>
      </c>
      <c r="C7" s="126">
        <f>単胎多産!C4</f>
        <v>294</v>
      </c>
      <c r="D7" s="205">
        <v>22</v>
      </c>
      <c r="E7" s="212">
        <v>3</v>
      </c>
      <c r="F7" s="212">
        <v>2</v>
      </c>
      <c r="G7" s="229">
        <f t="shared" ref="G7:G15" si="2">IF(ISERROR(D7/$C7),"",D7/$C7)</f>
        <v>7.4829931972789115E-2</v>
      </c>
      <c r="H7" s="104">
        <f t="shared" si="0"/>
        <v>1.020408163265306E-2</v>
      </c>
      <c r="I7" s="105">
        <f t="shared" si="1"/>
        <v>6.8027210884353739E-3</v>
      </c>
    </row>
    <row r="8" spans="2:13" ht="20.100000000000001" customHeight="1">
      <c r="B8" s="228" t="s">
        <v>74</v>
      </c>
      <c r="C8" s="126">
        <f>単胎多産!C5</f>
        <v>271</v>
      </c>
      <c r="D8" s="205">
        <v>9</v>
      </c>
      <c r="E8" s="212">
        <v>0</v>
      </c>
      <c r="F8" s="212">
        <v>0</v>
      </c>
      <c r="G8" s="229">
        <f t="shared" si="2"/>
        <v>3.3210332103321034E-2</v>
      </c>
      <c r="H8" s="104">
        <f t="shared" si="0"/>
        <v>0</v>
      </c>
      <c r="I8" s="105">
        <f t="shared" si="1"/>
        <v>0</v>
      </c>
    </row>
    <row r="9" spans="2:13" ht="20.100000000000001" customHeight="1">
      <c r="B9" s="228" t="s">
        <v>75</v>
      </c>
      <c r="C9" s="126">
        <f>単胎多産!C6</f>
        <v>272</v>
      </c>
      <c r="D9" s="205">
        <v>12</v>
      </c>
      <c r="E9" s="212">
        <v>3</v>
      </c>
      <c r="F9" s="212">
        <v>2</v>
      </c>
      <c r="G9" s="229">
        <f t="shared" si="2"/>
        <v>4.4117647058823532E-2</v>
      </c>
      <c r="H9" s="104">
        <f t="shared" si="0"/>
        <v>1.1029411764705883E-2</v>
      </c>
      <c r="I9" s="105">
        <f t="shared" si="1"/>
        <v>7.3529411764705881E-3</v>
      </c>
    </row>
    <row r="10" spans="2:13" ht="20.100000000000001" customHeight="1">
      <c r="B10" s="228" t="s">
        <v>76</v>
      </c>
      <c r="C10" s="131">
        <f>単胎多産!C7</f>
        <v>266</v>
      </c>
      <c r="D10" s="230">
        <v>20</v>
      </c>
      <c r="E10" s="231">
        <v>0</v>
      </c>
      <c r="F10" s="231">
        <v>0</v>
      </c>
      <c r="G10" s="232">
        <f t="shared" si="2"/>
        <v>7.5187969924812026E-2</v>
      </c>
      <c r="H10" s="233">
        <f t="shared" si="0"/>
        <v>0</v>
      </c>
      <c r="I10" s="234">
        <f t="shared" si="1"/>
        <v>0</v>
      </c>
    </row>
    <row r="11" spans="2:13" ht="20.100000000000001" customHeight="1">
      <c r="B11" s="235" t="s">
        <v>77</v>
      </c>
      <c r="C11" s="131">
        <f>単胎多産!C8</f>
        <v>262</v>
      </c>
      <c r="D11" s="230">
        <v>22</v>
      </c>
      <c r="E11" s="231">
        <v>0</v>
      </c>
      <c r="F11" s="231">
        <v>0</v>
      </c>
      <c r="G11" s="232">
        <f t="shared" si="2"/>
        <v>8.3969465648854963E-2</v>
      </c>
      <c r="H11" s="233">
        <f t="shared" si="0"/>
        <v>0</v>
      </c>
      <c r="I11" s="234">
        <f t="shared" si="1"/>
        <v>0</v>
      </c>
    </row>
    <row r="12" spans="2:13" ht="20.100000000000001" customHeight="1">
      <c r="B12" s="50" t="s">
        <v>68</v>
      </c>
      <c r="C12" s="131">
        <f>単胎多産!C9</f>
        <v>278</v>
      </c>
      <c r="D12" s="230">
        <v>25</v>
      </c>
      <c r="E12" s="231">
        <v>2</v>
      </c>
      <c r="F12" s="231">
        <v>1</v>
      </c>
      <c r="G12" s="232">
        <f t="shared" si="2"/>
        <v>8.9928057553956831E-2</v>
      </c>
      <c r="H12" s="233">
        <f t="shared" si="0"/>
        <v>7.1942446043165471E-3</v>
      </c>
      <c r="I12" s="234">
        <f t="shared" si="1"/>
        <v>3.5971223021582736E-3</v>
      </c>
      <c r="K12" s="174"/>
      <c r="L12" s="174"/>
      <c r="M12" s="174"/>
    </row>
    <row r="13" spans="2:13" ht="20.100000000000001" customHeight="1">
      <c r="B13" s="50" t="s">
        <v>99</v>
      </c>
      <c r="C13" s="131">
        <f>単胎多産!C10</f>
        <v>244</v>
      </c>
      <c r="D13" s="230">
        <v>21</v>
      </c>
      <c r="E13" s="231">
        <v>3</v>
      </c>
      <c r="F13" s="231">
        <v>1</v>
      </c>
      <c r="G13" s="232">
        <f t="shared" si="2"/>
        <v>8.6065573770491802E-2</v>
      </c>
      <c r="H13" s="233">
        <f t="shared" si="0"/>
        <v>1.2295081967213115E-2</v>
      </c>
      <c r="I13" s="234">
        <f t="shared" si="1"/>
        <v>4.0983606557377051E-3</v>
      </c>
      <c r="K13" s="174"/>
      <c r="L13" s="174"/>
      <c r="M13" s="174"/>
    </row>
    <row r="14" spans="2:13" ht="20.100000000000001" customHeight="1">
      <c r="B14" s="50" t="s">
        <v>121</v>
      </c>
      <c r="C14" s="131">
        <v>207</v>
      </c>
      <c r="D14" s="230">
        <v>11</v>
      </c>
      <c r="E14" s="231">
        <v>2</v>
      </c>
      <c r="F14" s="231">
        <v>0</v>
      </c>
      <c r="G14" s="232">
        <v>5.3140096618357488E-2</v>
      </c>
      <c r="H14" s="233">
        <v>9.6618357487922701E-3</v>
      </c>
      <c r="I14" s="234">
        <v>0</v>
      </c>
      <c r="K14" s="174"/>
      <c r="L14" s="174"/>
      <c r="M14" s="174"/>
    </row>
    <row r="15" spans="2:13" ht="20.100000000000001" customHeight="1">
      <c r="B15" s="50" t="s">
        <v>128</v>
      </c>
      <c r="C15" s="131">
        <f>単胎多産!C12</f>
        <v>207</v>
      </c>
      <c r="D15" s="230">
        <v>15</v>
      </c>
      <c r="E15" s="231">
        <v>1</v>
      </c>
      <c r="F15" s="231">
        <v>1</v>
      </c>
      <c r="G15" s="271">
        <f t="shared" si="2"/>
        <v>7.2463768115942032E-2</v>
      </c>
      <c r="H15" s="272">
        <f t="shared" si="0"/>
        <v>4.830917874396135E-3</v>
      </c>
      <c r="I15" s="273">
        <f t="shared" si="1"/>
        <v>4.830917874396135E-3</v>
      </c>
      <c r="K15" s="174"/>
      <c r="L15" s="174"/>
      <c r="M15" s="174"/>
    </row>
    <row r="16" spans="2:13" ht="20.100000000000001" customHeight="1">
      <c r="B16" s="236"/>
      <c r="C16" s="236"/>
      <c r="D16" s="210" t="s">
        <v>52</v>
      </c>
      <c r="E16" s="210" t="s">
        <v>51</v>
      </c>
      <c r="F16" s="210"/>
      <c r="G16" s="185"/>
      <c r="H16" s="185"/>
      <c r="I16" s="185"/>
    </row>
    <row r="17" spans="2:9" ht="20.100000000000001" customHeight="1">
      <c r="B17" s="237" t="s">
        <v>72</v>
      </c>
      <c r="C17" s="124">
        <f>単胎多産!D3+単胎多産!E3</f>
        <v>10</v>
      </c>
      <c r="D17" s="205">
        <v>4</v>
      </c>
      <c r="E17" s="212">
        <v>3</v>
      </c>
      <c r="F17" s="212">
        <v>0</v>
      </c>
      <c r="G17" s="103">
        <f>IF(ISERROR(D17/$C17),"",D17/$C17)</f>
        <v>0.4</v>
      </c>
      <c r="H17" s="104">
        <f t="shared" ref="H17:H26" si="3">IF(ISERROR(E17/$C17),"",E17/$C17)</f>
        <v>0.3</v>
      </c>
      <c r="I17" s="105">
        <f t="shared" ref="I17:I26" si="4">IF(ISERROR(F17/$C17),"",F17/$C17)</f>
        <v>0</v>
      </c>
    </row>
    <row r="18" spans="2:9" ht="20.100000000000001" customHeight="1">
      <c r="B18" s="238" t="s">
        <v>73</v>
      </c>
      <c r="C18" s="124">
        <f>単胎多産!D4+単胎多産!E4</f>
        <v>2</v>
      </c>
      <c r="D18" s="205">
        <v>2</v>
      </c>
      <c r="E18" s="212">
        <v>0</v>
      </c>
      <c r="F18" s="212">
        <v>0</v>
      </c>
      <c r="G18" s="229">
        <f t="shared" ref="G18:G26" si="5">IF(ISERROR(D18/$C18),"",D18/$C18)</f>
        <v>1</v>
      </c>
      <c r="H18" s="104">
        <f t="shared" si="3"/>
        <v>0</v>
      </c>
      <c r="I18" s="105">
        <f t="shared" si="4"/>
        <v>0</v>
      </c>
    </row>
    <row r="19" spans="2:9" ht="20.100000000000001" customHeight="1">
      <c r="B19" s="238" t="s">
        <v>74</v>
      </c>
      <c r="C19" s="149">
        <f>単胎多産!D5+単胎多産!E5</f>
        <v>5</v>
      </c>
      <c r="D19" s="239">
        <v>4</v>
      </c>
      <c r="E19" s="214">
        <v>1</v>
      </c>
      <c r="F19" s="214">
        <v>0</v>
      </c>
      <c r="G19" s="229">
        <f t="shared" si="5"/>
        <v>0.8</v>
      </c>
      <c r="H19" s="104">
        <f t="shared" si="3"/>
        <v>0.2</v>
      </c>
      <c r="I19" s="105">
        <f t="shared" si="4"/>
        <v>0</v>
      </c>
    </row>
    <row r="20" spans="2:9" ht="20.100000000000001" customHeight="1">
      <c r="B20" s="238" t="s">
        <v>75</v>
      </c>
      <c r="C20" s="124">
        <f>単胎多産!D6+単胎多産!E6</f>
        <v>4</v>
      </c>
      <c r="D20" s="205">
        <v>3</v>
      </c>
      <c r="E20" s="212">
        <v>0</v>
      </c>
      <c r="F20" s="212">
        <v>0</v>
      </c>
      <c r="G20" s="229">
        <f t="shared" si="5"/>
        <v>0.75</v>
      </c>
      <c r="H20" s="104">
        <f t="shared" si="3"/>
        <v>0</v>
      </c>
      <c r="I20" s="105">
        <f t="shared" si="4"/>
        <v>0</v>
      </c>
    </row>
    <row r="21" spans="2:9" ht="20.100000000000001" customHeight="1">
      <c r="B21" s="238" t="s">
        <v>76</v>
      </c>
      <c r="C21" s="230">
        <f>単胎多産!D7+単胎多産!E7</f>
        <v>0</v>
      </c>
      <c r="D21" s="230">
        <v>0</v>
      </c>
      <c r="E21" s="231">
        <v>0</v>
      </c>
      <c r="F21" s="231">
        <v>0</v>
      </c>
      <c r="G21" s="232" t="str">
        <f t="shared" si="5"/>
        <v/>
      </c>
      <c r="H21" s="233" t="str">
        <f t="shared" si="3"/>
        <v/>
      </c>
      <c r="I21" s="234" t="str">
        <f t="shared" si="4"/>
        <v/>
      </c>
    </row>
    <row r="22" spans="2:9" ht="20.100000000000001" customHeight="1">
      <c r="B22" s="240" t="s">
        <v>77</v>
      </c>
      <c r="C22" s="205">
        <f>単胎多産!D8+単胎多産!E8</f>
        <v>4</v>
      </c>
      <c r="D22" s="205">
        <v>3</v>
      </c>
      <c r="E22" s="212">
        <v>0</v>
      </c>
      <c r="F22" s="212">
        <v>0</v>
      </c>
      <c r="G22" s="232">
        <f t="shared" si="5"/>
        <v>0.75</v>
      </c>
      <c r="H22" s="233">
        <f t="shared" si="3"/>
        <v>0</v>
      </c>
      <c r="I22" s="234">
        <f t="shared" si="4"/>
        <v>0</v>
      </c>
    </row>
    <row r="23" spans="2:9" ht="20.100000000000001" customHeight="1">
      <c r="B23" s="71" t="s">
        <v>68</v>
      </c>
      <c r="C23" s="205">
        <f>単胎多産!D9+単胎多産!E9</f>
        <v>6</v>
      </c>
      <c r="D23" s="205">
        <v>5</v>
      </c>
      <c r="E23" s="212">
        <v>0</v>
      </c>
      <c r="F23" s="212">
        <v>0</v>
      </c>
      <c r="G23" s="232">
        <f t="shared" si="5"/>
        <v>0.83333333333333337</v>
      </c>
      <c r="H23" s="233">
        <f t="shared" si="3"/>
        <v>0</v>
      </c>
      <c r="I23" s="234">
        <f t="shared" si="4"/>
        <v>0</v>
      </c>
    </row>
    <row r="24" spans="2:9" ht="20.100000000000001" customHeight="1">
      <c r="B24" s="71" t="s">
        <v>99</v>
      </c>
      <c r="C24" s="205">
        <f>単胎多産!D10+単胎多産!E10</f>
        <v>0</v>
      </c>
      <c r="D24" s="205">
        <v>0</v>
      </c>
      <c r="E24" s="212">
        <v>0</v>
      </c>
      <c r="F24" s="212">
        <v>0</v>
      </c>
      <c r="G24" s="232" t="str">
        <f t="shared" si="5"/>
        <v/>
      </c>
      <c r="H24" s="233" t="str">
        <f t="shared" si="3"/>
        <v/>
      </c>
      <c r="I24" s="234" t="str">
        <f t="shared" si="4"/>
        <v/>
      </c>
    </row>
    <row r="25" spans="2:9" ht="20.100000000000001" customHeight="1">
      <c r="B25" s="71" t="s">
        <v>121</v>
      </c>
      <c r="C25" s="205">
        <f>単胎多産!D11+単胎多産!E11</f>
        <v>2</v>
      </c>
      <c r="D25" s="205">
        <v>1</v>
      </c>
      <c r="E25" s="212">
        <v>0</v>
      </c>
      <c r="F25" s="212">
        <v>0</v>
      </c>
      <c r="G25" s="232">
        <v>0.1</v>
      </c>
      <c r="H25" s="233">
        <v>0</v>
      </c>
      <c r="I25" s="234">
        <v>0</v>
      </c>
    </row>
    <row r="26" spans="2:9" ht="20.100000000000001" customHeight="1">
      <c r="B26" s="42" t="s">
        <v>128</v>
      </c>
      <c r="C26" s="241">
        <f>単胎多産!D12+単胎多産!E12</f>
        <v>10</v>
      </c>
      <c r="D26" s="241">
        <v>2</v>
      </c>
      <c r="E26" s="222">
        <v>2</v>
      </c>
      <c r="F26" s="222">
        <v>1</v>
      </c>
      <c r="G26" s="271">
        <f t="shared" si="5"/>
        <v>0.2</v>
      </c>
      <c r="H26" s="272">
        <f t="shared" si="3"/>
        <v>0.2</v>
      </c>
      <c r="I26" s="273">
        <f t="shared" si="4"/>
        <v>0.1</v>
      </c>
    </row>
    <row r="27" spans="2:9" ht="20.100000000000001" customHeight="1">
      <c r="C27" s="242"/>
      <c r="D27" s="242"/>
      <c r="E27" s="242"/>
      <c r="F27" s="242"/>
    </row>
    <row r="28" spans="2:9" ht="20.100000000000001" customHeight="1">
      <c r="B28" s="177" t="s">
        <v>93</v>
      </c>
      <c r="C28" s="243"/>
      <c r="D28" s="243"/>
      <c r="E28" s="243"/>
      <c r="F28" s="243"/>
    </row>
    <row r="29" spans="2:9" ht="20.100000000000001" customHeight="1">
      <c r="B29" s="244" t="s">
        <v>20</v>
      </c>
      <c r="C29" s="244" t="s">
        <v>43</v>
      </c>
      <c r="D29" s="245" t="s">
        <v>44</v>
      </c>
      <c r="E29" s="243"/>
      <c r="F29" s="243"/>
    </row>
    <row r="30" spans="2:9" ht="20.100000000000001" customHeight="1">
      <c r="B30" s="237" t="s">
        <v>72</v>
      </c>
      <c r="C30" s="246">
        <v>3.11</v>
      </c>
      <c r="D30" s="247">
        <v>2.39</v>
      </c>
      <c r="E30" s="243"/>
      <c r="F30" s="243"/>
    </row>
    <row r="31" spans="2:9" ht="20.100000000000001" customHeight="1">
      <c r="B31" s="238" t="s">
        <v>73</v>
      </c>
      <c r="C31" s="248">
        <v>3.05</v>
      </c>
      <c r="D31" s="249">
        <v>2.35</v>
      </c>
      <c r="E31" s="243"/>
      <c r="F31" s="243"/>
    </row>
    <row r="32" spans="2:9" ht="20.100000000000001" customHeight="1">
      <c r="B32" s="238" t="s">
        <v>74</v>
      </c>
      <c r="C32" s="248">
        <v>3.16</v>
      </c>
      <c r="D32" s="249">
        <v>2.14</v>
      </c>
      <c r="E32" s="243"/>
      <c r="F32" s="243"/>
    </row>
    <row r="33" spans="2:6" ht="20.100000000000001" customHeight="1">
      <c r="B33" s="238" t="s">
        <v>75</v>
      </c>
      <c r="C33" s="248">
        <v>3.11</v>
      </c>
      <c r="D33" s="249">
        <v>2.29</v>
      </c>
      <c r="E33" s="243"/>
      <c r="F33" s="243"/>
    </row>
    <row r="34" spans="2:6" ht="20.100000000000001" customHeight="1">
      <c r="B34" s="238" t="s">
        <v>76</v>
      </c>
      <c r="C34" s="248">
        <v>3.09</v>
      </c>
      <c r="D34" s="249"/>
      <c r="E34" s="243"/>
      <c r="F34" s="243"/>
    </row>
    <row r="35" spans="2:6" ht="20.100000000000001" customHeight="1">
      <c r="B35" s="240" t="s">
        <v>77</v>
      </c>
      <c r="C35" s="250">
        <v>3.0720000000000001</v>
      </c>
      <c r="D35" s="251">
        <v>2.1720000000000002</v>
      </c>
      <c r="E35" s="243"/>
      <c r="F35" s="243"/>
    </row>
    <row r="36" spans="2:6" ht="20.100000000000001" customHeight="1">
      <c r="B36" s="71" t="s">
        <v>68</v>
      </c>
      <c r="C36" s="252">
        <v>3.11</v>
      </c>
      <c r="D36" s="253">
        <v>2.35</v>
      </c>
    </row>
    <row r="37" spans="2:6" ht="20.100000000000001" customHeight="1">
      <c r="B37" s="71" t="s">
        <v>99</v>
      </c>
      <c r="C37" s="252">
        <v>3.03</v>
      </c>
      <c r="D37" s="253"/>
    </row>
    <row r="38" spans="2:6" ht="20.100000000000001" customHeight="1">
      <c r="B38" s="71" t="s">
        <v>121</v>
      </c>
      <c r="C38" s="252">
        <v>3.0532328767123285</v>
      </c>
      <c r="D38" s="253">
        <v>2.5310000000000001</v>
      </c>
    </row>
    <row r="39" spans="2:6" ht="19.5" customHeight="1">
      <c r="B39" s="42" t="s">
        <v>128</v>
      </c>
      <c r="C39" s="270">
        <v>3.0781932367149758</v>
      </c>
      <c r="D39" s="254">
        <v>2.1261000000000001</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sheetData>
  <mergeCells count="4">
    <mergeCell ref="G3:I3"/>
    <mergeCell ref="B3:B4"/>
    <mergeCell ref="C3:C4"/>
    <mergeCell ref="D3:F3"/>
  </mergeCells>
  <phoneticPr fontId="2"/>
  <pageMargins left="0.78740157480314965" right="0.78740157480314965" top="1.1811023622047245" bottom="0.98425196850393704" header="0.9055118110236221" footer="0.51181102362204722"/>
  <pageSetup paperSize="9" scale="71" orientation="portrait" r:id="rId1"/>
  <headerFooter alignWithMargins="0">
    <oddHeader>&amp;C大野市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90"/>
  <sheetViews>
    <sheetView tabSelected="1" view="pageBreakPreview"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1:11" ht="20.100000000000001" customHeight="1">
      <c r="A1" s="19" t="s">
        <v>94</v>
      </c>
    </row>
    <row r="2" spans="1:11" ht="20.100000000000001" customHeight="1">
      <c r="A2" s="221"/>
      <c r="B2" s="6" t="s">
        <v>16</v>
      </c>
      <c r="C2" s="7" t="s">
        <v>17</v>
      </c>
      <c r="D2" s="7" t="s">
        <v>15</v>
      </c>
      <c r="E2" s="7" t="s">
        <v>18</v>
      </c>
      <c r="F2" s="7" t="s">
        <v>58</v>
      </c>
      <c r="G2" s="7" t="s">
        <v>114</v>
      </c>
      <c r="H2" s="7" t="s">
        <v>68</v>
      </c>
      <c r="I2" s="7" t="s">
        <v>99</v>
      </c>
      <c r="J2" s="7" t="s">
        <v>121</v>
      </c>
      <c r="K2" s="8" t="s">
        <v>128</v>
      </c>
    </row>
    <row r="3" spans="1:11" ht="20.100000000000001" customHeight="1">
      <c r="A3" s="255" t="s">
        <v>53</v>
      </c>
      <c r="B3" s="256">
        <v>226</v>
      </c>
      <c r="C3" s="257">
        <v>218</v>
      </c>
      <c r="D3" s="257">
        <v>196</v>
      </c>
      <c r="E3" s="257">
        <v>202</v>
      </c>
      <c r="F3" s="121">
        <v>191</v>
      </c>
      <c r="G3" s="258">
        <v>200</v>
      </c>
      <c r="H3" s="259">
        <v>212</v>
      </c>
      <c r="I3" s="259">
        <v>180</v>
      </c>
      <c r="J3" s="259">
        <v>147</v>
      </c>
      <c r="K3" s="260">
        <v>146</v>
      </c>
    </row>
    <row r="4" spans="1:11" ht="20.100000000000001" customHeight="1">
      <c r="A4" s="46" t="s">
        <v>54</v>
      </c>
      <c r="B4" s="124">
        <v>82</v>
      </c>
      <c r="C4" s="125">
        <v>78</v>
      </c>
      <c r="D4" s="125">
        <v>79</v>
      </c>
      <c r="E4" s="125">
        <v>73</v>
      </c>
      <c r="F4" s="125">
        <v>74</v>
      </c>
      <c r="G4" s="261">
        <v>64</v>
      </c>
      <c r="H4" s="262">
        <v>71</v>
      </c>
      <c r="I4" s="262">
        <v>64</v>
      </c>
      <c r="J4" s="262">
        <v>72</v>
      </c>
      <c r="K4" s="263">
        <v>70</v>
      </c>
    </row>
    <row r="5" spans="1:11" ht="20.100000000000001" customHeight="1">
      <c r="A5" s="46" t="s">
        <v>55</v>
      </c>
      <c r="B5" s="124">
        <v>0</v>
      </c>
      <c r="C5" s="125">
        <v>0</v>
      </c>
      <c r="D5" s="125">
        <v>1</v>
      </c>
      <c r="E5" s="125">
        <v>0</v>
      </c>
      <c r="F5" s="125">
        <v>1</v>
      </c>
      <c r="G5" s="261">
        <v>2</v>
      </c>
      <c r="H5" s="262">
        <v>1</v>
      </c>
      <c r="I5" s="262">
        <v>0</v>
      </c>
      <c r="J5" s="262">
        <v>2</v>
      </c>
      <c r="K5" s="263">
        <v>1</v>
      </c>
    </row>
    <row r="6" spans="1:11" ht="20.100000000000001" customHeight="1">
      <c r="A6" s="46" t="s">
        <v>56</v>
      </c>
      <c r="B6" s="124">
        <v>0</v>
      </c>
      <c r="C6" s="125">
        <v>0</v>
      </c>
      <c r="D6" s="125">
        <v>0</v>
      </c>
      <c r="E6" s="125">
        <v>1</v>
      </c>
      <c r="F6" s="125">
        <v>0</v>
      </c>
      <c r="G6" s="261">
        <v>0</v>
      </c>
      <c r="H6" s="262">
        <v>0</v>
      </c>
      <c r="I6" s="262">
        <v>0</v>
      </c>
      <c r="J6" s="262">
        <v>0</v>
      </c>
      <c r="K6" s="263">
        <v>0</v>
      </c>
    </row>
    <row r="7" spans="1:11" ht="20.100000000000001" customHeight="1">
      <c r="A7" s="62" t="s">
        <v>57</v>
      </c>
      <c r="B7" s="215">
        <v>0</v>
      </c>
      <c r="C7" s="216">
        <v>0</v>
      </c>
      <c r="D7" s="216">
        <v>0</v>
      </c>
      <c r="E7" s="216">
        <v>0</v>
      </c>
      <c r="F7" s="216">
        <v>0</v>
      </c>
      <c r="G7" s="264">
        <v>0</v>
      </c>
      <c r="H7" s="265">
        <v>0</v>
      </c>
      <c r="I7" s="265">
        <v>0</v>
      </c>
      <c r="J7" s="265">
        <v>0</v>
      </c>
      <c r="K7" s="266">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&amp;C大野市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85"/>
  <sheetViews>
    <sheetView tabSelected="1" view="pageBreakPreview"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1:12" ht="20.100000000000001" customHeight="1">
      <c r="A1" s="19" t="s">
        <v>80</v>
      </c>
    </row>
    <row r="2" spans="1:12" ht="20.100000000000001" customHeight="1">
      <c r="A2" s="5"/>
      <c r="B2" s="6" t="s">
        <v>16</v>
      </c>
      <c r="C2" s="7" t="s">
        <v>17</v>
      </c>
      <c r="D2" s="7" t="s">
        <v>15</v>
      </c>
      <c r="E2" s="7" t="s">
        <v>18</v>
      </c>
      <c r="F2" s="7" t="s">
        <v>58</v>
      </c>
      <c r="G2" s="7" t="s">
        <v>62</v>
      </c>
      <c r="H2" s="7" t="s">
        <v>68</v>
      </c>
      <c r="I2" s="7" t="s">
        <v>99</v>
      </c>
      <c r="J2" s="7" t="s">
        <v>121</v>
      </c>
      <c r="K2" s="8" t="s">
        <v>128</v>
      </c>
    </row>
    <row r="3" spans="1:12" ht="20.100000000000001" customHeight="1">
      <c r="A3" s="20" t="s">
        <v>0</v>
      </c>
      <c r="B3" s="21">
        <v>15</v>
      </c>
      <c r="C3" s="22">
        <v>33</v>
      </c>
      <c r="D3" s="22">
        <v>24</v>
      </c>
      <c r="E3" s="22">
        <v>27</v>
      </c>
      <c r="F3" s="22">
        <v>23</v>
      </c>
      <c r="G3" s="22">
        <v>19</v>
      </c>
      <c r="H3" s="23">
        <v>28</v>
      </c>
      <c r="I3" s="23">
        <v>20</v>
      </c>
      <c r="J3" s="23">
        <v>18</v>
      </c>
      <c r="K3" s="24">
        <v>20</v>
      </c>
    </row>
    <row r="4" spans="1:12" ht="20.100000000000001" customHeight="1">
      <c r="A4" s="25" t="s">
        <v>1</v>
      </c>
      <c r="B4" s="26">
        <v>26</v>
      </c>
      <c r="C4" s="27">
        <v>22</v>
      </c>
      <c r="D4" s="27">
        <v>20</v>
      </c>
      <c r="E4" s="27">
        <v>23</v>
      </c>
      <c r="F4" s="27">
        <v>17</v>
      </c>
      <c r="G4" s="27">
        <v>21</v>
      </c>
      <c r="H4" s="28">
        <v>26</v>
      </c>
      <c r="I4" s="28">
        <v>20</v>
      </c>
      <c r="J4" s="28">
        <v>23</v>
      </c>
      <c r="K4" s="29">
        <v>18</v>
      </c>
    </row>
    <row r="5" spans="1:12" ht="20.100000000000001" customHeight="1">
      <c r="A5" s="25" t="s">
        <v>2</v>
      </c>
      <c r="B5" s="26">
        <v>28</v>
      </c>
      <c r="C5" s="27">
        <v>26</v>
      </c>
      <c r="D5" s="27">
        <v>19</v>
      </c>
      <c r="E5" s="27">
        <v>23</v>
      </c>
      <c r="F5" s="27">
        <v>20</v>
      </c>
      <c r="G5" s="27">
        <v>25</v>
      </c>
      <c r="H5" s="28">
        <v>11</v>
      </c>
      <c r="I5" s="28">
        <v>17</v>
      </c>
      <c r="J5" s="28">
        <v>18</v>
      </c>
      <c r="K5" s="29">
        <v>16</v>
      </c>
    </row>
    <row r="6" spans="1:12" ht="20.100000000000001" customHeight="1">
      <c r="A6" s="25" t="s">
        <v>3</v>
      </c>
      <c r="B6" s="26">
        <v>31</v>
      </c>
      <c r="C6" s="27">
        <v>29</v>
      </c>
      <c r="D6" s="27">
        <v>21</v>
      </c>
      <c r="E6" s="27">
        <v>32</v>
      </c>
      <c r="F6" s="27">
        <v>21</v>
      </c>
      <c r="G6" s="27">
        <v>20</v>
      </c>
      <c r="H6" s="28">
        <v>22</v>
      </c>
      <c r="I6" s="28">
        <v>17</v>
      </c>
      <c r="J6" s="28">
        <v>16</v>
      </c>
      <c r="K6" s="29">
        <v>19</v>
      </c>
    </row>
    <row r="7" spans="1:12" ht="20.100000000000001" customHeight="1">
      <c r="A7" s="25" t="s">
        <v>4</v>
      </c>
      <c r="B7" s="26">
        <v>27</v>
      </c>
      <c r="C7" s="27">
        <v>24</v>
      </c>
      <c r="D7" s="27">
        <v>38</v>
      </c>
      <c r="E7" s="27">
        <v>18</v>
      </c>
      <c r="F7" s="27">
        <v>17</v>
      </c>
      <c r="G7" s="27">
        <v>26</v>
      </c>
      <c r="H7" s="28">
        <v>26</v>
      </c>
      <c r="I7" s="28">
        <v>19</v>
      </c>
      <c r="J7" s="28">
        <v>14</v>
      </c>
      <c r="K7" s="29">
        <v>17</v>
      </c>
    </row>
    <row r="8" spans="1:12" ht="20.100000000000001" customHeight="1">
      <c r="A8" s="25" t="s">
        <v>5</v>
      </c>
      <c r="B8" s="26">
        <v>28</v>
      </c>
      <c r="C8" s="27">
        <v>15</v>
      </c>
      <c r="D8" s="27">
        <v>24</v>
      </c>
      <c r="E8" s="27">
        <v>24</v>
      </c>
      <c r="F8" s="27">
        <v>24</v>
      </c>
      <c r="G8" s="27">
        <v>24</v>
      </c>
      <c r="H8" s="28">
        <v>25</v>
      </c>
      <c r="I8" s="28">
        <v>20</v>
      </c>
      <c r="J8" s="28">
        <v>16</v>
      </c>
      <c r="K8" s="29">
        <v>24</v>
      </c>
    </row>
    <row r="9" spans="1:12" ht="20.100000000000001" customHeight="1">
      <c r="A9" s="25" t="s">
        <v>6</v>
      </c>
      <c r="B9" s="26">
        <v>30</v>
      </c>
      <c r="C9" s="27">
        <v>21</v>
      </c>
      <c r="D9" s="27">
        <v>27</v>
      </c>
      <c r="E9" s="27">
        <v>24</v>
      </c>
      <c r="F9" s="27">
        <v>19</v>
      </c>
      <c r="G9" s="27">
        <v>21</v>
      </c>
      <c r="H9" s="28">
        <v>23</v>
      </c>
      <c r="I9" s="28">
        <v>26</v>
      </c>
      <c r="J9" s="28">
        <v>21</v>
      </c>
      <c r="K9" s="29">
        <v>14</v>
      </c>
    </row>
    <row r="10" spans="1:12" ht="20.100000000000001" customHeight="1">
      <c r="A10" s="25" t="s">
        <v>7</v>
      </c>
      <c r="B10" s="26">
        <v>19</v>
      </c>
      <c r="C10" s="27">
        <v>20</v>
      </c>
      <c r="D10" s="27">
        <v>22</v>
      </c>
      <c r="E10" s="27">
        <v>21</v>
      </c>
      <c r="F10" s="27">
        <v>27</v>
      </c>
      <c r="G10" s="27">
        <v>26</v>
      </c>
      <c r="H10" s="28">
        <v>29</v>
      </c>
      <c r="I10" s="28">
        <v>22</v>
      </c>
      <c r="J10" s="28">
        <v>21</v>
      </c>
      <c r="K10" s="29">
        <v>20</v>
      </c>
    </row>
    <row r="11" spans="1:12" ht="20.100000000000001" customHeight="1">
      <c r="A11" s="25" t="s">
        <v>8</v>
      </c>
      <c r="B11" s="26">
        <v>20</v>
      </c>
      <c r="C11" s="27">
        <v>31</v>
      </c>
      <c r="D11" s="27">
        <v>28</v>
      </c>
      <c r="E11" s="27">
        <v>23</v>
      </c>
      <c r="F11" s="27">
        <v>31</v>
      </c>
      <c r="G11" s="27">
        <v>18</v>
      </c>
      <c r="H11" s="28">
        <v>26</v>
      </c>
      <c r="I11" s="28">
        <v>22</v>
      </c>
      <c r="J11" s="28">
        <v>23</v>
      </c>
      <c r="K11" s="29">
        <v>11</v>
      </c>
    </row>
    <row r="12" spans="1:12" ht="20.100000000000001" customHeight="1">
      <c r="A12" s="25" t="s">
        <v>9</v>
      </c>
      <c r="B12" s="26">
        <v>28</v>
      </c>
      <c r="C12" s="27">
        <v>29</v>
      </c>
      <c r="D12" s="27">
        <v>19</v>
      </c>
      <c r="E12" s="27">
        <v>18</v>
      </c>
      <c r="F12" s="27">
        <v>25</v>
      </c>
      <c r="G12" s="27">
        <v>21</v>
      </c>
      <c r="H12" s="28">
        <v>27</v>
      </c>
      <c r="I12" s="28">
        <v>19</v>
      </c>
      <c r="J12" s="28">
        <v>19</v>
      </c>
      <c r="K12" s="29">
        <v>15</v>
      </c>
    </row>
    <row r="13" spans="1:12" ht="20.100000000000001" customHeight="1">
      <c r="A13" s="25" t="s">
        <v>10</v>
      </c>
      <c r="B13" s="26">
        <v>25</v>
      </c>
      <c r="C13" s="27">
        <v>21</v>
      </c>
      <c r="D13" s="27">
        <v>16</v>
      </c>
      <c r="E13" s="27">
        <v>22</v>
      </c>
      <c r="F13" s="27">
        <v>21</v>
      </c>
      <c r="G13" s="27">
        <v>22</v>
      </c>
      <c r="H13" s="28">
        <v>20</v>
      </c>
      <c r="I13" s="28">
        <v>16</v>
      </c>
      <c r="J13" s="28">
        <v>18</v>
      </c>
      <c r="K13" s="29">
        <v>21</v>
      </c>
    </row>
    <row r="14" spans="1:12" ht="20.100000000000001" customHeight="1">
      <c r="A14" s="30" t="s">
        <v>11</v>
      </c>
      <c r="B14" s="31">
        <v>31</v>
      </c>
      <c r="C14" s="32">
        <v>25</v>
      </c>
      <c r="D14" s="32">
        <v>18</v>
      </c>
      <c r="E14" s="32">
        <v>21</v>
      </c>
      <c r="F14" s="32">
        <v>21</v>
      </c>
      <c r="G14" s="32">
        <v>23</v>
      </c>
      <c r="H14" s="33">
        <v>21</v>
      </c>
      <c r="I14" s="33">
        <v>26</v>
      </c>
      <c r="J14" s="33">
        <v>14</v>
      </c>
      <c r="K14" s="34">
        <v>22</v>
      </c>
    </row>
    <row r="15" spans="1:12" ht="20.100000000000001" customHeight="1">
      <c r="A15" s="35" t="s">
        <v>12</v>
      </c>
      <c r="B15" s="36">
        <f t="shared" ref="B15:I15" si="0">SUM(B3:B14)</f>
        <v>308</v>
      </c>
      <c r="C15" s="37">
        <f t="shared" si="0"/>
        <v>296</v>
      </c>
      <c r="D15" s="37">
        <f t="shared" si="0"/>
        <v>276</v>
      </c>
      <c r="E15" s="37">
        <f t="shared" si="0"/>
        <v>276</v>
      </c>
      <c r="F15" s="37">
        <f t="shared" si="0"/>
        <v>266</v>
      </c>
      <c r="G15" s="37">
        <f t="shared" si="0"/>
        <v>266</v>
      </c>
      <c r="H15" s="37">
        <f t="shared" si="0"/>
        <v>284</v>
      </c>
      <c r="I15" s="38">
        <f t="shared" si="0"/>
        <v>244</v>
      </c>
      <c r="J15" s="38">
        <v>221</v>
      </c>
      <c r="K15" s="39">
        <f>SUM(K3:K14)</f>
        <v>217</v>
      </c>
      <c r="L15" s="40" t="s">
        <v>71</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c r="A36" s="19" t="s">
        <v>81</v>
      </c>
    </row>
    <row r="37" spans="1:4" ht="20.100000000000001" customHeight="1">
      <c r="A37" s="41"/>
      <c r="B37" s="279" t="s">
        <v>13</v>
      </c>
      <c r="C37" s="280"/>
      <c r="D37" s="281"/>
    </row>
    <row r="38" spans="1:4" ht="20.100000000000001" customHeight="1">
      <c r="A38" s="42"/>
      <c r="B38" s="43" t="s">
        <v>14</v>
      </c>
      <c r="C38" s="44" t="s">
        <v>96</v>
      </c>
      <c r="D38" s="45" t="s">
        <v>97</v>
      </c>
    </row>
    <row r="39" spans="1:4" ht="20.100000000000001" customHeight="1">
      <c r="A39" s="46" t="s">
        <v>16</v>
      </c>
      <c r="B39" s="47">
        <v>27.3</v>
      </c>
      <c r="C39" s="48">
        <v>30.1</v>
      </c>
      <c r="D39" s="49">
        <v>32.700000000000003</v>
      </c>
    </row>
    <row r="40" spans="1:4" ht="20.100000000000001" customHeight="1">
      <c r="A40" s="46" t="s">
        <v>17</v>
      </c>
      <c r="B40" s="47">
        <v>27.3</v>
      </c>
      <c r="C40" s="48">
        <v>29.8</v>
      </c>
      <c r="D40" s="49">
        <v>32.5</v>
      </c>
    </row>
    <row r="41" spans="1:4" ht="20.100000000000001" customHeight="1">
      <c r="A41" s="46" t="s">
        <v>15</v>
      </c>
      <c r="B41" s="47">
        <v>28</v>
      </c>
      <c r="C41" s="48">
        <v>29</v>
      </c>
      <c r="D41" s="49">
        <v>32.4</v>
      </c>
    </row>
    <row r="42" spans="1:4" ht="20.100000000000001" customHeight="1">
      <c r="A42" s="50" t="s">
        <v>18</v>
      </c>
      <c r="B42" s="51">
        <v>27.4</v>
      </c>
      <c r="C42" s="52">
        <v>29.6</v>
      </c>
      <c r="D42" s="53">
        <v>32</v>
      </c>
    </row>
    <row r="43" spans="1:4" ht="20.100000000000001" customHeight="1">
      <c r="A43" s="54" t="s">
        <v>58</v>
      </c>
      <c r="B43" s="47">
        <v>28.2</v>
      </c>
      <c r="C43" s="48">
        <v>29.1</v>
      </c>
      <c r="D43" s="49">
        <v>32.4</v>
      </c>
    </row>
    <row r="44" spans="1:4" ht="20.100000000000001" customHeight="1">
      <c r="A44" s="55" t="s">
        <v>63</v>
      </c>
      <c r="B44" s="56">
        <v>28.4</v>
      </c>
      <c r="C44" s="57">
        <v>31</v>
      </c>
      <c r="D44" s="58">
        <v>30.8</v>
      </c>
    </row>
    <row r="45" spans="1:4" ht="20.100000000000001" customHeight="1">
      <c r="A45" s="46" t="s">
        <v>68</v>
      </c>
      <c r="B45" s="59">
        <v>28.3</v>
      </c>
      <c r="C45" s="60">
        <v>30.8</v>
      </c>
      <c r="D45" s="61">
        <v>33</v>
      </c>
    </row>
    <row r="46" spans="1:4" ht="20.100000000000001" customHeight="1">
      <c r="A46" s="50" t="s">
        <v>99</v>
      </c>
      <c r="B46" s="267">
        <v>29.372549019607799</v>
      </c>
      <c r="C46" s="268">
        <v>31.063829787233999</v>
      </c>
      <c r="D46" s="269">
        <v>32.395348837209298</v>
      </c>
    </row>
    <row r="47" spans="1:4" ht="20.100000000000001" customHeight="1">
      <c r="A47" s="50" t="s">
        <v>121</v>
      </c>
      <c r="B47" s="267">
        <v>28.686274509803923</v>
      </c>
      <c r="C47" s="268">
        <v>30.315068493150687</v>
      </c>
      <c r="D47" s="269">
        <v>31.888888888888889</v>
      </c>
    </row>
    <row r="48" spans="1:4" ht="20.100000000000001" customHeight="1">
      <c r="A48" s="62" t="s">
        <v>128</v>
      </c>
      <c r="B48" s="63">
        <v>28.36904761904762</v>
      </c>
      <c r="C48" s="64">
        <v>30.465116279069768</v>
      </c>
      <c r="D48" s="65">
        <v>31.76923076923077</v>
      </c>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sheetData>
  <mergeCells count="1">
    <mergeCell ref="B37:D37"/>
  </mergeCells>
  <phoneticPr fontId="2"/>
  <pageMargins left="0.78740157480314965" right="0.78740157480314965" top="1.1811023622047245" bottom="0.98425196850393704" header="0.9055118110236221" footer="0.51181102362204722"/>
  <pageSetup paperSize="9" scale="74" orientation="portrait" r:id="rId1"/>
  <headerFooter alignWithMargins="0">
    <oddHeader>&amp;C大野市</oddHeader>
  </headerFooter>
  <rowBreaks count="1" manualBreakCount="1">
    <brk id="48"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83"/>
  <sheetViews>
    <sheetView tabSelected="1" view="pageBreakPreview" zoomScale="70" zoomScaleNormal="100" zoomScaleSheetLayoutView="70" workbookViewId="0">
      <selection activeCell="L26" sqref="L26"/>
    </sheetView>
  </sheetViews>
  <sheetFormatPr defaultRowHeight="13.5"/>
  <cols>
    <col min="1" max="2" width="10.625" style="2" customWidth="1"/>
    <col min="3" max="12" width="8.625" style="2" customWidth="1"/>
    <col min="13" max="16384" width="9" style="2"/>
  </cols>
  <sheetData>
    <row r="1" spans="1:8" ht="20.100000000000001" customHeight="1">
      <c r="A1" s="2" t="s">
        <v>82</v>
      </c>
    </row>
    <row r="2" spans="1:8" ht="20.100000000000001" customHeight="1">
      <c r="A2" s="66"/>
      <c r="B2" s="67" t="s">
        <v>19</v>
      </c>
      <c r="C2" s="68" t="s">
        <v>95</v>
      </c>
      <c r="D2" s="69" t="s">
        <v>96</v>
      </c>
      <c r="E2" s="69" t="s">
        <v>97</v>
      </c>
      <c r="F2" s="70" t="s">
        <v>98</v>
      </c>
    </row>
    <row r="3" spans="1:8" ht="20.100000000000001" customHeight="1">
      <c r="A3" s="71" t="s">
        <v>16</v>
      </c>
      <c r="B3" s="72">
        <f t="shared" ref="B3:B10" si="0">SUM(C3:F3)</f>
        <v>308</v>
      </c>
      <c r="C3" s="73">
        <v>127</v>
      </c>
      <c r="D3" s="74">
        <v>112</v>
      </c>
      <c r="E3" s="74">
        <v>52</v>
      </c>
      <c r="F3" s="75">
        <v>17</v>
      </c>
    </row>
    <row r="4" spans="1:8" ht="20.100000000000001" customHeight="1">
      <c r="A4" s="71" t="s">
        <v>17</v>
      </c>
      <c r="B4" s="72">
        <f t="shared" si="0"/>
        <v>296</v>
      </c>
      <c r="C4" s="73">
        <v>132</v>
      </c>
      <c r="D4" s="74">
        <v>107</v>
      </c>
      <c r="E4" s="74">
        <v>51</v>
      </c>
      <c r="F4" s="75">
        <v>6</v>
      </c>
    </row>
    <row r="5" spans="1:8" ht="20.100000000000001" customHeight="1">
      <c r="A5" s="71" t="s">
        <v>15</v>
      </c>
      <c r="B5" s="72">
        <f t="shared" si="0"/>
        <v>276</v>
      </c>
      <c r="C5" s="73">
        <v>115</v>
      </c>
      <c r="D5" s="74">
        <v>102</v>
      </c>
      <c r="E5" s="74">
        <v>50</v>
      </c>
      <c r="F5" s="75">
        <v>9</v>
      </c>
    </row>
    <row r="6" spans="1:8" ht="20.100000000000001" customHeight="1">
      <c r="A6" s="71" t="s">
        <v>18</v>
      </c>
      <c r="B6" s="72">
        <f t="shared" si="0"/>
        <v>276</v>
      </c>
      <c r="C6" s="76">
        <v>118</v>
      </c>
      <c r="D6" s="77">
        <v>108</v>
      </c>
      <c r="E6" s="77">
        <v>44</v>
      </c>
      <c r="F6" s="78">
        <v>6</v>
      </c>
    </row>
    <row r="7" spans="1:8" ht="20.100000000000001" customHeight="1">
      <c r="A7" s="71" t="s">
        <v>58</v>
      </c>
      <c r="B7" s="72">
        <f t="shared" si="0"/>
        <v>266</v>
      </c>
      <c r="C7" s="73">
        <v>116</v>
      </c>
      <c r="D7" s="74">
        <v>102</v>
      </c>
      <c r="E7" s="74">
        <v>37</v>
      </c>
      <c r="F7" s="75">
        <v>11</v>
      </c>
    </row>
    <row r="8" spans="1:8" ht="20.100000000000001" customHeight="1">
      <c r="A8" s="71" t="s">
        <v>62</v>
      </c>
      <c r="B8" s="72">
        <f t="shared" si="0"/>
        <v>266</v>
      </c>
      <c r="C8" s="79">
        <v>113</v>
      </c>
      <c r="D8" s="80">
        <v>94</v>
      </c>
      <c r="E8" s="80">
        <v>49</v>
      </c>
      <c r="F8" s="81">
        <v>10</v>
      </c>
    </row>
    <row r="9" spans="1:8" ht="20.100000000000001" customHeight="1">
      <c r="A9" s="71" t="s">
        <v>68</v>
      </c>
      <c r="B9" s="82">
        <f t="shared" si="0"/>
        <v>284</v>
      </c>
      <c r="C9" s="83">
        <v>120</v>
      </c>
      <c r="D9" s="84">
        <v>116</v>
      </c>
      <c r="E9" s="85">
        <v>38</v>
      </c>
      <c r="F9" s="86">
        <v>10</v>
      </c>
    </row>
    <row r="10" spans="1:8" ht="20.100000000000001" customHeight="1">
      <c r="A10" s="71" t="s">
        <v>99</v>
      </c>
      <c r="B10" s="82">
        <f t="shared" si="0"/>
        <v>244</v>
      </c>
      <c r="C10" s="111">
        <v>102</v>
      </c>
      <c r="D10" s="112">
        <v>94</v>
      </c>
      <c r="E10" s="113">
        <v>43</v>
      </c>
      <c r="F10" s="114">
        <v>5</v>
      </c>
    </row>
    <row r="11" spans="1:8" ht="20.100000000000001" customHeight="1">
      <c r="A11" s="275" t="s">
        <v>121</v>
      </c>
      <c r="B11" s="82">
        <v>221</v>
      </c>
      <c r="C11" s="111">
        <v>102</v>
      </c>
      <c r="D11" s="112">
        <v>73</v>
      </c>
      <c r="E11" s="113">
        <v>36</v>
      </c>
      <c r="F11" s="114">
        <v>10</v>
      </c>
    </row>
    <row r="12" spans="1:8" ht="20.100000000000001" customHeight="1">
      <c r="A12" s="115" t="s">
        <v>128</v>
      </c>
      <c r="B12" s="87">
        <f>SUM(C12:F12)</f>
        <v>217</v>
      </c>
      <c r="C12" s="276">
        <v>84</v>
      </c>
      <c r="D12" s="277">
        <v>86</v>
      </c>
      <c r="E12" s="277">
        <v>39</v>
      </c>
      <c r="F12" s="278">
        <v>8</v>
      </c>
      <c r="G12" s="88" t="s">
        <v>71</v>
      </c>
      <c r="H12" s="88" t="s">
        <v>113</v>
      </c>
    </row>
    <row r="13" spans="1:8" ht="20.100000000000001" customHeight="1">
      <c r="A13" s="2" t="s">
        <v>59</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83</v>
      </c>
    </row>
    <row r="28" spans="1:6" ht="20.100000000000001" customHeight="1">
      <c r="A28" s="89"/>
      <c r="B28" s="89" t="s">
        <v>19</v>
      </c>
      <c r="C28" s="68" t="s">
        <v>95</v>
      </c>
      <c r="D28" s="69" t="s">
        <v>96</v>
      </c>
      <c r="E28" s="69" t="s">
        <v>97</v>
      </c>
      <c r="F28" s="70" t="s">
        <v>98</v>
      </c>
    </row>
    <row r="29" spans="1:6" ht="20.100000000000001" customHeight="1">
      <c r="A29" s="46" t="s">
        <v>16</v>
      </c>
      <c r="B29" s="90">
        <f>B3</f>
        <v>308</v>
      </c>
      <c r="C29" s="91">
        <f t="shared" ref="C29:F38" si="1">C3/$B29</f>
        <v>0.41233766233766234</v>
      </c>
      <c r="D29" s="92">
        <f t="shared" si="1"/>
        <v>0.36363636363636365</v>
      </c>
      <c r="E29" s="92">
        <f t="shared" si="1"/>
        <v>0.16883116883116883</v>
      </c>
      <c r="F29" s="93">
        <f t="shared" si="1"/>
        <v>5.5194805194805192E-2</v>
      </c>
    </row>
    <row r="30" spans="1:6" ht="20.100000000000001" customHeight="1">
      <c r="A30" s="46" t="s">
        <v>17</v>
      </c>
      <c r="B30" s="94">
        <f t="shared" ref="B30:B37" si="2">B4</f>
        <v>296</v>
      </c>
      <c r="C30" s="95">
        <f t="shared" si="1"/>
        <v>0.44594594594594594</v>
      </c>
      <c r="D30" s="96">
        <f t="shared" si="1"/>
        <v>0.36148648648648651</v>
      </c>
      <c r="E30" s="96">
        <f t="shared" si="1"/>
        <v>0.17229729729729729</v>
      </c>
      <c r="F30" s="97">
        <f t="shared" si="1"/>
        <v>2.0270270270270271E-2</v>
      </c>
    </row>
    <row r="31" spans="1:6" ht="20.100000000000001" customHeight="1">
      <c r="A31" s="46" t="s">
        <v>15</v>
      </c>
      <c r="B31" s="94">
        <f t="shared" si="2"/>
        <v>276</v>
      </c>
      <c r="C31" s="95">
        <f t="shared" si="1"/>
        <v>0.41666666666666669</v>
      </c>
      <c r="D31" s="96">
        <f t="shared" si="1"/>
        <v>0.36956521739130432</v>
      </c>
      <c r="E31" s="96">
        <f t="shared" si="1"/>
        <v>0.18115942028985507</v>
      </c>
      <c r="F31" s="97">
        <f t="shared" si="1"/>
        <v>3.2608695652173912E-2</v>
      </c>
    </row>
    <row r="32" spans="1:6" ht="20.100000000000001" customHeight="1">
      <c r="A32" s="50" t="s">
        <v>18</v>
      </c>
      <c r="B32" s="94">
        <f t="shared" si="2"/>
        <v>276</v>
      </c>
      <c r="C32" s="95">
        <f t="shared" si="1"/>
        <v>0.42753623188405798</v>
      </c>
      <c r="D32" s="96">
        <f t="shared" si="1"/>
        <v>0.39130434782608697</v>
      </c>
      <c r="E32" s="96">
        <f t="shared" si="1"/>
        <v>0.15942028985507245</v>
      </c>
      <c r="F32" s="97">
        <f t="shared" si="1"/>
        <v>2.1739130434782608E-2</v>
      </c>
    </row>
    <row r="33" spans="1:6" ht="20.100000000000001" customHeight="1">
      <c r="A33" s="54" t="s">
        <v>58</v>
      </c>
      <c r="B33" s="94">
        <f t="shared" si="2"/>
        <v>266</v>
      </c>
      <c r="C33" s="95">
        <f t="shared" si="1"/>
        <v>0.43609022556390975</v>
      </c>
      <c r="D33" s="96">
        <f t="shared" si="1"/>
        <v>0.38345864661654133</v>
      </c>
      <c r="E33" s="96">
        <f t="shared" si="1"/>
        <v>0.13909774436090225</v>
      </c>
      <c r="F33" s="97">
        <f t="shared" si="1"/>
        <v>4.1353383458646614E-2</v>
      </c>
    </row>
    <row r="34" spans="1:6" ht="20.100000000000001" customHeight="1">
      <c r="A34" s="55" t="s">
        <v>63</v>
      </c>
      <c r="B34" s="98">
        <f t="shared" si="2"/>
        <v>266</v>
      </c>
      <c r="C34" s="99">
        <f t="shared" si="1"/>
        <v>0.42481203007518797</v>
      </c>
      <c r="D34" s="100">
        <f t="shared" si="1"/>
        <v>0.35338345864661652</v>
      </c>
      <c r="E34" s="100">
        <f t="shared" si="1"/>
        <v>0.18421052631578946</v>
      </c>
      <c r="F34" s="101">
        <f t="shared" si="1"/>
        <v>3.7593984962406013E-2</v>
      </c>
    </row>
    <row r="35" spans="1:6" ht="20.100000000000001" customHeight="1">
      <c r="A35" s="46" t="s">
        <v>68</v>
      </c>
      <c r="B35" s="102">
        <f t="shared" si="2"/>
        <v>284</v>
      </c>
      <c r="C35" s="103">
        <f t="shared" si="1"/>
        <v>0.42253521126760563</v>
      </c>
      <c r="D35" s="104">
        <f t="shared" si="1"/>
        <v>0.40845070422535212</v>
      </c>
      <c r="E35" s="104">
        <f t="shared" si="1"/>
        <v>0.13380281690140844</v>
      </c>
      <c r="F35" s="105">
        <f t="shared" si="1"/>
        <v>3.5211267605633804E-2</v>
      </c>
    </row>
    <row r="36" spans="1:6" ht="20.100000000000001" customHeight="1">
      <c r="A36" s="46" t="s">
        <v>99</v>
      </c>
      <c r="B36" s="102">
        <f t="shared" si="2"/>
        <v>244</v>
      </c>
      <c r="C36" s="103">
        <f t="shared" si="1"/>
        <v>0.41803278688524592</v>
      </c>
      <c r="D36" s="104">
        <f t="shared" si="1"/>
        <v>0.38524590163934425</v>
      </c>
      <c r="E36" s="104">
        <f t="shared" si="1"/>
        <v>0.17622950819672131</v>
      </c>
      <c r="F36" s="105">
        <f t="shared" si="1"/>
        <v>2.0491803278688523E-2</v>
      </c>
    </row>
    <row r="37" spans="1:6" ht="20.100000000000001" customHeight="1">
      <c r="A37" s="46" t="s">
        <v>121</v>
      </c>
      <c r="B37" s="102">
        <f t="shared" si="2"/>
        <v>221</v>
      </c>
      <c r="C37" s="103">
        <f t="shared" si="1"/>
        <v>0.46153846153846156</v>
      </c>
      <c r="D37" s="104">
        <f t="shared" si="1"/>
        <v>0.33031674208144796</v>
      </c>
      <c r="E37" s="104">
        <f t="shared" si="1"/>
        <v>0.16289592760180996</v>
      </c>
      <c r="F37" s="105">
        <f t="shared" si="1"/>
        <v>4.5248868778280542E-2</v>
      </c>
    </row>
    <row r="38" spans="1:6" ht="20.100000000000001" customHeight="1">
      <c r="A38" s="106" t="s">
        <v>128</v>
      </c>
      <c r="B38" s="107">
        <f>B12</f>
        <v>217</v>
      </c>
      <c r="C38" s="108">
        <f t="shared" si="1"/>
        <v>0.38709677419354838</v>
      </c>
      <c r="D38" s="109">
        <f t="shared" si="1"/>
        <v>0.39631336405529954</v>
      </c>
      <c r="E38" s="109">
        <f t="shared" si="1"/>
        <v>0.17972350230414746</v>
      </c>
      <c r="F38" s="110">
        <f t="shared" si="1"/>
        <v>3.6866359447004608E-2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&amp;C大野市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92"/>
  <sheetViews>
    <sheetView tabSelected="1" view="pageBreakPreview" topLeftCell="A14" zoomScale="70" zoomScaleNormal="100" zoomScaleSheetLayoutView="70" workbookViewId="0">
      <selection activeCell="L26" sqref="L26"/>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84</v>
      </c>
    </row>
    <row r="3" spans="1:10" ht="20.100000000000001" customHeight="1">
      <c r="A3" s="89" t="s">
        <v>20</v>
      </c>
      <c r="B3" s="116" t="s">
        <v>19</v>
      </c>
      <c r="C3" s="117" t="s">
        <v>27</v>
      </c>
      <c r="D3" s="69" t="s">
        <v>21</v>
      </c>
      <c r="E3" s="69" t="s">
        <v>64</v>
      </c>
      <c r="F3" s="69" t="s">
        <v>65</v>
      </c>
      <c r="G3" s="7" t="s">
        <v>130</v>
      </c>
      <c r="H3" s="69" t="s">
        <v>66</v>
      </c>
      <c r="I3" s="70" t="s">
        <v>67</v>
      </c>
      <c r="J3" s="274" t="s">
        <v>26</v>
      </c>
    </row>
    <row r="4" spans="1:10" ht="20.100000000000001" customHeight="1">
      <c r="A4" s="118" t="s">
        <v>16</v>
      </c>
      <c r="B4" s="119">
        <f>SUM(C4:I4)</f>
        <v>308</v>
      </c>
      <c r="C4" s="120">
        <v>0</v>
      </c>
      <c r="D4" s="121">
        <v>5</v>
      </c>
      <c r="E4" s="121">
        <v>40</v>
      </c>
      <c r="F4" s="121">
        <v>124</v>
      </c>
      <c r="G4" s="121">
        <v>102</v>
      </c>
      <c r="H4" s="121">
        <v>32</v>
      </c>
      <c r="I4" s="122">
        <v>5</v>
      </c>
      <c r="J4" s="119">
        <f>SUM(C4:F4)</f>
        <v>169</v>
      </c>
    </row>
    <row r="5" spans="1:10" ht="20.100000000000001" customHeight="1">
      <c r="A5" s="46" t="s">
        <v>17</v>
      </c>
      <c r="B5" s="123">
        <f t="shared" ref="B5:B13" si="0">SUM(C5:I5)</f>
        <v>296</v>
      </c>
      <c r="C5" s="124">
        <v>0</v>
      </c>
      <c r="D5" s="125">
        <v>3</v>
      </c>
      <c r="E5" s="125">
        <v>48</v>
      </c>
      <c r="F5" s="125">
        <v>116</v>
      </c>
      <c r="G5" s="125">
        <v>102</v>
      </c>
      <c r="H5" s="125">
        <v>23</v>
      </c>
      <c r="I5" s="126">
        <v>4</v>
      </c>
      <c r="J5" s="123">
        <f t="shared" ref="J5:J13" si="1">SUM(C5:F5)</f>
        <v>167</v>
      </c>
    </row>
    <row r="6" spans="1:10" ht="20.100000000000001" customHeight="1">
      <c r="A6" s="46" t="s">
        <v>15</v>
      </c>
      <c r="B6" s="123">
        <f t="shared" si="0"/>
        <v>276</v>
      </c>
      <c r="C6" s="124">
        <v>0</v>
      </c>
      <c r="D6" s="125">
        <v>4</v>
      </c>
      <c r="E6" s="125">
        <v>47</v>
      </c>
      <c r="F6" s="125">
        <v>114</v>
      </c>
      <c r="G6" s="125">
        <v>74</v>
      </c>
      <c r="H6" s="125">
        <v>32</v>
      </c>
      <c r="I6" s="126">
        <v>5</v>
      </c>
      <c r="J6" s="123">
        <f t="shared" si="1"/>
        <v>165</v>
      </c>
    </row>
    <row r="7" spans="1:10" ht="20.100000000000001" customHeight="1">
      <c r="A7" s="46" t="s">
        <v>18</v>
      </c>
      <c r="B7" s="123">
        <f t="shared" si="0"/>
        <v>276</v>
      </c>
      <c r="C7" s="124">
        <v>1</v>
      </c>
      <c r="D7" s="125">
        <v>7</v>
      </c>
      <c r="E7" s="125">
        <v>45</v>
      </c>
      <c r="F7" s="125">
        <v>105</v>
      </c>
      <c r="G7" s="125">
        <v>88</v>
      </c>
      <c r="H7" s="125">
        <v>27</v>
      </c>
      <c r="I7" s="126">
        <v>3</v>
      </c>
      <c r="J7" s="123">
        <f t="shared" si="1"/>
        <v>158</v>
      </c>
    </row>
    <row r="8" spans="1:10" ht="20.100000000000001" customHeight="1">
      <c r="A8" s="46" t="s">
        <v>58</v>
      </c>
      <c r="B8" s="123">
        <f t="shared" si="0"/>
        <v>266</v>
      </c>
      <c r="C8" s="124">
        <v>0</v>
      </c>
      <c r="D8" s="125">
        <v>3</v>
      </c>
      <c r="E8" s="125">
        <v>49</v>
      </c>
      <c r="F8" s="125">
        <v>92</v>
      </c>
      <c r="G8" s="125">
        <v>89</v>
      </c>
      <c r="H8" s="125">
        <v>27</v>
      </c>
      <c r="I8" s="126">
        <v>6</v>
      </c>
      <c r="J8" s="123">
        <f t="shared" si="1"/>
        <v>144</v>
      </c>
    </row>
    <row r="9" spans="1:10" ht="20.100000000000001" customHeight="1">
      <c r="A9" s="127" t="s">
        <v>62</v>
      </c>
      <c r="B9" s="128">
        <f t="shared" si="0"/>
        <v>266</v>
      </c>
      <c r="C9" s="129">
        <v>0</v>
      </c>
      <c r="D9" s="130">
        <v>3</v>
      </c>
      <c r="E9" s="130">
        <v>28</v>
      </c>
      <c r="F9" s="130">
        <v>101</v>
      </c>
      <c r="G9" s="130">
        <v>106</v>
      </c>
      <c r="H9" s="130">
        <v>25</v>
      </c>
      <c r="I9" s="131">
        <v>3</v>
      </c>
      <c r="J9" s="128">
        <f t="shared" si="1"/>
        <v>132</v>
      </c>
    </row>
    <row r="10" spans="1:10" ht="20.100000000000001" customHeight="1">
      <c r="A10" s="46" t="s">
        <v>68</v>
      </c>
      <c r="B10" s="123">
        <f t="shared" si="0"/>
        <v>284</v>
      </c>
      <c r="C10" s="124">
        <v>0</v>
      </c>
      <c r="D10" s="125">
        <v>2</v>
      </c>
      <c r="E10" s="125">
        <v>35</v>
      </c>
      <c r="F10" s="125">
        <v>104</v>
      </c>
      <c r="G10" s="125">
        <v>103</v>
      </c>
      <c r="H10" s="125">
        <v>35</v>
      </c>
      <c r="I10" s="126">
        <v>5</v>
      </c>
      <c r="J10" s="123">
        <f t="shared" si="1"/>
        <v>141</v>
      </c>
    </row>
    <row r="11" spans="1:10" ht="20.100000000000001" customHeight="1">
      <c r="A11" s="46" t="s">
        <v>99</v>
      </c>
      <c r="B11" s="123">
        <f t="shared" si="0"/>
        <v>244</v>
      </c>
      <c r="C11" s="124">
        <v>0</v>
      </c>
      <c r="D11" s="125">
        <v>1</v>
      </c>
      <c r="E11" s="125">
        <v>18</v>
      </c>
      <c r="F11" s="125">
        <v>84</v>
      </c>
      <c r="G11" s="125">
        <v>90</v>
      </c>
      <c r="H11" s="125">
        <v>43</v>
      </c>
      <c r="I11" s="126">
        <v>8</v>
      </c>
      <c r="J11" s="123">
        <f t="shared" si="1"/>
        <v>103</v>
      </c>
    </row>
    <row r="12" spans="1:10" ht="20.100000000000001" customHeight="1">
      <c r="A12" s="46" t="s">
        <v>121</v>
      </c>
      <c r="B12" s="123">
        <v>221</v>
      </c>
      <c r="C12" s="124">
        <v>0</v>
      </c>
      <c r="D12" s="125">
        <v>4</v>
      </c>
      <c r="E12" s="125">
        <v>26</v>
      </c>
      <c r="F12" s="125">
        <v>67</v>
      </c>
      <c r="G12" s="125">
        <v>85</v>
      </c>
      <c r="H12" s="125">
        <v>33</v>
      </c>
      <c r="I12" s="126">
        <v>6</v>
      </c>
      <c r="J12" s="123">
        <v>97</v>
      </c>
    </row>
    <row r="13" spans="1:10" ht="20.100000000000001" customHeight="1">
      <c r="A13" s="106" t="s">
        <v>128</v>
      </c>
      <c r="B13" s="132">
        <f t="shared" si="0"/>
        <v>217</v>
      </c>
      <c r="C13" s="133">
        <v>0</v>
      </c>
      <c r="D13" s="134">
        <v>1</v>
      </c>
      <c r="E13" s="134">
        <v>26</v>
      </c>
      <c r="F13" s="134">
        <v>65</v>
      </c>
      <c r="G13" s="134">
        <v>87</v>
      </c>
      <c r="H13" s="134">
        <v>34</v>
      </c>
      <c r="I13" s="135">
        <v>4</v>
      </c>
      <c r="J13" s="136">
        <f t="shared" si="1"/>
        <v>92</v>
      </c>
    </row>
    <row r="14" spans="1:10" ht="20.100000000000001" customHeight="1">
      <c r="A14" s="2" t="s">
        <v>85</v>
      </c>
      <c r="B14" s="137"/>
      <c r="C14" s="137"/>
      <c r="D14" s="137"/>
      <c r="E14" s="137"/>
      <c r="F14" s="137"/>
      <c r="G14" s="137"/>
      <c r="H14" s="137"/>
      <c r="I14" s="137"/>
    </row>
    <row r="15" spans="1:10" ht="20.100000000000001" customHeight="1">
      <c r="A15" s="89" t="s">
        <v>20</v>
      </c>
      <c r="B15" s="116" t="s">
        <v>19</v>
      </c>
      <c r="C15" s="117" t="s">
        <v>27</v>
      </c>
      <c r="D15" s="69" t="s">
        <v>21</v>
      </c>
      <c r="E15" s="69" t="s">
        <v>22</v>
      </c>
      <c r="F15" s="69" t="s">
        <v>23</v>
      </c>
      <c r="G15" s="7" t="s">
        <v>130</v>
      </c>
      <c r="H15" s="69" t="s">
        <v>24</v>
      </c>
      <c r="I15" s="70" t="s">
        <v>25</v>
      </c>
      <c r="J15" s="274" t="s">
        <v>26</v>
      </c>
    </row>
    <row r="16" spans="1:10" ht="20.100000000000001" customHeight="1">
      <c r="A16" s="46" t="s">
        <v>16</v>
      </c>
      <c r="B16" s="123">
        <f t="shared" ref="B16:B25" si="2">B4</f>
        <v>308</v>
      </c>
      <c r="C16" s="138">
        <f>C4/$B4</f>
        <v>0</v>
      </c>
      <c r="D16" s="139">
        <f t="shared" ref="D16:I16" si="3">D4/$B4</f>
        <v>1.6233766233766232E-2</v>
      </c>
      <c r="E16" s="139">
        <f t="shared" si="3"/>
        <v>0.12987012987012986</v>
      </c>
      <c r="F16" s="139">
        <f t="shared" si="3"/>
        <v>0.40259740259740262</v>
      </c>
      <c r="G16" s="139">
        <f t="shared" si="3"/>
        <v>0.33116883116883117</v>
      </c>
      <c r="H16" s="139">
        <f t="shared" si="3"/>
        <v>0.1038961038961039</v>
      </c>
      <c r="I16" s="140">
        <f t="shared" si="3"/>
        <v>1.6233766233766232E-2</v>
      </c>
      <c r="J16" s="141">
        <f t="shared" ref="J16:J25" si="4">J4/B4</f>
        <v>0.54870129870129869</v>
      </c>
    </row>
    <row r="17" spans="1:10" ht="20.100000000000001" customHeight="1">
      <c r="A17" s="46" t="s">
        <v>17</v>
      </c>
      <c r="B17" s="123">
        <f t="shared" si="2"/>
        <v>296</v>
      </c>
      <c r="C17" s="138">
        <f t="shared" ref="C17:I17" si="5">C5/$B5</f>
        <v>0</v>
      </c>
      <c r="D17" s="139">
        <f t="shared" si="5"/>
        <v>1.0135135135135136E-2</v>
      </c>
      <c r="E17" s="139">
        <f t="shared" si="5"/>
        <v>0.16216216216216217</v>
      </c>
      <c r="F17" s="139">
        <f t="shared" si="5"/>
        <v>0.39189189189189189</v>
      </c>
      <c r="G17" s="139">
        <f t="shared" si="5"/>
        <v>0.34459459459459457</v>
      </c>
      <c r="H17" s="139">
        <f t="shared" si="5"/>
        <v>7.77027027027027E-2</v>
      </c>
      <c r="I17" s="140">
        <f t="shared" si="5"/>
        <v>1.3513513513513514E-2</v>
      </c>
      <c r="J17" s="141">
        <f t="shared" si="4"/>
        <v>0.56418918918918914</v>
      </c>
    </row>
    <row r="18" spans="1:10" ht="20.100000000000001" customHeight="1">
      <c r="A18" s="46" t="s">
        <v>15</v>
      </c>
      <c r="B18" s="123">
        <f t="shared" si="2"/>
        <v>276</v>
      </c>
      <c r="C18" s="138">
        <f t="shared" ref="C18:I18" si="6">C6/$B6</f>
        <v>0</v>
      </c>
      <c r="D18" s="139">
        <f t="shared" si="6"/>
        <v>1.4492753623188406E-2</v>
      </c>
      <c r="E18" s="139">
        <f t="shared" si="6"/>
        <v>0.17028985507246377</v>
      </c>
      <c r="F18" s="139">
        <f t="shared" si="6"/>
        <v>0.41304347826086957</v>
      </c>
      <c r="G18" s="139">
        <f t="shared" si="6"/>
        <v>0.26811594202898553</v>
      </c>
      <c r="H18" s="139">
        <f t="shared" si="6"/>
        <v>0.11594202898550725</v>
      </c>
      <c r="I18" s="140">
        <f t="shared" si="6"/>
        <v>1.8115942028985508E-2</v>
      </c>
      <c r="J18" s="141">
        <f t="shared" si="4"/>
        <v>0.59782608695652173</v>
      </c>
    </row>
    <row r="19" spans="1:10" ht="20.100000000000001" customHeight="1">
      <c r="A19" s="50" t="s">
        <v>18</v>
      </c>
      <c r="B19" s="128">
        <f t="shared" si="2"/>
        <v>276</v>
      </c>
      <c r="C19" s="142">
        <f t="shared" ref="C19:I19" si="7">C7/$B7</f>
        <v>3.6231884057971015E-3</v>
      </c>
      <c r="D19" s="143">
        <f t="shared" si="7"/>
        <v>2.5362318840579712E-2</v>
      </c>
      <c r="E19" s="143">
        <f t="shared" si="7"/>
        <v>0.16304347826086957</v>
      </c>
      <c r="F19" s="143">
        <f t="shared" si="7"/>
        <v>0.38043478260869568</v>
      </c>
      <c r="G19" s="143">
        <f t="shared" si="7"/>
        <v>0.3188405797101449</v>
      </c>
      <c r="H19" s="143">
        <f t="shared" si="7"/>
        <v>9.7826086956521743E-2</v>
      </c>
      <c r="I19" s="144">
        <f t="shared" si="7"/>
        <v>1.0869565217391304E-2</v>
      </c>
      <c r="J19" s="145">
        <f t="shared" si="4"/>
        <v>0.57246376811594202</v>
      </c>
    </row>
    <row r="20" spans="1:10" ht="20.100000000000001" customHeight="1">
      <c r="A20" s="54" t="s">
        <v>58</v>
      </c>
      <c r="B20" s="125">
        <f t="shared" si="2"/>
        <v>266</v>
      </c>
      <c r="C20" s="138">
        <f t="shared" ref="C20:I20" si="8">C8/$B8</f>
        <v>0</v>
      </c>
      <c r="D20" s="139">
        <f t="shared" si="8"/>
        <v>1.1278195488721804E-2</v>
      </c>
      <c r="E20" s="139">
        <f t="shared" si="8"/>
        <v>0.18421052631578946</v>
      </c>
      <c r="F20" s="139">
        <f t="shared" si="8"/>
        <v>0.34586466165413532</v>
      </c>
      <c r="G20" s="139">
        <f t="shared" si="8"/>
        <v>0.33458646616541354</v>
      </c>
      <c r="H20" s="139">
        <f t="shared" si="8"/>
        <v>0.10150375939849623</v>
      </c>
      <c r="I20" s="140">
        <f t="shared" si="8"/>
        <v>2.2556390977443608E-2</v>
      </c>
      <c r="J20" s="141">
        <f t="shared" si="4"/>
        <v>0.54135338345864659</v>
      </c>
    </row>
    <row r="21" spans="1:10" ht="20.100000000000001" customHeight="1">
      <c r="A21" s="55" t="s">
        <v>63</v>
      </c>
      <c r="B21" s="128">
        <f t="shared" si="2"/>
        <v>266</v>
      </c>
      <c r="C21" s="142">
        <f t="shared" ref="C21:I21" si="9">C9/$B9</f>
        <v>0</v>
      </c>
      <c r="D21" s="143">
        <f t="shared" si="9"/>
        <v>1.1278195488721804E-2</v>
      </c>
      <c r="E21" s="143">
        <f t="shared" si="9"/>
        <v>0.10526315789473684</v>
      </c>
      <c r="F21" s="143">
        <f t="shared" si="9"/>
        <v>0.37969924812030076</v>
      </c>
      <c r="G21" s="143">
        <f t="shared" si="9"/>
        <v>0.39849624060150374</v>
      </c>
      <c r="H21" s="143">
        <f t="shared" si="9"/>
        <v>9.3984962406015032E-2</v>
      </c>
      <c r="I21" s="144">
        <f t="shared" si="9"/>
        <v>1.1278195488721804E-2</v>
      </c>
      <c r="J21" s="145">
        <f t="shared" si="4"/>
        <v>0.49624060150375937</v>
      </c>
    </row>
    <row r="22" spans="1:10" ht="20.100000000000001" customHeight="1">
      <c r="A22" s="46" t="s">
        <v>68</v>
      </c>
      <c r="B22" s="123">
        <f t="shared" si="2"/>
        <v>284</v>
      </c>
      <c r="C22" s="103">
        <f t="shared" ref="C22:I22" si="10">C10/$B10</f>
        <v>0</v>
      </c>
      <c r="D22" s="104">
        <f t="shared" si="10"/>
        <v>7.0422535211267607E-3</v>
      </c>
      <c r="E22" s="104">
        <f t="shared" si="10"/>
        <v>0.12323943661971831</v>
      </c>
      <c r="F22" s="104">
        <f t="shared" si="10"/>
        <v>0.36619718309859156</v>
      </c>
      <c r="G22" s="104">
        <f t="shared" si="10"/>
        <v>0.36267605633802819</v>
      </c>
      <c r="H22" s="104">
        <f t="shared" si="10"/>
        <v>0.12323943661971831</v>
      </c>
      <c r="I22" s="105">
        <f t="shared" si="10"/>
        <v>1.7605633802816902E-2</v>
      </c>
      <c r="J22" s="146">
        <f t="shared" si="4"/>
        <v>0.49647887323943662</v>
      </c>
    </row>
    <row r="23" spans="1:10" ht="20.100000000000001" customHeight="1">
      <c r="A23" s="46" t="s">
        <v>99</v>
      </c>
      <c r="B23" s="123">
        <f t="shared" si="2"/>
        <v>244</v>
      </c>
      <c r="C23" s="103">
        <f t="shared" ref="C23:I24" si="11">C11/$B11</f>
        <v>0</v>
      </c>
      <c r="D23" s="104">
        <f t="shared" si="11"/>
        <v>4.0983606557377051E-3</v>
      </c>
      <c r="E23" s="104">
        <f t="shared" si="11"/>
        <v>7.3770491803278687E-2</v>
      </c>
      <c r="F23" s="104">
        <f t="shared" si="11"/>
        <v>0.34426229508196721</v>
      </c>
      <c r="G23" s="104">
        <f t="shared" si="11"/>
        <v>0.36885245901639346</v>
      </c>
      <c r="H23" s="104">
        <f t="shared" si="11"/>
        <v>0.17622950819672131</v>
      </c>
      <c r="I23" s="105">
        <f t="shared" si="11"/>
        <v>3.2786885245901641E-2</v>
      </c>
      <c r="J23" s="146">
        <f t="shared" si="4"/>
        <v>0.42213114754098363</v>
      </c>
    </row>
    <row r="24" spans="1:10" ht="20.100000000000001" customHeight="1">
      <c r="A24" s="46" t="s">
        <v>121</v>
      </c>
      <c r="B24" s="123">
        <f t="shared" si="2"/>
        <v>221</v>
      </c>
      <c r="C24" s="103">
        <f t="shared" si="11"/>
        <v>0</v>
      </c>
      <c r="D24" s="104">
        <f t="shared" si="11"/>
        <v>1.8099547511312219E-2</v>
      </c>
      <c r="E24" s="104">
        <f t="shared" si="11"/>
        <v>0.11764705882352941</v>
      </c>
      <c r="F24" s="104">
        <f t="shared" si="11"/>
        <v>0.30316742081447962</v>
      </c>
      <c r="G24" s="104">
        <f t="shared" si="11"/>
        <v>0.38461538461538464</v>
      </c>
      <c r="H24" s="104">
        <f t="shared" si="11"/>
        <v>0.14932126696832579</v>
      </c>
      <c r="I24" s="105">
        <f t="shared" si="11"/>
        <v>2.7149321266968326E-2</v>
      </c>
      <c r="J24" s="146">
        <f t="shared" si="4"/>
        <v>0.43891402714932126</v>
      </c>
    </row>
    <row r="25" spans="1:10" ht="20.100000000000001" customHeight="1">
      <c r="A25" s="106" t="s">
        <v>128</v>
      </c>
      <c r="B25" s="132">
        <f t="shared" si="2"/>
        <v>217</v>
      </c>
      <c r="C25" s="108">
        <f t="shared" ref="C25:I25" si="12">C13/$B13</f>
        <v>0</v>
      </c>
      <c r="D25" s="109">
        <f t="shared" si="12"/>
        <v>4.608294930875576E-3</v>
      </c>
      <c r="E25" s="109">
        <f t="shared" si="12"/>
        <v>0.11981566820276497</v>
      </c>
      <c r="F25" s="109">
        <f t="shared" si="12"/>
        <v>0.29953917050691242</v>
      </c>
      <c r="G25" s="109">
        <f t="shared" si="12"/>
        <v>0.4009216589861751</v>
      </c>
      <c r="H25" s="109">
        <f t="shared" si="12"/>
        <v>0.15668202764976957</v>
      </c>
      <c r="I25" s="110">
        <f t="shared" si="12"/>
        <v>1.8433179723502304E-2</v>
      </c>
      <c r="J25" s="147">
        <f t="shared" si="4"/>
        <v>0.42396313364055299</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&amp;C大野市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92"/>
  <sheetViews>
    <sheetView tabSelected="1" view="pageBreakPreview" topLeftCell="A10" zoomScale="60" zoomScaleNormal="100" workbookViewId="0">
      <selection activeCell="L26" sqref="L26"/>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112</v>
      </c>
    </row>
    <row r="3" spans="1:10" ht="20.100000000000001" customHeight="1">
      <c r="A3" s="89" t="s">
        <v>20</v>
      </c>
      <c r="B3" s="116" t="s">
        <v>122</v>
      </c>
      <c r="C3" s="117" t="s">
        <v>123</v>
      </c>
      <c r="D3" s="69" t="s">
        <v>124</v>
      </c>
      <c r="E3" s="69" t="s">
        <v>22</v>
      </c>
      <c r="F3" s="69" t="s">
        <v>23</v>
      </c>
      <c r="G3" s="7" t="s">
        <v>131</v>
      </c>
      <c r="H3" s="69" t="s">
        <v>24</v>
      </c>
      <c r="I3" s="70" t="s">
        <v>25</v>
      </c>
      <c r="J3" s="274" t="s">
        <v>26</v>
      </c>
    </row>
    <row r="4" spans="1:10" ht="20.100000000000001" customHeight="1">
      <c r="A4" s="118" t="s">
        <v>16</v>
      </c>
      <c r="B4" s="119">
        <f>SUM(C4:I4)</f>
        <v>127</v>
      </c>
      <c r="C4" s="120">
        <v>0</v>
      </c>
      <c r="D4" s="121">
        <v>5</v>
      </c>
      <c r="E4" s="121">
        <v>32</v>
      </c>
      <c r="F4" s="121">
        <v>60</v>
      </c>
      <c r="G4" s="121">
        <v>26</v>
      </c>
      <c r="H4" s="121">
        <v>4</v>
      </c>
      <c r="I4" s="122">
        <v>0</v>
      </c>
      <c r="J4" s="150">
        <f>SUM(C4:F4)</f>
        <v>97</v>
      </c>
    </row>
    <row r="5" spans="1:10" ht="20.100000000000001" customHeight="1">
      <c r="A5" s="46" t="s">
        <v>17</v>
      </c>
      <c r="B5" s="123">
        <f t="shared" ref="B5:B13" si="0">SUM(C5:I5)</f>
        <v>132</v>
      </c>
      <c r="C5" s="124">
        <v>0</v>
      </c>
      <c r="D5" s="125">
        <v>3</v>
      </c>
      <c r="E5" s="125">
        <v>37</v>
      </c>
      <c r="F5" s="125">
        <v>60</v>
      </c>
      <c r="G5" s="125">
        <v>30</v>
      </c>
      <c r="H5" s="125">
        <v>2</v>
      </c>
      <c r="I5" s="126">
        <v>0</v>
      </c>
      <c r="J5" s="151">
        <f t="shared" ref="J5:J13" si="1">SUM(C5:F5)</f>
        <v>100</v>
      </c>
    </row>
    <row r="6" spans="1:10" ht="20.100000000000001" customHeight="1">
      <c r="A6" s="46" t="s">
        <v>15</v>
      </c>
      <c r="B6" s="123">
        <f t="shared" si="0"/>
        <v>115</v>
      </c>
      <c r="C6" s="124">
        <v>0</v>
      </c>
      <c r="D6" s="125">
        <v>4</v>
      </c>
      <c r="E6" s="125">
        <v>25</v>
      </c>
      <c r="F6" s="125">
        <v>58</v>
      </c>
      <c r="G6" s="125">
        <v>20</v>
      </c>
      <c r="H6" s="125">
        <v>7</v>
      </c>
      <c r="I6" s="126">
        <v>1</v>
      </c>
      <c r="J6" s="151">
        <f t="shared" si="1"/>
        <v>87</v>
      </c>
    </row>
    <row r="7" spans="1:10" ht="20.100000000000001" customHeight="1">
      <c r="A7" s="152" t="s">
        <v>18</v>
      </c>
      <c r="B7" s="123">
        <f t="shared" si="0"/>
        <v>118</v>
      </c>
      <c r="C7" s="124">
        <v>1</v>
      </c>
      <c r="D7" s="125">
        <v>6</v>
      </c>
      <c r="E7" s="125">
        <v>31</v>
      </c>
      <c r="F7" s="125">
        <v>49</v>
      </c>
      <c r="G7" s="125">
        <v>25</v>
      </c>
      <c r="H7" s="125">
        <v>5</v>
      </c>
      <c r="I7" s="126">
        <v>1</v>
      </c>
      <c r="J7" s="151">
        <f t="shared" si="1"/>
        <v>87</v>
      </c>
    </row>
    <row r="8" spans="1:10" ht="20.100000000000001" customHeight="1">
      <c r="A8" s="152" t="s">
        <v>58</v>
      </c>
      <c r="B8" s="123">
        <f t="shared" si="0"/>
        <v>116</v>
      </c>
      <c r="C8" s="124">
        <v>0</v>
      </c>
      <c r="D8" s="125">
        <v>3</v>
      </c>
      <c r="E8" s="125">
        <v>26</v>
      </c>
      <c r="F8" s="125">
        <v>50</v>
      </c>
      <c r="G8" s="125">
        <v>29</v>
      </c>
      <c r="H8" s="125">
        <v>6</v>
      </c>
      <c r="I8" s="126">
        <v>2</v>
      </c>
      <c r="J8" s="151">
        <f t="shared" si="1"/>
        <v>79</v>
      </c>
    </row>
    <row r="9" spans="1:10" ht="20.100000000000001" customHeight="1">
      <c r="A9" s="152" t="s">
        <v>62</v>
      </c>
      <c r="B9" s="123">
        <f t="shared" si="0"/>
        <v>113</v>
      </c>
      <c r="C9" s="124">
        <v>0</v>
      </c>
      <c r="D9" s="125">
        <v>3</v>
      </c>
      <c r="E9" s="125">
        <v>18</v>
      </c>
      <c r="F9" s="125">
        <v>55</v>
      </c>
      <c r="G9" s="125">
        <v>29</v>
      </c>
      <c r="H9" s="125">
        <v>8</v>
      </c>
      <c r="I9" s="126">
        <v>0</v>
      </c>
      <c r="J9" s="151">
        <f t="shared" si="1"/>
        <v>76</v>
      </c>
    </row>
    <row r="10" spans="1:10" ht="20.100000000000001" customHeight="1">
      <c r="A10" s="152" t="s">
        <v>68</v>
      </c>
      <c r="B10" s="123">
        <f t="shared" si="0"/>
        <v>120</v>
      </c>
      <c r="C10" s="124">
        <v>0</v>
      </c>
      <c r="D10" s="125">
        <v>2</v>
      </c>
      <c r="E10" s="125">
        <v>22</v>
      </c>
      <c r="F10" s="125">
        <v>59</v>
      </c>
      <c r="G10" s="125">
        <v>31</v>
      </c>
      <c r="H10" s="125">
        <v>6</v>
      </c>
      <c r="I10" s="126">
        <v>0</v>
      </c>
      <c r="J10" s="151">
        <f t="shared" si="1"/>
        <v>83</v>
      </c>
    </row>
    <row r="11" spans="1:10" ht="20.100000000000001" customHeight="1">
      <c r="A11" s="152" t="s">
        <v>99</v>
      </c>
      <c r="B11" s="123">
        <f t="shared" si="0"/>
        <v>102</v>
      </c>
      <c r="C11" s="124">
        <v>0</v>
      </c>
      <c r="D11" s="125">
        <v>1</v>
      </c>
      <c r="E11" s="125">
        <v>11</v>
      </c>
      <c r="F11" s="125">
        <v>45</v>
      </c>
      <c r="G11" s="125">
        <v>32</v>
      </c>
      <c r="H11" s="125">
        <v>9</v>
      </c>
      <c r="I11" s="126">
        <v>4</v>
      </c>
      <c r="J11" s="151">
        <f t="shared" si="1"/>
        <v>57</v>
      </c>
    </row>
    <row r="12" spans="1:10" ht="20.100000000000001" customHeight="1">
      <c r="A12" s="152" t="s">
        <v>121</v>
      </c>
      <c r="B12" s="123">
        <v>102</v>
      </c>
      <c r="C12" s="124">
        <v>0</v>
      </c>
      <c r="D12" s="125">
        <v>3</v>
      </c>
      <c r="E12" s="125">
        <v>19</v>
      </c>
      <c r="F12" s="125">
        <v>36</v>
      </c>
      <c r="G12" s="125">
        <v>31</v>
      </c>
      <c r="H12" s="125">
        <v>10</v>
      </c>
      <c r="I12" s="126">
        <v>3</v>
      </c>
      <c r="J12" s="151">
        <v>58</v>
      </c>
    </row>
    <row r="13" spans="1:10" ht="20.100000000000001" customHeight="1">
      <c r="A13" s="153" t="s">
        <v>128</v>
      </c>
      <c r="B13" s="132">
        <f t="shared" si="0"/>
        <v>84</v>
      </c>
      <c r="C13" s="133">
        <v>0</v>
      </c>
      <c r="D13" s="134">
        <v>1</v>
      </c>
      <c r="E13" s="134">
        <v>20</v>
      </c>
      <c r="F13" s="134">
        <v>28</v>
      </c>
      <c r="G13" s="134">
        <v>23</v>
      </c>
      <c r="H13" s="134">
        <v>11</v>
      </c>
      <c r="I13" s="135">
        <v>1</v>
      </c>
      <c r="J13" s="154">
        <f t="shared" si="1"/>
        <v>49</v>
      </c>
    </row>
    <row r="14" spans="1:10" ht="20.100000000000001" customHeight="1">
      <c r="A14" s="2" t="s">
        <v>86</v>
      </c>
      <c r="B14" s="137"/>
      <c r="C14" s="137"/>
      <c r="D14" s="137"/>
      <c r="E14" s="137"/>
      <c r="F14" s="137"/>
      <c r="G14" s="137"/>
      <c r="H14" s="137"/>
      <c r="I14" s="137"/>
    </row>
    <row r="15" spans="1:10" ht="20.100000000000001" customHeight="1">
      <c r="A15" s="89" t="s">
        <v>20</v>
      </c>
      <c r="B15" s="116" t="s">
        <v>122</v>
      </c>
      <c r="C15" s="155" t="s">
        <v>123</v>
      </c>
      <c r="D15" s="156" t="s">
        <v>124</v>
      </c>
      <c r="E15" s="156" t="s">
        <v>22</v>
      </c>
      <c r="F15" s="156" t="s">
        <v>23</v>
      </c>
      <c r="G15" s="7" t="s">
        <v>131</v>
      </c>
      <c r="H15" s="156" t="s">
        <v>24</v>
      </c>
      <c r="I15" s="157" t="s">
        <v>25</v>
      </c>
      <c r="J15" s="274" t="s">
        <v>26</v>
      </c>
    </row>
    <row r="16" spans="1:10" ht="20.100000000000001" customHeight="1">
      <c r="A16" s="46" t="s">
        <v>16</v>
      </c>
      <c r="B16" s="123">
        <f t="shared" ref="B16:B25" si="2">B4</f>
        <v>127</v>
      </c>
      <c r="C16" s="138">
        <f>C4/$B4</f>
        <v>0</v>
      </c>
      <c r="D16" s="158">
        <f t="shared" ref="D16:I16" si="3">D4/$B4</f>
        <v>3.937007874015748E-2</v>
      </c>
      <c r="E16" s="158">
        <f t="shared" si="3"/>
        <v>0.25196850393700787</v>
      </c>
      <c r="F16" s="158">
        <f t="shared" si="3"/>
        <v>0.47244094488188976</v>
      </c>
      <c r="G16" s="158">
        <f t="shared" si="3"/>
        <v>0.20472440944881889</v>
      </c>
      <c r="H16" s="158">
        <f t="shared" si="3"/>
        <v>3.1496062992125984E-2</v>
      </c>
      <c r="I16" s="159">
        <f t="shared" si="3"/>
        <v>0</v>
      </c>
      <c r="J16" s="141">
        <f t="shared" ref="J16:J25" si="4">J4/B4</f>
        <v>0.76377952755905509</v>
      </c>
    </row>
    <row r="17" spans="1:10" ht="20.100000000000001" customHeight="1">
      <c r="A17" s="46" t="s">
        <v>17</v>
      </c>
      <c r="B17" s="123">
        <f t="shared" si="2"/>
        <v>132</v>
      </c>
      <c r="C17" s="138">
        <f t="shared" ref="C17:I17" si="5">C5/$B5</f>
        <v>0</v>
      </c>
      <c r="D17" s="158">
        <f t="shared" si="5"/>
        <v>2.2727272727272728E-2</v>
      </c>
      <c r="E17" s="158">
        <f t="shared" si="5"/>
        <v>0.28030303030303028</v>
      </c>
      <c r="F17" s="158">
        <f t="shared" si="5"/>
        <v>0.45454545454545453</v>
      </c>
      <c r="G17" s="158">
        <f t="shared" si="5"/>
        <v>0.22727272727272727</v>
      </c>
      <c r="H17" s="158">
        <f t="shared" si="5"/>
        <v>1.5151515151515152E-2</v>
      </c>
      <c r="I17" s="159">
        <f t="shared" si="5"/>
        <v>0</v>
      </c>
      <c r="J17" s="141">
        <f t="shared" si="4"/>
        <v>0.75757575757575757</v>
      </c>
    </row>
    <row r="18" spans="1:10" ht="20.100000000000001" customHeight="1">
      <c r="A18" s="46" t="s">
        <v>15</v>
      </c>
      <c r="B18" s="123">
        <f t="shared" si="2"/>
        <v>115</v>
      </c>
      <c r="C18" s="138">
        <f t="shared" ref="C18:I18" si="6">C6/$B6</f>
        <v>0</v>
      </c>
      <c r="D18" s="158">
        <f t="shared" si="6"/>
        <v>3.4782608695652174E-2</v>
      </c>
      <c r="E18" s="158">
        <f t="shared" si="6"/>
        <v>0.21739130434782608</v>
      </c>
      <c r="F18" s="158">
        <f t="shared" si="6"/>
        <v>0.5043478260869565</v>
      </c>
      <c r="G18" s="158">
        <f t="shared" si="6"/>
        <v>0.17391304347826086</v>
      </c>
      <c r="H18" s="158">
        <f t="shared" si="6"/>
        <v>6.0869565217391307E-2</v>
      </c>
      <c r="I18" s="159">
        <f t="shared" si="6"/>
        <v>8.6956521739130436E-3</v>
      </c>
      <c r="J18" s="141">
        <f t="shared" si="4"/>
        <v>0.75652173913043474</v>
      </c>
    </row>
    <row r="19" spans="1:10" ht="20.100000000000001" customHeight="1">
      <c r="A19" s="50" t="s">
        <v>18</v>
      </c>
      <c r="B19" s="123">
        <f t="shared" si="2"/>
        <v>118</v>
      </c>
      <c r="C19" s="142">
        <f t="shared" ref="C19:I19" si="7">C7/$B7</f>
        <v>8.4745762711864406E-3</v>
      </c>
      <c r="D19" s="158">
        <f t="shared" si="7"/>
        <v>5.0847457627118647E-2</v>
      </c>
      <c r="E19" s="158">
        <f t="shared" si="7"/>
        <v>0.26271186440677968</v>
      </c>
      <c r="F19" s="158">
        <f t="shared" si="7"/>
        <v>0.4152542372881356</v>
      </c>
      <c r="G19" s="158">
        <f t="shared" si="7"/>
        <v>0.21186440677966101</v>
      </c>
      <c r="H19" s="158">
        <f t="shared" si="7"/>
        <v>4.2372881355932202E-2</v>
      </c>
      <c r="I19" s="159">
        <f t="shared" si="7"/>
        <v>8.4745762711864406E-3</v>
      </c>
      <c r="J19" s="145">
        <f t="shared" si="4"/>
        <v>0.73728813559322037</v>
      </c>
    </row>
    <row r="20" spans="1:10" ht="20.100000000000001" customHeight="1">
      <c r="A20" s="46" t="s">
        <v>58</v>
      </c>
      <c r="B20" s="123">
        <f t="shared" si="2"/>
        <v>116</v>
      </c>
      <c r="C20" s="138">
        <f t="shared" ref="C20:I20" si="8">C8/$B8</f>
        <v>0</v>
      </c>
      <c r="D20" s="139">
        <f t="shared" si="8"/>
        <v>2.5862068965517241E-2</v>
      </c>
      <c r="E20" s="139">
        <f t="shared" si="8"/>
        <v>0.22413793103448276</v>
      </c>
      <c r="F20" s="139">
        <f t="shared" si="8"/>
        <v>0.43103448275862066</v>
      </c>
      <c r="G20" s="139">
        <f t="shared" si="8"/>
        <v>0.25</v>
      </c>
      <c r="H20" s="139">
        <f t="shared" si="8"/>
        <v>5.1724137931034482E-2</v>
      </c>
      <c r="I20" s="140">
        <f t="shared" si="8"/>
        <v>1.7241379310344827E-2</v>
      </c>
      <c r="J20" s="141">
        <f t="shared" si="4"/>
        <v>0.68103448275862066</v>
      </c>
    </row>
    <row r="21" spans="1:10" ht="20.100000000000001" customHeight="1">
      <c r="A21" s="127" t="s">
        <v>62</v>
      </c>
      <c r="B21" s="148">
        <f t="shared" si="2"/>
        <v>113</v>
      </c>
      <c r="C21" s="160">
        <f t="shared" ref="C21:I21" si="9">C9/$B9</f>
        <v>0</v>
      </c>
      <c r="D21" s="161">
        <f t="shared" si="9"/>
        <v>2.6548672566371681E-2</v>
      </c>
      <c r="E21" s="161">
        <f t="shared" si="9"/>
        <v>0.15929203539823009</v>
      </c>
      <c r="F21" s="161">
        <f t="shared" si="9"/>
        <v>0.48672566371681414</v>
      </c>
      <c r="G21" s="161">
        <f t="shared" si="9"/>
        <v>0.25663716814159293</v>
      </c>
      <c r="H21" s="161">
        <f t="shared" si="9"/>
        <v>7.0796460176991149E-2</v>
      </c>
      <c r="I21" s="162">
        <f t="shared" si="9"/>
        <v>0</v>
      </c>
      <c r="J21" s="163">
        <f t="shared" si="4"/>
        <v>0.67256637168141598</v>
      </c>
    </row>
    <row r="22" spans="1:10" ht="20.100000000000001" customHeight="1">
      <c r="A22" s="46" t="s">
        <v>68</v>
      </c>
      <c r="B22" s="151">
        <f t="shared" si="2"/>
        <v>120</v>
      </c>
      <c r="C22" s="103">
        <f t="shared" ref="C22:I22" si="10">C10/$B10</f>
        <v>0</v>
      </c>
      <c r="D22" s="104">
        <f t="shared" si="10"/>
        <v>1.6666666666666666E-2</v>
      </c>
      <c r="E22" s="104">
        <f t="shared" si="10"/>
        <v>0.18333333333333332</v>
      </c>
      <c r="F22" s="104">
        <f t="shared" si="10"/>
        <v>0.49166666666666664</v>
      </c>
      <c r="G22" s="104">
        <f t="shared" si="10"/>
        <v>0.25833333333333336</v>
      </c>
      <c r="H22" s="104">
        <f t="shared" si="10"/>
        <v>0.05</v>
      </c>
      <c r="I22" s="105">
        <f t="shared" si="10"/>
        <v>0</v>
      </c>
      <c r="J22" s="146">
        <f t="shared" si="4"/>
        <v>0.69166666666666665</v>
      </c>
    </row>
    <row r="23" spans="1:10" ht="20.100000000000001" customHeight="1">
      <c r="A23" s="46" t="s">
        <v>99</v>
      </c>
      <c r="B23" s="151">
        <f t="shared" si="2"/>
        <v>102</v>
      </c>
      <c r="C23" s="103">
        <f t="shared" ref="C23:I24" si="11">C11/$B11</f>
        <v>0</v>
      </c>
      <c r="D23" s="104">
        <f t="shared" si="11"/>
        <v>9.8039215686274508E-3</v>
      </c>
      <c r="E23" s="104">
        <f t="shared" si="11"/>
        <v>0.10784313725490197</v>
      </c>
      <c r="F23" s="104">
        <f t="shared" si="11"/>
        <v>0.44117647058823528</v>
      </c>
      <c r="G23" s="104">
        <f t="shared" si="11"/>
        <v>0.31372549019607843</v>
      </c>
      <c r="H23" s="104">
        <f t="shared" si="11"/>
        <v>8.8235294117647065E-2</v>
      </c>
      <c r="I23" s="105">
        <f t="shared" si="11"/>
        <v>3.9215686274509803E-2</v>
      </c>
      <c r="J23" s="146">
        <f t="shared" si="4"/>
        <v>0.55882352941176472</v>
      </c>
    </row>
    <row r="24" spans="1:10" ht="20.100000000000001" customHeight="1">
      <c r="A24" s="152" t="s">
        <v>121</v>
      </c>
      <c r="B24" s="151">
        <f t="shared" si="2"/>
        <v>102</v>
      </c>
      <c r="C24" s="103">
        <f t="shared" si="11"/>
        <v>0</v>
      </c>
      <c r="D24" s="104">
        <f t="shared" si="11"/>
        <v>2.9411764705882353E-2</v>
      </c>
      <c r="E24" s="104">
        <f t="shared" si="11"/>
        <v>0.18627450980392157</v>
      </c>
      <c r="F24" s="104">
        <f t="shared" si="11"/>
        <v>0.35294117647058826</v>
      </c>
      <c r="G24" s="104">
        <f t="shared" si="11"/>
        <v>0.30392156862745096</v>
      </c>
      <c r="H24" s="104">
        <f t="shared" si="11"/>
        <v>9.8039215686274508E-2</v>
      </c>
      <c r="I24" s="105">
        <f t="shared" si="11"/>
        <v>2.9411764705882353E-2</v>
      </c>
      <c r="J24" s="146">
        <f t="shared" si="4"/>
        <v>0.56862745098039214</v>
      </c>
    </row>
    <row r="25" spans="1:10" ht="20.100000000000001" customHeight="1">
      <c r="A25" s="106" t="s">
        <v>128</v>
      </c>
      <c r="B25" s="154">
        <f t="shared" si="2"/>
        <v>84</v>
      </c>
      <c r="C25" s="108">
        <f t="shared" ref="C25:I25" si="12">C13/$B13</f>
        <v>0</v>
      </c>
      <c r="D25" s="109">
        <f t="shared" si="12"/>
        <v>1.1904761904761904E-2</v>
      </c>
      <c r="E25" s="109">
        <f t="shared" si="12"/>
        <v>0.23809523809523808</v>
      </c>
      <c r="F25" s="109">
        <f t="shared" si="12"/>
        <v>0.33333333333333331</v>
      </c>
      <c r="G25" s="109">
        <f t="shared" si="12"/>
        <v>0.27380952380952384</v>
      </c>
      <c r="H25" s="109">
        <f t="shared" si="12"/>
        <v>0.13095238095238096</v>
      </c>
      <c r="I25" s="110">
        <f t="shared" si="12"/>
        <v>1.1904761904761904E-2</v>
      </c>
      <c r="J25" s="164">
        <f t="shared" si="4"/>
        <v>0.58333333333333337</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&amp;C大野市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90"/>
  <sheetViews>
    <sheetView tabSelected="1" view="pageBreakPreview"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1:12" ht="20.100000000000001" customHeight="1">
      <c r="A1" s="19" t="s">
        <v>87</v>
      </c>
    </row>
    <row r="2" spans="1:12" ht="20.100000000000001" customHeight="1">
      <c r="A2" s="19"/>
    </row>
    <row r="3" spans="1:12" ht="20.100000000000001" customHeight="1">
      <c r="B3" s="165"/>
      <c r="C3" s="6" t="s">
        <v>16</v>
      </c>
      <c r="D3" s="7" t="s">
        <v>17</v>
      </c>
      <c r="E3" s="7" t="s">
        <v>15</v>
      </c>
      <c r="F3" s="7" t="s">
        <v>18</v>
      </c>
      <c r="G3" s="7" t="s">
        <v>58</v>
      </c>
      <c r="H3" s="7" t="s">
        <v>114</v>
      </c>
      <c r="I3" s="7" t="s">
        <v>68</v>
      </c>
      <c r="J3" s="7" t="s">
        <v>99</v>
      </c>
      <c r="K3" s="7" t="s">
        <v>121</v>
      </c>
      <c r="L3" s="8" t="s">
        <v>128</v>
      </c>
    </row>
    <row r="4" spans="1:12" ht="20.100000000000001" customHeight="1">
      <c r="B4" s="166" t="s">
        <v>28</v>
      </c>
      <c r="C4" s="120">
        <v>5</v>
      </c>
      <c r="D4" s="121">
        <v>3</v>
      </c>
      <c r="E4" s="121">
        <v>4</v>
      </c>
      <c r="F4" s="121">
        <v>7</v>
      </c>
      <c r="G4" s="121">
        <v>3</v>
      </c>
      <c r="H4" s="121">
        <v>3</v>
      </c>
      <c r="I4" s="167">
        <v>2</v>
      </c>
      <c r="J4" s="167">
        <v>1</v>
      </c>
      <c r="K4" s="167">
        <v>3</v>
      </c>
      <c r="L4" s="168">
        <v>1</v>
      </c>
    </row>
    <row r="5" spans="1:12" ht="20.100000000000001" customHeight="1">
      <c r="B5" s="54" t="s">
        <v>30</v>
      </c>
      <c r="C5" s="124">
        <v>1</v>
      </c>
      <c r="D5" s="125">
        <v>6</v>
      </c>
      <c r="E5" s="125">
        <v>3</v>
      </c>
      <c r="F5" s="125">
        <v>4</v>
      </c>
      <c r="G5" s="125">
        <v>2</v>
      </c>
      <c r="H5" s="125">
        <v>1</v>
      </c>
      <c r="I5" s="74">
        <v>3</v>
      </c>
      <c r="J5" s="74">
        <v>1</v>
      </c>
      <c r="K5" s="74">
        <v>1</v>
      </c>
      <c r="L5" s="75">
        <v>4</v>
      </c>
    </row>
    <row r="6" spans="1:12" ht="20.100000000000001" customHeight="1">
      <c r="B6" s="54" t="s">
        <v>31</v>
      </c>
      <c r="C6" s="124">
        <v>1</v>
      </c>
      <c r="D6" s="125">
        <v>3</v>
      </c>
      <c r="E6" s="125">
        <v>0</v>
      </c>
      <c r="F6" s="125">
        <v>1</v>
      </c>
      <c r="G6" s="125">
        <v>2</v>
      </c>
      <c r="H6" s="125">
        <v>1</v>
      </c>
      <c r="I6" s="74">
        <v>4</v>
      </c>
      <c r="J6" s="74">
        <v>3</v>
      </c>
      <c r="K6" s="74">
        <v>4</v>
      </c>
      <c r="L6" s="75">
        <v>3</v>
      </c>
    </row>
    <row r="7" spans="1:12" ht="20.100000000000001" customHeight="1">
      <c r="B7" s="54" t="s">
        <v>32</v>
      </c>
      <c r="C7" s="124">
        <v>9</v>
      </c>
      <c r="D7" s="125">
        <v>10</v>
      </c>
      <c r="E7" s="125">
        <v>6</v>
      </c>
      <c r="F7" s="125">
        <v>8</v>
      </c>
      <c r="G7" s="125">
        <v>7</v>
      </c>
      <c r="H7" s="125">
        <v>5</v>
      </c>
      <c r="I7" s="74">
        <v>2</v>
      </c>
      <c r="J7" s="74">
        <v>1</v>
      </c>
      <c r="K7" s="74">
        <v>4</v>
      </c>
      <c r="L7" s="75">
        <v>4</v>
      </c>
    </row>
    <row r="8" spans="1:12" ht="20.100000000000001" customHeight="1">
      <c r="B8" s="54" t="s">
        <v>33</v>
      </c>
      <c r="C8" s="124">
        <v>13</v>
      </c>
      <c r="D8" s="125">
        <v>7</v>
      </c>
      <c r="E8" s="125">
        <v>7</v>
      </c>
      <c r="F8" s="125">
        <v>8</v>
      </c>
      <c r="G8" s="125">
        <v>7</v>
      </c>
      <c r="H8" s="125">
        <v>4</v>
      </c>
      <c r="I8" s="74">
        <v>8</v>
      </c>
      <c r="J8" s="74">
        <v>3</v>
      </c>
      <c r="K8" s="74">
        <v>4</v>
      </c>
      <c r="L8" s="75">
        <v>2</v>
      </c>
    </row>
    <row r="9" spans="1:12" ht="20.100000000000001" customHeight="1">
      <c r="B9" s="54" t="s">
        <v>34</v>
      </c>
      <c r="C9" s="124">
        <v>8</v>
      </c>
      <c r="D9" s="125">
        <v>11</v>
      </c>
      <c r="E9" s="125">
        <v>9</v>
      </c>
      <c r="F9" s="125">
        <v>10</v>
      </c>
      <c r="G9" s="125">
        <v>8</v>
      </c>
      <c r="H9" s="125">
        <v>7</v>
      </c>
      <c r="I9" s="74">
        <v>5</v>
      </c>
      <c r="J9" s="74">
        <v>3</v>
      </c>
      <c r="K9" s="74">
        <v>6</v>
      </c>
      <c r="L9" s="75">
        <v>7</v>
      </c>
    </row>
    <row r="10" spans="1:12" ht="20.100000000000001" customHeight="1">
      <c r="B10" s="54" t="s">
        <v>35</v>
      </c>
      <c r="C10" s="124">
        <v>12</v>
      </c>
      <c r="D10" s="125">
        <v>5</v>
      </c>
      <c r="E10" s="125">
        <v>5</v>
      </c>
      <c r="F10" s="125">
        <v>9</v>
      </c>
      <c r="G10" s="125">
        <v>9</v>
      </c>
      <c r="H10" s="125">
        <v>8</v>
      </c>
      <c r="I10" s="74">
        <v>9</v>
      </c>
      <c r="J10" s="74">
        <v>5</v>
      </c>
      <c r="K10" s="74">
        <v>3</v>
      </c>
      <c r="L10" s="75">
        <v>5</v>
      </c>
    </row>
    <row r="11" spans="1:12" ht="20.100000000000001" customHeight="1">
      <c r="B11" s="54" t="s">
        <v>36</v>
      </c>
      <c r="C11" s="124">
        <v>8</v>
      </c>
      <c r="D11" s="125">
        <v>8</v>
      </c>
      <c r="E11" s="125">
        <v>10</v>
      </c>
      <c r="F11" s="125">
        <v>7</v>
      </c>
      <c r="G11" s="125">
        <v>14</v>
      </c>
      <c r="H11" s="125">
        <v>11</v>
      </c>
      <c r="I11" s="74">
        <v>6</v>
      </c>
      <c r="J11" s="74">
        <v>7</v>
      </c>
      <c r="K11" s="74">
        <v>10</v>
      </c>
      <c r="L11" s="75">
        <v>6</v>
      </c>
    </row>
    <row r="12" spans="1:12" ht="20.100000000000001" customHeight="1">
      <c r="B12" s="54" t="s">
        <v>37</v>
      </c>
      <c r="C12" s="124">
        <v>17</v>
      </c>
      <c r="D12" s="125">
        <v>20</v>
      </c>
      <c r="E12" s="125">
        <v>11</v>
      </c>
      <c r="F12" s="125">
        <v>7</v>
      </c>
      <c r="G12" s="125">
        <v>9</v>
      </c>
      <c r="H12" s="125">
        <v>11</v>
      </c>
      <c r="I12" s="74">
        <v>6</v>
      </c>
      <c r="J12" s="74">
        <v>11</v>
      </c>
      <c r="K12" s="74">
        <v>6</v>
      </c>
      <c r="L12" s="75">
        <v>5</v>
      </c>
    </row>
    <row r="13" spans="1:12" ht="20.100000000000001" customHeight="1">
      <c r="B13" s="54" t="s">
        <v>38</v>
      </c>
      <c r="C13" s="124">
        <v>13</v>
      </c>
      <c r="D13" s="125">
        <v>14</v>
      </c>
      <c r="E13" s="125">
        <v>19</v>
      </c>
      <c r="F13" s="125">
        <v>15</v>
      </c>
      <c r="G13" s="125">
        <v>9</v>
      </c>
      <c r="H13" s="125">
        <v>13</v>
      </c>
      <c r="I13" s="74">
        <v>22</v>
      </c>
      <c r="J13" s="74">
        <v>10</v>
      </c>
      <c r="K13" s="74">
        <v>11</v>
      </c>
      <c r="L13" s="75">
        <v>5</v>
      </c>
    </row>
    <row r="14" spans="1:12" ht="20.100000000000001" customHeight="1">
      <c r="B14" s="54" t="s">
        <v>39</v>
      </c>
      <c r="C14" s="124">
        <v>10</v>
      </c>
      <c r="D14" s="125">
        <v>13</v>
      </c>
      <c r="E14" s="125">
        <v>13</v>
      </c>
      <c r="F14" s="125">
        <v>11</v>
      </c>
      <c r="G14" s="125">
        <v>9</v>
      </c>
      <c r="H14" s="125">
        <v>12</v>
      </c>
      <c r="I14" s="74">
        <v>16</v>
      </c>
      <c r="J14" s="74">
        <v>12</v>
      </c>
      <c r="K14" s="74">
        <v>6</v>
      </c>
      <c r="L14" s="75">
        <v>7</v>
      </c>
    </row>
    <row r="15" spans="1:12" ht="20.100000000000001" customHeight="1">
      <c r="B15" s="54" t="s">
        <v>125</v>
      </c>
      <c r="C15" s="124">
        <v>26</v>
      </c>
      <c r="D15" s="125">
        <v>30</v>
      </c>
      <c r="E15" s="125">
        <v>20</v>
      </c>
      <c r="F15" s="125">
        <v>25</v>
      </c>
      <c r="G15" s="125">
        <v>29</v>
      </c>
      <c r="H15" s="125">
        <v>29</v>
      </c>
      <c r="I15" s="74">
        <v>31</v>
      </c>
      <c r="J15" s="74">
        <v>32</v>
      </c>
      <c r="K15" s="74">
        <v>31</v>
      </c>
      <c r="L15" s="75">
        <v>23</v>
      </c>
    </row>
    <row r="16" spans="1:12" ht="20.100000000000001" customHeight="1">
      <c r="B16" s="54" t="s">
        <v>126</v>
      </c>
      <c r="C16" s="124">
        <v>4</v>
      </c>
      <c r="D16" s="125">
        <v>2</v>
      </c>
      <c r="E16" s="125">
        <v>7</v>
      </c>
      <c r="F16" s="125">
        <v>5</v>
      </c>
      <c r="G16" s="125">
        <v>6</v>
      </c>
      <c r="H16" s="125">
        <v>8</v>
      </c>
      <c r="I16" s="74">
        <v>6</v>
      </c>
      <c r="J16" s="74">
        <v>9</v>
      </c>
      <c r="K16" s="74">
        <v>10</v>
      </c>
      <c r="L16" s="169">
        <v>11</v>
      </c>
    </row>
    <row r="17" spans="1:12" ht="20.100000000000001" customHeight="1">
      <c r="B17" s="54" t="s">
        <v>29</v>
      </c>
      <c r="C17" s="124">
        <v>0</v>
      </c>
      <c r="D17" s="125">
        <v>0</v>
      </c>
      <c r="E17" s="125">
        <v>1</v>
      </c>
      <c r="F17" s="125">
        <v>1</v>
      </c>
      <c r="G17" s="125">
        <v>2</v>
      </c>
      <c r="H17" s="125">
        <v>0</v>
      </c>
      <c r="I17" s="77">
        <v>0</v>
      </c>
      <c r="J17" s="77">
        <v>4</v>
      </c>
      <c r="K17" s="77">
        <v>3</v>
      </c>
      <c r="L17" s="78">
        <v>1</v>
      </c>
    </row>
    <row r="18" spans="1:12" ht="20.100000000000001" customHeight="1">
      <c r="B18" s="165" t="s">
        <v>12</v>
      </c>
      <c r="C18" s="172">
        <f t="shared" ref="C18:H18" si="0">SUM(C4:C17)</f>
        <v>127</v>
      </c>
      <c r="D18" s="172">
        <f t="shared" si="0"/>
        <v>132</v>
      </c>
      <c r="E18" s="172">
        <f t="shared" si="0"/>
        <v>115</v>
      </c>
      <c r="F18" s="172">
        <f t="shared" si="0"/>
        <v>118</v>
      </c>
      <c r="G18" s="172">
        <f t="shared" si="0"/>
        <v>116</v>
      </c>
      <c r="H18" s="172">
        <f t="shared" si="0"/>
        <v>113</v>
      </c>
      <c r="I18" s="172">
        <f>SUM(I4:I17)</f>
        <v>120</v>
      </c>
      <c r="J18" s="172">
        <f>SUM(J4:J17)</f>
        <v>102</v>
      </c>
      <c r="K18" s="172">
        <v>102</v>
      </c>
      <c r="L18" s="173">
        <f>SUM(L4:L17)</f>
        <v>84</v>
      </c>
    </row>
    <row r="19" spans="1:12" ht="20.100000000000001" customHeight="1">
      <c r="A19" s="174"/>
      <c r="B19" s="175"/>
      <c r="C19" s="174"/>
      <c r="D19" s="174"/>
      <c r="E19" s="174"/>
      <c r="F19" s="174"/>
    </row>
    <row r="20" spans="1:12" ht="20.100000000000001" customHeight="1">
      <c r="A20" s="174"/>
      <c r="B20" s="176"/>
      <c r="C20" s="174"/>
      <c r="D20" s="174"/>
      <c r="E20" s="174"/>
      <c r="F20" s="174"/>
    </row>
    <row r="21" spans="1:12" ht="20.100000000000001" customHeight="1">
      <c r="A21" s="174"/>
      <c r="B21" s="176"/>
      <c r="C21" s="174"/>
      <c r="D21" s="174"/>
      <c r="E21" s="174"/>
      <c r="F21" s="174"/>
    </row>
    <row r="22" spans="1:12" ht="20.100000000000001" customHeight="1">
      <c r="A22" s="174"/>
      <c r="B22" s="174"/>
    </row>
    <row r="23" spans="1:12" ht="20.100000000000001" customHeight="1">
      <c r="A23" s="174"/>
      <c r="B23" s="174"/>
    </row>
    <row r="24" spans="1:12" ht="20.100000000000001" customHeight="1">
      <c r="A24" s="174"/>
      <c r="B24" s="174"/>
    </row>
    <row r="25" spans="1:12" ht="20.100000000000001" customHeight="1">
      <c r="B25" s="174"/>
    </row>
    <row r="26" spans="1:12" ht="20.100000000000001" customHeight="1">
      <c r="B26" s="174"/>
    </row>
    <row r="27" spans="1:12" ht="20.100000000000001" customHeight="1">
      <c r="B27" s="174"/>
    </row>
    <row r="28" spans="1:12" ht="20.100000000000001" customHeight="1">
      <c r="B28" s="174"/>
    </row>
    <row r="29" spans="1:12" ht="20.100000000000001" customHeight="1">
      <c r="B29" s="174"/>
    </row>
    <row r="30" spans="1:12" ht="20.100000000000001" customHeight="1">
      <c r="B30" s="174"/>
    </row>
    <row r="31" spans="1:12" ht="20.100000000000001" customHeight="1">
      <c r="B31" s="174"/>
    </row>
    <row r="32" spans="1:12" ht="20.100000000000001" customHeight="1">
      <c r="B32" s="174"/>
    </row>
    <row r="33" spans="2:2" ht="20.100000000000001" customHeight="1">
      <c r="B33" s="174"/>
    </row>
    <row r="34" spans="2:2" ht="20.100000000000001" customHeight="1">
      <c r="B34" s="174"/>
    </row>
    <row r="35" spans="2:2" ht="20.100000000000001" customHeight="1">
      <c r="B35" s="174"/>
    </row>
    <row r="36" spans="2:2" ht="20.100000000000001" customHeight="1">
      <c r="B36" s="174"/>
    </row>
    <row r="37" spans="2:2" ht="20.100000000000001" customHeight="1">
      <c r="B37" s="174"/>
    </row>
    <row r="38" spans="2:2" ht="20.100000000000001" customHeight="1">
      <c r="B38" s="174"/>
    </row>
    <row r="39" spans="2:2" ht="20.100000000000001" customHeight="1">
      <c r="B39" s="174"/>
    </row>
    <row r="40" spans="2:2" ht="20.100000000000001" customHeight="1">
      <c r="B40" s="174"/>
    </row>
    <row r="41" spans="2:2" ht="20.100000000000001" customHeight="1">
      <c r="B41" s="174"/>
    </row>
    <row r="42" spans="2:2" ht="20.100000000000001" customHeight="1">
      <c r="B42" s="174"/>
    </row>
    <row r="43" spans="2:2" ht="20.100000000000001" customHeight="1">
      <c r="B43" s="174"/>
    </row>
    <row r="44" spans="2:2" ht="20.100000000000001" customHeight="1">
      <c r="B44" s="174"/>
    </row>
    <row r="45" spans="2:2" ht="20.100000000000001" customHeight="1">
      <c r="B45" s="174"/>
    </row>
    <row r="46" spans="2:2" ht="20.100000000000001" customHeight="1">
      <c r="B46" s="174"/>
    </row>
    <row r="47" spans="2:2" ht="20.100000000000001" customHeight="1">
      <c r="B47" s="174"/>
    </row>
    <row r="48" spans="2:2" ht="20.100000000000001" customHeight="1">
      <c r="B48" s="174"/>
    </row>
    <row r="49" spans="2:2" ht="20.100000000000001" customHeight="1">
      <c r="B49" s="174"/>
    </row>
    <row r="50" spans="2:2" ht="20.100000000000001" customHeight="1">
      <c r="B50" s="174"/>
    </row>
    <row r="51" spans="2:2" ht="20.100000000000001" customHeight="1">
      <c r="B51" s="174"/>
    </row>
    <row r="52" spans="2:2" ht="20.100000000000001" customHeight="1">
      <c r="B52" s="174"/>
    </row>
    <row r="53" spans="2:2" ht="20.100000000000001" customHeight="1">
      <c r="B53" s="174"/>
    </row>
    <row r="54" spans="2:2" ht="20.100000000000001" customHeight="1">
      <c r="B54" s="174"/>
    </row>
    <row r="55" spans="2:2" ht="20.100000000000001" customHeight="1">
      <c r="B55" s="174"/>
    </row>
    <row r="56" spans="2:2" ht="20.100000000000001" customHeight="1">
      <c r="B56" s="174"/>
    </row>
    <row r="57" spans="2:2" ht="20.100000000000001" customHeight="1">
      <c r="B57" s="174"/>
    </row>
    <row r="58" spans="2:2" ht="20.100000000000001" customHeight="1">
      <c r="B58" s="174"/>
    </row>
    <row r="59" spans="2:2" ht="20.100000000000001" customHeight="1">
      <c r="B59" s="174"/>
    </row>
    <row r="60" spans="2:2" ht="20.100000000000001" customHeight="1">
      <c r="B60" s="174"/>
    </row>
    <row r="61" spans="2:2" ht="20.100000000000001" customHeight="1">
      <c r="B61" s="174"/>
    </row>
    <row r="62" spans="2:2" ht="20.100000000000001" customHeight="1">
      <c r="B62" s="174"/>
    </row>
    <row r="63" spans="2:2" ht="20.100000000000001" customHeight="1">
      <c r="B63" s="174"/>
    </row>
    <row r="64" spans="2:2" ht="20.100000000000001" customHeight="1">
      <c r="B64" s="174"/>
    </row>
    <row r="65" spans="2:2" ht="20.100000000000001" customHeight="1">
      <c r="B65" s="174"/>
    </row>
    <row r="66" spans="2:2" ht="20.100000000000001" customHeight="1">
      <c r="B66" s="174"/>
    </row>
    <row r="67" spans="2:2" ht="20.100000000000001" customHeight="1">
      <c r="B67" s="174"/>
    </row>
    <row r="68" spans="2:2" ht="20.100000000000001" customHeight="1">
      <c r="B68" s="174"/>
    </row>
    <row r="69" spans="2:2" ht="20.100000000000001" customHeight="1">
      <c r="B69" s="174"/>
    </row>
    <row r="70" spans="2:2" ht="20.100000000000001" customHeight="1">
      <c r="B70" s="174"/>
    </row>
    <row r="71" spans="2:2" ht="20.100000000000001" customHeight="1">
      <c r="B71" s="174"/>
    </row>
    <row r="72" spans="2:2" ht="20.100000000000001" customHeight="1">
      <c r="B72" s="174"/>
    </row>
    <row r="73" spans="2:2" ht="20.100000000000001" customHeight="1">
      <c r="B73" s="174"/>
    </row>
    <row r="74" spans="2:2" ht="20.100000000000001" customHeight="1">
      <c r="B74" s="174"/>
    </row>
    <row r="75" spans="2:2" ht="20.100000000000001" customHeight="1">
      <c r="B75" s="174"/>
    </row>
    <row r="76" spans="2:2" ht="20.100000000000001" customHeight="1">
      <c r="B76" s="174"/>
    </row>
    <row r="77" spans="2:2" ht="20.100000000000001" customHeight="1">
      <c r="B77" s="174"/>
    </row>
    <row r="78" spans="2:2" ht="20.100000000000001" customHeight="1">
      <c r="B78" s="174"/>
    </row>
    <row r="79" spans="2:2" ht="20.100000000000001" customHeight="1">
      <c r="B79" s="174"/>
    </row>
    <row r="80" spans="2:2" ht="20.100000000000001" customHeight="1">
      <c r="B80" s="174"/>
    </row>
    <row r="81" spans="2:2" ht="20.100000000000001" customHeight="1">
      <c r="B81" s="174"/>
    </row>
    <row r="82" spans="2:2" ht="20.100000000000001" customHeight="1">
      <c r="B82" s="174"/>
    </row>
    <row r="83" spans="2:2" ht="20.100000000000001" customHeight="1">
      <c r="B83" s="174"/>
    </row>
    <row r="84" spans="2:2" ht="20.100000000000001" customHeight="1">
      <c r="B84" s="174"/>
    </row>
    <row r="85" spans="2:2" ht="20.100000000000001" customHeight="1">
      <c r="B85" s="174"/>
    </row>
    <row r="86" spans="2:2" ht="20.100000000000001" customHeight="1">
      <c r="B86" s="174"/>
    </row>
    <row r="87" spans="2:2" ht="20.100000000000001" customHeight="1">
      <c r="B87" s="174"/>
    </row>
    <row r="88" spans="2:2" ht="20.100000000000001" customHeight="1">
      <c r="B88" s="174"/>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&amp;C大野市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90"/>
  <sheetViews>
    <sheetView tabSelected="1" view="pageBreakPreview"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1:15" ht="20.100000000000001" customHeight="1">
      <c r="A1" s="19" t="s">
        <v>88</v>
      </c>
      <c r="J1" s="137"/>
      <c r="K1" s="137"/>
      <c r="L1" s="137"/>
      <c r="M1" s="137"/>
    </row>
    <row r="2" spans="1:15" ht="20.100000000000001" customHeight="1">
      <c r="J2" s="137"/>
      <c r="K2" s="137"/>
      <c r="L2" s="137"/>
      <c r="M2" s="137"/>
    </row>
    <row r="3" spans="1:15" ht="20.100000000000001" customHeight="1">
      <c r="B3" s="165"/>
      <c r="C3" s="6" t="s">
        <v>16</v>
      </c>
      <c r="D3" s="7" t="s">
        <v>17</v>
      </c>
      <c r="E3" s="7" t="s">
        <v>15</v>
      </c>
      <c r="F3" s="7" t="s">
        <v>18</v>
      </c>
      <c r="G3" s="7" t="s">
        <v>58</v>
      </c>
      <c r="H3" s="7" t="s">
        <v>62</v>
      </c>
      <c r="I3" s="7" t="s">
        <v>68</v>
      </c>
      <c r="J3" s="7" t="s">
        <v>99</v>
      </c>
      <c r="K3" s="7" t="s">
        <v>121</v>
      </c>
      <c r="L3" s="8" t="s">
        <v>128</v>
      </c>
      <c r="M3" s="137"/>
      <c r="N3" s="137"/>
    </row>
    <row r="4" spans="1:15" ht="20.100000000000001" customHeight="1">
      <c r="B4" s="166" t="s">
        <v>100</v>
      </c>
      <c r="C4" s="120">
        <v>0</v>
      </c>
      <c r="D4" s="121">
        <v>0</v>
      </c>
      <c r="E4" s="121">
        <v>0</v>
      </c>
      <c r="F4" s="121">
        <v>1</v>
      </c>
      <c r="G4" s="121">
        <v>0</v>
      </c>
      <c r="H4" s="121">
        <v>0</v>
      </c>
      <c r="I4" s="210">
        <v>0</v>
      </c>
      <c r="J4" s="210">
        <v>0</v>
      </c>
      <c r="K4" s="210">
        <v>1</v>
      </c>
      <c r="L4" s="211">
        <v>0</v>
      </c>
      <c r="M4" s="137"/>
      <c r="N4" s="137"/>
    </row>
    <row r="5" spans="1:15" ht="20.100000000000001" customHeight="1">
      <c r="B5" s="54" t="s">
        <v>115</v>
      </c>
      <c r="C5" s="124">
        <v>7</v>
      </c>
      <c r="D5" s="125">
        <v>10</v>
      </c>
      <c r="E5" s="125">
        <v>21</v>
      </c>
      <c r="F5" s="125">
        <v>13</v>
      </c>
      <c r="G5" s="125">
        <v>21</v>
      </c>
      <c r="H5" s="125">
        <v>6</v>
      </c>
      <c r="I5" s="212">
        <v>10</v>
      </c>
      <c r="J5" s="212">
        <v>6</v>
      </c>
      <c r="K5" s="212">
        <v>6</v>
      </c>
      <c r="L5" s="213">
        <v>5</v>
      </c>
      <c r="M5" s="137"/>
      <c r="N5" s="137"/>
    </row>
    <row r="6" spans="1:15" ht="20.100000000000001" customHeight="1">
      <c r="B6" s="54" t="s">
        <v>101</v>
      </c>
      <c r="C6" s="124">
        <v>6</v>
      </c>
      <c r="D6" s="125">
        <v>6</v>
      </c>
      <c r="E6" s="125">
        <v>5</v>
      </c>
      <c r="F6" s="125">
        <v>5</v>
      </c>
      <c r="G6" s="125">
        <v>6</v>
      </c>
      <c r="H6" s="125">
        <v>1</v>
      </c>
      <c r="I6" s="212">
        <v>5</v>
      </c>
      <c r="J6" s="212">
        <v>1</v>
      </c>
      <c r="K6" s="212">
        <v>2</v>
      </c>
      <c r="L6" s="213">
        <v>4</v>
      </c>
      <c r="M6" s="137"/>
      <c r="N6" s="214"/>
      <c r="O6" s="214"/>
    </row>
    <row r="7" spans="1:15" ht="20.100000000000001" customHeight="1">
      <c r="B7" s="54" t="s">
        <v>102</v>
      </c>
      <c r="C7" s="124">
        <v>7</v>
      </c>
      <c r="D7" s="125">
        <v>5</v>
      </c>
      <c r="E7" s="125">
        <v>8</v>
      </c>
      <c r="F7" s="125">
        <v>9</v>
      </c>
      <c r="G7" s="125">
        <v>8</v>
      </c>
      <c r="H7" s="125">
        <v>5</v>
      </c>
      <c r="I7" s="212">
        <v>13</v>
      </c>
      <c r="J7" s="212">
        <v>1</v>
      </c>
      <c r="K7" s="212">
        <v>6</v>
      </c>
      <c r="L7" s="213">
        <v>3</v>
      </c>
      <c r="M7" s="137"/>
      <c r="N7" s="214"/>
      <c r="O7" s="214"/>
    </row>
    <row r="8" spans="1:15" ht="20.100000000000001" customHeight="1">
      <c r="B8" s="54" t="s">
        <v>103</v>
      </c>
      <c r="C8" s="124">
        <v>18</v>
      </c>
      <c r="D8" s="125">
        <v>11</v>
      </c>
      <c r="E8" s="125">
        <v>8</v>
      </c>
      <c r="F8" s="125">
        <v>9</v>
      </c>
      <c r="G8" s="125">
        <v>7</v>
      </c>
      <c r="H8" s="125">
        <v>5</v>
      </c>
      <c r="I8" s="212">
        <v>3</v>
      </c>
      <c r="J8" s="212">
        <v>9</v>
      </c>
      <c r="K8" s="212">
        <v>2</v>
      </c>
      <c r="L8" s="213">
        <v>10</v>
      </c>
      <c r="M8" s="137"/>
      <c r="N8" s="214"/>
      <c r="O8" s="214"/>
    </row>
    <row r="9" spans="1:15" ht="20.100000000000001" customHeight="1">
      <c r="B9" s="54" t="s">
        <v>104</v>
      </c>
      <c r="C9" s="124">
        <v>9</v>
      </c>
      <c r="D9" s="125">
        <v>14</v>
      </c>
      <c r="E9" s="125">
        <v>9</v>
      </c>
      <c r="F9" s="125">
        <v>3</v>
      </c>
      <c r="G9" s="125">
        <v>4</v>
      </c>
      <c r="H9" s="125">
        <v>7</v>
      </c>
      <c r="I9" s="212">
        <v>9</v>
      </c>
      <c r="J9" s="212">
        <v>10</v>
      </c>
      <c r="K9" s="212">
        <v>6</v>
      </c>
      <c r="L9" s="213">
        <v>4</v>
      </c>
      <c r="M9" s="137"/>
      <c r="N9" s="214"/>
      <c r="O9" s="214"/>
    </row>
    <row r="10" spans="1:15" ht="20.100000000000001" customHeight="1">
      <c r="B10" s="54" t="s">
        <v>105</v>
      </c>
      <c r="C10" s="124">
        <v>10</v>
      </c>
      <c r="D10" s="125">
        <v>10</v>
      </c>
      <c r="E10" s="125">
        <v>13</v>
      </c>
      <c r="F10" s="125">
        <v>15</v>
      </c>
      <c r="G10" s="125">
        <v>7</v>
      </c>
      <c r="H10" s="125">
        <v>12</v>
      </c>
      <c r="I10" s="190">
        <v>11</v>
      </c>
      <c r="J10" s="190">
        <v>9</v>
      </c>
      <c r="K10" s="190">
        <v>4</v>
      </c>
      <c r="L10" s="191">
        <v>5</v>
      </c>
      <c r="M10" s="137"/>
      <c r="N10" s="214"/>
      <c r="O10" s="174"/>
    </row>
    <row r="11" spans="1:15" ht="20.100000000000001" customHeight="1">
      <c r="B11" s="54" t="s">
        <v>106</v>
      </c>
      <c r="C11" s="124">
        <v>11</v>
      </c>
      <c r="D11" s="125">
        <v>10</v>
      </c>
      <c r="E11" s="125">
        <v>10</v>
      </c>
      <c r="F11" s="125">
        <v>17</v>
      </c>
      <c r="G11" s="125">
        <v>17</v>
      </c>
      <c r="H11" s="125">
        <v>11</v>
      </c>
      <c r="I11" s="190">
        <v>9</v>
      </c>
      <c r="J11" s="190">
        <v>7</v>
      </c>
      <c r="K11" s="190">
        <v>13</v>
      </c>
      <c r="L11" s="191">
        <v>10</v>
      </c>
      <c r="M11" s="137"/>
      <c r="N11" s="174"/>
      <c r="O11" s="174"/>
    </row>
    <row r="12" spans="1:15" ht="20.100000000000001" customHeight="1">
      <c r="B12" s="54" t="s">
        <v>107</v>
      </c>
      <c r="C12" s="124">
        <v>10</v>
      </c>
      <c r="D12" s="125">
        <v>13</v>
      </c>
      <c r="E12" s="125">
        <v>7</v>
      </c>
      <c r="F12" s="125">
        <v>5</v>
      </c>
      <c r="G12" s="125">
        <v>10</v>
      </c>
      <c r="H12" s="125">
        <v>12</v>
      </c>
      <c r="I12" s="190">
        <v>9</v>
      </c>
      <c r="J12" s="190">
        <v>6</v>
      </c>
      <c r="K12" s="190">
        <v>6</v>
      </c>
      <c r="L12" s="191">
        <v>7</v>
      </c>
      <c r="M12" s="137"/>
      <c r="N12" s="174"/>
    </row>
    <row r="13" spans="1:15" ht="20.100000000000001" customHeight="1">
      <c r="B13" s="54" t="s">
        <v>108</v>
      </c>
      <c r="C13" s="124">
        <v>11</v>
      </c>
      <c r="D13" s="125">
        <v>5</v>
      </c>
      <c r="E13" s="125">
        <v>5</v>
      </c>
      <c r="F13" s="125">
        <v>11</v>
      </c>
      <c r="G13" s="125">
        <v>6</v>
      </c>
      <c r="H13" s="125">
        <v>10</v>
      </c>
      <c r="I13" s="190">
        <v>15</v>
      </c>
      <c r="J13" s="190">
        <v>13</v>
      </c>
      <c r="K13" s="190">
        <v>8</v>
      </c>
      <c r="L13" s="191">
        <v>12</v>
      </c>
      <c r="M13" s="137"/>
      <c r="N13" s="174"/>
    </row>
    <row r="14" spans="1:15" ht="20.100000000000001" customHeight="1">
      <c r="B14" s="54" t="s">
        <v>109</v>
      </c>
      <c r="C14" s="124">
        <v>7</v>
      </c>
      <c r="D14" s="125">
        <v>9</v>
      </c>
      <c r="E14" s="125">
        <v>3</v>
      </c>
      <c r="F14" s="125">
        <v>8</v>
      </c>
      <c r="G14" s="125">
        <v>6</v>
      </c>
      <c r="H14" s="125">
        <v>7</v>
      </c>
      <c r="I14" s="190">
        <v>8</v>
      </c>
      <c r="J14" s="190">
        <v>6</v>
      </c>
      <c r="K14" s="190">
        <v>6</v>
      </c>
      <c r="L14" s="191">
        <v>10</v>
      </c>
      <c r="M14" s="137"/>
      <c r="N14" s="174"/>
    </row>
    <row r="15" spans="1:15" ht="20.100000000000001" customHeight="1">
      <c r="B15" s="54" t="s">
        <v>110</v>
      </c>
      <c r="C15" s="124">
        <v>6</v>
      </c>
      <c r="D15" s="125">
        <v>6</v>
      </c>
      <c r="E15" s="125">
        <v>1</v>
      </c>
      <c r="F15" s="125">
        <v>3</v>
      </c>
      <c r="G15" s="125">
        <v>3</v>
      </c>
      <c r="H15" s="125">
        <v>8</v>
      </c>
      <c r="I15" s="190">
        <v>8</v>
      </c>
      <c r="J15" s="190">
        <v>3</v>
      </c>
      <c r="K15" s="190">
        <v>0</v>
      </c>
      <c r="L15" s="191">
        <v>4</v>
      </c>
      <c r="M15" s="137"/>
      <c r="N15" s="174"/>
    </row>
    <row r="16" spans="1:15" ht="20.100000000000001" customHeight="1">
      <c r="B16" s="54" t="s">
        <v>116</v>
      </c>
      <c r="C16" s="124">
        <v>9</v>
      </c>
      <c r="D16" s="125">
        <v>7</v>
      </c>
      <c r="E16" s="125">
        <v>11</v>
      </c>
      <c r="F16" s="125">
        <v>9</v>
      </c>
      <c r="G16" s="125">
        <v>6</v>
      </c>
      <c r="H16" s="125">
        <v>8</v>
      </c>
      <c r="I16" s="190">
        <v>13</v>
      </c>
      <c r="J16" s="190">
        <v>21</v>
      </c>
      <c r="K16" s="190">
        <v>11</v>
      </c>
      <c r="L16" s="191">
        <v>11</v>
      </c>
      <c r="M16" s="137"/>
      <c r="N16" s="214"/>
    </row>
    <row r="17" spans="1:14" ht="20.100000000000001" customHeight="1">
      <c r="B17" s="46" t="s">
        <v>127</v>
      </c>
      <c r="C17" s="124">
        <v>1</v>
      </c>
      <c r="D17" s="125">
        <v>1</v>
      </c>
      <c r="E17" s="125">
        <v>1</v>
      </c>
      <c r="F17" s="125">
        <v>0</v>
      </c>
      <c r="G17" s="125">
        <v>1</v>
      </c>
      <c r="H17" s="125">
        <v>2</v>
      </c>
      <c r="I17" s="190">
        <v>3</v>
      </c>
      <c r="J17" s="190">
        <v>2</v>
      </c>
      <c r="K17" s="190">
        <v>2</v>
      </c>
      <c r="L17" s="191">
        <v>1</v>
      </c>
      <c r="M17" s="137"/>
      <c r="N17" s="137"/>
    </row>
    <row r="18" spans="1:14" ht="20.100000000000001" customHeight="1">
      <c r="A18" s="217"/>
      <c r="B18" s="165" t="s">
        <v>12</v>
      </c>
      <c r="C18" s="170">
        <f t="shared" ref="C18:L18" si="0">SUM(C4:C17)</f>
        <v>112</v>
      </c>
      <c r="D18" s="171">
        <f t="shared" si="0"/>
        <v>107</v>
      </c>
      <c r="E18" s="171">
        <f t="shared" si="0"/>
        <v>102</v>
      </c>
      <c r="F18" s="171">
        <f t="shared" si="0"/>
        <v>108</v>
      </c>
      <c r="G18" s="171">
        <f t="shared" si="0"/>
        <v>102</v>
      </c>
      <c r="H18" s="171">
        <f t="shared" si="0"/>
        <v>94</v>
      </c>
      <c r="I18" s="218">
        <f t="shared" si="0"/>
        <v>116</v>
      </c>
      <c r="J18" s="218">
        <f t="shared" si="0"/>
        <v>94</v>
      </c>
      <c r="K18" s="218">
        <v>73</v>
      </c>
      <c r="L18" s="219">
        <f t="shared" si="0"/>
        <v>86</v>
      </c>
      <c r="M18" s="40" t="s">
        <v>71</v>
      </c>
      <c r="N18" s="137"/>
    </row>
    <row r="19" spans="1:14" ht="20.100000000000001" customHeight="1">
      <c r="A19" s="174"/>
      <c r="B19" s="175"/>
      <c r="C19" s="220"/>
      <c r="D19" s="174"/>
      <c r="E19" s="174"/>
      <c r="F19" s="174"/>
      <c r="J19" s="137"/>
      <c r="K19" s="137"/>
      <c r="L19" s="137"/>
      <c r="M19" s="137"/>
    </row>
    <row r="20" spans="1:14" ht="20.100000000000001" customHeight="1">
      <c r="A20" s="174"/>
      <c r="B20" s="176"/>
      <c r="C20" s="220"/>
      <c r="D20" s="174"/>
      <c r="E20" s="174"/>
      <c r="F20" s="174"/>
      <c r="J20" s="137"/>
      <c r="K20" s="137"/>
      <c r="L20" s="137"/>
      <c r="M20" s="137"/>
    </row>
    <row r="21" spans="1:14" ht="20.100000000000001" customHeight="1">
      <c r="A21" s="174"/>
      <c r="B21" s="174"/>
      <c r="J21" s="137"/>
      <c r="K21" s="137"/>
      <c r="L21" s="137"/>
      <c r="M21" s="137"/>
    </row>
    <row r="22" spans="1:14" ht="20.100000000000001" customHeight="1">
      <c r="A22" s="174"/>
      <c r="B22" s="174"/>
    </row>
    <row r="23" spans="1:14" ht="20.100000000000001" customHeight="1">
      <c r="A23" s="174"/>
      <c r="B23" s="174"/>
    </row>
    <row r="24" spans="1:14" ht="20.100000000000001" customHeight="1">
      <c r="A24" s="174"/>
      <c r="B24" s="174"/>
    </row>
    <row r="25" spans="1:14" ht="20.100000000000001" customHeight="1">
      <c r="A25" s="174"/>
      <c r="B25" s="174"/>
    </row>
    <row r="26" spans="1:14" ht="20.100000000000001" customHeight="1">
      <c r="A26" s="174"/>
      <c r="B26" s="174"/>
    </row>
    <row r="27" spans="1:14" ht="20.100000000000001" customHeight="1">
      <c r="A27" s="174"/>
      <c r="B27" s="174"/>
    </row>
    <row r="28" spans="1:14" ht="20.100000000000001" customHeight="1">
      <c r="A28" s="174"/>
      <c r="B28" s="174"/>
    </row>
    <row r="29" spans="1:14" ht="20.100000000000001" customHeight="1">
      <c r="A29" s="174"/>
      <c r="B29" s="174"/>
    </row>
    <row r="30" spans="1:14" ht="20.100000000000001" customHeight="1">
      <c r="A30" s="174"/>
      <c r="B30" s="174"/>
    </row>
    <row r="31" spans="1:14" ht="20.100000000000001" customHeight="1">
      <c r="A31" s="174"/>
      <c r="B31" s="174"/>
    </row>
    <row r="32" spans="1:14" ht="20.100000000000001" customHeight="1">
      <c r="A32" s="174"/>
      <c r="B32" s="174"/>
    </row>
    <row r="33" spans="1:2" ht="20.100000000000001" customHeight="1">
      <c r="A33" s="174"/>
      <c r="B33" s="174"/>
    </row>
    <row r="34" spans="1:2" ht="20.100000000000001" customHeight="1">
      <c r="B34" s="174"/>
    </row>
    <row r="35" spans="1:2" ht="20.100000000000001" customHeight="1">
      <c r="B35" s="174"/>
    </row>
    <row r="36" spans="1:2" ht="20.100000000000001" customHeight="1">
      <c r="B36" s="174"/>
    </row>
    <row r="37" spans="1:2" ht="20.100000000000001" customHeight="1">
      <c r="B37" s="174"/>
    </row>
    <row r="38" spans="1:2" ht="20.100000000000001" customHeight="1">
      <c r="B38" s="174"/>
    </row>
    <row r="39" spans="1:2" ht="20.100000000000001" customHeight="1">
      <c r="B39" s="174"/>
    </row>
    <row r="40" spans="1:2" ht="20.100000000000001" customHeight="1">
      <c r="B40" s="174"/>
    </row>
    <row r="41" spans="1:2" ht="20.100000000000001" customHeight="1">
      <c r="B41" s="174"/>
    </row>
    <row r="42" spans="1:2" ht="20.100000000000001" customHeight="1">
      <c r="B42" s="174"/>
    </row>
    <row r="43" spans="1:2" ht="20.100000000000001" customHeight="1">
      <c r="B43" s="174"/>
    </row>
    <row r="44" spans="1:2" ht="20.100000000000001" customHeight="1">
      <c r="B44" s="174"/>
    </row>
    <row r="45" spans="1:2" ht="20.100000000000001" customHeight="1">
      <c r="B45" s="174"/>
    </row>
    <row r="46" spans="1:2" ht="20.100000000000001" customHeight="1">
      <c r="B46" s="174"/>
    </row>
    <row r="47" spans="1:2" ht="20.100000000000001" customHeight="1">
      <c r="B47" s="174"/>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&amp;C大野市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90"/>
  <sheetViews>
    <sheetView tabSelected="1" view="pageBreakPreview" zoomScale="60" zoomScaleNormal="100" workbookViewId="0">
      <selection activeCell="L26" sqref="L26"/>
    </sheetView>
  </sheetViews>
  <sheetFormatPr defaultRowHeight="13.5"/>
  <cols>
    <col min="1" max="2" width="10.625" style="2" customWidth="1"/>
    <col min="3" max="13" width="8.625" style="2" customWidth="1"/>
    <col min="14" max="16384" width="9" style="2"/>
  </cols>
  <sheetData>
    <row r="1" spans="2:13" ht="20.100000000000001" customHeight="1">
      <c r="B1" s="200" t="s">
        <v>89</v>
      </c>
      <c r="C1" s="201"/>
      <c r="D1" s="201"/>
      <c r="E1" s="201"/>
      <c r="F1" s="201"/>
      <c r="G1" s="201"/>
    </row>
    <row r="2" spans="2:13" ht="20.100000000000001" customHeight="1">
      <c r="B2" s="202"/>
      <c r="C2" s="6" t="s">
        <v>16</v>
      </c>
      <c r="D2" s="7" t="s">
        <v>17</v>
      </c>
      <c r="E2" s="7" t="s">
        <v>15</v>
      </c>
      <c r="F2" s="7" t="s">
        <v>18</v>
      </c>
      <c r="G2" s="7" t="s">
        <v>58</v>
      </c>
      <c r="H2" s="7" t="s">
        <v>62</v>
      </c>
      <c r="I2" s="7" t="s">
        <v>68</v>
      </c>
      <c r="J2" s="7" t="s">
        <v>99</v>
      </c>
      <c r="K2" s="7" t="s">
        <v>121</v>
      </c>
      <c r="L2" s="8" t="s">
        <v>128</v>
      </c>
    </row>
    <row r="3" spans="2:13" ht="20.100000000000001" customHeight="1">
      <c r="B3" s="203" t="s">
        <v>100</v>
      </c>
      <c r="C3" s="204">
        <v>0</v>
      </c>
      <c r="D3" s="167">
        <v>0</v>
      </c>
      <c r="E3" s="167">
        <v>0</v>
      </c>
      <c r="F3" s="167">
        <v>0</v>
      </c>
      <c r="G3" s="167">
        <v>0</v>
      </c>
      <c r="H3" s="167">
        <v>0</v>
      </c>
      <c r="I3" s="167">
        <v>0</v>
      </c>
      <c r="J3" s="167">
        <v>0</v>
      </c>
      <c r="K3" s="167">
        <v>0</v>
      </c>
      <c r="L3" s="168">
        <v>0</v>
      </c>
    </row>
    <row r="4" spans="2:13" ht="20.100000000000001" customHeight="1">
      <c r="B4" s="205" t="s">
        <v>115</v>
      </c>
      <c r="C4" s="206">
        <v>1</v>
      </c>
      <c r="D4" s="74">
        <v>1</v>
      </c>
      <c r="E4" s="74">
        <v>1</v>
      </c>
      <c r="F4" s="74">
        <v>1</v>
      </c>
      <c r="G4" s="74">
        <v>2</v>
      </c>
      <c r="H4" s="74">
        <v>4</v>
      </c>
      <c r="I4" s="74">
        <v>3</v>
      </c>
      <c r="J4" s="74">
        <v>1</v>
      </c>
      <c r="K4" s="74">
        <v>1</v>
      </c>
      <c r="L4" s="75">
        <v>1</v>
      </c>
    </row>
    <row r="5" spans="2:13" ht="20.100000000000001" customHeight="1">
      <c r="B5" s="205" t="s">
        <v>101</v>
      </c>
      <c r="C5" s="206">
        <v>2</v>
      </c>
      <c r="D5" s="74">
        <v>1</v>
      </c>
      <c r="E5" s="74">
        <v>2</v>
      </c>
      <c r="F5" s="74">
        <v>3</v>
      </c>
      <c r="G5" s="74">
        <v>1</v>
      </c>
      <c r="H5" s="74">
        <v>2</v>
      </c>
      <c r="I5" s="74">
        <v>0</v>
      </c>
      <c r="J5" s="74">
        <v>0</v>
      </c>
      <c r="K5" s="74">
        <v>1</v>
      </c>
      <c r="L5" s="75">
        <v>1</v>
      </c>
    </row>
    <row r="6" spans="2:13" ht="20.100000000000001" customHeight="1">
      <c r="B6" s="205" t="s">
        <v>102</v>
      </c>
      <c r="C6" s="206">
        <v>2</v>
      </c>
      <c r="D6" s="74">
        <v>1</v>
      </c>
      <c r="E6" s="74">
        <v>2</v>
      </c>
      <c r="F6" s="74">
        <v>2</v>
      </c>
      <c r="G6" s="74">
        <v>0</v>
      </c>
      <c r="H6" s="74">
        <v>1</v>
      </c>
      <c r="I6" s="74">
        <v>0</v>
      </c>
      <c r="J6" s="74">
        <v>3</v>
      </c>
      <c r="K6" s="74">
        <v>2</v>
      </c>
      <c r="L6" s="75">
        <v>1</v>
      </c>
    </row>
    <row r="7" spans="2:13" ht="20.100000000000001" customHeight="1">
      <c r="B7" s="205" t="s">
        <v>111</v>
      </c>
      <c r="C7" s="206">
        <v>2</v>
      </c>
      <c r="D7" s="74">
        <v>3</v>
      </c>
      <c r="E7" s="74">
        <v>0</v>
      </c>
      <c r="F7" s="74">
        <v>3</v>
      </c>
      <c r="G7" s="74">
        <v>2</v>
      </c>
      <c r="H7" s="74">
        <v>2</v>
      </c>
      <c r="I7" s="74">
        <v>1</v>
      </c>
      <c r="J7" s="74">
        <v>3</v>
      </c>
      <c r="K7" s="74">
        <v>3</v>
      </c>
      <c r="L7" s="75">
        <v>0</v>
      </c>
    </row>
    <row r="8" spans="2:13" ht="20.100000000000001" customHeight="1">
      <c r="B8" s="205" t="s">
        <v>104</v>
      </c>
      <c r="C8" s="206">
        <v>4</v>
      </c>
      <c r="D8" s="74">
        <v>3</v>
      </c>
      <c r="E8" s="74">
        <v>4</v>
      </c>
      <c r="F8" s="74">
        <v>2</v>
      </c>
      <c r="G8" s="74">
        <v>4</v>
      </c>
      <c r="H8" s="74">
        <v>6</v>
      </c>
      <c r="I8" s="74">
        <v>1</v>
      </c>
      <c r="J8" s="74">
        <v>0</v>
      </c>
      <c r="K8" s="74">
        <v>3</v>
      </c>
      <c r="L8" s="75">
        <v>3</v>
      </c>
    </row>
    <row r="9" spans="2:13" ht="20.100000000000001" customHeight="1">
      <c r="B9" s="205" t="s">
        <v>105</v>
      </c>
      <c r="C9" s="206">
        <v>3</v>
      </c>
      <c r="D9" s="74">
        <v>2</v>
      </c>
      <c r="E9" s="74">
        <v>4</v>
      </c>
      <c r="F9" s="74">
        <v>4</v>
      </c>
      <c r="G9" s="74">
        <v>2</v>
      </c>
      <c r="H9" s="74">
        <v>3</v>
      </c>
      <c r="I9" s="74">
        <v>2</v>
      </c>
      <c r="J9" s="74">
        <v>1</v>
      </c>
      <c r="K9" s="74">
        <v>1</v>
      </c>
      <c r="L9" s="75">
        <v>4</v>
      </c>
    </row>
    <row r="10" spans="2:13" ht="20.100000000000001" customHeight="1">
      <c r="B10" s="205" t="s">
        <v>106</v>
      </c>
      <c r="C10" s="206">
        <v>2</v>
      </c>
      <c r="D10" s="74">
        <v>9</v>
      </c>
      <c r="E10" s="74">
        <v>4</v>
      </c>
      <c r="F10" s="74">
        <v>5</v>
      </c>
      <c r="G10" s="74">
        <v>3</v>
      </c>
      <c r="H10" s="74">
        <v>3</v>
      </c>
      <c r="I10" s="74">
        <v>2</v>
      </c>
      <c r="J10" s="74">
        <v>2</v>
      </c>
      <c r="K10" s="74">
        <v>1</v>
      </c>
      <c r="L10" s="75">
        <v>6</v>
      </c>
    </row>
    <row r="11" spans="2:13" ht="20.100000000000001" customHeight="1">
      <c r="B11" s="205" t="s">
        <v>107</v>
      </c>
      <c r="C11" s="206">
        <v>3</v>
      </c>
      <c r="D11" s="74">
        <v>5</v>
      </c>
      <c r="E11" s="74">
        <v>3</v>
      </c>
      <c r="F11" s="74">
        <v>4</v>
      </c>
      <c r="G11" s="74">
        <v>5</v>
      </c>
      <c r="H11" s="74">
        <v>9</v>
      </c>
      <c r="I11" s="74">
        <v>3</v>
      </c>
      <c r="J11" s="74">
        <v>8</v>
      </c>
      <c r="K11" s="74">
        <v>1</v>
      </c>
      <c r="L11" s="75">
        <v>3</v>
      </c>
    </row>
    <row r="12" spans="2:13" ht="20.100000000000001" customHeight="1">
      <c r="B12" s="205" t="s">
        <v>108</v>
      </c>
      <c r="C12" s="206">
        <v>8</v>
      </c>
      <c r="D12" s="74">
        <v>5</v>
      </c>
      <c r="E12" s="74">
        <v>8</v>
      </c>
      <c r="F12" s="74">
        <v>3</v>
      </c>
      <c r="G12" s="74">
        <v>1</v>
      </c>
      <c r="H12" s="74">
        <v>3</v>
      </c>
      <c r="I12" s="74">
        <v>5</v>
      </c>
      <c r="J12" s="74">
        <v>2</v>
      </c>
      <c r="K12" s="74">
        <v>4</v>
      </c>
      <c r="L12" s="75">
        <v>5</v>
      </c>
    </row>
    <row r="13" spans="2:13" ht="20.100000000000001" customHeight="1">
      <c r="B13" s="205" t="s">
        <v>109</v>
      </c>
      <c r="C13" s="206">
        <v>7</v>
      </c>
      <c r="D13" s="74">
        <v>4</v>
      </c>
      <c r="E13" s="74">
        <v>6</v>
      </c>
      <c r="F13" s="74">
        <v>1</v>
      </c>
      <c r="G13" s="74">
        <v>4</v>
      </c>
      <c r="H13" s="74">
        <v>7</v>
      </c>
      <c r="I13" s="74">
        <v>7</v>
      </c>
      <c r="J13" s="74">
        <v>6</v>
      </c>
      <c r="K13" s="74">
        <v>3</v>
      </c>
      <c r="L13" s="75">
        <v>3</v>
      </c>
    </row>
    <row r="14" spans="2:13" ht="20.100000000000001" customHeight="1">
      <c r="B14" s="205" t="s">
        <v>110</v>
      </c>
      <c r="C14" s="206">
        <v>4</v>
      </c>
      <c r="D14" s="74">
        <v>5</v>
      </c>
      <c r="E14" s="74">
        <v>3</v>
      </c>
      <c r="F14" s="74">
        <v>4</v>
      </c>
      <c r="G14" s="74">
        <v>1</v>
      </c>
      <c r="H14" s="74">
        <v>2</v>
      </c>
      <c r="I14" s="74">
        <v>3</v>
      </c>
      <c r="J14" s="74">
        <v>4</v>
      </c>
      <c r="K14" s="74">
        <v>7</v>
      </c>
      <c r="L14" s="75">
        <v>3</v>
      </c>
      <c r="M14" s="80" t="s">
        <v>71</v>
      </c>
    </row>
    <row r="15" spans="2:13" ht="20.100000000000001" customHeight="1">
      <c r="B15" s="205" t="s">
        <v>116</v>
      </c>
      <c r="C15" s="206">
        <v>12</v>
      </c>
      <c r="D15" s="74">
        <v>10</v>
      </c>
      <c r="E15" s="74">
        <v>12</v>
      </c>
      <c r="F15" s="74">
        <v>11</v>
      </c>
      <c r="G15" s="74">
        <v>10</v>
      </c>
      <c r="H15" s="74">
        <v>7</v>
      </c>
      <c r="I15" s="74">
        <v>10</v>
      </c>
      <c r="J15" s="74">
        <v>11</v>
      </c>
      <c r="K15" s="74">
        <v>8</v>
      </c>
      <c r="L15" s="75">
        <v>8</v>
      </c>
    </row>
    <row r="16" spans="2:13" ht="20.100000000000001" customHeight="1">
      <c r="B16" s="71" t="s">
        <v>127</v>
      </c>
      <c r="C16" s="206">
        <v>2</v>
      </c>
      <c r="D16" s="74">
        <v>2</v>
      </c>
      <c r="E16" s="74">
        <v>1</v>
      </c>
      <c r="F16" s="74">
        <v>1</v>
      </c>
      <c r="G16" s="74">
        <v>2</v>
      </c>
      <c r="H16" s="74">
        <v>0</v>
      </c>
      <c r="I16" s="74">
        <v>1</v>
      </c>
      <c r="J16" s="74">
        <v>2</v>
      </c>
      <c r="K16" s="74">
        <v>1</v>
      </c>
      <c r="L16" s="75">
        <v>1</v>
      </c>
    </row>
    <row r="17" spans="2:13" ht="20.100000000000001" customHeight="1">
      <c r="B17" s="202" t="s">
        <v>12</v>
      </c>
      <c r="C17" s="170">
        <f t="shared" ref="C17:L17" si="0">SUM(C4:C16)</f>
        <v>52</v>
      </c>
      <c r="D17" s="171">
        <f t="shared" si="0"/>
        <v>51</v>
      </c>
      <c r="E17" s="171">
        <f t="shared" si="0"/>
        <v>50</v>
      </c>
      <c r="F17" s="171">
        <f t="shared" si="0"/>
        <v>44</v>
      </c>
      <c r="G17" s="171">
        <f t="shared" si="0"/>
        <v>37</v>
      </c>
      <c r="H17" s="171">
        <f t="shared" si="0"/>
        <v>49</v>
      </c>
      <c r="I17" s="171">
        <f t="shared" si="0"/>
        <v>38</v>
      </c>
      <c r="J17" s="171">
        <f t="shared" si="0"/>
        <v>43</v>
      </c>
      <c r="K17" s="171">
        <v>36</v>
      </c>
      <c r="L17" s="208">
        <f t="shared" si="0"/>
        <v>39</v>
      </c>
      <c r="M17" s="209"/>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&amp;C大野市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90"/>
  <sheetViews>
    <sheetView tabSelected="1" view="pageBreakPreview" zoomScale="60" zoomScaleNormal="100" workbookViewId="0">
      <selection activeCell="L26" sqref="L26"/>
    </sheetView>
  </sheetViews>
  <sheetFormatPr defaultRowHeight="13.5"/>
  <cols>
    <col min="1" max="2" width="10.625" style="2" customWidth="1"/>
    <col min="3" max="12" width="8.625" style="2" customWidth="1"/>
    <col min="13" max="16384" width="9" style="2"/>
  </cols>
  <sheetData>
    <row r="1" spans="2:13" ht="20.100000000000001" customHeight="1">
      <c r="B1" s="177" t="s">
        <v>90</v>
      </c>
      <c r="C1" s="178"/>
      <c r="D1" s="178"/>
      <c r="E1" s="178"/>
      <c r="F1" s="178"/>
      <c r="G1" s="178"/>
      <c r="H1" s="179"/>
    </row>
    <row r="2" spans="2:13" ht="20.100000000000001" customHeight="1">
      <c r="B2" s="180"/>
      <c r="C2" s="180"/>
      <c r="D2" s="180"/>
      <c r="E2" s="180"/>
      <c r="F2" s="180"/>
      <c r="G2" s="180"/>
      <c r="H2" s="179"/>
    </row>
    <row r="3" spans="2:13" ht="20.100000000000001" customHeight="1">
      <c r="B3" s="181"/>
      <c r="C3" s="6" t="s">
        <v>16</v>
      </c>
      <c r="D3" s="7" t="s">
        <v>17</v>
      </c>
      <c r="E3" s="7" t="s">
        <v>15</v>
      </c>
      <c r="F3" s="7" t="s">
        <v>18</v>
      </c>
      <c r="G3" s="7" t="s">
        <v>58</v>
      </c>
      <c r="H3" s="7" t="s">
        <v>62</v>
      </c>
      <c r="I3" s="7" t="s">
        <v>68</v>
      </c>
      <c r="J3" s="7" t="s">
        <v>99</v>
      </c>
      <c r="K3" s="7" t="s">
        <v>129</v>
      </c>
      <c r="L3" s="8" t="s">
        <v>128</v>
      </c>
    </row>
    <row r="4" spans="2:13" ht="20.100000000000001" customHeight="1">
      <c r="B4" s="182" t="s">
        <v>78</v>
      </c>
      <c r="C4" s="183">
        <v>0</v>
      </c>
      <c r="D4" s="184">
        <v>0</v>
      </c>
      <c r="E4" s="184">
        <v>0</v>
      </c>
      <c r="F4" s="184">
        <v>0</v>
      </c>
      <c r="G4" s="184">
        <v>0</v>
      </c>
      <c r="H4" s="184">
        <v>0</v>
      </c>
      <c r="I4" s="185">
        <v>0</v>
      </c>
      <c r="J4" s="185">
        <v>0</v>
      </c>
      <c r="K4" s="185">
        <v>0</v>
      </c>
      <c r="L4" s="186">
        <v>0</v>
      </c>
    </row>
    <row r="5" spans="2:13" ht="20.100000000000001" customHeight="1">
      <c r="B5" s="187" t="s">
        <v>117</v>
      </c>
      <c r="C5" s="188">
        <v>0</v>
      </c>
      <c r="D5" s="189">
        <v>0</v>
      </c>
      <c r="E5" s="189">
        <v>0</v>
      </c>
      <c r="F5" s="189">
        <v>0</v>
      </c>
      <c r="G5" s="189">
        <v>0</v>
      </c>
      <c r="H5" s="189">
        <v>0</v>
      </c>
      <c r="I5" s="190">
        <v>0</v>
      </c>
      <c r="J5" s="190">
        <v>0</v>
      </c>
      <c r="K5" s="190">
        <v>0</v>
      </c>
      <c r="L5" s="191">
        <v>0</v>
      </c>
    </row>
    <row r="6" spans="2:13" ht="20.100000000000001" customHeight="1">
      <c r="B6" s="187" t="s">
        <v>118</v>
      </c>
      <c r="C6" s="188">
        <v>1</v>
      </c>
      <c r="D6" s="189">
        <v>0</v>
      </c>
      <c r="E6" s="189">
        <v>1</v>
      </c>
      <c r="F6" s="189">
        <v>1</v>
      </c>
      <c r="G6" s="189">
        <v>1</v>
      </c>
      <c r="H6" s="189">
        <v>2</v>
      </c>
      <c r="I6" s="190">
        <v>0</v>
      </c>
      <c r="J6" s="190">
        <v>2</v>
      </c>
      <c r="K6" s="190">
        <v>1</v>
      </c>
      <c r="L6" s="191">
        <v>2</v>
      </c>
    </row>
    <row r="7" spans="2:13" ht="20.100000000000001" customHeight="1">
      <c r="B7" s="187" t="s">
        <v>119</v>
      </c>
      <c r="C7" s="188">
        <v>7</v>
      </c>
      <c r="D7" s="189">
        <v>1</v>
      </c>
      <c r="E7" s="189">
        <v>4</v>
      </c>
      <c r="F7" s="189">
        <v>2</v>
      </c>
      <c r="G7" s="189">
        <v>4</v>
      </c>
      <c r="H7" s="189">
        <v>5</v>
      </c>
      <c r="I7" s="190">
        <v>3</v>
      </c>
      <c r="J7" s="190">
        <v>1</v>
      </c>
      <c r="K7" s="190">
        <v>5</v>
      </c>
      <c r="L7" s="191">
        <v>1</v>
      </c>
    </row>
    <row r="8" spans="2:13" ht="20.100000000000001" customHeight="1">
      <c r="B8" s="187" t="s">
        <v>120</v>
      </c>
      <c r="C8" s="188">
        <v>7</v>
      </c>
      <c r="D8" s="189">
        <v>4</v>
      </c>
      <c r="E8" s="189">
        <v>2</v>
      </c>
      <c r="F8" s="189">
        <v>2</v>
      </c>
      <c r="G8" s="189">
        <v>5</v>
      </c>
      <c r="H8" s="189">
        <v>2</v>
      </c>
      <c r="I8" s="190">
        <v>6</v>
      </c>
      <c r="J8" s="190">
        <v>2</v>
      </c>
      <c r="K8" s="190">
        <v>4</v>
      </c>
      <c r="L8" s="191">
        <v>4</v>
      </c>
    </row>
    <row r="9" spans="2:13" ht="20.100000000000001" customHeight="1">
      <c r="B9" s="192" t="s">
        <v>79</v>
      </c>
      <c r="C9" s="193">
        <v>2</v>
      </c>
      <c r="D9" s="194">
        <v>1</v>
      </c>
      <c r="E9" s="194">
        <v>2</v>
      </c>
      <c r="F9" s="194">
        <v>1</v>
      </c>
      <c r="G9" s="194">
        <v>1</v>
      </c>
      <c r="H9" s="194">
        <v>1</v>
      </c>
      <c r="I9" s="195">
        <v>1</v>
      </c>
      <c r="J9" s="195">
        <v>0</v>
      </c>
      <c r="K9" s="195">
        <v>0</v>
      </c>
      <c r="L9" s="196">
        <v>1</v>
      </c>
    </row>
    <row r="10" spans="2:13" ht="20.100000000000001" customHeight="1">
      <c r="B10" s="181" t="s">
        <v>12</v>
      </c>
      <c r="C10" s="197">
        <f t="shared" ref="C10:H10" si="0">SUM(C4:C9)</f>
        <v>17</v>
      </c>
      <c r="D10" s="197">
        <f t="shared" si="0"/>
        <v>6</v>
      </c>
      <c r="E10" s="197">
        <f t="shared" si="0"/>
        <v>9</v>
      </c>
      <c r="F10" s="197">
        <f t="shared" si="0"/>
        <v>6</v>
      </c>
      <c r="G10" s="197">
        <f t="shared" si="0"/>
        <v>11</v>
      </c>
      <c r="H10" s="197">
        <f t="shared" si="0"/>
        <v>10</v>
      </c>
      <c r="I10" s="197">
        <f>SUM(I4:I9)</f>
        <v>10</v>
      </c>
      <c r="J10" s="197">
        <f>SUM(J4:J9)</f>
        <v>5</v>
      </c>
      <c r="K10" s="197">
        <f>SUM(K4:K9)</f>
        <v>10</v>
      </c>
      <c r="L10" s="198">
        <f>SUM(L4:L9)</f>
        <v>8</v>
      </c>
      <c r="M10" s="199"/>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phoneticPr fontId="2"/>
  <pageMargins left="0.78740157480314965" right="0.78740157480314965" top="1.1811023622047245" bottom="0.98425196850393704" header="0.9055118110236221" footer="0.51181102362204722"/>
  <pageSetup paperSize="9" scale="75" orientation="portrait" r:id="rId1"/>
  <headerFooter alignWithMargins="0">
    <oddHeader>&amp;C大野市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大野市出生率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大野市出生率!Print_Area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2012-03-12T11:36:14Z</cp:lastPrinted>
  <dcterms:created xsi:type="dcterms:W3CDTF">2006-11-02T06:39:22Z</dcterms:created>
  <dcterms:modified xsi:type="dcterms:W3CDTF">2012-03-12T11:39:08Z</dcterms:modified>
</cp:coreProperties>
</file>