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122～124" sheetId="1" r:id="rId1"/>
    <sheet name="125～127" sheetId="2" r:id="rId2"/>
  </sheets>
  <definedNames>
    <definedName name="_xlnm.Print_Area" localSheetId="0">'122～124'!$A$1:$V$39</definedName>
    <definedName name="_xlnm.Print_Area" localSheetId="1">'125～127'!$A$1:$AA$33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<sst xmlns="http://schemas.openxmlformats.org/spreadsheetml/2006/main" count="413" uniqueCount="86">
  <si>
    <t>　第 122 表　進路別卒業者数</t>
  </si>
  <si>
    <t>　第 123 表　高等学校等への進学者数</t>
  </si>
  <si>
    <t>　第 124 表　進路別卒業者数</t>
  </si>
  <si>
    <t>－</t>
  </si>
  <si>
    <t>－</t>
  </si>
  <si>
    <t>－</t>
  </si>
  <si>
    <t>就職者</t>
  </si>
  <si>
    <t>左記以外の者</t>
  </si>
  <si>
    <t>死亡・不詳</t>
  </si>
  <si>
    <t xml:space="preserve">（Ａ），（Ｂ），（Ｃ），（Ｄ）のうち就職しているもの </t>
  </si>
  <si>
    <t>計</t>
  </si>
  <si>
    <t>男</t>
  </si>
  <si>
    <t>女</t>
  </si>
  <si>
    <t>ろ う 学 校</t>
  </si>
  <si>
    <t>　第 125 表　大学・短期大学等への進学者数</t>
  </si>
  <si>
    <t>区    　分</t>
  </si>
  <si>
    <t>　第 126 表　職業別就職者数</t>
  </si>
  <si>
    <t>　第 127 表　産業別就職者数</t>
  </si>
  <si>
    <t>大 学 学 部</t>
  </si>
  <si>
    <t>盲　学　校</t>
  </si>
  <si>
    <t>養 護 学 校</t>
  </si>
  <si>
    <t>区　　　分</t>
  </si>
  <si>
    <t>区　　  分</t>
  </si>
  <si>
    <t>高等学校等
進学者</t>
  </si>
  <si>
    <t>専修学校等
進学者</t>
  </si>
  <si>
    <t>死亡・不詳</t>
  </si>
  <si>
    <t>Ａのうち
他県への
進学者</t>
  </si>
  <si>
    <t>ＡおよびＢのうち
就職しているもの</t>
  </si>
  <si>
    <t>盲・ろう・養護学校
高等部</t>
  </si>
  <si>
    <t>専修学校
（専門課程）
進学者</t>
  </si>
  <si>
    <t>大学等
進学者</t>
  </si>
  <si>
    <t>専修学校
（一般課程）
等入学者</t>
  </si>
  <si>
    <t>公共職業能力
開発施設等
入学者</t>
  </si>
  <si>
    <t>Fのうち
社会福祉
施設等
入所・通所者</t>
  </si>
  <si>
    <t>大学・短期大学の
通信教育部</t>
  </si>
  <si>
    <t xml:space="preserve">  </t>
  </si>
  <si>
    <t>-</t>
  </si>
  <si>
    <t>短 期 大 学
本　　科</t>
  </si>
  <si>
    <t>高 等 学 校
専 攻 科</t>
  </si>
  <si>
    <t>盲・ろう・
養護学校
高等部専攻科</t>
  </si>
  <si>
    <t>事務従事者</t>
  </si>
  <si>
    <t>販売従事者</t>
  </si>
  <si>
    <t>保安職業従事者</t>
  </si>
  <si>
    <t>農林業作業者</t>
  </si>
  <si>
    <t>漁業作業者</t>
  </si>
  <si>
    <t>運輸・通信従事者</t>
  </si>
  <si>
    <t>左記以外のもの</t>
  </si>
  <si>
    <t>専門的技術的職業
　　　従事者</t>
  </si>
  <si>
    <t>サービス職業
　　　従事者</t>
  </si>
  <si>
    <t>生産工程・
　　労務作業者</t>
  </si>
  <si>
    <t>情報通信業</t>
  </si>
  <si>
    <t>卸売・小売業</t>
  </si>
  <si>
    <t>医療、福祉</t>
  </si>
  <si>
    <t>建　設　業</t>
  </si>
  <si>
    <t>製　造　業</t>
  </si>
  <si>
    <t>公務（他に分類
　　されないもの）</t>
  </si>
  <si>
    <t>飲食店、宿泊業</t>
  </si>
  <si>
    <t>盲･ろう･養護学校(中学部)卒業後の状況調査</t>
  </si>
  <si>
    <t>盲･ろう･養護学校(高等部)卒業後の状況調査</t>
  </si>
  <si>
    <t>就 職 者</t>
  </si>
  <si>
    <t>区　　分</t>
  </si>
  <si>
    <t>（Ａ）</t>
  </si>
  <si>
    <t>（Ｂ）</t>
  </si>
  <si>
    <t>（Ｃ）</t>
  </si>
  <si>
    <t>（Ｄ）</t>
  </si>
  <si>
    <t>（Ｅ）</t>
  </si>
  <si>
    <t>盲  学  校</t>
  </si>
  <si>
    <t>養護学校</t>
  </si>
  <si>
    <t>高    等    学    校    本    科</t>
  </si>
  <si>
    <t>全 日 制</t>
  </si>
  <si>
    <t>定 時 制</t>
  </si>
  <si>
    <t>通 信 制</t>
  </si>
  <si>
    <t>本   科</t>
  </si>
  <si>
    <t>別   科</t>
  </si>
  <si>
    <t>盲 学 校</t>
  </si>
  <si>
    <t>（F）</t>
  </si>
  <si>
    <t>（Ｇ）</t>
  </si>
  <si>
    <t>-</t>
  </si>
  <si>
    <t>-</t>
  </si>
  <si>
    <t>Ａのうち</t>
  </si>
  <si>
    <t>Ｄのうち
社会福祉
施設等
入所・通所者</t>
  </si>
  <si>
    <t>（Ａ）のうち</t>
  </si>
  <si>
    <t>（Ｂ）のうち</t>
  </si>
  <si>
    <t>（Ｃ）のうち</t>
  </si>
  <si>
    <t>（Ｄ）のうち</t>
  </si>
  <si>
    <t>Bのうち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</si>
</sst>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20"/>
      <name val="ＭＳ ゴシック"/>
      <family val="3"/>
    </font>
    <font>
      <b/>
      <u val="single"/>
      <sz val="20"/>
      <name val="ＭＳ ゴシック"/>
      <family val="3"/>
    </font>
    <font>
      <sz val="10.5"/>
      <name val="ＭＳ Ｐ明朝"/>
      <family val="1"/>
    </font>
    <font>
      <b/>
      <sz val="10.5"/>
      <name val="ＭＳ Ｐ明朝"/>
      <family val="1"/>
    </font>
    <font>
      <sz val="10.5"/>
      <name val="ＭＳ 明朝"/>
      <family val="1"/>
    </font>
    <font>
      <sz val="8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10.5"/>
      <name val="ＭＳ ゴシック"/>
      <family val="3"/>
    </font>
  </fonts>
  <fills count="2">
    <fill>
      <patternFill/>
    </fill>
    <fill>
      <patternFill patternType="gray125"/>
    </fill>
  </fills>
  <borders count="7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medium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6" fillId="0" borderId="0" xfId="0" applyFont="1" applyAlignment="1">
      <alignment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1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19" xfId="0" applyFont="1" applyBorder="1" applyAlignment="1">
      <alignment horizontal="distributed"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0" xfId="0" applyFont="1" applyBorder="1" applyAlignment="1">
      <alignment horizontal="right" vertical="center"/>
    </xf>
    <xf numFmtId="0" fontId="5" fillId="0" borderId="26" xfId="0" applyFont="1" applyBorder="1" applyAlignment="1">
      <alignment horizontal="distributed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5" fillId="0" borderId="29" xfId="0" applyFont="1" applyBorder="1" applyAlignment="1">
      <alignment horizontal="right" vertical="center"/>
    </xf>
    <xf numFmtId="0" fontId="5" fillId="0" borderId="31" xfId="0" applyFont="1" applyBorder="1" applyAlignment="1">
      <alignment horizontal="right" vertical="center"/>
    </xf>
    <xf numFmtId="0" fontId="5" fillId="0" borderId="32" xfId="0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0" fontId="5" fillId="0" borderId="33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distributed" vertical="center"/>
    </xf>
    <xf numFmtId="0" fontId="5" fillId="0" borderId="30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0" xfId="0" applyFont="1" applyBorder="1" applyAlignment="1">
      <alignment horizontal="distributed" vertical="center"/>
    </xf>
    <xf numFmtId="0" fontId="5" fillId="0" borderId="33" xfId="0" applyFont="1" applyBorder="1" applyAlignment="1">
      <alignment horizontal="distributed" vertical="center"/>
    </xf>
    <xf numFmtId="0" fontId="5" fillId="0" borderId="2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5" fillId="0" borderId="4" xfId="0" applyFont="1" applyBorder="1" applyAlignment="1" quotePrefix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25" xfId="0" applyFont="1" applyBorder="1" applyAlignment="1" quotePrefix="1">
      <alignment horizontal="center" vertical="center"/>
    </xf>
    <xf numFmtId="0" fontId="5" fillId="0" borderId="32" xfId="0" applyFont="1" applyBorder="1" applyAlignment="1" quotePrefix="1">
      <alignment horizontal="center" vertical="center"/>
    </xf>
    <xf numFmtId="0" fontId="5" fillId="0" borderId="29" xfId="0" applyFont="1" applyBorder="1" applyAlignment="1" quotePrefix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23" xfId="0" applyFont="1" applyBorder="1" applyAlignment="1" quotePrefix="1">
      <alignment horizontal="center" vertical="center"/>
    </xf>
    <xf numFmtId="0" fontId="5" fillId="0" borderId="30" xfId="0" applyFont="1" applyBorder="1" applyAlignment="1" quotePrefix="1">
      <alignment horizontal="center" vertical="center"/>
    </xf>
    <xf numFmtId="0" fontId="5" fillId="0" borderId="24" xfId="0" applyFont="1" applyBorder="1" applyAlignment="1" quotePrefix="1">
      <alignment horizontal="center" vertical="center"/>
    </xf>
    <xf numFmtId="0" fontId="5" fillId="0" borderId="28" xfId="0" applyFont="1" applyBorder="1" applyAlignment="1" quotePrefix="1">
      <alignment horizontal="center" vertical="center"/>
    </xf>
    <xf numFmtId="0" fontId="5" fillId="0" borderId="18" xfId="0" applyFont="1" applyBorder="1" applyAlignment="1" quotePrefix="1">
      <alignment horizontal="center" vertical="center"/>
    </xf>
    <xf numFmtId="0" fontId="5" fillId="0" borderId="17" xfId="0" applyFont="1" applyBorder="1" applyAlignment="1" quotePrefix="1">
      <alignment horizontal="center" vertical="center"/>
    </xf>
    <xf numFmtId="0" fontId="5" fillId="0" borderId="20" xfId="0" applyFont="1" applyBorder="1" applyAlignment="1" quotePrefix="1">
      <alignment horizontal="center" vertical="center"/>
    </xf>
    <xf numFmtId="0" fontId="5" fillId="0" borderId="33" xfId="0" applyFont="1" applyBorder="1" applyAlignment="1" quotePrefix="1">
      <alignment horizontal="center" vertical="center"/>
    </xf>
    <xf numFmtId="0" fontId="5" fillId="0" borderId="31" xfId="0" applyFont="1" applyBorder="1" applyAlignment="1" quotePrefix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2" xfId="0" applyFont="1" applyBorder="1" applyAlignment="1">
      <alignment horizontal="distributed"/>
    </xf>
    <xf numFmtId="0" fontId="5" fillId="0" borderId="55" xfId="0" applyFont="1" applyBorder="1" applyAlignment="1">
      <alignment horizontal="distributed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distributed" vertical="center"/>
    </xf>
    <xf numFmtId="0" fontId="9" fillId="0" borderId="8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47" xfId="0" applyFont="1" applyBorder="1" applyAlignment="1">
      <alignment horizontal="distributed" vertical="center"/>
    </xf>
    <xf numFmtId="0" fontId="5" fillId="0" borderId="46" xfId="0" applyFont="1" applyBorder="1" applyAlignment="1">
      <alignment horizontal="distributed" vertical="center"/>
    </xf>
    <xf numFmtId="0" fontId="7" fillId="0" borderId="5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5" fillId="0" borderId="61" xfId="0" applyFont="1" applyBorder="1" applyAlignment="1">
      <alignment horizontal="distributed" vertical="center"/>
    </xf>
    <xf numFmtId="0" fontId="5" fillId="0" borderId="5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25" xfId="0" applyFont="1" applyBorder="1" applyAlignment="1">
      <alignment horizontal="distributed" vertical="center"/>
    </xf>
    <xf numFmtId="0" fontId="5" fillId="0" borderId="67" xfId="0" applyFont="1" applyBorder="1" applyAlignment="1">
      <alignment horizontal="distributed" vertical="center"/>
    </xf>
    <xf numFmtId="0" fontId="5" fillId="0" borderId="32" xfId="0" applyFont="1" applyBorder="1" applyAlignment="1">
      <alignment horizontal="distributed" vertical="center"/>
    </xf>
    <xf numFmtId="0" fontId="5" fillId="0" borderId="68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69" xfId="0" applyFont="1" applyBorder="1" applyAlignment="1">
      <alignment horizontal="distributed" vertical="center"/>
    </xf>
    <xf numFmtId="0" fontId="5" fillId="0" borderId="30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70" xfId="0" applyFont="1" applyBorder="1" applyAlignment="1">
      <alignment horizontal="center" vertical="center"/>
    </xf>
    <xf numFmtId="0" fontId="5" fillId="0" borderId="71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53" xfId="0" applyFont="1" applyBorder="1" applyAlignment="1">
      <alignment horizontal="center" vertical="center" textRotation="255"/>
    </xf>
    <xf numFmtId="0" fontId="5" fillId="0" borderId="3" xfId="0" applyFont="1" applyBorder="1" applyAlignment="1">
      <alignment horizontal="center" vertical="center" textRotation="255"/>
    </xf>
    <xf numFmtId="0" fontId="5" fillId="0" borderId="52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6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2" xfId="0" applyFont="1" applyBorder="1" applyAlignment="1">
      <alignment horizontal="center" vertical="center" textRotation="255" wrapText="1"/>
    </xf>
    <xf numFmtId="0" fontId="5" fillId="0" borderId="73" xfId="0" applyFont="1" applyBorder="1" applyAlignment="1">
      <alignment horizontal="center" vertical="center" textRotation="255"/>
    </xf>
    <xf numFmtId="0" fontId="5" fillId="0" borderId="74" xfId="0" applyFont="1" applyBorder="1" applyAlignment="1">
      <alignment horizontal="center" vertical="center" textRotation="255"/>
    </xf>
    <xf numFmtId="0" fontId="5" fillId="0" borderId="75" xfId="0" applyFont="1" applyBorder="1" applyAlignment="1">
      <alignment horizontal="center" vertical="center" textRotation="255"/>
    </xf>
    <xf numFmtId="0" fontId="5" fillId="0" borderId="73" xfId="0" applyFont="1" applyBorder="1" applyAlignment="1">
      <alignment horizontal="center" vertical="center" textRotation="255" wrapText="1"/>
    </xf>
    <xf numFmtId="0" fontId="5" fillId="0" borderId="4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50" xfId="0" applyFont="1" applyBorder="1" applyAlignment="1" quotePrefix="1">
      <alignment horizontal="center" vertical="center"/>
    </xf>
    <xf numFmtId="0" fontId="5" fillId="0" borderId="32" xfId="0" applyFont="1" applyBorder="1" applyAlignment="1" quotePrefix="1">
      <alignment horizontal="center" vertical="center"/>
    </xf>
    <xf numFmtId="0" fontId="5" fillId="0" borderId="4" xfId="0" applyFont="1" applyBorder="1" applyAlignment="1" quotePrefix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66" xfId="0" applyFont="1" applyBorder="1" applyAlignment="1" quotePrefix="1">
      <alignment horizontal="center" vertical="center"/>
    </xf>
    <xf numFmtId="0" fontId="5" fillId="0" borderId="28" xfId="0" applyFont="1" applyBorder="1" applyAlignment="1" quotePrefix="1">
      <alignment horizontal="center" vertical="center"/>
    </xf>
    <xf numFmtId="0" fontId="5" fillId="0" borderId="71" xfId="0" applyFont="1" applyBorder="1" applyAlignment="1" quotePrefix="1">
      <alignment horizontal="center" vertical="center"/>
    </xf>
    <xf numFmtId="0" fontId="5" fillId="0" borderId="25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 wrapText="1"/>
    </xf>
    <xf numFmtId="0" fontId="5" fillId="0" borderId="22" xfId="0" applyFont="1" applyBorder="1" applyAlignment="1" quotePrefix="1">
      <alignment horizontal="center" vertical="center"/>
    </xf>
    <xf numFmtId="0" fontId="5" fillId="0" borderId="29" xfId="0" applyFont="1" applyBorder="1" applyAlignment="1" quotePrefix="1">
      <alignment horizontal="center" vertical="center"/>
    </xf>
    <xf numFmtId="0" fontId="5" fillId="0" borderId="16" xfId="0" applyFont="1" applyBorder="1" applyAlignment="1" quotePrefix="1">
      <alignment horizontal="center" vertical="center"/>
    </xf>
    <xf numFmtId="0" fontId="2" fillId="0" borderId="5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15" xfId="0" applyFont="1" applyBorder="1" applyAlignment="1" quotePrefix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4" xfId="0" applyFont="1" applyBorder="1" applyAlignment="1" quotePrefix="1">
      <alignment horizontal="center" vertical="center"/>
    </xf>
    <xf numFmtId="0" fontId="5" fillId="0" borderId="18" xfId="0" applyFont="1" applyBorder="1" applyAlignment="1" quotePrefix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9.875" style="1" customWidth="1"/>
    <col min="2" max="6" width="5.00390625" style="1" customWidth="1"/>
    <col min="7" max="12" width="5.125" style="1" customWidth="1"/>
    <col min="13" max="22" width="5.00390625" style="1" customWidth="1"/>
    <col min="23" max="16384" width="9.00390625" style="1" customWidth="1"/>
  </cols>
  <sheetData>
    <row r="1" ht="21" customHeight="1">
      <c r="V1" s="2"/>
    </row>
    <row r="2" spans="1:22" ht="30" customHeight="1">
      <c r="A2" s="138" t="s">
        <v>57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</row>
    <row r="3" ht="11.25" customHeight="1">
      <c r="A3" s="3"/>
    </row>
    <row r="4" ht="30" customHeight="1" thickBot="1">
      <c r="A4" s="82" t="s">
        <v>0</v>
      </c>
    </row>
    <row r="5" spans="1:22" s="6" customFormat="1" ht="25.5" customHeight="1">
      <c r="A5" s="140" t="s">
        <v>60</v>
      </c>
      <c r="B5" s="4"/>
      <c r="C5" s="4"/>
      <c r="D5" s="5"/>
      <c r="E5" s="111" t="s">
        <v>23</v>
      </c>
      <c r="F5" s="112"/>
      <c r="G5" s="111" t="s">
        <v>24</v>
      </c>
      <c r="H5" s="112"/>
      <c r="I5" s="150" t="s">
        <v>59</v>
      </c>
      <c r="J5" s="125"/>
      <c r="K5" s="161" t="s">
        <v>7</v>
      </c>
      <c r="L5" s="162"/>
      <c r="M5" s="131" t="s">
        <v>25</v>
      </c>
      <c r="N5" s="128"/>
      <c r="O5" s="142" t="s">
        <v>26</v>
      </c>
      <c r="P5" s="128"/>
      <c r="Q5" s="142" t="s">
        <v>27</v>
      </c>
      <c r="R5" s="143"/>
      <c r="S5" s="143"/>
      <c r="T5" s="128"/>
      <c r="U5" s="154" t="s">
        <v>80</v>
      </c>
      <c r="V5" s="155"/>
    </row>
    <row r="6" spans="1:22" s="6" customFormat="1" ht="25.5" customHeight="1">
      <c r="A6" s="141"/>
      <c r="B6" s="7"/>
      <c r="C6" s="7" t="s">
        <v>10</v>
      </c>
      <c r="D6" s="8"/>
      <c r="E6" s="113"/>
      <c r="F6" s="114"/>
      <c r="G6" s="113"/>
      <c r="H6" s="114"/>
      <c r="I6" s="152"/>
      <c r="J6" s="104"/>
      <c r="K6" s="163"/>
      <c r="L6" s="164"/>
      <c r="M6" s="144"/>
      <c r="N6" s="129"/>
      <c r="O6" s="144"/>
      <c r="P6" s="129"/>
      <c r="Q6" s="158"/>
      <c r="R6" s="159"/>
      <c r="S6" s="159"/>
      <c r="T6" s="160"/>
      <c r="U6" s="156"/>
      <c r="V6" s="157"/>
    </row>
    <row r="7" spans="1:22" s="6" customFormat="1" ht="25.5" customHeight="1">
      <c r="A7" s="141"/>
      <c r="B7" s="7"/>
      <c r="C7" s="7"/>
      <c r="D7" s="8"/>
      <c r="E7" s="144" t="s">
        <v>61</v>
      </c>
      <c r="F7" s="129"/>
      <c r="G7" s="144" t="s">
        <v>62</v>
      </c>
      <c r="H7" s="129"/>
      <c r="I7" s="144" t="s">
        <v>63</v>
      </c>
      <c r="J7" s="129"/>
      <c r="K7" s="144" t="s">
        <v>64</v>
      </c>
      <c r="L7" s="129"/>
      <c r="M7" s="144" t="s">
        <v>65</v>
      </c>
      <c r="N7" s="129"/>
      <c r="O7" s="144"/>
      <c r="P7" s="129"/>
      <c r="Q7" s="133" t="s">
        <v>79</v>
      </c>
      <c r="R7" s="134"/>
      <c r="S7" s="133" t="s">
        <v>85</v>
      </c>
      <c r="T7" s="134"/>
      <c r="U7" s="156"/>
      <c r="V7" s="157"/>
    </row>
    <row r="8" spans="1:22" s="6" customFormat="1" ht="25.5" customHeight="1">
      <c r="A8" s="141"/>
      <c r="B8" s="7" t="s">
        <v>10</v>
      </c>
      <c r="C8" s="15" t="s">
        <v>11</v>
      </c>
      <c r="D8" s="16" t="s">
        <v>12</v>
      </c>
      <c r="E8" s="17" t="s">
        <v>11</v>
      </c>
      <c r="F8" s="16" t="s">
        <v>12</v>
      </c>
      <c r="G8" s="18" t="s">
        <v>11</v>
      </c>
      <c r="H8" s="19" t="s">
        <v>12</v>
      </c>
      <c r="I8" s="17" t="s">
        <v>11</v>
      </c>
      <c r="J8" s="16" t="s">
        <v>12</v>
      </c>
      <c r="K8" s="18" t="s">
        <v>11</v>
      </c>
      <c r="L8" s="19" t="s">
        <v>12</v>
      </c>
      <c r="M8" s="17" t="s">
        <v>11</v>
      </c>
      <c r="N8" s="16" t="s">
        <v>12</v>
      </c>
      <c r="O8" s="18" t="s">
        <v>11</v>
      </c>
      <c r="P8" s="19" t="s">
        <v>12</v>
      </c>
      <c r="Q8" s="17" t="s">
        <v>11</v>
      </c>
      <c r="R8" s="16" t="s">
        <v>12</v>
      </c>
      <c r="S8" s="18" t="s">
        <v>11</v>
      </c>
      <c r="T8" s="19" t="s">
        <v>12</v>
      </c>
      <c r="U8" s="18" t="s">
        <v>11</v>
      </c>
      <c r="V8" s="20" t="s">
        <v>12</v>
      </c>
    </row>
    <row r="9" spans="1:22" s="6" customFormat="1" ht="30" customHeight="1">
      <c r="A9" s="31" t="s">
        <v>66</v>
      </c>
      <c r="B9" s="32">
        <f>SUM(C9:D9)</f>
        <v>1</v>
      </c>
      <c r="C9" s="33">
        <f>SUM(E9,G9,I9,K9,M9,O9,S9,U9)</f>
        <v>1</v>
      </c>
      <c r="D9" s="34" t="s">
        <v>3</v>
      </c>
      <c r="E9" s="35">
        <v>1</v>
      </c>
      <c r="F9" s="34" t="s">
        <v>3</v>
      </c>
      <c r="G9" s="36" t="s">
        <v>3</v>
      </c>
      <c r="H9" s="37" t="s">
        <v>3</v>
      </c>
      <c r="I9" s="38" t="s">
        <v>3</v>
      </c>
      <c r="J9" s="34" t="s">
        <v>3</v>
      </c>
      <c r="K9" s="36" t="s">
        <v>3</v>
      </c>
      <c r="L9" s="37" t="s">
        <v>3</v>
      </c>
      <c r="M9" s="38" t="s">
        <v>3</v>
      </c>
      <c r="N9" s="34" t="s">
        <v>3</v>
      </c>
      <c r="O9" s="36" t="s">
        <v>3</v>
      </c>
      <c r="P9" s="37" t="s">
        <v>3</v>
      </c>
      <c r="Q9" s="38" t="s">
        <v>3</v>
      </c>
      <c r="R9" s="34" t="s">
        <v>3</v>
      </c>
      <c r="S9" s="36" t="s">
        <v>3</v>
      </c>
      <c r="T9" s="37" t="s">
        <v>3</v>
      </c>
      <c r="U9" s="36" t="s">
        <v>3</v>
      </c>
      <c r="V9" s="39" t="s">
        <v>3</v>
      </c>
    </row>
    <row r="10" spans="1:22" s="6" customFormat="1" ht="30" customHeight="1">
      <c r="A10" s="40" t="s">
        <v>13</v>
      </c>
      <c r="B10" s="41">
        <f>SUM(C10:D10)</f>
        <v>2</v>
      </c>
      <c r="C10" s="42">
        <f>SUM(E10,G10,I10,K10,M10,O10,S10,U10)</f>
        <v>1</v>
      </c>
      <c r="D10" s="43">
        <f>SUM(F10,H10,J10,L10,N10,P10,T10,V10)</f>
        <v>1</v>
      </c>
      <c r="E10" s="44">
        <v>1</v>
      </c>
      <c r="F10" s="45">
        <v>1</v>
      </c>
      <c r="G10" s="46" t="s">
        <v>4</v>
      </c>
      <c r="H10" s="47" t="s">
        <v>4</v>
      </c>
      <c r="I10" s="48" t="s">
        <v>4</v>
      </c>
      <c r="J10" s="45" t="s">
        <v>4</v>
      </c>
      <c r="K10" s="46" t="s">
        <v>4</v>
      </c>
      <c r="L10" s="47" t="s">
        <v>4</v>
      </c>
      <c r="M10" s="48" t="s">
        <v>4</v>
      </c>
      <c r="N10" s="45" t="s">
        <v>4</v>
      </c>
      <c r="O10" s="46" t="s">
        <v>4</v>
      </c>
      <c r="P10" s="47" t="s">
        <v>4</v>
      </c>
      <c r="Q10" s="48" t="s">
        <v>4</v>
      </c>
      <c r="R10" s="45" t="s">
        <v>4</v>
      </c>
      <c r="S10" s="46" t="s">
        <v>4</v>
      </c>
      <c r="T10" s="47" t="s">
        <v>4</v>
      </c>
      <c r="U10" s="46" t="s">
        <v>4</v>
      </c>
      <c r="V10" s="49" t="s">
        <v>4</v>
      </c>
    </row>
    <row r="11" spans="1:22" s="6" customFormat="1" ht="30" customHeight="1" thickBot="1">
      <c r="A11" s="21" t="s">
        <v>67</v>
      </c>
      <c r="B11" s="22">
        <f>SUM(C11:D11)</f>
        <v>64</v>
      </c>
      <c r="C11" s="23">
        <f>SUM(E11,G11,I11,K11,M11)</f>
        <v>41</v>
      </c>
      <c r="D11" s="24">
        <f>SUM(F11,H11,J11,L11,N11)</f>
        <v>23</v>
      </c>
      <c r="E11" s="25">
        <v>40</v>
      </c>
      <c r="F11" s="24">
        <v>23</v>
      </c>
      <c r="G11" s="26" t="s">
        <v>5</v>
      </c>
      <c r="H11" s="27" t="s">
        <v>5</v>
      </c>
      <c r="I11" s="28" t="s">
        <v>5</v>
      </c>
      <c r="J11" s="29" t="s">
        <v>5</v>
      </c>
      <c r="K11" s="26">
        <v>1</v>
      </c>
      <c r="L11" s="27" t="s">
        <v>5</v>
      </c>
      <c r="M11" s="28" t="s">
        <v>5</v>
      </c>
      <c r="N11" s="29" t="s">
        <v>5</v>
      </c>
      <c r="O11" s="26" t="s">
        <v>5</v>
      </c>
      <c r="P11" s="27" t="s">
        <v>5</v>
      </c>
      <c r="Q11" s="28" t="s">
        <v>5</v>
      </c>
      <c r="R11" s="29" t="s">
        <v>5</v>
      </c>
      <c r="S11" s="26" t="s">
        <v>5</v>
      </c>
      <c r="T11" s="27" t="s">
        <v>5</v>
      </c>
      <c r="U11" s="26">
        <v>1</v>
      </c>
      <c r="V11" s="30" t="s">
        <v>5</v>
      </c>
    </row>
    <row r="12" ht="15" customHeight="1"/>
    <row r="13" ht="30" customHeight="1" thickBot="1">
      <c r="A13" s="82" t="s">
        <v>1</v>
      </c>
    </row>
    <row r="14" spans="1:16" ht="24" customHeight="1">
      <c r="A14" s="117"/>
      <c r="B14" s="118"/>
      <c r="C14" s="115"/>
      <c r="D14" s="116"/>
      <c r="E14" s="150" t="s">
        <v>68</v>
      </c>
      <c r="F14" s="151"/>
      <c r="G14" s="151"/>
      <c r="H14" s="151"/>
      <c r="I14" s="151"/>
      <c r="J14" s="151"/>
      <c r="K14" s="151"/>
      <c r="L14" s="125"/>
      <c r="M14" s="142" t="s">
        <v>28</v>
      </c>
      <c r="N14" s="143"/>
      <c r="O14" s="143"/>
      <c r="P14" s="143"/>
    </row>
    <row r="15" spans="1:16" ht="24" customHeight="1">
      <c r="A15" s="120" t="s">
        <v>60</v>
      </c>
      <c r="B15" s="149"/>
      <c r="C15" s="104" t="s">
        <v>10</v>
      </c>
      <c r="D15" s="105"/>
      <c r="E15" s="152"/>
      <c r="F15" s="153"/>
      <c r="G15" s="153"/>
      <c r="H15" s="153"/>
      <c r="I15" s="153"/>
      <c r="J15" s="153"/>
      <c r="K15" s="153"/>
      <c r="L15" s="104"/>
      <c r="M15" s="144"/>
      <c r="N15" s="145"/>
      <c r="O15" s="145"/>
      <c r="P15" s="145"/>
    </row>
    <row r="16" spans="1:16" s="6" customFormat="1" ht="30" customHeight="1">
      <c r="A16" s="120"/>
      <c r="B16" s="149"/>
      <c r="C16" s="104"/>
      <c r="D16" s="105"/>
      <c r="E16" s="105" t="s">
        <v>10</v>
      </c>
      <c r="F16" s="152"/>
      <c r="G16" s="135" t="s">
        <v>69</v>
      </c>
      <c r="H16" s="135"/>
      <c r="I16" s="135" t="s">
        <v>70</v>
      </c>
      <c r="J16" s="135"/>
      <c r="K16" s="135" t="s">
        <v>71</v>
      </c>
      <c r="L16" s="136"/>
      <c r="M16" s="119" t="s">
        <v>72</v>
      </c>
      <c r="N16" s="135"/>
      <c r="O16" s="135" t="s">
        <v>73</v>
      </c>
      <c r="P16" s="167"/>
    </row>
    <row r="17" spans="1:16" s="6" customFormat="1" ht="30" customHeight="1">
      <c r="A17" s="179" t="s">
        <v>74</v>
      </c>
      <c r="B17" s="180"/>
      <c r="C17" s="177">
        <f>SUM(E17,M17,O17)</f>
        <v>1</v>
      </c>
      <c r="D17" s="178"/>
      <c r="E17" s="187" t="s">
        <v>3</v>
      </c>
      <c r="F17" s="188"/>
      <c r="G17" s="137" t="s">
        <v>3</v>
      </c>
      <c r="H17" s="137"/>
      <c r="I17" s="137" t="s">
        <v>3</v>
      </c>
      <c r="J17" s="137"/>
      <c r="K17" s="137" t="s">
        <v>3</v>
      </c>
      <c r="L17" s="174"/>
      <c r="M17" s="175">
        <v>1</v>
      </c>
      <c r="N17" s="137"/>
      <c r="O17" s="137" t="s">
        <v>3</v>
      </c>
      <c r="P17" s="170"/>
    </row>
    <row r="18" spans="1:16" s="6" customFormat="1" ht="30" customHeight="1">
      <c r="A18" s="181" t="s">
        <v>13</v>
      </c>
      <c r="B18" s="182"/>
      <c r="C18" s="191">
        <f>SUM(E18,M18,O18)</f>
        <v>2</v>
      </c>
      <c r="D18" s="192"/>
      <c r="E18" s="185" t="s">
        <v>4</v>
      </c>
      <c r="F18" s="186"/>
      <c r="G18" s="168" t="s">
        <v>4</v>
      </c>
      <c r="H18" s="168"/>
      <c r="I18" s="168" t="s">
        <v>4</v>
      </c>
      <c r="J18" s="168"/>
      <c r="K18" s="168" t="s">
        <v>4</v>
      </c>
      <c r="L18" s="171"/>
      <c r="M18" s="172">
        <v>2</v>
      </c>
      <c r="N18" s="168"/>
      <c r="O18" s="168" t="s">
        <v>4</v>
      </c>
      <c r="P18" s="173"/>
    </row>
    <row r="19" spans="1:16" s="6" customFormat="1" ht="30" customHeight="1" thickBot="1">
      <c r="A19" s="183" t="s">
        <v>67</v>
      </c>
      <c r="B19" s="184"/>
      <c r="C19" s="106">
        <f>SUM(E19,M19,O19)</f>
        <v>63</v>
      </c>
      <c r="D19" s="107"/>
      <c r="E19" s="189">
        <f>SUM(G19:L19)</f>
        <v>5</v>
      </c>
      <c r="F19" s="190"/>
      <c r="G19" s="110">
        <v>5</v>
      </c>
      <c r="H19" s="110"/>
      <c r="I19" s="110" t="s">
        <v>36</v>
      </c>
      <c r="J19" s="110"/>
      <c r="K19" s="110" t="s">
        <v>5</v>
      </c>
      <c r="L19" s="169"/>
      <c r="M19" s="109">
        <v>58</v>
      </c>
      <c r="N19" s="110"/>
      <c r="O19" s="110" t="s">
        <v>5</v>
      </c>
      <c r="P19" s="176"/>
    </row>
    <row r="20" s="6" customFormat="1" ht="30" customHeight="1"/>
    <row r="21" ht="15" customHeight="1"/>
    <row r="22" spans="1:22" ht="30" customHeight="1">
      <c r="A22" s="138" t="s">
        <v>58</v>
      </c>
      <c r="B22" s="139"/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</row>
    <row r="23" ht="14.25" customHeight="1">
      <c r="A23" s="3"/>
    </row>
    <row r="24" ht="30" customHeight="1" thickBot="1">
      <c r="A24" s="82" t="s">
        <v>2</v>
      </c>
    </row>
    <row r="25" spans="1:18" s="6" customFormat="1" ht="24" customHeight="1">
      <c r="A25" s="140" t="s">
        <v>60</v>
      </c>
      <c r="B25" s="125"/>
      <c r="C25" s="126"/>
      <c r="D25" s="126"/>
      <c r="E25" s="142" t="s">
        <v>30</v>
      </c>
      <c r="F25" s="128"/>
      <c r="G25" s="146" t="s">
        <v>29</v>
      </c>
      <c r="H25" s="147"/>
      <c r="I25" s="146" t="s">
        <v>31</v>
      </c>
      <c r="J25" s="147"/>
      <c r="K25" s="146" t="s">
        <v>32</v>
      </c>
      <c r="L25" s="147"/>
      <c r="M25" s="131" t="s">
        <v>6</v>
      </c>
      <c r="N25" s="128"/>
      <c r="O25" s="130" t="s">
        <v>7</v>
      </c>
      <c r="P25" s="147"/>
      <c r="Q25" s="131" t="s">
        <v>8</v>
      </c>
      <c r="R25" s="143"/>
    </row>
    <row r="26" spans="1:18" s="6" customFormat="1" ht="24" customHeight="1">
      <c r="A26" s="141"/>
      <c r="B26" s="108" t="s">
        <v>10</v>
      </c>
      <c r="C26" s="105"/>
      <c r="D26" s="105"/>
      <c r="E26" s="144"/>
      <c r="F26" s="129"/>
      <c r="G26" s="148"/>
      <c r="H26" s="127"/>
      <c r="I26" s="148"/>
      <c r="J26" s="127"/>
      <c r="K26" s="148"/>
      <c r="L26" s="127"/>
      <c r="M26" s="144"/>
      <c r="N26" s="129"/>
      <c r="O26" s="148"/>
      <c r="P26" s="127"/>
      <c r="Q26" s="144"/>
      <c r="R26" s="145"/>
    </row>
    <row r="27" spans="1:18" s="6" customFormat="1" ht="21.75" customHeight="1">
      <c r="A27" s="141"/>
      <c r="B27" s="104"/>
      <c r="C27" s="105"/>
      <c r="D27" s="105"/>
      <c r="E27" s="132" t="s">
        <v>61</v>
      </c>
      <c r="F27" s="132"/>
      <c r="G27" s="132" t="s">
        <v>62</v>
      </c>
      <c r="H27" s="132"/>
      <c r="I27" s="132" t="s">
        <v>63</v>
      </c>
      <c r="J27" s="132"/>
      <c r="K27" s="144" t="s">
        <v>64</v>
      </c>
      <c r="L27" s="129"/>
      <c r="M27" s="144" t="s">
        <v>65</v>
      </c>
      <c r="N27" s="129"/>
      <c r="O27" s="144" t="s">
        <v>75</v>
      </c>
      <c r="P27" s="129"/>
      <c r="Q27" s="144" t="s">
        <v>76</v>
      </c>
      <c r="R27" s="145"/>
    </row>
    <row r="28" spans="1:20" s="6" customFormat="1" ht="24.75" customHeight="1">
      <c r="A28" s="141"/>
      <c r="B28" s="7" t="s">
        <v>10</v>
      </c>
      <c r="C28" s="15" t="s">
        <v>11</v>
      </c>
      <c r="D28" s="16" t="s">
        <v>12</v>
      </c>
      <c r="E28" s="74" t="s">
        <v>11</v>
      </c>
      <c r="F28" s="75" t="s">
        <v>12</v>
      </c>
      <c r="G28" s="76" t="s">
        <v>11</v>
      </c>
      <c r="H28" s="77" t="s">
        <v>12</v>
      </c>
      <c r="I28" s="74" t="s">
        <v>11</v>
      </c>
      <c r="J28" s="75" t="s">
        <v>12</v>
      </c>
      <c r="K28" s="76" t="s">
        <v>11</v>
      </c>
      <c r="L28" s="77" t="s">
        <v>12</v>
      </c>
      <c r="M28" s="74" t="s">
        <v>11</v>
      </c>
      <c r="N28" s="75" t="s">
        <v>12</v>
      </c>
      <c r="O28" s="76" t="s">
        <v>11</v>
      </c>
      <c r="P28" s="77" t="s">
        <v>12</v>
      </c>
      <c r="Q28" s="76" t="s">
        <v>11</v>
      </c>
      <c r="R28" s="78" t="s">
        <v>12</v>
      </c>
      <c r="S28" s="10"/>
      <c r="T28" s="10"/>
    </row>
    <row r="29" spans="1:18" s="6" customFormat="1" ht="30" customHeight="1">
      <c r="A29" s="31" t="s">
        <v>74</v>
      </c>
      <c r="B29" s="72">
        <f>SUM(C29:D29)</f>
        <v>2</v>
      </c>
      <c r="C29" s="60">
        <f aca="true" t="shared" si="0" ref="C29:D31">SUM(E29,G29,I29,K29,M29,O29,Q29)</f>
        <v>1</v>
      </c>
      <c r="D29" s="61">
        <f t="shared" si="0"/>
        <v>1</v>
      </c>
      <c r="E29" s="51" t="s">
        <v>3</v>
      </c>
      <c r="F29" s="61">
        <v>1</v>
      </c>
      <c r="G29" s="66" t="s">
        <v>3</v>
      </c>
      <c r="H29" s="50" t="s">
        <v>3</v>
      </c>
      <c r="I29" s="51" t="s">
        <v>3</v>
      </c>
      <c r="J29" s="61" t="s">
        <v>3</v>
      </c>
      <c r="K29" s="66" t="s">
        <v>3</v>
      </c>
      <c r="L29" s="50" t="s">
        <v>3</v>
      </c>
      <c r="M29" s="51">
        <v>1</v>
      </c>
      <c r="N29" s="61" t="s">
        <v>3</v>
      </c>
      <c r="O29" s="66" t="s">
        <v>3</v>
      </c>
      <c r="P29" s="50" t="s">
        <v>77</v>
      </c>
      <c r="Q29" s="66" t="s">
        <v>3</v>
      </c>
      <c r="R29" s="58" t="s">
        <v>3</v>
      </c>
    </row>
    <row r="30" spans="1:18" s="6" customFormat="1" ht="30" customHeight="1">
      <c r="A30" s="40" t="s">
        <v>13</v>
      </c>
      <c r="B30" s="73">
        <f>SUM(C30:D30)</f>
        <v>3</v>
      </c>
      <c r="C30" s="62">
        <f t="shared" si="0"/>
        <v>2</v>
      </c>
      <c r="D30" s="63">
        <f t="shared" si="0"/>
        <v>1</v>
      </c>
      <c r="E30" s="54">
        <v>1</v>
      </c>
      <c r="F30" s="63" t="s">
        <v>4</v>
      </c>
      <c r="G30" s="68" t="s">
        <v>4</v>
      </c>
      <c r="H30" s="55" t="s">
        <v>4</v>
      </c>
      <c r="I30" s="54" t="s">
        <v>4</v>
      </c>
      <c r="J30" s="63" t="s">
        <v>4</v>
      </c>
      <c r="K30" s="68" t="s">
        <v>4</v>
      </c>
      <c r="L30" s="55" t="s">
        <v>4</v>
      </c>
      <c r="M30" s="54">
        <v>1</v>
      </c>
      <c r="N30" s="63">
        <v>1</v>
      </c>
      <c r="O30" s="68" t="s">
        <v>4</v>
      </c>
      <c r="P30" s="55" t="s">
        <v>78</v>
      </c>
      <c r="Q30" s="68" t="s">
        <v>4</v>
      </c>
      <c r="R30" s="59" t="s">
        <v>4</v>
      </c>
    </row>
    <row r="31" spans="1:18" s="6" customFormat="1" ht="30" customHeight="1" thickBot="1">
      <c r="A31" s="21" t="s">
        <v>67</v>
      </c>
      <c r="B31" s="13">
        <f>SUM(C31:D31)</f>
        <v>93</v>
      </c>
      <c r="C31" s="64">
        <f t="shared" si="0"/>
        <v>59</v>
      </c>
      <c r="D31" s="65">
        <f t="shared" si="0"/>
        <v>34</v>
      </c>
      <c r="E31" s="52">
        <v>1</v>
      </c>
      <c r="F31" s="65">
        <v>1</v>
      </c>
      <c r="G31" s="70">
        <v>1</v>
      </c>
      <c r="H31" s="9">
        <v>1</v>
      </c>
      <c r="I31" s="52" t="s">
        <v>5</v>
      </c>
      <c r="J31" s="65" t="s">
        <v>5</v>
      </c>
      <c r="K31" s="70" t="s">
        <v>36</v>
      </c>
      <c r="L31" s="9" t="s">
        <v>5</v>
      </c>
      <c r="M31" s="52">
        <v>12</v>
      </c>
      <c r="N31" s="65">
        <v>6</v>
      </c>
      <c r="O31" s="70">
        <v>45</v>
      </c>
      <c r="P31" s="9">
        <v>26</v>
      </c>
      <c r="Q31" s="70" t="s">
        <v>5</v>
      </c>
      <c r="R31" s="14" t="s">
        <v>5</v>
      </c>
    </row>
    <row r="32" spans="1:18" ht="12" customHeight="1" thickBo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3" s="6" customFormat="1" ht="18" customHeight="1">
      <c r="A33" s="140" t="s">
        <v>60</v>
      </c>
      <c r="B33" s="165" t="s">
        <v>9</v>
      </c>
      <c r="C33" s="143"/>
      <c r="D33" s="143"/>
      <c r="E33" s="143"/>
      <c r="F33" s="143"/>
      <c r="G33" s="143"/>
      <c r="H33" s="143"/>
      <c r="I33" s="143"/>
      <c r="J33" s="143"/>
      <c r="K33" s="143"/>
      <c r="L33" s="154" t="s">
        <v>33</v>
      </c>
      <c r="M33" s="155"/>
    </row>
    <row r="34" spans="1:13" s="6" customFormat="1" ht="18" customHeight="1">
      <c r="A34" s="141"/>
      <c r="B34" s="166"/>
      <c r="C34" s="145"/>
      <c r="D34" s="145"/>
      <c r="E34" s="145"/>
      <c r="F34" s="145"/>
      <c r="G34" s="145"/>
      <c r="H34" s="145"/>
      <c r="I34" s="145"/>
      <c r="J34" s="145"/>
      <c r="K34" s="145"/>
      <c r="L34" s="156"/>
      <c r="M34" s="157"/>
    </row>
    <row r="35" spans="1:13" s="6" customFormat="1" ht="24.75" customHeight="1">
      <c r="A35" s="141"/>
      <c r="B35" s="123" t="s">
        <v>10</v>
      </c>
      <c r="C35" s="124"/>
      <c r="D35" s="121" t="s">
        <v>81</v>
      </c>
      <c r="E35" s="121"/>
      <c r="F35" s="121" t="s">
        <v>82</v>
      </c>
      <c r="G35" s="121"/>
      <c r="H35" s="121" t="s">
        <v>83</v>
      </c>
      <c r="I35" s="121"/>
      <c r="J35" s="121" t="s">
        <v>84</v>
      </c>
      <c r="K35" s="122"/>
      <c r="L35" s="156"/>
      <c r="M35" s="157"/>
    </row>
    <row r="36" spans="1:13" s="6" customFormat="1" ht="23.25" customHeight="1">
      <c r="A36" s="141"/>
      <c r="B36" s="80" t="s">
        <v>11</v>
      </c>
      <c r="C36" s="81" t="s">
        <v>12</v>
      </c>
      <c r="D36" s="79" t="s">
        <v>11</v>
      </c>
      <c r="E36" s="79" t="s">
        <v>12</v>
      </c>
      <c r="F36" s="79" t="s">
        <v>11</v>
      </c>
      <c r="G36" s="79" t="s">
        <v>12</v>
      </c>
      <c r="H36" s="79" t="s">
        <v>11</v>
      </c>
      <c r="I36" s="79" t="s">
        <v>12</v>
      </c>
      <c r="J36" s="79" t="s">
        <v>11</v>
      </c>
      <c r="K36" s="81" t="s">
        <v>12</v>
      </c>
      <c r="L36" s="76" t="s">
        <v>11</v>
      </c>
      <c r="M36" s="78" t="s">
        <v>12</v>
      </c>
    </row>
    <row r="37" spans="1:13" s="6" customFormat="1" ht="30" customHeight="1">
      <c r="A37" s="56" t="s">
        <v>74</v>
      </c>
      <c r="B37" s="72" t="s">
        <v>3</v>
      </c>
      <c r="C37" s="67" t="s">
        <v>3</v>
      </c>
      <c r="D37" s="60" t="s">
        <v>3</v>
      </c>
      <c r="E37" s="60" t="s">
        <v>3</v>
      </c>
      <c r="F37" s="60" t="s">
        <v>3</v>
      </c>
      <c r="G37" s="60" t="s">
        <v>3</v>
      </c>
      <c r="H37" s="60" t="s">
        <v>3</v>
      </c>
      <c r="I37" s="60" t="s">
        <v>3</v>
      </c>
      <c r="J37" s="60" t="s">
        <v>3</v>
      </c>
      <c r="K37" s="67" t="s">
        <v>3</v>
      </c>
      <c r="L37" s="66" t="s">
        <v>3</v>
      </c>
      <c r="M37" s="58" t="s">
        <v>77</v>
      </c>
    </row>
    <row r="38" spans="1:13" s="6" customFormat="1" ht="30" customHeight="1">
      <c r="A38" s="57" t="s">
        <v>13</v>
      </c>
      <c r="B38" s="73" t="s">
        <v>4</v>
      </c>
      <c r="C38" s="69" t="s">
        <v>4</v>
      </c>
      <c r="D38" s="62" t="s">
        <v>4</v>
      </c>
      <c r="E38" s="62" t="s">
        <v>4</v>
      </c>
      <c r="F38" s="62" t="s">
        <v>4</v>
      </c>
      <c r="G38" s="62" t="s">
        <v>4</v>
      </c>
      <c r="H38" s="62" t="s">
        <v>4</v>
      </c>
      <c r="I38" s="62" t="s">
        <v>4</v>
      </c>
      <c r="J38" s="62" t="s">
        <v>4</v>
      </c>
      <c r="K38" s="69" t="s">
        <v>4</v>
      </c>
      <c r="L38" s="68" t="s">
        <v>4</v>
      </c>
      <c r="M38" s="59" t="s">
        <v>78</v>
      </c>
    </row>
    <row r="39" spans="1:13" s="6" customFormat="1" ht="30" customHeight="1" thickBot="1">
      <c r="A39" s="53" t="s">
        <v>67</v>
      </c>
      <c r="B39" s="13" t="s">
        <v>5</v>
      </c>
      <c r="C39" s="71" t="s">
        <v>5</v>
      </c>
      <c r="D39" s="64" t="s">
        <v>5</v>
      </c>
      <c r="E39" s="64" t="s">
        <v>5</v>
      </c>
      <c r="F39" s="64" t="s">
        <v>5</v>
      </c>
      <c r="G39" s="64" t="s">
        <v>5</v>
      </c>
      <c r="H39" s="64" t="s">
        <v>5</v>
      </c>
      <c r="I39" s="64" t="s">
        <v>5</v>
      </c>
      <c r="J39" s="64" t="s">
        <v>5</v>
      </c>
      <c r="K39" s="71" t="s">
        <v>5</v>
      </c>
      <c r="L39" s="70">
        <v>37</v>
      </c>
      <c r="M39" s="14">
        <v>17</v>
      </c>
    </row>
  </sheetData>
  <mergeCells count="82">
    <mergeCell ref="E18:F18"/>
    <mergeCell ref="E17:F17"/>
    <mergeCell ref="E19:F19"/>
    <mergeCell ref="C18:D18"/>
    <mergeCell ref="C17:D17"/>
    <mergeCell ref="C16:D16"/>
    <mergeCell ref="A17:B17"/>
    <mergeCell ref="A18:B18"/>
    <mergeCell ref="Q25:R26"/>
    <mergeCell ref="O17:P17"/>
    <mergeCell ref="I18:J18"/>
    <mergeCell ref="K18:L18"/>
    <mergeCell ref="M18:N18"/>
    <mergeCell ref="O18:P18"/>
    <mergeCell ref="K17:L17"/>
    <mergeCell ref="M17:N17"/>
    <mergeCell ref="O19:P19"/>
    <mergeCell ref="B33:K34"/>
    <mergeCell ref="L33:M35"/>
    <mergeCell ref="O16:P16"/>
    <mergeCell ref="E16:F16"/>
    <mergeCell ref="G16:H16"/>
    <mergeCell ref="I16:J16"/>
    <mergeCell ref="G18:H18"/>
    <mergeCell ref="G19:H19"/>
    <mergeCell ref="I19:J19"/>
    <mergeCell ref="K19:L19"/>
    <mergeCell ref="U5:V7"/>
    <mergeCell ref="G7:H7"/>
    <mergeCell ref="O5:P7"/>
    <mergeCell ref="Q5:T6"/>
    <mergeCell ref="K7:L7"/>
    <mergeCell ref="M7:N7"/>
    <mergeCell ref="K5:L6"/>
    <mergeCell ref="I7:J7"/>
    <mergeCell ref="G5:H6"/>
    <mergeCell ref="I5:J6"/>
    <mergeCell ref="M16:N16"/>
    <mergeCell ref="A15:B15"/>
    <mergeCell ref="C15:D15"/>
    <mergeCell ref="E14:L15"/>
    <mergeCell ref="A16:B16"/>
    <mergeCell ref="E7:F7"/>
    <mergeCell ref="E5:F6"/>
    <mergeCell ref="C14:D14"/>
    <mergeCell ref="A14:B14"/>
    <mergeCell ref="O27:P27"/>
    <mergeCell ref="Q27:R27"/>
    <mergeCell ref="E27:F27"/>
    <mergeCell ref="G27:H27"/>
    <mergeCell ref="K27:L27"/>
    <mergeCell ref="B25:D25"/>
    <mergeCell ref="B27:D27"/>
    <mergeCell ref="C19:D19"/>
    <mergeCell ref="M27:N27"/>
    <mergeCell ref="B26:D26"/>
    <mergeCell ref="M19:N19"/>
    <mergeCell ref="A19:B19"/>
    <mergeCell ref="B35:C35"/>
    <mergeCell ref="D35:E35"/>
    <mergeCell ref="F35:G35"/>
    <mergeCell ref="H35:I35"/>
    <mergeCell ref="A33:A36"/>
    <mergeCell ref="Q7:R7"/>
    <mergeCell ref="S7:T7"/>
    <mergeCell ref="K16:L16"/>
    <mergeCell ref="I17:J17"/>
    <mergeCell ref="I25:J26"/>
    <mergeCell ref="K25:L26"/>
    <mergeCell ref="M25:N26"/>
    <mergeCell ref="J35:K35"/>
    <mergeCell ref="G17:H17"/>
    <mergeCell ref="A2:V2"/>
    <mergeCell ref="A22:V22"/>
    <mergeCell ref="A5:A8"/>
    <mergeCell ref="A25:A28"/>
    <mergeCell ref="M14:P15"/>
    <mergeCell ref="G25:H26"/>
    <mergeCell ref="E25:F26"/>
    <mergeCell ref="O25:P26"/>
    <mergeCell ref="M5:N6"/>
    <mergeCell ref="I27:J27"/>
  </mergeCells>
  <printOptions/>
  <pageMargins left="0.59" right="0.44" top="0.83" bottom="0.47" header="0.512" footer="0.4"/>
  <pageSetup horizontalDpi="600" verticalDpi="600" orientation="portrait" paperSize="9" scale="80" r:id="rId1"/>
  <headerFooter alignWithMargins="0">
    <oddHeader>&amp;R&amp;"ＭＳ ゴシック,標準"卒業後・盲ろう養護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AA33"/>
  <sheetViews>
    <sheetView showGridLines="0" zoomScaleSheetLayoutView="100" workbookViewId="0" topLeftCell="A1">
      <selection activeCell="A1" sqref="A1"/>
    </sheetView>
  </sheetViews>
  <sheetFormatPr defaultColWidth="9.00390625" defaultRowHeight="13.5"/>
  <cols>
    <col min="1" max="1" width="10.625" style="1" customWidth="1"/>
    <col min="2" max="27" width="3.25390625" style="1" customWidth="1"/>
    <col min="28" max="16384" width="9.00390625" style="1" customWidth="1"/>
  </cols>
  <sheetData>
    <row r="1" ht="21" customHeight="1"/>
    <row r="2" ht="24.75" customHeight="1" thickBot="1">
      <c r="A2" s="82" t="s">
        <v>14</v>
      </c>
    </row>
    <row r="3" spans="1:27" s="6" customFormat="1" ht="21" customHeight="1">
      <c r="A3" s="207" t="s">
        <v>15</v>
      </c>
      <c r="B3" s="200"/>
      <c r="C3" s="151"/>
      <c r="D3" s="151"/>
      <c r="E3" s="151"/>
      <c r="F3" s="151"/>
      <c r="G3" s="125"/>
      <c r="H3" s="150" t="s">
        <v>35</v>
      </c>
      <c r="I3" s="151"/>
      <c r="J3" s="151"/>
      <c r="K3" s="125"/>
      <c r="L3" s="220" t="s">
        <v>37</v>
      </c>
      <c r="M3" s="151"/>
      <c r="N3" s="151"/>
      <c r="O3" s="125"/>
      <c r="P3" s="224" t="s">
        <v>34</v>
      </c>
      <c r="Q3" s="225"/>
      <c r="R3" s="225"/>
      <c r="S3" s="162"/>
      <c r="T3" s="220" t="s">
        <v>38</v>
      </c>
      <c r="U3" s="151"/>
      <c r="V3" s="151"/>
      <c r="W3" s="125"/>
      <c r="X3" s="142" t="s">
        <v>39</v>
      </c>
      <c r="Y3" s="143"/>
      <c r="Z3" s="143"/>
      <c r="AA3" s="143"/>
    </row>
    <row r="4" spans="1:27" s="6" customFormat="1" ht="21" customHeight="1">
      <c r="A4" s="208"/>
      <c r="B4" s="201" t="s">
        <v>10</v>
      </c>
      <c r="C4" s="153"/>
      <c r="D4" s="153"/>
      <c r="E4" s="153"/>
      <c r="F4" s="153"/>
      <c r="G4" s="104"/>
      <c r="H4" s="152" t="s">
        <v>18</v>
      </c>
      <c r="I4" s="153"/>
      <c r="J4" s="153"/>
      <c r="K4" s="104"/>
      <c r="L4" s="152"/>
      <c r="M4" s="153"/>
      <c r="N4" s="153"/>
      <c r="O4" s="104"/>
      <c r="P4" s="163"/>
      <c r="Q4" s="226"/>
      <c r="R4" s="226"/>
      <c r="S4" s="164"/>
      <c r="T4" s="152"/>
      <c r="U4" s="153"/>
      <c r="V4" s="153"/>
      <c r="W4" s="104"/>
      <c r="X4" s="144"/>
      <c r="Y4" s="145"/>
      <c r="Z4" s="145"/>
      <c r="AA4" s="145"/>
    </row>
    <row r="5" spans="1:27" s="6" customFormat="1" ht="21" customHeight="1">
      <c r="A5" s="208"/>
      <c r="B5" s="201"/>
      <c r="C5" s="153"/>
      <c r="D5" s="153"/>
      <c r="E5" s="153"/>
      <c r="F5" s="153"/>
      <c r="G5" s="104"/>
      <c r="H5" s="152"/>
      <c r="I5" s="153"/>
      <c r="J5" s="153"/>
      <c r="K5" s="104"/>
      <c r="L5" s="152"/>
      <c r="M5" s="153"/>
      <c r="N5" s="153"/>
      <c r="O5" s="104"/>
      <c r="P5" s="163"/>
      <c r="Q5" s="226"/>
      <c r="R5" s="226"/>
      <c r="S5" s="164"/>
      <c r="T5" s="152"/>
      <c r="U5" s="153"/>
      <c r="V5" s="153"/>
      <c r="W5" s="104"/>
      <c r="X5" s="144"/>
      <c r="Y5" s="145"/>
      <c r="Z5" s="145"/>
      <c r="AA5" s="145"/>
    </row>
    <row r="6" spans="1:27" s="6" customFormat="1" ht="21" customHeight="1">
      <c r="A6" s="208"/>
      <c r="B6" s="201" t="s">
        <v>10</v>
      </c>
      <c r="C6" s="153"/>
      <c r="D6" s="167" t="s">
        <v>11</v>
      </c>
      <c r="E6" s="213"/>
      <c r="F6" s="214" t="s">
        <v>12</v>
      </c>
      <c r="G6" s="219"/>
      <c r="H6" s="212" t="s">
        <v>11</v>
      </c>
      <c r="I6" s="214"/>
      <c r="J6" s="167" t="s">
        <v>12</v>
      </c>
      <c r="K6" s="219"/>
      <c r="L6" s="212" t="s">
        <v>11</v>
      </c>
      <c r="M6" s="213"/>
      <c r="N6" s="214" t="s">
        <v>12</v>
      </c>
      <c r="O6" s="219"/>
      <c r="P6" s="212" t="s">
        <v>11</v>
      </c>
      <c r="Q6" s="214"/>
      <c r="R6" s="167" t="s">
        <v>12</v>
      </c>
      <c r="S6" s="219"/>
      <c r="T6" s="212" t="s">
        <v>11</v>
      </c>
      <c r="U6" s="213"/>
      <c r="V6" s="214" t="s">
        <v>12</v>
      </c>
      <c r="W6" s="219"/>
      <c r="X6" s="212" t="s">
        <v>11</v>
      </c>
      <c r="Y6" s="213"/>
      <c r="Z6" s="214" t="s">
        <v>12</v>
      </c>
      <c r="AA6" s="214"/>
    </row>
    <row r="7" spans="1:27" s="6" customFormat="1" ht="29.25" customHeight="1">
      <c r="A7" s="90" t="s">
        <v>19</v>
      </c>
      <c r="B7" s="177" t="s">
        <v>3</v>
      </c>
      <c r="C7" s="187"/>
      <c r="D7" s="221" t="s">
        <v>3</v>
      </c>
      <c r="E7" s="175"/>
      <c r="F7" s="177" t="s">
        <v>3</v>
      </c>
      <c r="G7" s="178"/>
      <c r="H7" s="215" t="s">
        <v>3</v>
      </c>
      <c r="I7" s="187"/>
      <c r="J7" s="221" t="s">
        <v>3</v>
      </c>
      <c r="K7" s="178"/>
      <c r="L7" s="215" t="s">
        <v>3</v>
      </c>
      <c r="M7" s="175"/>
      <c r="N7" s="218" t="s">
        <v>3</v>
      </c>
      <c r="O7" s="178"/>
      <c r="P7" s="215" t="s">
        <v>3</v>
      </c>
      <c r="Q7" s="187"/>
      <c r="R7" s="221" t="s">
        <v>3</v>
      </c>
      <c r="S7" s="178"/>
      <c r="T7" s="215" t="s">
        <v>3</v>
      </c>
      <c r="U7" s="175"/>
      <c r="V7" s="218" t="s">
        <v>3</v>
      </c>
      <c r="W7" s="178"/>
      <c r="X7" s="215" t="s">
        <v>3</v>
      </c>
      <c r="Y7" s="175"/>
      <c r="Z7" s="177" t="s">
        <v>3</v>
      </c>
      <c r="AA7" s="187"/>
    </row>
    <row r="8" spans="1:27" s="6" customFormat="1" ht="29.25" customHeight="1">
      <c r="A8" s="91" t="s">
        <v>13</v>
      </c>
      <c r="B8" s="210" t="s">
        <v>4</v>
      </c>
      <c r="C8" s="185"/>
      <c r="D8" s="222" t="s">
        <v>4</v>
      </c>
      <c r="E8" s="172"/>
      <c r="F8" s="210" t="s">
        <v>4</v>
      </c>
      <c r="G8" s="192"/>
      <c r="H8" s="217" t="s">
        <v>4</v>
      </c>
      <c r="I8" s="185"/>
      <c r="J8" s="222" t="s">
        <v>4</v>
      </c>
      <c r="K8" s="192"/>
      <c r="L8" s="217" t="s">
        <v>4</v>
      </c>
      <c r="M8" s="172"/>
      <c r="N8" s="210" t="s">
        <v>4</v>
      </c>
      <c r="O8" s="192"/>
      <c r="P8" s="217" t="s">
        <v>4</v>
      </c>
      <c r="Q8" s="185"/>
      <c r="R8" s="222" t="s">
        <v>4</v>
      </c>
      <c r="S8" s="192"/>
      <c r="T8" s="217" t="s">
        <v>4</v>
      </c>
      <c r="U8" s="172"/>
      <c r="V8" s="210" t="s">
        <v>4</v>
      </c>
      <c r="W8" s="192"/>
      <c r="X8" s="217" t="s">
        <v>4</v>
      </c>
      <c r="Y8" s="172"/>
      <c r="Z8" s="210" t="s">
        <v>4</v>
      </c>
      <c r="AA8" s="185"/>
    </row>
    <row r="9" spans="1:27" s="6" customFormat="1" ht="29.25" customHeight="1" thickBot="1">
      <c r="A9" s="92" t="s">
        <v>20</v>
      </c>
      <c r="B9" s="228">
        <f>SUM(D9:G9)</f>
        <v>2</v>
      </c>
      <c r="C9" s="189"/>
      <c r="D9" s="169">
        <v>1</v>
      </c>
      <c r="E9" s="109"/>
      <c r="F9" s="211">
        <v>1</v>
      </c>
      <c r="G9" s="107"/>
      <c r="H9" s="209">
        <v>1</v>
      </c>
      <c r="I9" s="189"/>
      <c r="J9" s="169" t="s">
        <v>36</v>
      </c>
      <c r="K9" s="107"/>
      <c r="L9" s="209" t="s">
        <v>5</v>
      </c>
      <c r="M9" s="109"/>
      <c r="N9" s="211" t="s">
        <v>5</v>
      </c>
      <c r="O9" s="107"/>
      <c r="P9" s="209" t="s">
        <v>5</v>
      </c>
      <c r="Q9" s="189"/>
      <c r="R9" s="223">
        <v>1</v>
      </c>
      <c r="S9" s="107"/>
      <c r="T9" s="209" t="s">
        <v>5</v>
      </c>
      <c r="U9" s="109"/>
      <c r="V9" s="211" t="s">
        <v>5</v>
      </c>
      <c r="W9" s="107"/>
      <c r="X9" s="209" t="s">
        <v>5</v>
      </c>
      <c r="Y9" s="109"/>
      <c r="Z9" s="211" t="s">
        <v>5</v>
      </c>
      <c r="AA9" s="189"/>
    </row>
    <row r="10" ht="24.75" customHeight="1"/>
    <row r="11" ht="24.75" customHeight="1" thickBot="1">
      <c r="A11" s="82" t="s">
        <v>16</v>
      </c>
    </row>
    <row r="12" spans="1:23" s="6" customFormat="1" ht="16.5" customHeight="1">
      <c r="A12" s="93"/>
      <c r="B12" s="200"/>
      <c r="C12" s="125"/>
      <c r="D12" s="202" t="s">
        <v>47</v>
      </c>
      <c r="E12" s="203"/>
      <c r="F12" s="203" t="s">
        <v>40</v>
      </c>
      <c r="G12" s="203"/>
      <c r="H12" s="203" t="s">
        <v>41</v>
      </c>
      <c r="I12" s="203"/>
      <c r="J12" s="206" t="s">
        <v>48</v>
      </c>
      <c r="K12" s="203"/>
      <c r="L12" s="203" t="s">
        <v>42</v>
      </c>
      <c r="M12" s="203"/>
      <c r="N12" s="203" t="s">
        <v>43</v>
      </c>
      <c r="O12" s="203"/>
      <c r="P12" s="203" t="s">
        <v>44</v>
      </c>
      <c r="Q12" s="203"/>
      <c r="R12" s="203" t="s">
        <v>45</v>
      </c>
      <c r="S12" s="203"/>
      <c r="T12" s="206" t="s">
        <v>49</v>
      </c>
      <c r="U12" s="203"/>
      <c r="V12" s="198" t="s">
        <v>46</v>
      </c>
      <c r="W12" s="198"/>
    </row>
    <row r="13" spans="1:23" s="6" customFormat="1" ht="16.5" customHeight="1">
      <c r="A13" s="94"/>
      <c r="B13" s="201"/>
      <c r="C13" s="104"/>
      <c r="D13" s="204"/>
      <c r="E13" s="205"/>
      <c r="F13" s="205"/>
      <c r="G13" s="205"/>
      <c r="H13" s="205"/>
      <c r="I13" s="205"/>
      <c r="J13" s="205"/>
      <c r="K13" s="205"/>
      <c r="L13" s="205"/>
      <c r="M13" s="205"/>
      <c r="N13" s="205"/>
      <c r="O13" s="205"/>
      <c r="P13" s="205"/>
      <c r="Q13" s="205"/>
      <c r="R13" s="205"/>
      <c r="S13" s="205"/>
      <c r="T13" s="205"/>
      <c r="U13" s="205"/>
      <c r="V13" s="199"/>
      <c r="W13" s="199"/>
    </row>
    <row r="14" spans="1:23" s="6" customFormat="1" ht="16.5" customHeight="1">
      <c r="A14" s="94"/>
      <c r="B14" s="201"/>
      <c r="C14" s="104"/>
      <c r="D14" s="204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199"/>
      <c r="W14" s="199"/>
    </row>
    <row r="15" spans="1:23" s="6" customFormat="1" ht="16.5" customHeight="1">
      <c r="A15" s="89" t="s">
        <v>21</v>
      </c>
      <c r="B15" s="201" t="s">
        <v>10</v>
      </c>
      <c r="C15" s="104"/>
      <c r="D15" s="204"/>
      <c r="E15" s="205"/>
      <c r="F15" s="205"/>
      <c r="G15" s="205"/>
      <c r="H15" s="205"/>
      <c r="I15" s="205"/>
      <c r="J15" s="205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199"/>
      <c r="W15" s="199"/>
    </row>
    <row r="16" spans="1:23" s="6" customFormat="1" ht="16.5" customHeight="1">
      <c r="A16" s="94"/>
      <c r="B16" s="201"/>
      <c r="C16" s="104"/>
      <c r="D16" s="204"/>
      <c r="E16" s="205"/>
      <c r="F16" s="205"/>
      <c r="G16" s="205"/>
      <c r="H16" s="205"/>
      <c r="I16" s="205"/>
      <c r="J16" s="205"/>
      <c r="K16" s="205"/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199"/>
      <c r="W16" s="199"/>
    </row>
    <row r="17" spans="1:23" s="6" customFormat="1" ht="16.5" customHeight="1">
      <c r="A17" s="94"/>
      <c r="B17" s="201"/>
      <c r="C17" s="104"/>
      <c r="D17" s="204"/>
      <c r="E17" s="205"/>
      <c r="F17" s="205"/>
      <c r="G17" s="205"/>
      <c r="H17" s="205"/>
      <c r="I17" s="205"/>
      <c r="J17" s="205"/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199"/>
      <c r="W17" s="199"/>
    </row>
    <row r="18" spans="1:23" s="6" customFormat="1" ht="16.5" customHeight="1">
      <c r="A18" s="94"/>
      <c r="B18" s="201"/>
      <c r="C18" s="104"/>
      <c r="D18" s="204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199"/>
      <c r="W18" s="199"/>
    </row>
    <row r="19" spans="1:23" s="6" customFormat="1" ht="37.5" customHeight="1">
      <c r="A19" s="90" t="s">
        <v>19</v>
      </c>
      <c r="B19" s="235">
        <f>SUM(D19:W19)</f>
        <v>1</v>
      </c>
      <c r="C19" s="177"/>
      <c r="D19" s="231">
        <v>1</v>
      </c>
      <c r="E19" s="137"/>
      <c r="F19" s="229" t="s">
        <v>3</v>
      </c>
      <c r="G19" s="137"/>
      <c r="H19" s="229" t="s">
        <v>3</v>
      </c>
      <c r="I19" s="137"/>
      <c r="J19" s="229" t="s">
        <v>3</v>
      </c>
      <c r="K19" s="137"/>
      <c r="L19" s="229" t="s">
        <v>3</v>
      </c>
      <c r="M19" s="137"/>
      <c r="N19" s="229" t="s">
        <v>3</v>
      </c>
      <c r="O19" s="137"/>
      <c r="P19" s="229" t="s">
        <v>3</v>
      </c>
      <c r="Q19" s="137"/>
      <c r="R19" s="229" t="s">
        <v>3</v>
      </c>
      <c r="S19" s="137"/>
      <c r="T19" s="229" t="s">
        <v>3</v>
      </c>
      <c r="U19" s="137"/>
      <c r="V19" s="218" t="s">
        <v>3</v>
      </c>
      <c r="W19" s="187"/>
    </row>
    <row r="20" spans="1:23" s="6" customFormat="1" ht="37.5" customHeight="1">
      <c r="A20" s="91" t="s">
        <v>13</v>
      </c>
      <c r="B20" s="233">
        <v>2</v>
      </c>
      <c r="C20" s="234"/>
      <c r="D20" s="172" t="s">
        <v>4</v>
      </c>
      <c r="E20" s="168"/>
      <c r="F20" s="216" t="s">
        <v>4</v>
      </c>
      <c r="G20" s="168"/>
      <c r="H20" s="216" t="s">
        <v>4</v>
      </c>
      <c r="I20" s="168"/>
      <c r="J20" s="216" t="s">
        <v>4</v>
      </c>
      <c r="K20" s="168"/>
      <c r="L20" s="216" t="s">
        <v>4</v>
      </c>
      <c r="M20" s="168"/>
      <c r="N20" s="216" t="s">
        <v>4</v>
      </c>
      <c r="O20" s="168"/>
      <c r="P20" s="216" t="s">
        <v>4</v>
      </c>
      <c r="Q20" s="168"/>
      <c r="R20" s="216" t="s">
        <v>4</v>
      </c>
      <c r="S20" s="168"/>
      <c r="T20" s="216">
        <v>2</v>
      </c>
      <c r="U20" s="168"/>
      <c r="V20" s="210" t="s">
        <v>4</v>
      </c>
      <c r="W20" s="185"/>
    </row>
    <row r="21" spans="1:23" s="6" customFormat="1" ht="37.5" customHeight="1" thickBot="1">
      <c r="A21" s="92" t="s">
        <v>20</v>
      </c>
      <c r="B21" s="230">
        <f>SUM(D21:W21)</f>
        <v>18</v>
      </c>
      <c r="C21" s="228"/>
      <c r="D21" s="232" t="s">
        <v>5</v>
      </c>
      <c r="E21" s="110"/>
      <c r="F21" s="227" t="s">
        <v>5</v>
      </c>
      <c r="G21" s="110"/>
      <c r="H21" s="227">
        <v>3</v>
      </c>
      <c r="I21" s="110"/>
      <c r="J21" s="227">
        <v>1</v>
      </c>
      <c r="K21" s="110"/>
      <c r="L21" s="227" t="s">
        <v>5</v>
      </c>
      <c r="M21" s="110"/>
      <c r="N21" s="227" t="s">
        <v>5</v>
      </c>
      <c r="O21" s="110"/>
      <c r="P21" s="227" t="s">
        <v>5</v>
      </c>
      <c r="Q21" s="110"/>
      <c r="R21" s="227" t="s">
        <v>5</v>
      </c>
      <c r="S21" s="110"/>
      <c r="T21" s="110">
        <v>13</v>
      </c>
      <c r="U21" s="110"/>
      <c r="V21" s="190">
        <v>1</v>
      </c>
      <c r="W21" s="190"/>
    </row>
    <row r="22" ht="24.75" customHeight="1"/>
    <row r="23" ht="24.75" customHeight="1" thickBot="1">
      <c r="A23" s="82" t="s">
        <v>17</v>
      </c>
    </row>
    <row r="24" spans="1:20" s="6" customFormat="1" ht="18.75" customHeight="1">
      <c r="A24" s="207" t="s">
        <v>22</v>
      </c>
      <c r="B24" s="200" t="s">
        <v>10</v>
      </c>
      <c r="C24" s="151"/>
      <c r="D24" s="125"/>
      <c r="E24" s="193" t="s">
        <v>53</v>
      </c>
      <c r="F24" s="194"/>
      <c r="G24" s="193" t="s">
        <v>54</v>
      </c>
      <c r="H24" s="194"/>
      <c r="I24" s="193" t="s">
        <v>50</v>
      </c>
      <c r="J24" s="194"/>
      <c r="K24" s="193" t="s">
        <v>51</v>
      </c>
      <c r="L24" s="194"/>
      <c r="M24" s="193" t="s">
        <v>56</v>
      </c>
      <c r="N24" s="194"/>
      <c r="O24" s="193" t="s">
        <v>52</v>
      </c>
      <c r="P24" s="194"/>
      <c r="Q24" s="197" t="s">
        <v>55</v>
      </c>
      <c r="R24" s="194"/>
      <c r="S24" s="193" t="s">
        <v>46</v>
      </c>
      <c r="T24" s="198"/>
    </row>
    <row r="25" spans="1:20" s="6" customFormat="1" ht="18.75" customHeight="1">
      <c r="A25" s="208"/>
      <c r="B25" s="201"/>
      <c r="C25" s="153"/>
      <c r="D25" s="104"/>
      <c r="E25" s="195"/>
      <c r="F25" s="196"/>
      <c r="G25" s="195"/>
      <c r="H25" s="196"/>
      <c r="I25" s="195"/>
      <c r="J25" s="196"/>
      <c r="K25" s="195"/>
      <c r="L25" s="196"/>
      <c r="M25" s="195"/>
      <c r="N25" s="196"/>
      <c r="O25" s="195"/>
      <c r="P25" s="196"/>
      <c r="Q25" s="195"/>
      <c r="R25" s="196"/>
      <c r="S25" s="195"/>
      <c r="T25" s="199"/>
    </row>
    <row r="26" spans="1:20" s="6" customFormat="1" ht="18.75" customHeight="1">
      <c r="A26" s="208"/>
      <c r="B26" s="201"/>
      <c r="C26" s="153"/>
      <c r="D26" s="104"/>
      <c r="E26" s="195"/>
      <c r="F26" s="196"/>
      <c r="G26" s="195"/>
      <c r="H26" s="196"/>
      <c r="I26" s="195"/>
      <c r="J26" s="196"/>
      <c r="K26" s="195"/>
      <c r="L26" s="196"/>
      <c r="M26" s="195"/>
      <c r="N26" s="196"/>
      <c r="O26" s="195"/>
      <c r="P26" s="196"/>
      <c r="Q26" s="195"/>
      <c r="R26" s="196"/>
      <c r="S26" s="195"/>
      <c r="T26" s="199"/>
    </row>
    <row r="27" spans="1:20" s="6" customFormat="1" ht="18.75" customHeight="1">
      <c r="A27" s="208"/>
      <c r="B27" s="201"/>
      <c r="C27" s="153"/>
      <c r="D27" s="104"/>
      <c r="E27" s="195"/>
      <c r="F27" s="196"/>
      <c r="G27" s="195"/>
      <c r="H27" s="196"/>
      <c r="I27" s="195"/>
      <c r="J27" s="196"/>
      <c r="K27" s="195"/>
      <c r="L27" s="196"/>
      <c r="M27" s="195"/>
      <c r="N27" s="196"/>
      <c r="O27" s="195"/>
      <c r="P27" s="196"/>
      <c r="Q27" s="195"/>
      <c r="R27" s="196"/>
      <c r="S27" s="195"/>
      <c r="T27" s="199"/>
    </row>
    <row r="28" spans="1:20" s="6" customFormat="1" ht="18.75" customHeight="1">
      <c r="A28" s="208"/>
      <c r="B28" s="201"/>
      <c r="C28" s="153"/>
      <c r="D28" s="104"/>
      <c r="E28" s="195"/>
      <c r="F28" s="196"/>
      <c r="G28" s="195"/>
      <c r="H28" s="196"/>
      <c r="I28" s="195"/>
      <c r="J28" s="196"/>
      <c r="K28" s="195"/>
      <c r="L28" s="196"/>
      <c r="M28" s="195"/>
      <c r="N28" s="196"/>
      <c r="O28" s="195"/>
      <c r="P28" s="196"/>
      <c r="Q28" s="195"/>
      <c r="R28" s="196"/>
      <c r="S28" s="195"/>
      <c r="T28" s="199"/>
    </row>
    <row r="29" spans="1:20" s="6" customFormat="1" ht="28.5" customHeight="1">
      <c r="A29" s="208"/>
      <c r="B29" s="201"/>
      <c r="C29" s="153"/>
      <c r="D29" s="104"/>
      <c r="E29" s="195"/>
      <c r="F29" s="196"/>
      <c r="G29" s="195"/>
      <c r="H29" s="196"/>
      <c r="I29" s="195"/>
      <c r="J29" s="196"/>
      <c r="K29" s="195"/>
      <c r="L29" s="196"/>
      <c r="M29" s="195"/>
      <c r="N29" s="196"/>
      <c r="O29" s="195"/>
      <c r="P29" s="196"/>
      <c r="Q29" s="195"/>
      <c r="R29" s="196"/>
      <c r="S29" s="195"/>
      <c r="T29" s="199"/>
    </row>
    <row r="30" spans="1:20" s="6" customFormat="1" ht="30" customHeight="1">
      <c r="A30" s="208"/>
      <c r="B30" s="12" t="s">
        <v>10</v>
      </c>
      <c r="C30" s="15" t="s">
        <v>11</v>
      </c>
      <c r="D30" s="16" t="s">
        <v>12</v>
      </c>
      <c r="E30" s="74" t="s">
        <v>11</v>
      </c>
      <c r="F30" s="75" t="s">
        <v>12</v>
      </c>
      <c r="G30" s="76" t="s">
        <v>11</v>
      </c>
      <c r="H30" s="77" t="s">
        <v>12</v>
      </c>
      <c r="I30" s="74" t="s">
        <v>11</v>
      </c>
      <c r="J30" s="75" t="s">
        <v>12</v>
      </c>
      <c r="K30" s="76" t="s">
        <v>11</v>
      </c>
      <c r="L30" s="77" t="s">
        <v>12</v>
      </c>
      <c r="M30" s="74" t="s">
        <v>11</v>
      </c>
      <c r="N30" s="75" t="s">
        <v>12</v>
      </c>
      <c r="O30" s="76" t="s">
        <v>11</v>
      </c>
      <c r="P30" s="77" t="s">
        <v>12</v>
      </c>
      <c r="Q30" s="74" t="s">
        <v>11</v>
      </c>
      <c r="R30" s="75" t="s">
        <v>12</v>
      </c>
      <c r="S30" s="76" t="s">
        <v>11</v>
      </c>
      <c r="T30" s="78" t="s">
        <v>12</v>
      </c>
    </row>
    <row r="31" spans="1:20" s="6" customFormat="1" ht="37.5" customHeight="1">
      <c r="A31" s="90" t="s">
        <v>19</v>
      </c>
      <c r="B31" s="58">
        <f>SUM(C31:D31)</f>
        <v>1</v>
      </c>
      <c r="C31" s="60">
        <f>SUM(E31,G31,I31,K31,M31,O31,Q31,S31)</f>
        <v>1</v>
      </c>
      <c r="D31" s="85" t="s">
        <v>3</v>
      </c>
      <c r="E31" s="95" t="s">
        <v>3</v>
      </c>
      <c r="F31" s="85" t="s">
        <v>3</v>
      </c>
      <c r="G31" s="97" t="s">
        <v>3</v>
      </c>
      <c r="H31" s="86" t="s">
        <v>3</v>
      </c>
      <c r="I31" s="95" t="s">
        <v>3</v>
      </c>
      <c r="J31" s="85" t="s">
        <v>3</v>
      </c>
      <c r="K31" s="97" t="s">
        <v>3</v>
      </c>
      <c r="L31" s="86" t="s">
        <v>3</v>
      </c>
      <c r="M31" s="95" t="s">
        <v>3</v>
      </c>
      <c r="N31" s="85" t="s">
        <v>3</v>
      </c>
      <c r="O31" s="97">
        <v>1</v>
      </c>
      <c r="P31" s="86" t="s">
        <v>3</v>
      </c>
      <c r="Q31" s="95" t="s">
        <v>3</v>
      </c>
      <c r="R31" s="85" t="s">
        <v>3</v>
      </c>
      <c r="S31" s="97" t="s">
        <v>3</v>
      </c>
      <c r="T31" s="101" t="s">
        <v>3</v>
      </c>
    </row>
    <row r="32" spans="1:20" s="6" customFormat="1" ht="37.5" customHeight="1">
      <c r="A32" s="91" t="s">
        <v>13</v>
      </c>
      <c r="B32" s="73">
        <f>SUM(C32:D32)</f>
        <v>2</v>
      </c>
      <c r="C32" s="98">
        <v>1</v>
      </c>
      <c r="D32" s="88">
        <v>1</v>
      </c>
      <c r="E32" s="96" t="s">
        <v>4</v>
      </c>
      <c r="F32" s="88" t="s">
        <v>4</v>
      </c>
      <c r="G32" s="103">
        <v>1</v>
      </c>
      <c r="H32" s="87">
        <v>1</v>
      </c>
      <c r="I32" s="96" t="s">
        <v>4</v>
      </c>
      <c r="J32" s="88" t="s">
        <v>4</v>
      </c>
      <c r="K32" s="103" t="s">
        <v>4</v>
      </c>
      <c r="L32" s="87" t="s">
        <v>4</v>
      </c>
      <c r="M32" s="96" t="s">
        <v>4</v>
      </c>
      <c r="N32" s="88" t="s">
        <v>4</v>
      </c>
      <c r="O32" s="103" t="s">
        <v>4</v>
      </c>
      <c r="P32" s="87" t="s">
        <v>4</v>
      </c>
      <c r="Q32" s="96" t="s">
        <v>4</v>
      </c>
      <c r="R32" s="88" t="s">
        <v>4</v>
      </c>
      <c r="S32" s="103" t="s">
        <v>4</v>
      </c>
      <c r="T32" s="102" t="s">
        <v>4</v>
      </c>
    </row>
    <row r="33" spans="1:20" s="6" customFormat="1" ht="37.5" customHeight="1" thickBot="1">
      <c r="A33" s="92" t="s">
        <v>20</v>
      </c>
      <c r="B33" s="14">
        <f>SUM(C33:D33)</f>
        <v>18</v>
      </c>
      <c r="C33" s="64">
        <f>SUM(E33,G33,I33,K33,M33,O33,Q33,S33)</f>
        <v>12</v>
      </c>
      <c r="D33" s="65">
        <f>SUM(F33,H33,J33,L33,N33,P33,R33,T33)</f>
        <v>6</v>
      </c>
      <c r="E33" s="100" t="s">
        <v>5</v>
      </c>
      <c r="F33" s="84" t="s">
        <v>5</v>
      </c>
      <c r="G33" s="70">
        <v>6</v>
      </c>
      <c r="H33" s="9">
        <v>4</v>
      </c>
      <c r="I33" s="100" t="s">
        <v>5</v>
      </c>
      <c r="J33" s="84" t="s">
        <v>5</v>
      </c>
      <c r="K33" s="99">
        <v>2</v>
      </c>
      <c r="L33" s="83">
        <v>1</v>
      </c>
      <c r="M33" s="100">
        <v>1</v>
      </c>
      <c r="N33" s="84">
        <v>1</v>
      </c>
      <c r="O33" s="99" t="s">
        <v>5</v>
      </c>
      <c r="P33" s="9" t="s">
        <v>36</v>
      </c>
      <c r="Q33" s="100" t="s">
        <v>5</v>
      </c>
      <c r="R33" s="84" t="s">
        <v>5</v>
      </c>
      <c r="S33" s="70">
        <v>3</v>
      </c>
      <c r="T33" s="14" t="s">
        <v>36</v>
      </c>
    </row>
  </sheetData>
  <mergeCells count="123">
    <mergeCell ref="B16:C16"/>
    <mergeCell ref="B17:C17"/>
    <mergeCell ref="B18:C18"/>
    <mergeCell ref="B19:C19"/>
    <mergeCell ref="B12:C12"/>
    <mergeCell ref="B13:C13"/>
    <mergeCell ref="B14:C14"/>
    <mergeCell ref="B15:C15"/>
    <mergeCell ref="F20:G20"/>
    <mergeCell ref="F21:G21"/>
    <mergeCell ref="F19:G19"/>
    <mergeCell ref="B21:C21"/>
    <mergeCell ref="D19:E19"/>
    <mergeCell ref="D20:E20"/>
    <mergeCell ref="D21:E21"/>
    <mergeCell ref="B20:C20"/>
    <mergeCell ref="J19:K19"/>
    <mergeCell ref="H19:I19"/>
    <mergeCell ref="H20:I20"/>
    <mergeCell ref="H21:I21"/>
    <mergeCell ref="J21:K21"/>
    <mergeCell ref="J20:K20"/>
    <mergeCell ref="L20:M20"/>
    <mergeCell ref="L21:M21"/>
    <mergeCell ref="N19:O19"/>
    <mergeCell ref="L19:M19"/>
    <mergeCell ref="V12:W18"/>
    <mergeCell ref="N20:O20"/>
    <mergeCell ref="N21:O21"/>
    <mergeCell ref="P19:Q19"/>
    <mergeCell ref="V21:W21"/>
    <mergeCell ref="T19:U19"/>
    <mergeCell ref="P20:Q20"/>
    <mergeCell ref="P21:Q21"/>
    <mergeCell ref="R19:S19"/>
    <mergeCell ref="R20:S20"/>
    <mergeCell ref="R21:S21"/>
    <mergeCell ref="B4:G4"/>
    <mergeCell ref="B5:G5"/>
    <mergeCell ref="B3:G3"/>
    <mergeCell ref="B6:C6"/>
    <mergeCell ref="F6:G6"/>
    <mergeCell ref="B7:C7"/>
    <mergeCell ref="B8:C8"/>
    <mergeCell ref="B9:C9"/>
    <mergeCell ref="D6:E6"/>
    <mergeCell ref="D7:E7"/>
    <mergeCell ref="D8:E8"/>
    <mergeCell ref="D9:E9"/>
    <mergeCell ref="F7:G7"/>
    <mergeCell ref="F8:G8"/>
    <mergeCell ref="F9:G9"/>
    <mergeCell ref="H3:K3"/>
    <mergeCell ref="H4:K4"/>
    <mergeCell ref="H5:K5"/>
    <mergeCell ref="H6:I6"/>
    <mergeCell ref="J6:K6"/>
    <mergeCell ref="H9:I9"/>
    <mergeCell ref="J7:K7"/>
    <mergeCell ref="J8:K8"/>
    <mergeCell ref="J9:K9"/>
    <mergeCell ref="H7:I7"/>
    <mergeCell ref="H8:I8"/>
    <mergeCell ref="L8:M8"/>
    <mergeCell ref="L9:M9"/>
    <mergeCell ref="N8:O8"/>
    <mergeCell ref="N9:O9"/>
    <mergeCell ref="R6:S6"/>
    <mergeCell ref="P3:S5"/>
    <mergeCell ref="L3:O5"/>
    <mergeCell ref="L7:M7"/>
    <mergeCell ref="N7:O7"/>
    <mergeCell ref="L6:M6"/>
    <mergeCell ref="N6:O6"/>
    <mergeCell ref="V6:W6"/>
    <mergeCell ref="T3:W5"/>
    <mergeCell ref="A24:A30"/>
    <mergeCell ref="P7:Q7"/>
    <mergeCell ref="P8:Q8"/>
    <mergeCell ref="P9:Q9"/>
    <mergeCell ref="R7:S7"/>
    <mergeCell ref="R8:S8"/>
    <mergeCell ref="R9:S9"/>
    <mergeCell ref="P6:Q6"/>
    <mergeCell ref="T20:U20"/>
    <mergeCell ref="T21:U21"/>
    <mergeCell ref="Z7:AA7"/>
    <mergeCell ref="X8:Y8"/>
    <mergeCell ref="T7:U7"/>
    <mergeCell ref="T8:U8"/>
    <mergeCell ref="V7:W7"/>
    <mergeCell ref="V8:W8"/>
    <mergeCell ref="V19:W19"/>
    <mergeCell ref="V20:W20"/>
    <mergeCell ref="A3:A6"/>
    <mergeCell ref="X9:Y9"/>
    <mergeCell ref="Z8:AA8"/>
    <mergeCell ref="Z9:AA9"/>
    <mergeCell ref="X6:Y6"/>
    <mergeCell ref="Z6:AA6"/>
    <mergeCell ref="X7:Y7"/>
    <mergeCell ref="T9:U9"/>
    <mergeCell ref="V9:W9"/>
    <mergeCell ref="T6:U6"/>
    <mergeCell ref="X3:AA5"/>
    <mergeCell ref="D12:E18"/>
    <mergeCell ref="F12:G18"/>
    <mergeCell ref="H12:I18"/>
    <mergeCell ref="J12:K18"/>
    <mergeCell ref="L12:M18"/>
    <mergeCell ref="N12:O18"/>
    <mergeCell ref="P12:Q18"/>
    <mergeCell ref="R12:S18"/>
    <mergeCell ref="T12:U18"/>
    <mergeCell ref="O24:P29"/>
    <mergeCell ref="Q24:R29"/>
    <mergeCell ref="S24:T29"/>
    <mergeCell ref="B24:D29"/>
    <mergeCell ref="E24:F29"/>
    <mergeCell ref="G24:H29"/>
    <mergeCell ref="I24:J29"/>
    <mergeCell ref="K24:L29"/>
    <mergeCell ref="M24:N29"/>
  </mergeCells>
  <printOptions/>
  <pageMargins left="0.57" right="0.75" top="1" bottom="0.57" header="0.512" footer="0.34"/>
  <pageSetup horizontalDpi="600" verticalDpi="600" orientation="portrait" paperSize="9" scale="90" r:id="rId1"/>
  <headerFooter alignWithMargins="0">
    <oddHeader>&amp;L&amp;"ＭＳ ゴシック,標準"卒業後・盲ろう養護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一般ユーザ</cp:lastModifiedBy>
  <cp:lastPrinted>2005-11-24T10:56:08Z</cp:lastPrinted>
  <dcterms:created xsi:type="dcterms:W3CDTF">1997-01-08T22:48:59Z</dcterms:created>
  <dcterms:modified xsi:type="dcterms:W3CDTF">2005-12-11T01:54:24Z</dcterms:modified>
  <cp:category/>
  <cp:version/>
  <cp:contentType/>
  <cp:contentStatus/>
</cp:coreProperties>
</file>