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50" activeTab="0"/>
  </bookViews>
  <sheets>
    <sheet name="102～104" sheetId="1" r:id="rId1"/>
    <sheet name="105～108" sheetId="2" r:id="rId2"/>
  </sheets>
  <definedNames>
    <definedName name="_xlnm.Print_Area" localSheetId="0">'102～104'!$A$1:$S$39</definedName>
    <definedName name="_xlnm.Print_Area" localSheetId="1">'105～108'!$A$1:$Q$35</definedName>
  </definedNames>
  <calcPr fullCalcOnLoad="1"/>
</workbook>
</file>

<file path=xl/sharedStrings.xml><?xml version="1.0" encoding="utf-8"?>
<sst xmlns="http://schemas.openxmlformats.org/spreadsheetml/2006/main" count="205" uniqueCount="74">
  <si>
    <t xml:space="preserve">  第 107 表　職員数（本務者）</t>
  </si>
  <si>
    <t>各種学校のみ  にある課程</t>
  </si>
  <si>
    <t>予備校</t>
  </si>
  <si>
    <t>あ　わ　ら　市</t>
  </si>
  <si>
    <t>予　備　校</t>
  </si>
  <si>
    <t>第 102 表  課程別学校数</t>
  </si>
  <si>
    <t>第 103 表  市町村別学校数・生徒数</t>
  </si>
  <si>
    <t>第 104 表  課程別修業年限別生徒数</t>
  </si>
  <si>
    <t>第 105 表  課程別入学者数・卒業者数</t>
  </si>
  <si>
    <t>第 106 表　入学者のうち就業している者の数</t>
  </si>
  <si>
    <t>第 108 表　教員数</t>
  </si>
  <si>
    <t>医療関係</t>
  </si>
  <si>
    <t>商業実務関係</t>
  </si>
  <si>
    <t>家　　　政　　　関　　　係</t>
  </si>
  <si>
    <t>各種学校のみにある課程</t>
  </si>
  <si>
    <t>准看護</t>
  </si>
  <si>
    <t>その他</t>
  </si>
  <si>
    <t>家　庭</t>
  </si>
  <si>
    <t>和 洋 裁</t>
  </si>
  <si>
    <t>料　理</t>
  </si>
  <si>
    <t>自動車操縦</t>
  </si>
  <si>
    <t>外国人学校</t>
  </si>
  <si>
    <t>区　　　分</t>
  </si>
  <si>
    <t>学　校　数</t>
  </si>
  <si>
    <t>生　　　　　　徒　　　　　　数</t>
  </si>
  <si>
    <t>計</t>
  </si>
  <si>
    <t>男</t>
  </si>
  <si>
    <t>女</t>
  </si>
  <si>
    <t>福　　井　　市</t>
  </si>
  <si>
    <t>敦　　賀　　市</t>
  </si>
  <si>
    <t>小　　浜　　市</t>
  </si>
  <si>
    <t>大　　野　　市</t>
  </si>
  <si>
    <t>勝　　山　　市</t>
  </si>
  <si>
    <t>鯖　　江　　市</t>
  </si>
  <si>
    <t>区　　　　　　分</t>
  </si>
  <si>
    <r>
      <t>修 業 年 限</t>
    </r>
    <r>
      <rPr>
        <sz val="10.5"/>
        <rFont val="ＭＳ 明朝"/>
        <family val="1"/>
      </rPr>
      <t xml:space="preserve"> 1 </t>
    </r>
    <r>
      <rPr>
        <sz val="10.5"/>
        <rFont val="ＭＳ Ｐ明朝"/>
        <family val="1"/>
      </rPr>
      <t>年
未 満 の 課 程</t>
    </r>
  </si>
  <si>
    <r>
      <t>修 業 年 限</t>
    </r>
    <r>
      <rPr>
        <sz val="10.5"/>
        <rFont val="ＭＳ 明朝"/>
        <family val="1"/>
      </rPr>
      <t xml:space="preserve"> 1 </t>
    </r>
    <r>
      <rPr>
        <sz val="10.5"/>
        <rFont val="ＭＳ Ｐ明朝"/>
        <family val="1"/>
      </rPr>
      <t>年
以 上 の 課 程</t>
    </r>
  </si>
  <si>
    <t>計 の う ち 昼 の
課 程 の 生 徒 数</t>
  </si>
  <si>
    <t>-</t>
  </si>
  <si>
    <t>准　看　護</t>
  </si>
  <si>
    <t>-</t>
  </si>
  <si>
    <t>商業実務
関係</t>
  </si>
  <si>
    <t>そ　の　他</t>
  </si>
  <si>
    <t>-</t>
  </si>
  <si>
    <t>家政関係</t>
  </si>
  <si>
    <t>家　 　　庭</t>
  </si>
  <si>
    <t>-</t>
  </si>
  <si>
    <t>和  洋  裁</t>
  </si>
  <si>
    <t>-</t>
  </si>
  <si>
    <t>料　 　　理</t>
  </si>
  <si>
    <t>-</t>
  </si>
  <si>
    <t>-</t>
  </si>
  <si>
    <t>-</t>
  </si>
  <si>
    <r>
      <t>計のうち高卒以上
を入学資格とする
課程</t>
    </r>
    <r>
      <rPr>
        <sz val="9"/>
        <rFont val="ＭＳ 明朝"/>
        <family val="1"/>
      </rPr>
      <t>の</t>
    </r>
    <r>
      <rPr>
        <sz val="9"/>
        <rFont val="ＭＳ Ｐ明朝"/>
        <family val="1"/>
      </rPr>
      <t>生徒数</t>
    </r>
  </si>
  <si>
    <t>医療関係</t>
  </si>
  <si>
    <t>各種学校
のみにある課程</t>
  </si>
  <si>
    <t>区　分</t>
  </si>
  <si>
    <t>福　井　市</t>
  </si>
  <si>
    <t>-</t>
  </si>
  <si>
    <t>敦　賀　市</t>
  </si>
  <si>
    <t>-</t>
  </si>
  <si>
    <t>小　浜　市</t>
  </si>
  <si>
    <t>-</t>
  </si>
  <si>
    <t>大　野　市</t>
  </si>
  <si>
    <t>勝　山　市</t>
  </si>
  <si>
    <t>鯖　江　市</t>
  </si>
  <si>
    <t>-</t>
  </si>
  <si>
    <t>各　　　種　　　学　　　校</t>
  </si>
  <si>
    <t>本　　務　　者</t>
  </si>
  <si>
    <t>兼　　　務　　　者</t>
  </si>
  <si>
    <t>越　　前　　市</t>
  </si>
  <si>
    <r>
      <t xml:space="preserve">入　　　学　　　者　　　数
</t>
    </r>
    <r>
      <rPr>
        <sz val="9"/>
        <rFont val="ＭＳ 明朝"/>
        <family val="1"/>
      </rPr>
      <t>（平成18年4月1日から同年5月1日まで）</t>
    </r>
  </si>
  <si>
    <r>
      <t xml:space="preserve">卒　　　業　　　者　　　数
</t>
    </r>
    <r>
      <rPr>
        <sz val="9"/>
        <rFont val="ＭＳ 明朝"/>
        <family val="1"/>
      </rPr>
      <t>（ 平 成 17 年 度 間 ）</t>
    </r>
  </si>
  <si>
    <t>越　前　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</si>
</sst>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u val="single"/>
      <sz val="20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6" fillId="0" borderId="1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38" fontId="6" fillId="0" borderId="5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6" fillId="0" borderId="12" xfId="16" applyFont="1" applyBorder="1" applyAlignment="1">
      <alignment horizontal="center" vertical="center"/>
    </xf>
    <xf numFmtId="38" fontId="6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right" vertical="center"/>
    </xf>
    <xf numFmtId="38" fontId="3" fillId="0" borderId="15" xfId="16" applyFont="1" applyBorder="1" applyAlignment="1">
      <alignment horizontal="right" vertical="center"/>
    </xf>
    <xf numFmtId="38" fontId="3" fillId="0" borderId="16" xfId="16" applyFont="1" applyBorder="1" applyAlignment="1">
      <alignment horizontal="right" vertical="center"/>
    </xf>
    <xf numFmtId="38" fontId="3" fillId="0" borderId="17" xfId="16" applyFont="1" applyBorder="1" applyAlignment="1">
      <alignment horizontal="right" vertical="center"/>
    </xf>
    <xf numFmtId="38" fontId="3" fillId="0" borderId="18" xfId="16" applyFont="1" applyBorder="1" applyAlignment="1">
      <alignment horizontal="right" vertical="center"/>
    </xf>
    <xf numFmtId="38" fontId="3" fillId="0" borderId="19" xfId="16" applyFont="1" applyBorder="1" applyAlignment="1">
      <alignment horizontal="right" vertical="center"/>
    </xf>
    <xf numFmtId="38" fontId="3" fillId="0" borderId="20" xfId="16" applyFont="1" applyBorder="1" applyAlignment="1">
      <alignment horizontal="right" vertical="center"/>
    </xf>
    <xf numFmtId="38" fontId="3" fillId="0" borderId="21" xfId="16" applyFont="1" applyBorder="1" applyAlignment="1">
      <alignment horizontal="right" vertical="center"/>
    </xf>
    <xf numFmtId="38" fontId="3" fillId="0" borderId="22" xfId="16" applyFont="1" applyBorder="1" applyAlignment="1">
      <alignment horizontal="right" vertical="center"/>
    </xf>
    <xf numFmtId="38" fontId="3" fillId="0" borderId="23" xfId="16" applyFont="1" applyBorder="1" applyAlignment="1">
      <alignment horizontal="right" vertical="center"/>
    </xf>
    <xf numFmtId="38" fontId="3" fillId="0" borderId="24" xfId="16" applyFont="1" applyBorder="1" applyAlignment="1">
      <alignment horizontal="right" vertical="center"/>
    </xf>
    <xf numFmtId="38" fontId="3" fillId="0" borderId="25" xfId="16" applyFont="1" applyBorder="1" applyAlignment="1">
      <alignment horizontal="right" vertical="center"/>
    </xf>
    <xf numFmtId="38" fontId="3" fillId="0" borderId="26" xfId="16" applyFont="1" applyBorder="1" applyAlignment="1">
      <alignment horizontal="right" vertical="center"/>
    </xf>
    <xf numFmtId="38" fontId="3" fillId="0" borderId="27" xfId="16" applyFont="1" applyBorder="1" applyAlignment="1">
      <alignment horizontal="right" vertical="center"/>
    </xf>
    <xf numFmtId="38" fontId="3" fillId="0" borderId="28" xfId="16" applyFont="1" applyBorder="1" applyAlignment="1">
      <alignment horizontal="right" vertical="center"/>
    </xf>
    <xf numFmtId="38" fontId="4" fillId="0" borderId="0" xfId="16" applyFont="1" applyAlignment="1">
      <alignment/>
    </xf>
    <xf numFmtId="38" fontId="6" fillId="0" borderId="1" xfId="16" applyFont="1" applyBorder="1" applyAlignment="1">
      <alignment horizontal="center" vertical="center" wrapText="1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33" xfId="16" applyFont="1" applyBorder="1" applyAlignment="1">
      <alignment horizontal="center" vertical="center"/>
    </xf>
    <xf numFmtId="38" fontId="2" fillId="0" borderId="34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38" fontId="3" fillId="0" borderId="17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9" fillId="0" borderId="4" xfId="16" applyFont="1" applyBorder="1" applyAlignment="1">
      <alignment horizontal="center" vertical="center"/>
    </xf>
    <xf numFmtId="38" fontId="5" fillId="0" borderId="0" xfId="16" applyFont="1" applyAlignment="1">
      <alignment horizontal="center"/>
    </xf>
    <xf numFmtId="38" fontId="2" fillId="0" borderId="35" xfId="16" applyFont="1" applyBorder="1" applyAlignment="1">
      <alignment horizontal="center" vertical="center"/>
    </xf>
    <xf numFmtId="38" fontId="2" fillId="0" borderId="36" xfId="16" applyFont="1" applyBorder="1" applyAlignment="1">
      <alignment horizontal="center" vertical="center"/>
    </xf>
    <xf numFmtId="38" fontId="2" fillId="0" borderId="37" xfId="16" applyFont="1" applyBorder="1" applyAlignment="1">
      <alignment horizontal="center" vertical="center"/>
    </xf>
    <xf numFmtId="38" fontId="8" fillId="0" borderId="37" xfId="16" applyFont="1" applyBorder="1" applyAlignment="1">
      <alignment horizontal="center" vertical="center"/>
    </xf>
    <xf numFmtId="38" fontId="2" fillId="0" borderId="38" xfId="16" applyFont="1" applyBorder="1" applyAlignment="1">
      <alignment horizontal="center" vertical="center"/>
    </xf>
    <xf numFmtId="38" fontId="2" fillId="0" borderId="39" xfId="16" applyFont="1" applyBorder="1" applyAlignment="1">
      <alignment horizontal="center" vertical="center"/>
    </xf>
    <xf numFmtId="38" fontId="2" fillId="0" borderId="40" xfId="16" applyFont="1" applyBorder="1" applyAlignment="1">
      <alignment horizontal="center" vertical="center"/>
    </xf>
    <xf numFmtId="38" fontId="2" fillId="0" borderId="41" xfId="16" applyFont="1" applyBorder="1" applyAlignment="1">
      <alignment horizontal="center" vertical="center"/>
    </xf>
    <xf numFmtId="38" fontId="2" fillId="0" borderId="42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43" xfId="16" applyFont="1" applyBorder="1" applyAlignment="1">
      <alignment horizontal="center" vertical="center"/>
    </xf>
    <xf numFmtId="38" fontId="3" fillId="0" borderId="42" xfId="16" applyFont="1" applyBorder="1" applyAlignment="1">
      <alignment horizontal="center" vertical="center"/>
    </xf>
    <xf numFmtId="38" fontId="3" fillId="0" borderId="33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44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45" xfId="16" applyFont="1" applyBorder="1" applyAlignment="1">
      <alignment horizontal="center" vertical="center"/>
    </xf>
    <xf numFmtId="38" fontId="3" fillId="0" borderId="46" xfId="16" applyFont="1" applyBorder="1" applyAlignment="1">
      <alignment horizontal="center" vertical="center"/>
    </xf>
    <xf numFmtId="38" fontId="6" fillId="0" borderId="17" xfId="16" applyFont="1" applyBorder="1" applyAlignment="1">
      <alignment horizontal="center" vertical="center" wrapText="1"/>
    </xf>
    <xf numFmtId="38" fontId="6" fillId="0" borderId="17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2" fillId="0" borderId="47" xfId="16" applyFont="1" applyBorder="1" applyAlignment="1">
      <alignment horizontal="center" vertical="center"/>
    </xf>
    <xf numFmtId="38" fontId="2" fillId="0" borderId="48" xfId="16" applyFont="1" applyBorder="1" applyAlignment="1">
      <alignment horizontal="center" vertical="center"/>
    </xf>
    <xf numFmtId="38" fontId="2" fillId="0" borderId="4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/>
    </xf>
    <xf numFmtId="38" fontId="6" fillId="0" borderId="27" xfId="16" applyFont="1" applyBorder="1" applyAlignment="1">
      <alignment horizontal="center" vertical="center"/>
    </xf>
    <xf numFmtId="38" fontId="6" fillId="0" borderId="50" xfId="16" applyFont="1" applyBorder="1" applyAlignment="1">
      <alignment horizontal="center" vertical="center"/>
    </xf>
    <xf numFmtId="38" fontId="2" fillId="0" borderId="5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6" fillId="0" borderId="52" xfId="16" applyFont="1" applyBorder="1" applyAlignment="1">
      <alignment horizontal="center" vertical="center"/>
    </xf>
    <xf numFmtId="38" fontId="6" fillId="0" borderId="53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  <xf numFmtId="38" fontId="6" fillId="0" borderId="45" xfId="16" applyFont="1" applyBorder="1" applyAlignment="1">
      <alignment horizontal="center" vertical="center"/>
    </xf>
    <xf numFmtId="38" fontId="6" fillId="0" borderId="48" xfId="16" applyFont="1" applyBorder="1" applyAlignment="1">
      <alignment horizontal="center" vertical="center"/>
    </xf>
    <xf numFmtId="38" fontId="6" fillId="0" borderId="54" xfId="16" applyFont="1" applyBorder="1" applyAlignment="1">
      <alignment horizontal="center" vertical="center"/>
    </xf>
    <xf numFmtId="38" fontId="6" fillId="0" borderId="49" xfId="16" applyFont="1" applyBorder="1" applyAlignment="1">
      <alignment horizontal="center" vertical="center"/>
    </xf>
    <xf numFmtId="38" fontId="2" fillId="0" borderId="51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 wrapText="1"/>
    </xf>
    <xf numFmtId="38" fontId="2" fillId="0" borderId="55" xfId="16" applyFont="1" applyBorder="1" applyAlignment="1">
      <alignment horizontal="center" vertical="center"/>
    </xf>
    <xf numFmtId="38" fontId="9" fillId="0" borderId="11" xfId="16" applyFont="1" applyBorder="1" applyAlignment="1">
      <alignment horizontal="center" vertical="center"/>
    </xf>
    <xf numFmtId="38" fontId="9" fillId="0" borderId="13" xfId="16" applyFont="1" applyBorder="1" applyAlignment="1">
      <alignment horizontal="center" vertical="center"/>
    </xf>
    <xf numFmtId="38" fontId="3" fillId="0" borderId="5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 wrapText="1"/>
    </xf>
    <xf numFmtId="38" fontId="6" fillId="0" borderId="57" xfId="16" applyFont="1" applyBorder="1" applyAlignment="1">
      <alignment horizontal="center" vertical="center"/>
    </xf>
    <xf numFmtId="38" fontId="6" fillId="0" borderId="58" xfId="16" applyFont="1" applyBorder="1" applyAlignment="1">
      <alignment horizontal="center" vertical="center"/>
    </xf>
    <xf numFmtId="38" fontId="6" fillId="0" borderId="59" xfId="16" applyFont="1" applyBorder="1" applyAlignment="1">
      <alignment horizontal="center" vertical="center"/>
    </xf>
    <xf numFmtId="38" fontId="6" fillId="0" borderId="60" xfId="16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3" fillId="0" borderId="69" xfId="16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70" xfId="16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72" xfId="16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3" fillId="0" borderId="27" xfId="0" applyNumberFormat="1" applyFont="1" applyBorder="1" applyAlignment="1">
      <alignment horizontal="center" vertical="center"/>
    </xf>
    <xf numFmtId="38" fontId="3" fillId="0" borderId="25" xfId="0" applyNumberFormat="1" applyFont="1" applyBorder="1" applyAlignment="1">
      <alignment horizontal="center" vertical="center"/>
    </xf>
    <xf numFmtId="38" fontId="3" fillId="0" borderId="73" xfId="16" applyFont="1" applyBorder="1" applyAlignment="1">
      <alignment horizontal="center" vertical="center"/>
    </xf>
    <xf numFmtId="38" fontId="3" fillId="0" borderId="59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7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54" xfId="16" applyFont="1" applyBorder="1" applyAlignment="1">
      <alignment horizontal="center" vertical="center"/>
    </xf>
    <xf numFmtId="38" fontId="3" fillId="0" borderId="74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1"/>
  <sheetViews>
    <sheetView showGridLines="0" tabSelected="1" zoomScaleSheetLayoutView="100" workbookViewId="0" topLeftCell="A1">
      <selection activeCell="M8" sqref="M8:N8"/>
    </sheetView>
  </sheetViews>
  <sheetFormatPr defaultColWidth="9.00390625" defaultRowHeight="13.5"/>
  <cols>
    <col min="1" max="4" width="4.75390625" style="2" customWidth="1"/>
    <col min="5" max="19" width="5.375" style="2" customWidth="1"/>
    <col min="20" max="20" width="2.00390625" style="2" customWidth="1"/>
    <col min="21" max="22" width="5.125" style="2" customWidth="1"/>
    <col min="23" max="16384" width="9.00390625" style="2" customWidth="1"/>
  </cols>
  <sheetData>
    <row r="1" ht="12" customHeight="1"/>
    <row r="2" ht="12.75" customHeight="1"/>
    <row r="3" spans="1:19" ht="28.5" customHeight="1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ht="12.75" customHeight="1"/>
    <row r="5" ht="19.5" customHeight="1" thickBot="1">
      <c r="A5" s="38" t="s">
        <v>5</v>
      </c>
    </row>
    <row r="6" spans="1:16" ht="25.5" customHeight="1">
      <c r="A6" s="59" t="s">
        <v>11</v>
      </c>
      <c r="B6" s="60"/>
      <c r="C6" s="61" t="s">
        <v>12</v>
      </c>
      <c r="D6" s="61"/>
      <c r="E6" s="60" t="s">
        <v>13</v>
      </c>
      <c r="F6" s="60"/>
      <c r="G6" s="60"/>
      <c r="H6" s="60"/>
      <c r="I6" s="60"/>
      <c r="J6" s="62"/>
      <c r="K6" s="60" t="s">
        <v>14</v>
      </c>
      <c r="L6" s="60"/>
      <c r="M6" s="60"/>
      <c r="N6" s="60"/>
      <c r="O6" s="60"/>
      <c r="P6" s="62"/>
    </row>
    <row r="7" spans="1:16" ht="25.5" customHeight="1">
      <c r="A7" s="63" t="s">
        <v>15</v>
      </c>
      <c r="B7" s="40"/>
      <c r="C7" s="40" t="s">
        <v>16</v>
      </c>
      <c r="D7" s="40"/>
      <c r="E7" s="40" t="s">
        <v>17</v>
      </c>
      <c r="F7" s="41"/>
      <c r="G7" s="42" t="s">
        <v>18</v>
      </c>
      <c r="H7" s="43"/>
      <c r="I7" s="63" t="s">
        <v>19</v>
      </c>
      <c r="J7" s="41"/>
      <c r="K7" s="41" t="s">
        <v>2</v>
      </c>
      <c r="L7" s="103"/>
      <c r="M7" s="42" t="s">
        <v>20</v>
      </c>
      <c r="N7" s="43"/>
      <c r="O7" s="63" t="s">
        <v>21</v>
      </c>
      <c r="P7" s="41"/>
    </row>
    <row r="8" spans="1:16" ht="25.5" customHeight="1" thickBot="1">
      <c r="A8" s="44">
        <v>1</v>
      </c>
      <c r="B8" s="45"/>
      <c r="C8" s="45">
        <v>1</v>
      </c>
      <c r="D8" s="45"/>
      <c r="E8" s="45">
        <v>1</v>
      </c>
      <c r="F8" s="58"/>
      <c r="G8" s="64">
        <v>4</v>
      </c>
      <c r="H8" s="65"/>
      <c r="I8" s="44">
        <v>3</v>
      </c>
      <c r="J8" s="58"/>
      <c r="K8" s="58">
        <v>2</v>
      </c>
      <c r="L8" s="66"/>
      <c r="M8" s="64">
        <v>12</v>
      </c>
      <c r="N8" s="65"/>
      <c r="O8" s="44">
        <v>1</v>
      </c>
      <c r="P8" s="58"/>
    </row>
    <row r="9" ht="15.75" customHeight="1"/>
    <row r="10" ht="21.75" customHeight="1" thickBot="1">
      <c r="A10" s="38" t="s">
        <v>6</v>
      </c>
    </row>
    <row r="11" spans="1:15" ht="21.75" customHeight="1">
      <c r="A11" s="50" t="s">
        <v>22</v>
      </c>
      <c r="B11" s="50"/>
      <c r="C11" s="50"/>
      <c r="D11" s="52" t="s">
        <v>23</v>
      </c>
      <c r="E11" s="50"/>
      <c r="F11" s="53"/>
      <c r="G11" s="50" t="s">
        <v>24</v>
      </c>
      <c r="H11" s="50"/>
      <c r="I11" s="50"/>
      <c r="J11" s="50"/>
      <c r="K11" s="50"/>
      <c r="L11" s="50"/>
      <c r="M11" s="50"/>
      <c r="N11" s="50"/>
      <c r="O11" s="50"/>
    </row>
    <row r="12" spans="1:15" ht="21.75" customHeight="1" thickBot="1">
      <c r="A12" s="51"/>
      <c r="B12" s="51"/>
      <c r="C12" s="51"/>
      <c r="D12" s="54"/>
      <c r="E12" s="51"/>
      <c r="F12" s="55"/>
      <c r="G12" s="56" t="s">
        <v>25</v>
      </c>
      <c r="H12" s="56"/>
      <c r="I12" s="56"/>
      <c r="J12" s="104" t="s">
        <v>26</v>
      </c>
      <c r="K12" s="104"/>
      <c r="L12" s="104"/>
      <c r="M12" s="104" t="s">
        <v>27</v>
      </c>
      <c r="N12" s="104"/>
      <c r="O12" s="105"/>
    </row>
    <row r="13" spans="1:15" ht="20.25" customHeight="1">
      <c r="A13" s="50" t="s">
        <v>28</v>
      </c>
      <c r="B13" s="50"/>
      <c r="C13" s="50"/>
      <c r="D13" s="46">
        <v>7</v>
      </c>
      <c r="E13" s="47"/>
      <c r="F13" s="48"/>
      <c r="G13" s="49">
        <f>SUM(J13:O13)</f>
        <v>1275</v>
      </c>
      <c r="H13" s="49"/>
      <c r="I13" s="49"/>
      <c r="J13" s="74">
        <v>747</v>
      </c>
      <c r="K13" s="74"/>
      <c r="L13" s="74"/>
      <c r="M13" s="74">
        <v>528</v>
      </c>
      <c r="N13" s="74"/>
      <c r="O13" s="75"/>
    </row>
    <row r="14" spans="1:15" ht="20.25" customHeight="1">
      <c r="A14" s="67" t="s">
        <v>29</v>
      </c>
      <c r="B14" s="67"/>
      <c r="C14" s="67"/>
      <c r="D14" s="68">
        <v>3</v>
      </c>
      <c r="E14" s="69"/>
      <c r="F14" s="70"/>
      <c r="G14" s="69">
        <f aca="true" t="shared" si="0" ref="G14:G21">SUM(J14:O14)</f>
        <v>325</v>
      </c>
      <c r="H14" s="69"/>
      <c r="I14" s="69"/>
      <c r="J14" s="76">
        <v>183</v>
      </c>
      <c r="K14" s="76"/>
      <c r="L14" s="76"/>
      <c r="M14" s="76">
        <v>142</v>
      </c>
      <c r="N14" s="76"/>
      <c r="O14" s="77"/>
    </row>
    <row r="15" spans="1:15" ht="20.25" customHeight="1">
      <c r="A15" s="67" t="s">
        <v>30</v>
      </c>
      <c r="B15" s="67"/>
      <c r="C15" s="67"/>
      <c r="D15" s="68">
        <v>1</v>
      </c>
      <c r="E15" s="69"/>
      <c r="F15" s="70"/>
      <c r="G15" s="69">
        <f>SUM(J15:O15)</f>
        <v>64</v>
      </c>
      <c r="H15" s="69"/>
      <c r="I15" s="69"/>
      <c r="J15" s="76">
        <v>34</v>
      </c>
      <c r="K15" s="76"/>
      <c r="L15" s="76"/>
      <c r="M15" s="76">
        <v>30</v>
      </c>
      <c r="N15" s="76"/>
      <c r="O15" s="77"/>
    </row>
    <row r="16" spans="1:15" ht="20.25" customHeight="1">
      <c r="A16" s="67" t="s">
        <v>31</v>
      </c>
      <c r="B16" s="67"/>
      <c r="C16" s="67"/>
      <c r="D16" s="68">
        <v>2</v>
      </c>
      <c r="E16" s="69"/>
      <c r="F16" s="70"/>
      <c r="G16" s="69">
        <f>SUM(J16:O16)</f>
        <v>110</v>
      </c>
      <c r="H16" s="69"/>
      <c r="I16" s="69"/>
      <c r="J16" s="76">
        <v>76</v>
      </c>
      <c r="K16" s="76"/>
      <c r="L16" s="76"/>
      <c r="M16" s="76">
        <v>34</v>
      </c>
      <c r="N16" s="76"/>
      <c r="O16" s="77"/>
    </row>
    <row r="17" spans="1:15" ht="20.25" customHeight="1">
      <c r="A17" s="67" t="s">
        <v>32</v>
      </c>
      <c r="B17" s="67"/>
      <c r="C17" s="67"/>
      <c r="D17" s="68">
        <v>1</v>
      </c>
      <c r="E17" s="69"/>
      <c r="F17" s="70"/>
      <c r="G17" s="69">
        <f t="shared" si="0"/>
        <v>183</v>
      </c>
      <c r="H17" s="69"/>
      <c r="I17" s="69"/>
      <c r="J17" s="76">
        <v>118</v>
      </c>
      <c r="K17" s="76"/>
      <c r="L17" s="76"/>
      <c r="M17" s="76">
        <v>65</v>
      </c>
      <c r="N17" s="76"/>
      <c r="O17" s="77"/>
    </row>
    <row r="18" spans="1:15" ht="20.25" customHeight="1">
      <c r="A18" s="67" t="s">
        <v>33</v>
      </c>
      <c r="B18" s="67"/>
      <c r="C18" s="67"/>
      <c r="D18" s="68">
        <v>3</v>
      </c>
      <c r="E18" s="69"/>
      <c r="F18" s="70"/>
      <c r="G18" s="69">
        <f t="shared" si="0"/>
        <v>263</v>
      </c>
      <c r="H18" s="69"/>
      <c r="I18" s="69"/>
      <c r="J18" s="76">
        <v>127</v>
      </c>
      <c r="K18" s="76"/>
      <c r="L18" s="76"/>
      <c r="M18" s="76">
        <v>136</v>
      </c>
      <c r="N18" s="76"/>
      <c r="O18" s="77"/>
    </row>
    <row r="19" spans="1:15" ht="20.25" customHeight="1">
      <c r="A19" s="67" t="s">
        <v>3</v>
      </c>
      <c r="B19" s="67"/>
      <c r="C19" s="67"/>
      <c r="D19" s="68">
        <v>2</v>
      </c>
      <c r="E19" s="69"/>
      <c r="F19" s="70"/>
      <c r="G19" s="69">
        <f t="shared" si="0"/>
        <v>150</v>
      </c>
      <c r="H19" s="69"/>
      <c r="I19" s="69"/>
      <c r="J19" s="76">
        <v>100</v>
      </c>
      <c r="K19" s="76"/>
      <c r="L19" s="76"/>
      <c r="M19" s="76">
        <v>50</v>
      </c>
      <c r="N19" s="76"/>
      <c r="O19" s="77"/>
    </row>
    <row r="20" spans="1:15" ht="20.25" customHeight="1">
      <c r="A20" s="67" t="s">
        <v>70</v>
      </c>
      <c r="B20" s="67"/>
      <c r="C20" s="67"/>
      <c r="D20" s="68">
        <v>6</v>
      </c>
      <c r="E20" s="69"/>
      <c r="F20" s="70"/>
      <c r="G20" s="69">
        <f>SUM(J20:O20)</f>
        <v>424</v>
      </c>
      <c r="H20" s="69"/>
      <c r="I20" s="69"/>
      <c r="J20" s="76">
        <v>204</v>
      </c>
      <c r="K20" s="76"/>
      <c r="L20" s="76"/>
      <c r="M20" s="76">
        <v>220</v>
      </c>
      <c r="N20" s="76"/>
      <c r="O20" s="77"/>
    </row>
    <row r="21" spans="1:15" ht="20.25" customHeight="1" thickBot="1">
      <c r="A21" s="66" t="s">
        <v>25</v>
      </c>
      <c r="B21" s="66"/>
      <c r="C21" s="66"/>
      <c r="D21" s="71">
        <f>SUM(D13:F20)</f>
        <v>25</v>
      </c>
      <c r="E21" s="72"/>
      <c r="F21" s="73"/>
      <c r="G21" s="72">
        <f t="shared" si="0"/>
        <v>2794</v>
      </c>
      <c r="H21" s="72"/>
      <c r="I21" s="72"/>
      <c r="J21" s="78">
        <f>SUM(J13:L20)</f>
        <v>1589</v>
      </c>
      <c r="K21" s="78"/>
      <c r="L21" s="78"/>
      <c r="M21" s="78">
        <f>SUM(M13:O20)</f>
        <v>1205</v>
      </c>
      <c r="N21" s="78"/>
      <c r="O21" s="106"/>
    </row>
    <row r="22" ht="19.5" customHeight="1"/>
    <row r="23" ht="21.75" customHeight="1" thickBot="1">
      <c r="A23" s="38" t="s">
        <v>7</v>
      </c>
    </row>
    <row r="24" spans="1:19" ht="21.75" customHeight="1">
      <c r="A24" s="50" t="s">
        <v>34</v>
      </c>
      <c r="B24" s="50"/>
      <c r="C24" s="50"/>
      <c r="D24" s="82"/>
      <c r="E24" s="52" t="s">
        <v>25</v>
      </c>
      <c r="F24" s="50"/>
      <c r="G24" s="53"/>
      <c r="H24" s="107" t="s">
        <v>35</v>
      </c>
      <c r="I24" s="50"/>
      <c r="J24" s="50"/>
      <c r="K24" s="87" t="s">
        <v>36</v>
      </c>
      <c r="L24" s="50"/>
      <c r="M24" s="50"/>
      <c r="N24" s="102" t="s">
        <v>37</v>
      </c>
      <c r="O24" s="50"/>
      <c r="P24" s="53"/>
      <c r="Q24" s="79" t="s">
        <v>53</v>
      </c>
      <c r="R24" s="80"/>
      <c r="S24" s="80"/>
    </row>
    <row r="25" spans="1:19" ht="18.75" customHeight="1">
      <c r="A25" s="67"/>
      <c r="B25" s="67"/>
      <c r="C25" s="67"/>
      <c r="D25" s="83"/>
      <c r="E25" s="85"/>
      <c r="F25" s="67"/>
      <c r="G25" s="86"/>
      <c r="H25" s="67"/>
      <c r="I25" s="67"/>
      <c r="J25" s="67"/>
      <c r="K25" s="88"/>
      <c r="L25" s="67"/>
      <c r="M25" s="67"/>
      <c r="N25" s="85"/>
      <c r="O25" s="67"/>
      <c r="P25" s="86"/>
      <c r="Q25" s="81"/>
      <c r="R25" s="81"/>
      <c r="S25" s="81"/>
    </row>
    <row r="26" spans="1:19" ht="18.75" customHeight="1" thickBot="1">
      <c r="A26" s="51"/>
      <c r="B26" s="51"/>
      <c r="C26" s="51"/>
      <c r="D26" s="84"/>
      <c r="E26" s="17" t="s">
        <v>25</v>
      </c>
      <c r="F26" s="20" t="s">
        <v>26</v>
      </c>
      <c r="G26" s="21" t="s">
        <v>27</v>
      </c>
      <c r="H26" s="18" t="s">
        <v>25</v>
      </c>
      <c r="I26" s="20" t="s">
        <v>26</v>
      </c>
      <c r="J26" s="22" t="s">
        <v>27</v>
      </c>
      <c r="K26" s="19" t="s">
        <v>25</v>
      </c>
      <c r="L26" s="20" t="s">
        <v>26</v>
      </c>
      <c r="M26" s="22" t="s">
        <v>27</v>
      </c>
      <c r="N26" s="39" t="s">
        <v>25</v>
      </c>
      <c r="O26" s="20" t="s">
        <v>26</v>
      </c>
      <c r="P26" s="21" t="s">
        <v>27</v>
      </c>
      <c r="Q26" s="18" t="s">
        <v>25</v>
      </c>
      <c r="R26" s="20" t="s">
        <v>26</v>
      </c>
      <c r="S26" s="22" t="s">
        <v>27</v>
      </c>
    </row>
    <row r="27" spans="1:19" ht="25.5" customHeight="1">
      <c r="A27" s="50" t="s">
        <v>25</v>
      </c>
      <c r="B27" s="50"/>
      <c r="C27" s="50"/>
      <c r="D27" s="82"/>
      <c r="E27" s="23">
        <f>SUM(F27:G27)</f>
        <v>2794</v>
      </c>
      <c r="F27" s="24">
        <f>SUM(F28,F30,F32,F36)</f>
        <v>1589</v>
      </c>
      <c r="G27" s="25">
        <f>SUM(G28,G30,G32,G36)</f>
        <v>1205</v>
      </c>
      <c r="H27" s="26">
        <f>SUM(H28,H30,H32,H36)</f>
        <v>2472</v>
      </c>
      <c r="I27" s="24">
        <f aca="true" t="shared" si="1" ref="I27:S27">SUM(I28,I30,I32,I36)</f>
        <v>1516</v>
      </c>
      <c r="J27" s="26">
        <f t="shared" si="1"/>
        <v>956</v>
      </c>
      <c r="K27" s="27">
        <f t="shared" si="1"/>
        <v>322</v>
      </c>
      <c r="L27" s="24">
        <f t="shared" si="1"/>
        <v>73</v>
      </c>
      <c r="M27" s="26">
        <f t="shared" si="1"/>
        <v>249</v>
      </c>
      <c r="N27" s="23">
        <f t="shared" si="1"/>
        <v>1620</v>
      </c>
      <c r="O27" s="24">
        <f t="shared" si="1"/>
        <v>919</v>
      </c>
      <c r="P27" s="25">
        <f t="shared" si="1"/>
        <v>701</v>
      </c>
      <c r="Q27" s="26">
        <f t="shared" si="1"/>
        <v>36</v>
      </c>
      <c r="R27" s="24">
        <f t="shared" si="1"/>
        <v>20</v>
      </c>
      <c r="S27" s="26">
        <f t="shared" si="1"/>
        <v>16</v>
      </c>
    </row>
    <row r="28" spans="1:19" ht="25.5" customHeight="1">
      <c r="A28" s="101" t="s">
        <v>54</v>
      </c>
      <c r="B28" s="91"/>
      <c r="C28" s="89" t="s">
        <v>25</v>
      </c>
      <c r="D28" s="90"/>
      <c r="E28" s="33">
        <f>SUM(H28,K28)</f>
        <v>35</v>
      </c>
      <c r="F28" s="34">
        <f>SUM(I28,L28)</f>
        <v>5</v>
      </c>
      <c r="G28" s="35">
        <f>SUM(J28,M28)</f>
        <v>30</v>
      </c>
      <c r="H28" s="36" t="s">
        <v>38</v>
      </c>
      <c r="I28" s="34" t="s">
        <v>38</v>
      </c>
      <c r="J28" s="36" t="s">
        <v>38</v>
      </c>
      <c r="K28" s="37">
        <f>SUM(L28:M28)</f>
        <v>35</v>
      </c>
      <c r="L28" s="34">
        <f>SUM(L29)</f>
        <v>5</v>
      </c>
      <c r="M28" s="36">
        <f>SUM(M29)</f>
        <v>30</v>
      </c>
      <c r="N28" s="33">
        <f>SUM(O28:P28)</f>
        <v>35</v>
      </c>
      <c r="O28" s="34">
        <f>SUM(O29)</f>
        <v>5</v>
      </c>
      <c r="P28" s="35">
        <f>SUM(P29)</f>
        <v>30</v>
      </c>
      <c r="Q28" s="36" t="s">
        <v>38</v>
      </c>
      <c r="R28" s="34" t="s">
        <v>38</v>
      </c>
      <c r="S28" s="36" t="s">
        <v>38</v>
      </c>
    </row>
    <row r="29" spans="1:19" ht="21.75" customHeight="1">
      <c r="A29" s="92"/>
      <c r="B29" s="92"/>
      <c r="C29" s="108" t="s">
        <v>39</v>
      </c>
      <c r="D29" s="109"/>
      <c r="E29" s="28">
        <f aca="true" t="shared" si="2" ref="E29:E39">SUM(H29,K29)</f>
        <v>35</v>
      </c>
      <c r="F29" s="29">
        <f aca="true" t="shared" si="3" ref="F29:F39">SUM(I29,L29)</f>
        <v>5</v>
      </c>
      <c r="G29" s="30">
        <f aca="true" t="shared" si="4" ref="G29:G39">SUM(J29,M29)</f>
        <v>30</v>
      </c>
      <c r="H29" s="31" t="s">
        <v>40</v>
      </c>
      <c r="I29" s="29" t="s">
        <v>40</v>
      </c>
      <c r="J29" s="31" t="s">
        <v>40</v>
      </c>
      <c r="K29" s="32">
        <f>SUM(L29:M29)</f>
        <v>35</v>
      </c>
      <c r="L29" s="29">
        <v>5</v>
      </c>
      <c r="M29" s="31">
        <v>30</v>
      </c>
      <c r="N29" s="28">
        <f>SUM(O29:P29)</f>
        <v>35</v>
      </c>
      <c r="O29" s="29">
        <v>5</v>
      </c>
      <c r="P29" s="30">
        <v>30</v>
      </c>
      <c r="Q29" s="31" t="s">
        <v>40</v>
      </c>
      <c r="R29" s="29" t="s">
        <v>40</v>
      </c>
      <c r="S29" s="31" t="s">
        <v>40</v>
      </c>
    </row>
    <row r="30" spans="1:19" ht="25.5" customHeight="1">
      <c r="A30" s="95" t="s">
        <v>41</v>
      </c>
      <c r="B30" s="67"/>
      <c r="C30" s="89" t="s">
        <v>25</v>
      </c>
      <c r="D30" s="90"/>
      <c r="E30" s="33">
        <f>SUM(H30,K30)</f>
        <v>26</v>
      </c>
      <c r="F30" s="34">
        <f>SUM(I30,L30)</f>
        <v>11</v>
      </c>
      <c r="G30" s="35">
        <f>SUM(J30,M30)</f>
        <v>15</v>
      </c>
      <c r="H30" s="36" t="s">
        <v>38</v>
      </c>
      <c r="I30" s="34" t="s">
        <v>38</v>
      </c>
      <c r="J30" s="36" t="s">
        <v>38</v>
      </c>
      <c r="K30" s="37">
        <f>SUM(L30:M30)</f>
        <v>26</v>
      </c>
      <c r="L30" s="34">
        <f>SUM(L31)</f>
        <v>11</v>
      </c>
      <c r="M30" s="36">
        <f>SUM(M31)</f>
        <v>15</v>
      </c>
      <c r="N30" s="33">
        <f>SUM(O30:P30)</f>
        <v>17</v>
      </c>
      <c r="O30" s="34">
        <f>SUM(O31)</f>
        <v>8</v>
      </c>
      <c r="P30" s="35">
        <f>SUM(P31)</f>
        <v>9</v>
      </c>
      <c r="Q30" s="36" t="s">
        <v>38</v>
      </c>
      <c r="R30" s="34" t="s">
        <v>38</v>
      </c>
      <c r="S30" s="36" t="s">
        <v>38</v>
      </c>
    </row>
    <row r="31" spans="1:19" ht="22.5" customHeight="1">
      <c r="A31" s="67"/>
      <c r="B31" s="67"/>
      <c r="C31" s="93" t="s">
        <v>42</v>
      </c>
      <c r="D31" s="94"/>
      <c r="E31" s="11">
        <f t="shared" si="2"/>
        <v>26</v>
      </c>
      <c r="F31" s="12">
        <f t="shared" si="3"/>
        <v>11</v>
      </c>
      <c r="G31" s="13">
        <f t="shared" si="4"/>
        <v>15</v>
      </c>
      <c r="H31" s="14" t="s">
        <v>43</v>
      </c>
      <c r="I31" s="12" t="s">
        <v>43</v>
      </c>
      <c r="J31" s="14" t="s">
        <v>43</v>
      </c>
      <c r="K31" s="15">
        <f>SUM(L31:M31)</f>
        <v>26</v>
      </c>
      <c r="L31" s="12">
        <v>11</v>
      </c>
      <c r="M31" s="14">
        <v>15</v>
      </c>
      <c r="N31" s="11">
        <f>SUM(O31:P31)</f>
        <v>17</v>
      </c>
      <c r="O31" s="12">
        <v>8</v>
      </c>
      <c r="P31" s="13">
        <v>9</v>
      </c>
      <c r="Q31" s="14" t="s">
        <v>43</v>
      </c>
      <c r="R31" s="12" t="s">
        <v>43</v>
      </c>
      <c r="S31" s="14" t="s">
        <v>43</v>
      </c>
    </row>
    <row r="32" spans="1:19" ht="25.5" customHeight="1">
      <c r="A32" s="91" t="s">
        <v>44</v>
      </c>
      <c r="B32" s="91"/>
      <c r="C32" s="89" t="s">
        <v>25</v>
      </c>
      <c r="D32" s="90"/>
      <c r="E32" s="33">
        <f t="shared" si="2"/>
        <v>237</v>
      </c>
      <c r="F32" s="34">
        <f t="shared" si="3"/>
        <v>29</v>
      </c>
      <c r="G32" s="35">
        <f>SUM(J32,M32)</f>
        <v>208</v>
      </c>
      <c r="H32" s="36">
        <f>SUM(I32:J32)</f>
        <v>36</v>
      </c>
      <c r="I32" s="34">
        <f>SUM(I33:I35)</f>
        <v>3</v>
      </c>
      <c r="J32" s="34">
        <f>SUM(J33:J35)</f>
        <v>33</v>
      </c>
      <c r="K32" s="37">
        <f aca="true" t="shared" si="5" ref="K32:P32">SUM(K33:K35)</f>
        <v>201</v>
      </c>
      <c r="L32" s="34">
        <f t="shared" si="5"/>
        <v>26</v>
      </c>
      <c r="M32" s="36">
        <f t="shared" si="5"/>
        <v>175</v>
      </c>
      <c r="N32" s="33">
        <f t="shared" si="5"/>
        <v>97</v>
      </c>
      <c r="O32" s="34">
        <f t="shared" si="5"/>
        <v>19</v>
      </c>
      <c r="P32" s="35">
        <f t="shared" si="5"/>
        <v>78</v>
      </c>
      <c r="Q32" s="36" t="s">
        <v>38</v>
      </c>
      <c r="R32" s="34" t="s">
        <v>38</v>
      </c>
      <c r="S32" s="36" t="s">
        <v>38</v>
      </c>
    </row>
    <row r="33" spans="1:19" ht="22.5" customHeight="1">
      <c r="A33" s="67"/>
      <c r="B33" s="67"/>
      <c r="C33" s="93" t="s">
        <v>45</v>
      </c>
      <c r="D33" s="94"/>
      <c r="E33" s="11">
        <f t="shared" si="2"/>
        <v>11</v>
      </c>
      <c r="F33" s="12" t="s">
        <v>46</v>
      </c>
      <c r="G33" s="13">
        <f t="shared" si="4"/>
        <v>11</v>
      </c>
      <c r="H33" s="14" t="s">
        <v>46</v>
      </c>
      <c r="I33" s="12" t="s">
        <v>46</v>
      </c>
      <c r="J33" s="14" t="s">
        <v>46</v>
      </c>
      <c r="K33" s="15">
        <f>SUM(L33:M33)</f>
        <v>11</v>
      </c>
      <c r="L33" s="12" t="s">
        <v>46</v>
      </c>
      <c r="M33" s="14">
        <v>11</v>
      </c>
      <c r="N33" s="11">
        <f>SUM(O33:P33)</f>
        <v>11</v>
      </c>
      <c r="O33" s="12" t="s">
        <v>46</v>
      </c>
      <c r="P33" s="13">
        <v>11</v>
      </c>
      <c r="Q33" s="14" t="s">
        <v>46</v>
      </c>
      <c r="R33" s="12" t="s">
        <v>46</v>
      </c>
      <c r="S33" s="14" t="s">
        <v>46</v>
      </c>
    </row>
    <row r="34" spans="1:19" ht="22.5" customHeight="1">
      <c r="A34" s="67"/>
      <c r="B34" s="67"/>
      <c r="C34" s="97" t="s">
        <v>47</v>
      </c>
      <c r="D34" s="98"/>
      <c r="E34" s="11">
        <f t="shared" si="2"/>
        <v>19</v>
      </c>
      <c r="F34" s="12" t="s">
        <v>48</v>
      </c>
      <c r="G34" s="13">
        <f t="shared" si="4"/>
        <v>19</v>
      </c>
      <c r="H34" s="16">
        <f>SUM(I34:J34)</f>
        <v>3</v>
      </c>
      <c r="I34" s="12" t="s">
        <v>48</v>
      </c>
      <c r="J34" s="14">
        <v>3</v>
      </c>
      <c r="K34" s="15">
        <f>SUM(L34:M34)</f>
        <v>16</v>
      </c>
      <c r="L34" s="12" t="s">
        <v>48</v>
      </c>
      <c r="M34" s="14">
        <v>16</v>
      </c>
      <c r="N34" s="11">
        <f>SUM(O34:P34)</f>
        <v>3</v>
      </c>
      <c r="O34" s="12" t="s">
        <v>48</v>
      </c>
      <c r="P34" s="13">
        <v>3</v>
      </c>
      <c r="Q34" s="14" t="s">
        <v>48</v>
      </c>
      <c r="R34" s="12" t="s">
        <v>48</v>
      </c>
      <c r="S34" s="14" t="s">
        <v>48</v>
      </c>
    </row>
    <row r="35" spans="1:19" ht="22.5" customHeight="1">
      <c r="A35" s="92"/>
      <c r="B35" s="92"/>
      <c r="C35" s="110" t="s">
        <v>49</v>
      </c>
      <c r="D35" s="111"/>
      <c r="E35" s="28">
        <f t="shared" si="2"/>
        <v>207</v>
      </c>
      <c r="F35" s="29">
        <f t="shared" si="3"/>
        <v>29</v>
      </c>
      <c r="G35" s="30">
        <f t="shared" si="4"/>
        <v>178</v>
      </c>
      <c r="H35" s="31">
        <f>SUM(I35:J35)</f>
        <v>33</v>
      </c>
      <c r="I35" s="29">
        <v>3</v>
      </c>
      <c r="J35" s="31">
        <v>30</v>
      </c>
      <c r="K35" s="32">
        <f>SUM(L35:M35)</f>
        <v>174</v>
      </c>
      <c r="L35" s="29">
        <v>26</v>
      </c>
      <c r="M35" s="31">
        <v>148</v>
      </c>
      <c r="N35" s="28">
        <f>SUM(O35:P35)</f>
        <v>83</v>
      </c>
      <c r="O35" s="29">
        <v>19</v>
      </c>
      <c r="P35" s="30">
        <v>64</v>
      </c>
      <c r="Q35" s="31" t="s">
        <v>50</v>
      </c>
      <c r="R35" s="29" t="s">
        <v>50</v>
      </c>
      <c r="S35" s="31" t="s">
        <v>50</v>
      </c>
    </row>
    <row r="36" spans="1:19" ht="25.5" customHeight="1">
      <c r="A36" s="95" t="s">
        <v>55</v>
      </c>
      <c r="B36" s="95"/>
      <c r="C36" s="89" t="s">
        <v>25</v>
      </c>
      <c r="D36" s="90"/>
      <c r="E36" s="33">
        <f>SUM(H36,K36)</f>
        <v>2496</v>
      </c>
      <c r="F36" s="34">
        <f t="shared" si="3"/>
        <v>1544</v>
      </c>
      <c r="G36" s="35">
        <f>SUM(J36,M36)</f>
        <v>952</v>
      </c>
      <c r="H36" s="36">
        <f aca="true" t="shared" si="6" ref="H36:P36">SUM(H37:H39)</f>
        <v>2436</v>
      </c>
      <c r="I36" s="34">
        <f t="shared" si="6"/>
        <v>1513</v>
      </c>
      <c r="J36" s="36">
        <f t="shared" si="6"/>
        <v>923</v>
      </c>
      <c r="K36" s="37">
        <f t="shared" si="6"/>
        <v>60</v>
      </c>
      <c r="L36" s="34">
        <f t="shared" si="6"/>
        <v>31</v>
      </c>
      <c r="M36" s="36">
        <f t="shared" si="6"/>
        <v>29</v>
      </c>
      <c r="N36" s="33">
        <f t="shared" si="6"/>
        <v>1471</v>
      </c>
      <c r="O36" s="34">
        <f t="shared" si="6"/>
        <v>887</v>
      </c>
      <c r="P36" s="35">
        <f t="shared" si="6"/>
        <v>584</v>
      </c>
      <c r="Q36" s="36">
        <f>SUM(R36:S36)</f>
        <v>36</v>
      </c>
      <c r="R36" s="34">
        <f>SUM(R37:R39)</f>
        <v>20</v>
      </c>
      <c r="S36" s="36">
        <f>SUM(S37:T39)</f>
        <v>16</v>
      </c>
    </row>
    <row r="37" spans="1:19" ht="22.5" customHeight="1">
      <c r="A37" s="95"/>
      <c r="B37" s="95"/>
      <c r="C37" s="93" t="s">
        <v>4</v>
      </c>
      <c r="D37" s="94"/>
      <c r="E37" s="11">
        <f>SUM(H37,K37)</f>
        <v>36</v>
      </c>
      <c r="F37" s="12">
        <f>SUM(I37,L37)</f>
        <v>20</v>
      </c>
      <c r="G37" s="13">
        <f>SUM(J37,M37)</f>
        <v>16</v>
      </c>
      <c r="H37" s="14" t="s">
        <v>51</v>
      </c>
      <c r="I37" s="12" t="s">
        <v>51</v>
      </c>
      <c r="J37" s="14" t="s">
        <v>51</v>
      </c>
      <c r="K37" s="15">
        <f>SUM(L37:M37)</f>
        <v>36</v>
      </c>
      <c r="L37" s="12">
        <v>20</v>
      </c>
      <c r="M37" s="14">
        <v>16</v>
      </c>
      <c r="N37" s="11">
        <f>SUM(O37:P37)</f>
        <v>36</v>
      </c>
      <c r="O37" s="12">
        <v>20</v>
      </c>
      <c r="P37" s="13">
        <v>16</v>
      </c>
      <c r="Q37" s="14">
        <f>SUM(R37:S37)</f>
        <v>36</v>
      </c>
      <c r="R37" s="12">
        <v>20</v>
      </c>
      <c r="S37" s="14">
        <v>16</v>
      </c>
    </row>
    <row r="38" spans="1:19" ht="22.5" customHeight="1">
      <c r="A38" s="95"/>
      <c r="B38" s="95"/>
      <c r="C38" s="97" t="s">
        <v>20</v>
      </c>
      <c r="D38" s="98"/>
      <c r="E38" s="11">
        <f>SUM(H38,K38)</f>
        <v>2436</v>
      </c>
      <c r="F38" s="12">
        <f t="shared" si="3"/>
        <v>1513</v>
      </c>
      <c r="G38" s="13">
        <f t="shared" si="4"/>
        <v>923</v>
      </c>
      <c r="H38" s="14">
        <f>SUM(I38:J38)</f>
        <v>2436</v>
      </c>
      <c r="I38" s="12">
        <v>1513</v>
      </c>
      <c r="J38" s="14">
        <v>923</v>
      </c>
      <c r="K38" s="15" t="s">
        <v>40</v>
      </c>
      <c r="L38" s="12" t="s">
        <v>40</v>
      </c>
      <c r="M38" s="14" t="s">
        <v>40</v>
      </c>
      <c r="N38" s="11">
        <f>SUM(O38:P38)</f>
        <v>1411</v>
      </c>
      <c r="O38" s="12">
        <v>856</v>
      </c>
      <c r="P38" s="13">
        <v>555</v>
      </c>
      <c r="Q38" s="14" t="s">
        <v>40</v>
      </c>
      <c r="R38" s="12" t="s">
        <v>40</v>
      </c>
      <c r="S38" s="14" t="s">
        <v>40</v>
      </c>
    </row>
    <row r="39" spans="1:19" ht="22.5" customHeight="1" thickBot="1">
      <c r="A39" s="96"/>
      <c r="B39" s="96"/>
      <c r="C39" s="99" t="s">
        <v>21</v>
      </c>
      <c r="D39" s="100"/>
      <c r="E39" s="6">
        <f t="shared" si="2"/>
        <v>24</v>
      </c>
      <c r="F39" s="7">
        <f t="shared" si="3"/>
        <v>11</v>
      </c>
      <c r="G39" s="8">
        <f t="shared" si="4"/>
        <v>13</v>
      </c>
      <c r="H39" s="9" t="s">
        <v>52</v>
      </c>
      <c r="I39" s="7" t="s">
        <v>52</v>
      </c>
      <c r="J39" s="9" t="s">
        <v>52</v>
      </c>
      <c r="K39" s="10">
        <f>SUM(L39:M39)</f>
        <v>24</v>
      </c>
      <c r="L39" s="7">
        <v>11</v>
      </c>
      <c r="M39" s="9">
        <v>13</v>
      </c>
      <c r="N39" s="6">
        <f>SUM(O39:P39)</f>
        <v>24</v>
      </c>
      <c r="O39" s="7">
        <v>11</v>
      </c>
      <c r="P39" s="8">
        <v>13</v>
      </c>
      <c r="Q39" s="9" t="s">
        <v>52</v>
      </c>
      <c r="R39" s="7" t="s">
        <v>52</v>
      </c>
      <c r="S39" s="9" t="s">
        <v>52</v>
      </c>
    </row>
    <row r="40" spans="1:19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3:19" ht="16.5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mergeCells count="95">
    <mergeCell ref="M19:O19"/>
    <mergeCell ref="M21:O21"/>
    <mergeCell ref="M17:O17"/>
    <mergeCell ref="C37:D37"/>
    <mergeCell ref="C28:D28"/>
    <mergeCell ref="H24:J25"/>
    <mergeCell ref="C29:D29"/>
    <mergeCell ref="C35:D35"/>
    <mergeCell ref="C32:D32"/>
    <mergeCell ref="C33:D33"/>
    <mergeCell ref="M8:N8"/>
    <mergeCell ref="O8:P8"/>
    <mergeCell ref="J12:L12"/>
    <mergeCell ref="M12:O12"/>
    <mergeCell ref="G11:O11"/>
    <mergeCell ref="K6:P6"/>
    <mergeCell ref="K7:L7"/>
    <mergeCell ref="M7:N7"/>
    <mergeCell ref="O7:P7"/>
    <mergeCell ref="J15:L15"/>
    <mergeCell ref="J16:L16"/>
    <mergeCell ref="J17:L17"/>
    <mergeCell ref="M16:O16"/>
    <mergeCell ref="A28:B29"/>
    <mergeCell ref="A30:B31"/>
    <mergeCell ref="N24:P25"/>
    <mergeCell ref="I7:J7"/>
    <mergeCell ref="J19:L19"/>
    <mergeCell ref="K8:L8"/>
    <mergeCell ref="J18:L18"/>
    <mergeCell ref="J13:L13"/>
    <mergeCell ref="J14:L14"/>
    <mergeCell ref="J20:L20"/>
    <mergeCell ref="C36:D36"/>
    <mergeCell ref="A32:B35"/>
    <mergeCell ref="C30:D30"/>
    <mergeCell ref="C31:D31"/>
    <mergeCell ref="A36:B39"/>
    <mergeCell ref="C38:D38"/>
    <mergeCell ref="C39:D39"/>
    <mergeCell ref="C34:D34"/>
    <mergeCell ref="Q24:S25"/>
    <mergeCell ref="A24:D26"/>
    <mergeCell ref="A27:D27"/>
    <mergeCell ref="E24:G25"/>
    <mergeCell ref="K24:M25"/>
    <mergeCell ref="D21:F21"/>
    <mergeCell ref="D19:F19"/>
    <mergeCell ref="G19:I19"/>
    <mergeCell ref="M13:O13"/>
    <mergeCell ref="M14:O14"/>
    <mergeCell ref="M20:O20"/>
    <mergeCell ref="M15:O15"/>
    <mergeCell ref="J21:L21"/>
    <mergeCell ref="G21:I21"/>
    <mergeCell ref="M18:O18"/>
    <mergeCell ref="G17:I17"/>
    <mergeCell ref="G14:I14"/>
    <mergeCell ref="G20:I20"/>
    <mergeCell ref="G15:I15"/>
    <mergeCell ref="G18:I18"/>
    <mergeCell ref="G16:I16"/>
    <mergeCell ref="A14:C14"/>
    <mergeCell ref="A20:C20"/>
    <mergeCell ref="D14:F14"/>
    <mergeCell ref="D20:F20"/>
    <mergeCell ref="D15:F15"/>
    <mergeCell ref="D16:F16"/>
    <mergeCell ref="D17:F17"/>
    <mergeCell ref="D18:F18"/>
    <mergeCell ref="A21:C21"/>
    <mergeCell ref="A15:C15"/>
    <mergeCell ref="A16:C16"/>
    <mergeCell ref="A17:C17"/>
    <mergeCell ref="A18:C18"/>
    <mergeCell ref="A19:C19"/>
    <mergeCell ref="A3:S3"/>
    <mergeCell ref="I8:J8"/>
    <mergeCell ref="A6:B6"/>
    <mergeCell ref="C6:D6"/>
    <mergeCell ref="E6:J6"/>
    <mergeCell ref="A7:B7"/>
    <mergeCell ref="C7:D7"/>
    <mergeCell ref="C8:D8"/>
    <mergeCell ref="E8:F8"/>
    <mergeCell ref="G8:H8"/>
    <mergeCell ref="E7:F7"/>
    <mergeCell ref="G7:H7"/>
    <mergeCell ref="A8:B8"/>
    <mergeCell ref="D13:F13"/>
    <mergeCell ref="G13:I13"/>
    <mergeCell ref="A13:C13"/>
    <mergeCell ref="A11:C12"/>
    <mergeCell ref="D11:F12"/>
    <mergeCell ref="G12:I12"/>
  </mergeCells>
  <printOptions/>
  <pageMargins left="0.52" right="0.51" top="0.7874015748031497" bottom="0.5" header="0.5118110236220472" footer="0.36"/>
  <pageSetup horizontalDpi="600" verticalDpi="600" orientation="portrait" paperSize="9" scale="93" r:id="rId1"/>
  <headerFooter alignWithMargins="0">
    <oddHeader>&amp;L&amp;"ＭＳ ゴシック,標準"各種学校</oddHead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SheetLayoutView="100" workbookViewId="0" topLeftCell="A1">
      <selection activeCell="S35" sqref="S35"/>
    </sheetView>
  </sheetViews>
  <sheetFormatPr defaultColWidth="9.00390625" defaultRowHeight="13.5"/>
  <cols>
    <col min="1" max="17" width="5.625" style="1" customWidth="1"/>
    <col min="18" max="18" width="5.50390625" style="1" customWidth="1"/>
    <col min="19" max="19" width="5.25390625" style="1" customWidth="1"/>
    <col min="20" max="16384" width="9.00390625" style="1" customWidth="1"/>
  </cols>
  <sheetData>
    <row r="1" ht="19.5" customHeight="1">
      <c r="P1" s="4"/>
    </row>
    <row r="2" ht="19.5" customHeight="1" thickBot="1">
      <c r="A2" s="5" t="s">
        <v>8</v>
      </c>
    </row>
    <row r="3" spans="1:16" ht="18" customHeight="1">
      <c r="A3" s="116" t="s">
        <v>34</v>
      </c>
      <c r="B3" s="116"/>
      <c r="C3" s="116"/>
      <c r="D3" s="117"/>
      <c r="E3" s="143" t="s">
        <v>71</v>
      </c>
      <c r="F3" s="144"/>
      <c r="G3" s="144"/>
      <c r="H3" s="144"/>
      <c r="I3" s="144"/>
      <c r="J3" s="145"/>
      <c r="K3" s="149" t="s">
        <v>72</v>
      </c>
      <c r="L3" s="144"/>
      <c r="M3" s="144"/>
      <c r="N3" s="144"/>
      <c r="O3" s="144"/>
      <c r="P3" s="144"/>
    </row>
    <row r="4" spans="1:16" ht="18" customHeight="1">
      <c r="A4" s="125"/>
      <c r="B4" s="125"/>
      <c r="C4" s="125"/>
      <c r="D4" s="126"/>
      <c r="E4" s="146"/>
      <c r="F4" s="147"/>
      <c r="G4" s="147"/>
      <c r="H4" s="147"/>
      <c r="I4" s="147"/>
      <c r="J4" s="148"/>
      <c r="K4" s="147"/>
      <c r="L4" s="147"/>
      <c r="M4" s="147"/>
      <c r="N4" s="147"/>
      <c r="O4" s="147"/>
      <c r="P4" s="147"/>
    </row>
    <row r="5" spans="1:16" ht="24.75" customHeight="1" thickBot="1">
      <c r="A5" s="125"/>
      <c r="B5" s="125"/>
      <c r="C5" s="125"/>
      <c r="D5" s="126"/>
      <c r="E5" s="150" t="s">
        <v>25</v>
      </c>
      <c r="F5" s="151"/>
      <c r="G5" s="152" t="s">
        <v>26</v>
      </c>
      <c r="H5" s="152"/>
      <c r="I5" s="152" t="s">
        <v>27</v>
      </c>
      <c r="J5" s="153"/>
      <c r="K5" s="151" t="s">
        <v>25</v>
      </c>
      <c r="L5" s="151"/>
      <c r="M5" s="152" t="s">
        <v>26</v>
      </c>
      <c r="N5" s="152"/>
      <c r="O5" s="152" t="s">
        <v>27</v>
      </c>
      <c r="P5" s="154"/>
    </row>
    <row r="6" spans="1:16" ht="24.75" customHeight="1">
      <c r="A6" s="116" t="s">
        <v>25</v>
      </c>
      <c r="B6" s="116"/>
      <c r="C6" s="116"/>
      <c r="D6" s="117"/>
      <c r="E6" s="46">
        <f>SUM(G6:J6)</f>
        <v>1117</v>
      </c>
      <c r="F6" s="49"/>
      <c r="G6" s="74">
        <f>SUM(G7,G9,G11,G15)</f>
        <v>629</v>
      </c>
      <c r="H6" s="74"/>
      <c r="I6" s="74">
        <f>SUM(I7,I9,I11,I15)</f>
        <v>488</v>
      </c>
      <c r="J6" s="155"/>
      <c r="K6" s="156">
        <f>SUM(K7,K9,K11,K15)</f>
        <v>14973</v>
      </c>
      <c r="L6" s="144"/>
      <c r="M6" s="74">
        <f>SUM(M7,M9,M11,M15)</f>
        <v>9050</v>
      </c>
      <c r="N6" s="74"/>
      <c r="O6" s="74">
        <f>SUM(O7,O9,O11,O15)</f>
        <v>5923</v>
      </c>
      <c r="P6" s="75"/>
    </row>
    <row r="7" spans="1:16" ht="24.75" customHeight="1">
      <c r="A7" s="127" t="s">
        <v>54</v>
      </c>
      <c r="B7" s="128"/>
      <c r="C7" s="129" t="s">
        <v>25</v>
      </c>
      <c r="D7" s="130"/>
      <c r="E7" s="180">
        <f>SUM(G7:J7)</f>
        <v>16</v>
      </c>
      <c r="F7" s="173"/>
      <c r="G7" s="157">
        <f>SUM(G8)</f>
        <v>1</v>
      </c>
      <c r="H7" s="157"/>
      <c r="I7" s="157">
        <f>SUM(I8)</f>
        <v>15</v>
      </c>
      <c r="J7" s="158"/>
      <c r="K7" s="159">
        <f>SUM(M7:P7)</f>
        <v>21</v>
      </c>
      <c r="L7" s="159"/>
      <c r="M7" s="160">
        <f>SUM(M8)</f>
        <v>3</v>
      </c>
      <c r="N7" s="160"/>
      <c r="O7" s="160">
        <f>SUM(O8)</f>
        <v>18</v>
      </c>
      <c r="P7" s="161"/>
    </row>
    <row r="8" spans="1:16" ht="24.75" customHeight="1">
      <c r="A8" s="118"/>
      <c r="B8" s="118"/>
      <c r="C8" s="131" t="s">
        <v>39</v>
      </c>
      <c r="D8" s="132"/>
      <c r="E8" s="181">
        <f>SUM(G8:J8)</f>
        <v>16</v>
      </c>
      <c r="F8" s="175"/>
      <c r="G8" s="164">
        <v>1</v>
      </c>
      <c r="H8" s="164"/>
      <c r="I8" s="164">
        <v>15</v>
      </c>
      <c r="J8" s="165"/>
      <c r="K8" s="166">
        <f>SUM(M8:P8)</f>
        <v>21</v>
      </c>
      <c r="L8" s="166"/>
      <c r="M8" s="162">
        <v>3</v>
      </c>
      <c r="N8" s="162"/>
      <c r="O8" s="162">
        <v>18</v>
      </c>
      <c r="P8" s="163"/>
    </row>
    <row r="9" spans="1:16" ht="24.75" customHeight="1">
      <c r="A9" s="137" t="s">
        <v>41</v>
      </c>
      <c r="B9" s="125"/>
      <c r="C9" s="129" t="s">
        <v>25</v>
      </c>
      <c r="D9" s="130"/>
      <c r="E9" s="180">
        <f>SUM(G9:J9)</f>
        <v>26</v>
      </c>
      <c r="F9" s="173"/>
      <c r="G9" s="157">
        <f>SUM(G10)</f>
        <v>11</v>
      </c>
      <c r="H9" s="157"/>
      <c r="I9" s="157">
        <f>SUM(I10)</f>
        <v>15</v>
      </c>
      <c r="J9" s="158"/>
      <c r="K9" s="159">
        <f>SUM(M9:P9)</f>
        <v>11</v>
      </c>
      <c r="L9" s="159"/>
      <c r="M9" s="160">
        <f>SUM(M10)</f>
        <v>5</v>
      </c>
      <c r="N9" s="160"/>
      <c r="O9" s="160">
        <f>SUM(O10)</f>
        <v>6</v>
      </c>
      <c r="P9" s="161"/>
    </row>
    <row r="10" spans="1:16" ht="24.75" customHeight="1">
      <c r="A10" s="125"/>
      <c r="B10" s="125"/>
      <c r="C10" s="139" t="s">
        <v>42</v>
      </c>
      <c r="D10" s="140"/>
      <c r="E10" s="68">
        <f>SUM(G10:J10)</f>
        <v>26</v>
      </c>
      <c r="F10" s="69"/>
      <c r="G10" s="76">
        <v>11</v>
      </c>
      <c r="H10" s="76"/>
      <c r="I10" s="76">
        <v>15</v>
      </c>
      <c r="J10" s="171"/>
      <c r="K10" s="147">
        <f>SUM(M10:P10)</f>
        <v>11</v>
      </c>
      <c r="L10" s="147"/>
      <c r="M10" s="167">
        <v>5</v>
      </c>
      <c r="N10" s="167"/>
      <c r="O10" s="167">
        <v>6</v>
      </c>
      <c r="P10" s="168"/>
    </row>
    <row r="11" spans="1:16" ht="24.75" customHeight="1">
      <c r="A11" s="128" t="s">
        <v>44</v>
      </c>
      <c r="B11" s="128"/>
      <c r="C11" s="129" t="s">
        <v>25</v>
      </c>
      <c r="D11" s="130"/>
      <c r="E11" s="180">
        <f>SUM(E12:F14)</f>
        <v>161</v>
      </c>
      <c r="F11" s="173"/>
      <c r="G11" s="157">
        <f>SUM(G12:H14)</f>
        <v>28</v>
      </c>
      <c r="H11" s="157"/>
      <c r="I11" s="157">
        <f>SUM(I12:J14)</f>
        <v>133</v>
      </c>
      <c r="J11" s="158"/>
      <c r="K11" s="169">
        <f>SUM(K12:L14)</f>
        <v>151</v>
      </c>
      <c r="L11" s="159"/>
      <c r="M11" s="170">
        <f>SUM(M12:N14)</f>
        <v>4</v>
      </c>
      <c r="N11" s="160"/>
      <c r="O11" s="170">
        <f>SUM(O12:P14)</f>
        <v>147</v>
      </c>
      <c r="P11" s="161"/>
    </row>
    <row r="12" spans="1:16" ht="24.75" customHeight="1">
      <c r="A12" s="125"/>
      <c r="B12" s="125"/>
      <c r="C12" s="139" t="s">
        <v>45</v>
      </c>
      <c r="D12" s="140"/>
      <c r="E12" s="68">
        <f>SUM(G12:J12)</f>
        <v>11</v>
      </c>
      <c r="F12" s="69"/>
      <c r="G12" s="76" t="s">
        <v>46</v>
      </c>
      <c r="H12" s="76"/>
      <c r="I12" s="76">
        <v>11</v>
      </c>
      <c r="J12" s="171"/>
      <c r="K12" s="69">
        <f>SUM(M12:P12)</f>
        <v>10</v>
      </c>
      <c r="L12" s="69"/>
      <c r="M12" s="76" t="s">
        <v>46</v>
      </c>
      <c r="N12" s="76"/>
      <c r="O12" s="76">
        <v>10</v>
      </c>
      <c r="P12" s="77"/>
    </row>
    <row r="13" spans="1:16" ht="24.75" customHeight="1">
      <c r="A13" s="125"/>
      <c r="B13" s="125"/>
      <c r="C13" s="133" t="s">
        <v>47</v>
      </c>
      <c r="D13" s="134"/>
      <c r="E13" s="68">
        <f>SUM(G13:J13)</f>
        <v>5</v>
      </c>
      <c r="F13" s="69"/>
      <c r="G13" s="76" t="s">
        <v>48</v>
      </c>
      <c r="H13" s="76"/>
      <c r="I13" s="76">
        <v>5</v>
      </c>
      <c r="J13" s="171"/>
      <c r="K13" s="69">
        <f>SUM(M13:P13)</f>
        <v>12</v>
      </c>
      <c r="L13" s="69"/>
      <c r="M13" s="76" t="s">
        <v>48</v>
      </c>
      <c r="N13" s="76"/>
      <c r="O13" s="76">
        <v>12</v>
      </c>
      <c r="P13" s="77"/>
    </row>
    <row r="14" spans="1:16" ht="24.75" customHeight="1">
      <c r="A14" s="118"/>
      <c r="B14" s="118"/>
      <c r="C14" s="141" t="s">
        <v>49</v>
      </c>
      <c r="D14" s="142"/>
      <c r="E14" s="181">
        <f>SUM(G14:J14)</f>
        <v>145</v>
      </c>
      <c r="F14" s="175"/>
      <c r="G14" s="164">
        <v>28</v>
      </c>
      <c r="H14" s="164"/>
      <c r="I14" s="164">
        <v>117</v>
      </c>
      <c r="J14" s="165"/>
      <c r="K14" s="175">
        <f>SUM(M14:P14)</f>
        <v>129</v>
      </c>
      <c r="L14" s="175"/>
      <c r="M14" s="164">
        <v>4</v>
      </c>
      <c r="N14" s="164"/>
      <c r="O14" s="164">
        <v>125</v>
      </c>
      <c r="P14" s="172"/>
    </row>
    <row r="15" spans="1:16" ht="24.75" customHeight="1">
      <c r="A15" s="137" t="s">
        <v>1</v>
      </c>
      <c r="B15" s="137"/>
      <c r="C15" s="129" t="s">
        <v>25</v>
      </c>
      <c r="D15" s="130"/>
      <c r="E15" s="180">
        <f>SUM(E16:F18)</f>
        <v>914</v>
      </c>
      <c r="F15" s="173"/>
      <c r="G15" s="157">
        <f>SUM(G16:H18)</f>
        <v>589</v>
      </c>
      <c r="H15" s="157"/>
      <c r="I15" s="157">
        <f>SUM(I16:J18)</f>
        <v>325</v>
      </c>
      <c r="J15" s="158"/>
      <c r="K15" s="173">
        <f>SUM(K16:L18)</f>
        <v>14790</v>
      </c>
      <c r="L15" s="173"/>
      <c r="M15" s="157">
        <f>SUM(M16:N18)</f>
        <v>9038</v>
      </c>
      <c r="N15" s="157"/>
      <c r="O15" s="157">
        <f>SUM(O16:P18)</f>
        <v>5752</v>
      </c>
      <c r="P15" s="174"/>
    </row>
    <row r="16" spans="1:16" ht="24.75" customHeight="1">
      <c r="A16" s="137"/>
      <c r="B16" s="137"/>
      <c r="C16" s="139" t="s">
        <v>2</v>
      </c>
      <c r="D16" s="140"/>
      <c r="E16" s="68">
        <f>SUM(G16:J16)</f>
        <v>36</v>
      </c>
      <c r="F16" s="69"/>
      <c r="G16" s="76">
        <v>20</v>
      </c>
      <c r="H16" s="76"/>
      <c r="I16" s="76">
        <v>16</v>
      </c>
      <c r="J16" s="171"/>
      <c r="K16" s="69">
        <f>SUM(M16:P16)</f>
        <v>30</v>
      </c>
      <c r="L16" s="69"/>
      <c r="M16" s="76">
        <v>17</v>
      </c>
      <c r="N16" s="76"/>
      <c r="O16" s="76">
        <v>13</v>
      </c>
      <c r="P16" s="77"/>
    </row>
    <row r="17" spans="1:16" ht="24.75" customHeight="1">
      <c r="A17" s="137"/>
      <c r="B17" s="137"/>
      <c r="C17" s="133" t="s">
        <v>20</v>
      </c>
      <c r="D17" s="134"/>
      <c r="E17" s="68">
        <f>SUM(G17:J17)</f>
        <v>871</v>
      </c>
      <c r="F17" s="69"/>
      <c r="G17" s="76">
        <v>564</v>
      </c>
      <c r="H17" s="76"/>
      <c r="I17" s="76">
        <v>307</v>
      </c>
      <c r="J17" s="171"/>
      <c r="K17" s="69">
        <f>SUM(M17:P17)</f>
        <v>14751</v>
      </c>
      <c r="L17" s="69"/>
      <c r="M17" s="76">
        <v>9016</v>
      </c>
      <c r="N17" s="76"/>
      <c r="O17" s="76">
        <v>5735</v>
      </c>
      <c r="P17" s="77"/>
    </row>
    <row r="18" spans="1:16" ht="24.75" customHeight="1" thickBot="1">
      <c r="A18" s="138"/>
      <c r="B18" s="138"/>
      <c r="C18" s="135" t="s">
        <v>21</v>
      </c>
      <c r="D18" s="136"/>
      <c r="E18" s="182">
        <f>SUM(G18:J18)</f>
        <v>7</v>
      </c>
      <c r="F18" s="179"/>
      <c r="G18" s="176">
        <v>5</v>
      </c>
      <c r="H18" s="176"/>
      <c r="I18" s="176">
        <v>2</v>
      </c>
      <c r="J18" s="178"/>
      <c r="K18" s="179">
        <f>SUM(M18:P18)</f>
        <v>9</v>
      </c>
      <c r="L18" s="179"/>
      <c r="M18" s="176">
        <v>5</v>
      </c>
      <c r="N18" s="176"/>
      <c r="O18" s="176">
        <v>4</v>
      </c>
      <c r="P18" s="177"/>
    </row>
    <row r="19" ht="24.75" customHeight="1"/>
    <row r="20" spans="1:10" ht="24.75" customHeight="1" thickBot="1">
      <c r="A20" s="5" t="s">
        <v>9</v>
      </c>
      <c r="J20" s="5" t="s">
        <v>0</v>
      </c>
    </row>
    <row r="21" spans="1:17" ht="29.25" customHeight="1">
      <c r="A21" s="120" t="s">
        <v>56</v>
      </c>
      <c r="B21" s="121"/>
      <c r="C21" s="122" t="s">
        <v>25</v>
      </c>
      <c r="D21" s="112"/>
      <c r="E21" s="123" t="s">
        <v>26</v>
      </c>
      <c r="F21" s="124"/>
      <c r="G21" s="112" t="s">
        <v>27</v>
      </c>
      <c r="H21" s="112"/>
      <c r="J21" s="120" t="s">
        <v>56</v>
      </c>
      <c r="K21" s="121"/>
      <c r="L21" s="122" t="s">
        <v>25</v>
      </c>
      <c r="M21" s="112"/>
      <c r="N21" s="123" t="s">
        <v>26</v>
      </c>
      <c r="O21" s="124"/>
      <c r="P21" s="112" t="s">
        <v>27</v>
      </c>
      <c r="Q21" s="112"/>
    </row>
    <row r="22" spans="1:17" ht="29.25" customHeight="1" thickBot="1">
      <c r="A22" s="114" t="s">
        <v>25</v>
      </c>
      <c r="B22" s="115"/>
      <c r="C22" s="183">
        <f>SUM(E22:H22)</f>
        <v>350</v>
      </c>
      <c r="D22" s="113"/>
      <c r="E22" s="184">
        <v>178</v>
      </c>
      <c r="F22" s="185"/>
      <c r="G22" s="113">
        <v>172</v>
      </c>
      <c r="H22" s="113"/>
      <c r="J22" s="114" t="s">
        <v>25</v>
      </c>
      <c r="K22" s="115"/>
      <c r="L22" s="183">
        <f>SUM(N22:P22)</f>
        <v>108</v>
      </c>
      <c r="M22" s="113"/>
      <c r="N22" s="184">
        <v>62</v>
      </c>
      <c r="O22" s="185"/>
      <c r="P22" s="113">
        <v>46</v>
      </c>
      <c r="Q22" s="113"/>
    </row>
    <row r="23" ht="24.75" customHeight="1"/>
    <row r="24" ht="24.75" customHeight="1" thickBot="1">
      <c r="A24" s="5" t="s">
        <v>10</v>
      </c>
    </row>
    <row r="25" spans="1:15" ht="24.75" customHeight="1">
      <c r="A25" s="116" t="s">
        <v>22</v>
      </c>
      <c r="B25" s="116"/>
      <c r="C25" s="117"/>
      <c r="D25" s="186" t="s">
        <v>68</v>
      </c>
      <c r="E25" s="187"/>
      <c r="F25" s="187"/>
      <c r="G25" s="187"/>
      <c r="H25" s="187"/>
      <c r="I25" s="188"/>
      <c r="J25" s="186" t="s">
        <v>69</v>
      </c>
      <c r="K25" s="187"/>
      <c r="L25" s="187"/>
      <c r="M25" s="187"/>
      <c r="N25" s="187"/>
      <c r="O25" s="187"/>
    </row>
    <row r="26" spans="1:15" ht="24.75" customHeight="1">
      <c r="A26" s="118"/>
      <c r="B26" s="118"/>
      <c r="C26" s="119"/>
      <c r="D26" s="189" t="s">
        <v>25</v>
      </c>
      <c r="E26" s="190"/>
      <c r="F26" s="191" t="s">
        <v>26</v>
      </c>
      <c r="G26" s="191"/>
      <c r="H26" s="191" t="s">
        <v>27</v>
      </c>
      <c r="I26" s="192"/>
      <c r="J26" s="189" t="s">
        <v>25</v>
      </c>
      <c r="K26" s="190"/>
      <c r="L26" s="191" t="s">
        <v>26</v>
      </c>
      <c r="M26" s="191"/>
      <c r="N26" s="191" t="s">
        <v>27</v>
      </c>
      <c r="O26" s="193"/>
    </row>
    <row r="27" spans="1:15" ht="24.75" customHeight="1">
      <c r="A27" s="125" t="s">
        <v>57</v>
      </c>
      <c r="B27" s="125"/>
      <c r="C27" s="126"/>
      <c r="D27" s="146">
        <f>SUM(F27:I27)</f>
        <v>143</v>
      </c>
      <c r="E27" s="147"/>
      <c r="F27" s="167">
        <v>125</v>
      </c>
      <c r="G27" s="167"/>
      <c r="H27" s="167">
        <v>18</v>
      </c>
      <c r="I27" s="194"/>
      <c r="J27" s="146">
        <f aca="true" t="shared" si="0" ref="J27:J32">SUM(L27:O27)</f>
        <v>1</v>
      </c>
      <c r="K27" s="147"/>
      <c r="L27" s="167">
        <v>1</v>
      </c>
      <c r="M27" s="167"/>
      <c r="N27" s="167" t="s">
        <v>58</v>
      </c>
      <c r="O27" s="168"/>
    </row>
    <row r="28" spans="1:15" ht="24.75" customHeight="1">
      <c r="A28" s="125" t="s">
        <v>59</v>
      </c>
      <c r="B28" s="125"/>
      <c r="C28" s="126"/>
      <c r="D28" s="146">
        <f aca="true" t="shared" si="1" ref="D28:D33">SUM(F28:I28)</f>
        <v>46</v>
      </c>
      <c r="E28" s="147"/>
      <c r="F28" s="167">
        <v>39</v>
      </c>
      <c r="G28" s="167"/>
      <c r="H28" s="167">
        <v>7</v>
      </c>
      <c r="I28" s="194"/>
      <c r="J28" s="146">
        <f t="shared" si="0"/>
        <v>1</v>
      </c>
      <c r="K28" s="147"/>
      <c r="L28" s="167" t="s">
        <v>60</v>
      </c>
      <c r="M28" s="167"/>
      <c r="N28" s="167">
        <v>1</v>
      </c>
      <c r="O28" s="168"/>
    </row>
    <row r="29" spans="1:15" ht="24.75" customHeight="1">
      <c r="A29" s="125" t="s">
        <v>61</v>
      </c>
      <c r="B29" s="125"/>
      <c r="C29" s="126"/>
      <c r="D29" s="146">
        <f>SUM(F29:I29)</f>
        <v>22</v>
      </c>
      <c r="E29" s="147"/>
      <c r="F29" s="167">
        <v>20</v>
      </c>
      <c r="G29" s="167"/>
      <c r="H29" s="167">
        <v>2</v>
      </c>
      <c r="I29" s="194"/>
      <c r="J29" s="146" t="s">
        <v>62</v>
      </c>
      <c r="K29" s="147"/>
      <c r="L29" s="167" t="s">
        <v>62</v>
      </c>
      <c r="M29" s="167"/>
      <c r="N29" s="167" t="s">
        <v>62</v>
      </c>
      <c r="O29" s="168"/>
    </row>
    <row r="30" spans="1:15" ht="24.75" customHeight="1">
      <c r="A30" s="125" t="s">
        <v>63</v>
      </c>
      <c r="B30" s="125"/>
      <c r="C30" s="126"/>
      <c r="D30" s="146">
        <f t="shared" si="1"/>
        <v>20</v>
      </c>
      <c r="E30" s="147"/>
      <c r="F30" s="167">
        <v>14</v>
      </c>
      <c r="G30" s="167"/>
      <c r="H30" s="167">
        <v>6</v>
      </c>
      <c r="I30" s="194"/>
      <c r="J30" s="146">
        <f t="shared" si="0"/>
        <v>4</v>
      </c>
      <c r="K30" s="147"/>
      <c r="L30" s="167">
        <v>2</v>
      </c>
      <c r="M30" s="167"/>
      <c r="N30" s="167">
        <v>2</v>
      </c>
      <c r="O30" s="168"/>
    </row>
    <row r="31" spans="1:15" ht="24.75" customHeight="1">
      <c r="A31" s="125" t="s">
        <v>64</v>
      </c>
      <c r="B31" s="125"/>
      <c r="C31" s="126"/>
      <c r="D31" s="146">
        <f t="shared" si="1"/>
        <v>21</v>
      </c>
      <c r="E31" s="147"/>
      <c r="F31" s="167">
        <v>21</v>
      </c>
      <c r="G31" s="167"/>
      <c r="H31" s="167" t="s">
        <v>46</v>
      </c>
      <c r="I31" s="194"/>
      <c r="J31" s="146" t="s">
        <v>46</v>
      </c>
      <c r="K31" s="147"/>
      <c r="L31" s="167" t="s">
        <v>46</v>
      </c>
      <c r="M31" s="167"/>
      <c r="N31" s="167" t="s">
        <v>46</v>
      </c>
      <c r="O31" s="168"/>
    </row>
    <row r="32" spans="1:15" ht="24.75" customHeight="1">
      <c r="A32" s="125" t="s">
        <v>65</v>
      </c>
      <c r="B32" s="125"/>
      <c r="C32" s="126"/>
      <c r="D32" s="146">
        <f t="shared" si="1"/>
        <v>35</v>
      </c>
      <c r="E32" s="147"/>
      <c r="F32" s="167">
        <v>28</v>
      </c>
      <c r="G32" s="167"/>
      <c r="H32" s="167">
        <v>7</v>
      </c>
      <c r="I32" s="194"/>
      <c r="J32" s="146">
        <f t="shared" si="0"/>
        <v>53</v>
      </c>
      <c r="K32" s="147"/>
      <c r="L32" s="167">
        <v>37</v>
      </c>
      <c r="M32" s="167"/>
      <c r="N32" s="167">
        <v>16</v>
      </c>
      <c r="O32" s="168"/>
    </row>
    <row r="33" spans="1:15" ht="24.75" customHeight="1">
      <c r="A33" s="125" t="s">
        <v>3</v>
      </c>
      <c r="B33" s="125"/>
      <c r="C33" s="126"/>
      <c r="D33" s="146">
        <f t="shared" si="1"/>
        <v>19</v>
      </c>
      <c r="E33" s="147"/>
      <c r="F33" s="167">
        <v>19</v>
      </c>
      <c r="G33" s="167"/>
      <c r="H33" s="167" t="s">
        <v>66</v>
      </c>
      <c r="I33" s="194"/>
      <c r="J33" s="146" t="s">
        <v>66</v>
      </c>
      <c r="K33" s="147"/>
      <c r="L33" s="167" t="s">
        <v>66</v>
      </c>
      <c r="M33" s="167"/>
      <c r="N33" s="167" t="s">
        <v>66</v>
      </c>
      <c r="O33" s="168"/>
    </row>
    <row r="34" spans="1:15" ht="24.75" customHeight="1">
      <c r="A34" s="125" t="s">
        <v>73</v>
      </c>
      <c r="B34" s="125"/>
      <c r="C34" s="126"/>
      <c r="D34" s="146">
        <f>SUM(F34:I34)</f>
        <v>40</v>
      </c>
      <c r="E34" s="147"/>
      <c r="F34" s="167">
        <v>32</v>
      </c>
      <c r="G34" s="167"/>
      <c r="H34" s="167">
        <v>8</v>
      </c>
      <c r="I34" s="194"/>
      <c r="J34" s="146">
        <f>SUM(L34:O34)</f>
        <v>10</v>
      </c>
      <c r="K34" s="147"/>
      <c r="L34" s="167">
        <v>2</v>
      </c>
      <c r="M34" s="167"/>
      <c r="N34" s="167">
        <v>8</v>
      </c>
      <c r="O34" s="168"/>
    </row>
    <row r="35" spans="1:15" ht="24.75" customHeight="1" thickBot="1">
      <c r="A35" s="114" t="s">
        <v>25</v>
      </c>
      <c r="B35" s="114"/>
      <c r="C35" s="115"/>
      <c r="D35" s="199">
        <f>SUM(F35:I35)</f>
        <v>346</v>
      </c>
      <c r="E35" s="200"/>
      <c r="F35" s="195">
        <f>SUM(F27:G34)</f>
        <v>298</v>
      </c>
      <c r="G35" s="195"/>
      <c r="H35" s="195">
        <f>SUM(H27:I34)</f>
        <v>48</v>
      </c>
      <c r="I35" s="198"/>
      <c r="J35" s="199">
        <f>SUM(L35:O35)</f>
        <v>69</v>
      </c>
      <c r="K35" s="200"/>
      <c r="L35" s="195">
        <f>SUM(L27:M34)</f>
        <v>42</v>
      </c>
      <c r="M35" s="195"/>
      <c r="N35" s="195">
        <f>SUM(N27:O34)</f>
        <v>27</v>
      </c>
      <c r="O35" s="196"/>
    </row>
    <row r="36" spans="6:15" ht="15.75" customHeight="1"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6:15" ht="15.75" customHeight="1"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6:15" ht="15.75" customHeight="1"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207">
    <mergeCell ref="O16:P16"/>
    <mergeCell ref="G16:H16"/>
    <mergeCell ref="I16:J16"/>
    <mergeCell ref="K16:L16"/>
    <mergeCell ref="M16:N16"/>
    <mergeCell ref="D35:E35"/>
    <mergeCell ref="J22:K22"/>
    <mergeCell ref="A22:B22"/>
    <mergeCell ref="D31:E31"/>
    <mergeCell ref="D32:E32"/>
    <mergeCell ref="D33:E33"/>
    <mergeCell ref="D28:E28"/>
    <mergeCell ref="D34:E34"/>
    <mergeCell ref="D29:E29"/>
    <mergeCell ref="H32:I32"/>
    <mergeCell ref="N37:O37"/>
    <mergeCell ref="F38:G38"/>
    <mergeCell ref="H38:I38"/>
    <mergeCell ref="J38:K38"/>
    <mergeCell ref="L38:M38"/>
    <mergeCell ref="N38:O38"/>
    <mergeCell ref="F37:G37"/>
    <mergeCell ref="H37:I37"/>
    <mergeCell ref="J37:K37"/>
    <mergeCell ref="L37:M37"/>
    <mergeCell ref="N35:O35"/>
    <mergeCell ref="F36:G36"/>
    <mergeCell ref="H36:I36"/>
    <mergeCell ref="J36:K36"/>
    <mergeCell ref="L36:M36"/>
    <mergeCell ref="N36:O36"/>
    <mergeCell ref="F35:G35"/>
    <mergeCell ref="H35:I35"/>
    <mergeCell ref="J35:K35"/>
    <mergeCell ref="L35:M35"/>
    <mergeCell ref="N30:O30"/>
    <mergeCell ref="N33:O33"/>
    <mergeCell ref="F33:G33"/>
    <mergeCell ref="H33:I33"/>
    <mergeCell ref="J33:K33"/>
    <mergeCell ref="L33:M33"/>
    <mergeCell ref="L31:M31"/>
    <mergeCell ref="N31:O31"/>
    <mergeCell ref="J32:K32"/>
    <mergeCell ref="L32:M32"/>
    <mergeCell ref="N32:O32"/>
    <mergeCell ref="N34:O34"/>
    <mergeCell ref="H29:I29"/>
    <mergeCell ref="J29:K29"/>
    <mergeCell ref="L29:M29"/>
    <mergeCell ref="N29:O29"/>
    <mergeCell ref="H34:I34"/>
    <mergeCell ref="J34:K34"/>
    <mergeCell ref="L34:M34"/>
    <mergeCell ref="H31:I31"/>
    <mergeCell ref="J31:K31"/>
    <mergeCell ref="N27:O27"/>
    <mergeCell ref="H28:I28"/>
    <mergeCell ref="J28:K28"/>
    <mergeCell ref="L28:M28"/>
    <mergeCell ref="N28:O28"/>
    <mergeCell ref="H27:I27"/>
    <mergeCell ref="J27:K27"/>
    <mergeCell ref="L27:M27"/>
    <mergeCell ref="H30:I30"/>
    <mergeCell ref="J30:K30"/>
    <mergeCell ref="L30:M30"/>
    <mergeCell ref="D27:E27"/>
    <mergeCell ref="F27:G27"/>
    <mergeCell ref="F28:G28"/>
    <mergeCell ref="D30:E30"/>
    <mergeCell ref="F29:G29"/>
    <mergeCell ref="F30:G30"/>
    <mergeCell ref="F34:G34"/>
    <mergeCell ref="A30:C30"/>
    <mergeCell ref="A31:C31"/>
    <mergeCell ref="A32:C32"/>
    <mergeCell ref="A33:C33"/>
    <mergeCell ref="F31:G31"/>
    <mergeCell ref="F32:G32"/>
    <mergeCell ref="A27:C27"/>
    <mergeCell ref="A28:C28"/>
    <mergeCell ref="A34:C34"/>
    <mergeCell ref="A29:C29"/>
    <mergeCell ref="D25:I25"/>
    <mergeCell ref="J25:O25"/>
    <mergeCell ref="D26:E26"/>
    <mergeCell ref="F26:G26"/>
    <mergeCell ref="H26:I26"/>
    <mergeCell ref="J26:K26"/>
    <mergeCell ref="L26:M26"/>
    <mergeCell ref="N26:O26"/>
    <mergeCell ref="G21:H21"/>
    <mergeCell ref="L22:M22"/>
    <mergeCell ref="N22:O22"/>
    <mergeCell ref="C22:D22"/>
    <mergeCell ref="E22:F22"/>
    <mergeCell ref="G22:H22"/>
    <mergeCell ref="E15:F15"/>
    <mergeCell ref="E17:F17"/>
    <mergeCell ref="E18:F18"/>
    <mergeCell ref="E11:F11"/>
    <mergeCell ref="E12:F12"/>
    <mergeCell ref="E13:F13"/>
    <mergeCell ref="E14:F14"/>
    <mergeCell ref="E16:F16"/>
    <mergeCell ref="E7:F7"/>
    <mergeCell ref="E8:F8"/>
    <mergeCell ref="E9:F9"/>
    <mergeCell ref="E10:F10"/>
    <mergeCell ref="O18:P18"/>
    <mergeCell ref="G17:H17"/>
    <mergeCell ref="I17:J17"/>
    <mergeCell ref="K17:L17"/>
    <mergeCell ref="M17:N17"/>
    <mergeCell ref="G18:H18"/>
    <mergeCell ref="I18:J18"/>
    <mergeCell ref="K18:L18"/>
    <mergeCell ref="M18:N18"/>
    <mergeCell ref="O17:P17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2:P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O10:P10"/>
    <mergeCell ref="G11:H11"/>
    <mergeCell ref="I11:J11"/>
    <mergeCell ref="K11:L11"/>
    <mergeCell ref="M11:N11"/>
    <mergeCell ref="O11:P11"/>
    <mergeCell ref="G10:H10"/>
    <mergeCell ref="I10:J10"/>
    <mergeCell ref="K10:L10"/>
    <mergeCell ref="M10:N10"/>
    <mergeCell ref="O8:P8"/>
    <mergeCell ref="G9:H9"/>
    <mergeCell ref="I9:J9"/>
    <mergeCell ref="K9:L9"/>
    <mergeCell ref="M9:N9"/>
    <mergeCell ref="O9:P9"/>
    <mergeCell ref="G8:H8"/>
    <mergeCell ref="I8:J8"/>
    <mergeCell ref="K8:L8"/>
    <mergeCell ref="M8:N8"/>
    <mergeCell ref="M6:N6"/>
    <mergeCell ref="O6:P6"/>
    <mergeCell ref="G7:H7"/>
    <mergeCell ref="I7:J7"/>
    <mergeCell ref="K7:L7"/>
    <mergeCell ref="M7:N7"/>
    <mergeCell ref="O7:P7"/>
    <mergeCell ref="E6:F6"/>
    <mergeCell ref="G6:H6"/>
    <mergeCell ref="I6:J6"/>
    <mergeCell ref="K6:L6"/>
    <mergeCell ref="E3:J4"/>
    <mergeCell ref="K3:P4"/>
    <mergeCell ref="E5:F5"/>
    <mergeCell ref="G5:H5"/>
    <mergeCell ref="I5:J5"/>
    <mergeCell ref="K5:L5"/>
    <mergeCell ref="M5:N5"/>
    <mergeCell ref="O5:P5"/>
    <mergeCell ref="C10:D10"/>
    <mergeCell ref="A11:B14"/>
    <mergeCell ref="C11:D11"/>
    <mergeCell ref="C12:D12"/>
    <mergeCell ref="C13:D13"/>
    <mergeCell ref="C14:D14"/>
    <mergeCell ref="A9:B10"/>
    <mergeCell ref="C9:D9"/>
    <mergeCell ref="C15:D15"/>
    <mergeCell ref="C17:D17"/>
    <mergeCell ref="C18:D18"/>
    <mergeCell ref="A15:B18"/>
    <mergeCell ref="C16:D16"/>
    <mergeCell ref="A3:D5"/>
    <mergeCell ref="A6:D6"/>
    <mergeCell ref="A7:B8"/>
    <mergeCell ref="C7:D7"/>
    <mergeCell ref="C8:D8"/>
    <mergeCell ref="P21:Q21"/>
    <mergeCell ref="P22:Q22"/>
    <mergeCell ref="A35:C35"/>
    <mergeCell ref="A25:C26"/>
    <mergeCell ref="J21:K21"/>
    <mergeCell ref="L21:M21"/>
    <mergeCell ref="N21:O21"/>
    <mergeCell ref="A21:B21"/>
    <mergeCell ref="C21:D21"/>
    <mergeCell ref="E21:F21"/>
  </mergeCells>
  <printOptions/>
  <pageMargins left="0.72" right="0.44" top="0.77" bottom="0.49" header="0.5118110236220472" footer="0.38"/>
  <pageSetup horizontalDpi="600" verticalDpi="600" orientation="portrait" paperSize="9" scale="93" r:id="rId1"/>
  <headerFooter alignWithMargins="0">
    <oddHeader>&amp;R&amp;"ＭＳ ゴシック,標準"各種学校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FUKUI</cp:lastModifiedBy>
  <cp:lastPrinted>2006-11-06T05:44:46Z</cp:lastPrinted>
  <dcterms:created xsi:type="dcterms:W3CDTF">2000-09-30T07:33:27Z</dcterms:created>
  <dcterms:modified xsi:type="dcterms:W3CDTF">2006-11-06T05:44:48Z</dcterms:modified>
  <cp:category/>
  <cp:version/>
  <cp:contentType/>
  <cp:contentStatus/>
</cp:coreProperties>
</file>