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0～132" sheetId="1" r:id="rId1"/>
  </sheets>
  <definedNames>
    <definedName name="_xlnm.Print_Area" localSheetId="0">'130～132'!$A$1:$P$40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<sst xmlns="http://schemas.openxmlformats.org/spreadsheetml/2006/main" count="118" uniqueCount="45">
  <si>
    <t>(単位：㎡）　　　　　</t>
  </si>
  <si>
    <t>（単位：㎡）</t>
  </si>
  <si>
    <t xml:space="preserve"> （単位：㎡）</t>
  </si>
  <si>
    <t>幼
稚
園</t>
  </si>
  <si>
    <t>私
立</t>
  </si>
  <si>
    <t>その他の法人立</t>
  </si>
  <si>
    <t>鉄筋コンクリート造</t>
  </si>
  <si>
    <t>鉄骨造・その他</t>
  </si>
  <si>
    <t>屋　外
運動場</t>
  </si>
  <si>
    <t>実験
実習地</t>
  </si>
  <si>
    <t>建物
敷地・
その他</t>
  </si>
  <si>
    <t>借　　　　　用</t>
  </si>
  <si>
    <t>設置者
所有</t>
  </si>
  <si>
    <t>　第 130 表　用途別・構造別学校建物面積（高等学校等）　　　                    　　　　　　　　　　　　　　   　　　　　　　　　　　　　　</t>
  </si>
  <si>
    <t>区　　　　　分</t>
  </si>
  <si>
    <t>計</t>
  </si>
  <si>
    <t>設  置  者  所  有</t>
  </si>
  <si>
    <t>借　用</t>
  </si>
  <si>
    <t>設置者所有建物の構造物（再掲）</t>
  </si>
  <si>
    <t>校　舎</t>
  </si>
  <si>
    <t>寄宿舎</t>
  </si>
  <si>
    <t>木　造</t>
  </si>
  <si>
    <t>小　 学　 校</t>
  </si>
  <si>
    <t>－</t>
  </si>
  <si>
    <t>中　 学　 校</t>
  </si>
  <si>
    <t>高 等 学 校</t>
  </si>
  <si>
    <t>－</t>
  </si>
  <si>
    <t>－</t>
  </si>
  <si>
    <t>　　</t>
  </si>
  <si>
    <t>個   人   立</t>
  </si>
  <si>
    <t>専  修  学  校</t>
  </si>
  <si>
    <t>公  立  専  修  学  校</t>
  </si>
  <si>
    <t>　第 131 表　用途別学校土地面積（高等学校等）　　　　　     　　　　　　　       　 　　　　　　　　　　　　　　　　　　　　　　　　　　　　　</t>
  </si>
  <si>
    <t>－</t>
  </si>
  <si>
    <t>－</t>
  </si>
  <si>
    <t>　第 132 表　用途別・構造別学校建物面積・学校土地面積（各種学校）　　　　　　　 　　　　　</t>
  </si>
  <si>
    <t>区　　分</t>
  </si>
  <si>
    <t>建　　　物　　　面　　　積</t>
  </si>
  <si>
    <t>土　　地　　面　　積</t>
  </si>
  <si>
    <t>設　置　者　所　有　</t>
  </si>
  <si>
    <t>借  用</t>
  </si>
  <si>
    <t>私　　立</t>
  </si>
  <si>
    <r>
      <t>Ⅳ　　　　施　　設　　調　　査</t>
    </r>
    <r>
      <rPr>
        <b/>
        <sz val="20"/>
        <rFont val="ＭＳ ゴシック"/>
        <family val="3"/>
      </rPr>
      <t>　　</t>
    </r>
  </si>
  <si>
    <t>屋内
運動場
(講堂を
含む)</t>
  </si>
  <si>
    <t>学校法人立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</si>
</sst>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ゴシック"/>
      <family val="3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11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6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38" fontId="2" fillId="0" borderId="18" xfId="16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0" xfId="16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3" xfId="16" applyFont="1" applyBorder="1" applyAlignment="1">
      <alignment vertical="center"/>
    </xf>
    <xf numFmtId="38" fontId="2" fillId="0" borderId="23" xfId="16" applyFont="1" applyBorder="1" applyAlignment="1">
      <alignment horizontal="right"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38" fontId="2" fillId="0" borderId="21" xfId="16" applyFont="1" applyBorder="1" applyAlignment="1">
      <alignment horizontal="right" vertical="center"/>
    </xf>
    <xf numFmtId="38" fontId="2" fillId="0" borderId="26" xfId="16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30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0" xfId="16" applyFont="1" applyBorder="1" applyAlignment="1">
      <alignment horizontal="right" vertical="center"/>
    </xf>
    <xf numFmtId="38" fontId="2" fillId="0" borderId="33" xfId="16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0" borderId="28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0" xfId="16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2" fillId="0" borderId="45" xfId="16" applyFont="1" applyBorder="1" applyAlignment="1">
      <alignment vertical="center"/>
    </xf>
    <xf numFmtId="38" fontId="2" fillId="0" borderId="46" xfId="16" applyFont="1" applyBorder="1" applyAlignment="1">
      <alignment vertical="center"/>
    </xf>
    <xf numFmtId="38" fontId="2" fillId="0" borderId="47" xfId="16" applyFont="1" applyBorder="1" applyAlignment="1">
      <alignment vertical="center"/>
    </xf>
    <xf numFmtId="38" fontId="2" fillId="0" borderId="48" xfId="16" applyFont="1" applyBorder="1" applyAlignment="1">
      <alignment vertical="center"/>
    </xf>
    <xf numFmtId="38" fontId="2" fillId="0" borderId="49" xfId="16" applyFont="1" applyBorder="1" applyAlignment="1">
      <alignment vertical="center"/>
    </xf>
    <xf numFmtId="38" fontId="2" fillId="0" borderId="50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4" xfId="16" applyFont="1" applyBorder="1" applyAlignment="1">
      <alignment horizontal="right" vertical="center"/>
    </xf>
    <xf numFmtId="38" fontId="2" fillId="0" borderId="46" xfId="16" applyFont="1" applyBorder="1" applyAlignment="1">
      <alignment horizontal="right" vertical="center"/>
    </xf>
    <xf numFmtId="38" fontId="2" fillId="0" borderId="51" xfId="16" applyFont="1" applyBorder="1" applyAlignment="1">
      <alignment vertical="center"/>
    </xf>
    <xf numFmtId="38" fontId="2" fillId="0" borderId="52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53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54" xfId="16" applyFont="1" applyBorder="1" applyAlignment="1">
      <alignment horizontal="right" vertical="center"/>
    </xf>
    <xf numFmtId="38" fontId="2" fillId="0" borderId="55" xfId="16" applyFont="1" applyBorder="1" applyAlignment="1">
      <alignment horizontal="right" vertical="center"/>
    </xf>
    <xf numFmtId="38" fontId="2" fillId="0" borderId="25" xfId="16" applyFont="1" applyBorder="1" applyAlignment="1">
      <alignment horizontal="right" vertical="center"/>
    </xf>
    <xf numFmtId="38" fontId="2" fillId="0" borderId="56" xfId="16" applyFont="1" applyBorder="1" applyAlignment="1">
      <alignment horizontal="right" vertical="center"/>
    </xf>
    <xf numFmtId="38" fontId="2" fillId="0" borderId="26" xfId="16" applyFont="1" applyBorder="1" applyAlignment="1">
      <alignment horizontal="right" vertical="center"/>
    </xf>
    <xf numFmtId="38" fontId="2" fillId="0" borderId="52" xfId="16" applyFont="1" applyBorder="1" applyAlignment="1">
      <alignment horizontal="right" vertical="center"/>
    </xf>
    <xf numFmtId="38" fontId="2" fillId="0" borderId="24" xfId="16" applyFont="1" applyBorder="1" applyAlignment="1">
      <alignment horizontal="right" vertical="center"/>
    </xf>
    <xf numFmtId="38" fontId="2" fillId="0" borderId="56" xfId="16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38" fontId="2" fillId="0" borderId="58" xfId="16" applyFont="1" applyBorder="1" applyAlignment="1">
      <alignment horizontal="right" vertical="center"/>
    </xf>
    <xf numFmtId="38" fontId="2" fillId="0" borderId="19" xfId="16" applyFont="1" applyBorder="1" applyAlignment="1">
      <alignment horizontal="right" vertical="center"/>
    </xf>
    <xf numFmtId="38" fontId="2" fillId="0" borderId="42" xfId="16" applyFont="1" applyBorder="1" applyAlignment="1">
      <alignment horizontal="right" vertical="center"/>
    </xf>
    <xf numFmtId="38" fontId="2" fillId="0" borderId="59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59" xfId="16" applyFont="1" applyBorder="1" applyAlignment="1">
      <alignment horizontal="right" vertical="center"/>
    </xf>
    <xf numFmtId="38" fontId="2" fillId="0" borderId="27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60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horizontal="distributed" vertical="center" wrapText="1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86" xfId="0" applyFont="1" applyBorder="1" applyAlignment="1">
      <alignment horizontal="distributed" vertical="center"/>
    </xf>
    <xf numFmtId="0" fontId="7" fillId="0" borderId="8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87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showGridLines="0" tabSelected="1" zoomScaleSheetLayoutView="100" workbookViewId="0" topLeftCell="A1">
      <selection activeCell="I28" sqref="I28"/>
    </sheetView>
  </sheetViews>
  <sheetFormatPr defaultColWidth="9.00390625" defaultRowHeight="13.5"/>
  <cols>
    <col min="1" max="2" width="4.125" style="1" customWidth="1"/>
    <col min="3" max="3" width="4.25390625" style="1" customWidth="1"/>
    <col min="4" max="4" width="7.375" style="1" customWidth="1"/>
    <col min="5" max="16" width="8.00390625" style="1" customWidth="1"/>
    <col min="17" max="17" width="9.625" style="3" customWidth="1"/>
    <col min="18" max="24" width="9.00390625" style="3" customWidth="1"/>
    <col min="25" max="16384" width="9.00390625" style="1" customWidth="1"/>
  </cols>
  <sheetData>
    <row r="1" ht="27" customHeight="1">
      <c r="P1" s="2"/>
    </row>
    <row r="2" spans="1:16" ht="27" customHeight="1">
      <c r="A2" s="116" t="s">
        <v>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ht="20.25" customHeight="1">
      <c r="B3" s="4"/>
    </row>
    <row r="4" spans="1:13" ht="27" customHeight="1" thickBot="1">
      <c r="A4" s="5" t="s">
        <v>13</v>
      </c>
      <c r="L4" s="6"/>
      <c r="M4" s="6" t="s">
        <v>0</v>
      </c>
    </row>
    <row r="5" spans="1:24" s="8" customFormat="1" ht="22.5" customHeight="1">
      <c r="A5" s="158" t="s">
        <v>14</v>
      </c>
      <c r="B5" s="158"/>
      <c r="C5" s="158"/>
      <c r="D5" s="159"/>
      <c r="E5" s="131" t="s">
        <v>15</v>
      </c>
      <c r="F5" s="144" t="s">
        <v>16</v>
      </c>
      <c r="G5" s="144"/>
      <c r="H5" s="144"/>
      <c r="I5" s="144"/>
      <c r="J5" s="169" t="s">
        <v>17</v>
      </c>
      <c r="K5" s="174" t="s">
        <v>18</v>
      </c>
      <c r="L5" s="175"/>
      <c r="M5" s="176"/>
      <c r="N5" s="7"/>
      <c r="Q5" s="9"/>
      <c r="R5" s="9"/>
      <c r="S5" s="9"/>
      <c r="T5" s="9"/>
      <c r="U5" s="9"/>
      <c r="V5" s="9"/>
      <c r="W5" s="9"/>
      <c r="X5" s="9"/>
    </row>
    <row r="6" spans="1:24" s="8" customFormat="1" ht="20.25" customHeight="1">
      <c r="A6" s="160"/>
      <c r="B6" s="160"/>
      <c r="C6" s="160"/>
      <c r="D6" s="161"/>
      <c r="E6" s="124"/>
      <c r="F6" s="69"/>
      <c r="G6" s="41"/>
      <c r="H6" s="181" t="s">
        <v>43</v>
      </c>
      <c r="I6" s="70"/>
      <c r="J6" s="179"/>
      <c r="K6" s="63"/>
      <c r="L6" s="121" t="s">
        <v>6</v>
      </c>
      <c r="M6" s="113" t="s">
        <v>7</v>
      </c>
      <c r="Q6" s="9"/>
      <c r="R6" s="9"/>
      <c r="S6" s="9"/>
      <c r="T6" s="9"/>
      <c r="U6" s="9"/>
      <c r="V6" s="9"/>
      <c r="W6" s="9"/>
      <c r="X6" s="9"/>
    </row>
    <row r="7" spans="1:24" s="8" customFormat="1" ht="20.25" customHeight="1">
      <c r="A7" s="160"/>
      <c r="B7" s="160"/>
      <c r="C7" s="160"/>
      <c r="D7" s="161"/>
      <c r="E7" s="124"/>
      <c r="F7" s="71" t="s">
        <v>15</v>
      </c>
      <c r="G7" s="43" t="s">
        <v>19</v>
      </c>
      <c r="H7" s="182"/>
      <c r="I7" s="61" t="s">
        <v>20</v>
      </c>
      <c r="J7" s="179"/>
      <c r="K7" s="10" t="s">
        <v>21</v>
      </c>
      <c r="L7" s="122"/>
      <c r="M7" s="114"/>
      <c r="Q7" s="9"/>
      <c r="R7" s="9"/>
      <c r="S7" s="9"/>
      <c r="T7" s="9"/>
      <c r="U7" s="9"/>
      <c r="V7" s="9"/>
      <c r="W7" s="9"/>
      <c r="X7" s="9"/>
    </row>
    <row r="8" spans="1:24" s="8" customFormat="1" ht="20.25" customHeight="1" thickBot="1">
      <c r="A8" s="162"/>
      <c r="B8" s="162"/>
      <c r="C8" s="162"/>
      <c r="D8" s="163"/>
      <c r="E8" s="125"/>
      <c r="F8" s="72"/>
      <c r="G8" s="44"/>
      <c r="H8" s="183"/>
      <c r="I8" s="62"/>
      <c r="J8" s="180"/>
      <c r="K8" s="13"/>
      <c r="L8" s="123"/>
      <c r="M8" s="115"/>
      <c r="Q8" s="9"/>
      <c r="R8" s="9"/>
      <c r="S8" s="9"/>
      <c r="T8" s="9"/>
      <c r="U8" s="9"/>
      <c r="V8" s="9"/>
      <c r="W8" s="9"/>
      <c r="X8" s="9"/>
    </row>
    <row r="9" spans="1:24" s="8" customFormat="1" ht="28.5" customHeight="1">
      <c r="A9" s="146" t="s">
        <v>4</v>
      </c>
      <c r="B9" s="155" t="s">
        <v>22</v>
      </c>
      <c r="C9" s="156"/>
      <c r="D9" s="157"/>
      <c r="E9" s="32">
        <f>SUM(F9,J9)</f>
        <v>1325</v>
      </c>
      <c r="F9" s="73">
        <f>SUM(G9:I9)</f>
        <v>420</v>
      </c>
      <c r="G9" s="45">
        <v>42</v>
      </c>
      <c r="H9" s="46" t="s">
        <v>23</v>
      </c>
      <c r="I9" s="74">
        <v>378</v>
      </c>
      <c r="J9" s="24">
        <v>905</v>
      </c>
      <c r="K9" s="36">
        <v>420</v>
      </c>
      <c r="L9" s="46" t="s">
        <v>23</v>
      </c>
      <c r="M9" s="26" t="s">
        <v>23</v>
      </c>
      <c r="Q9" s="9"/>
      <c r="R9" s="9"/>
      <c r="S9" s="9"/>
      <c r="T9" s="9"/>
      <c r="U9" s="9"/>
      <c r="V9" s="9"/>
      <c r="W9" s="9"/>
      <c r="X9" s="9"/>
    </row>
    <row r="10" spans="1:24" s="8" customFormat="1" ht="28.5" customHeight="1">
      <c r="A10" s="147"/>
      <c r="B10" s="137" t="s">
        <v>24</v>
      </c>
      <c r="C10" s="138"/>
      <c r="D10" s="139"/>
      <c r="E10" s="32">
        <f aca="true" t="shared" si="0" ref="E10:E17">SUM(F10,J10)</f>
        <v>8323</v>
      </c>
      <c r="F10" s="75">
        <f>SUM(G10:I10)</f>
        <v>8183</v>
      </c>
      <c r="G10" s="47">
        <v>4833</v>
      </c>
      <c r="H10" s="47">
        <v>3228</v>
      </c>
      <c r="I10" s="76">
        <v>122</v>
      </c>
      <c r="J10" s="19">
        <v>140</v>
      </c>
      <c r="K10" s="37">
        <v>122</v>
      </c>
      <c r="L10" s="47">
        <v>6525</v>
      </c>
      <c r="M10" s="40">
        <v>1536</v>
      </c>
      <c r="Q10" s="9"/>
      <c r="R10" s="9"/>
      <c r="S10" s="9"/>
      <c r="T10" s="9"/>
      <c r="U10" s="9"/>
      <c r="V10" s="9"/>
      <c r="W10" s="9"/>
      <c r="X10" s="9"/>
    </row>
    <row r="11" spans="1:24" s="8" customFormat="1" ht="28.5" customHeight="1">
      <c r="A11" s="147"/>
      <c r="B11" s="137" t="s">
        <v>25</v>
      </c>
      <c r="C11" s="138"/>
      <c r="D11" s="139"/>
      <c r="E11" s="32">
        <f t="shared" si="0"/>
        <v>94537</v>
      </c>
      <c r="F11" s="75">
        <f aca="true" t="shared" si="1" ref="F11:F17">SUM(G11:I11)</f>
        <v>94537</v>
      </c>
      <c r="G11" s="47">
        <v>66437</v>
      </c>
      <c r="H11" s="47">
        <v>17193</v>
      </c>
      <c r="I11" s="76">
        <v>10907</v>
      </c>
      <c r="J11" s="60" t="s">
        <v>26</v>
      </c>
      <c r="K11" s="37">
        <v>3401</v>
      </c>
      <c r="L11" s="47">
        <v>72010</v>
      </c>
      <c r="M11" s="40">
        <v>19126</v>
      </c>
      <c r="Q11" s="9"/>
      <c r="R11" s="9"/>
      <c r="S11" s="9"/>
      <c r="T11" s="9"/>
      <c r="U11" s="9"/>
      <c r="V11" s="9"/>
      <c r="W11" s="9"/>
      <c r="X11" s="9"/>
    </row>
    <row r="12" spans="1:24" s="8" customFormat="1" ht="28.5" customHeight="1">
      <c r="A12" s="147"/>
      <c r="B12" s="110" t="s">
        <v>3</v>
      </c>
      <c r="C12" s="177"/>
      <c r="D12" s="178"/>
      <c r="E12" s="65">
        <f t="shared" si="0"/>
        <v>28855</v>
      </c>
      <c r="F12" s="77">
        <f t="shared" si="1"/>
        <v>28269</v>
      </c>
      <c r="G12" s="66">
        <f aca="true" t="shared" si="2" ref="G12:M12">SUM(G13:G15)</f>
        <v>24141</v>
      </c>
      <c r="H12" s="66">
        <f t="shared" si="2"/>
        <v>4049</v>
      </c>
      <c r="I12" s="78">
        <f t="shared" si="2"/>
        <v>79</v>
      </c>
      <c r="J12" s="67">
        <f t="shared" si="2"/>
        <v>586</v>
      </c>
      <c r="K12" s="68">
        <f t="shared" si="2"/>
        <v>2254</v>
      </c>
      <c r="L12" s="66">
        <f t="shared" si="2"/>
        <v>14542</v>
      </c>
      <c r="M12" s="65">
        <f t="shared" si="2"/>
        <v>11473</v>
      </c>
      <c r="Q12" s="9"/>
      <c r="R12" s="9"/>
      <c r="S12" s="9"/>
      <c r="T12" s="9"/>
      <c r="U12" s="9"/>
      <c r="V12" s="9"/>
      <c r="W12" s="9"/>
      <c r="X12" s="9"/>
    </row>
    <row r="13" spans="1:24" s="8" customFormat="1" ht="28.5" customHeight="1">
      <c r="A13" s="147"/>
      <c r="B13" s="111"/>
      <c r="C13" s="172" t="s">
        <v>44</v>
      </c>
      <c r="D13" s="173"/>
      <c r="E13" s="33">
        <f t="shared" si="0"/>
        <v>28167</v>
      </c>
      <c r="F13" s="79">
        <f t="shared" si="1"/>
        <v>27581</v>
      </c>
      <c r="G13" s="49">
        <v>23546</v>
      </c>
      <c r="H13" s="49">
        <v>3956</v>
      </c>
      <c r="I13" s="80">
        <v>79</v>
      </c>
      <c r="J13" s="28">
        <v>586</v>
      </c>
      <c r="K13" s="34">
        <v>2099</v>
      </c>
      <c r="L13" s="49">
        <v>14542</v>
      </c>
      <c r="M13" s="33">
        <v>10940</v>
      </c>
      <c r="Q13" s="9"/>
      <c r="R13" s="9"/>
      <c r="S13" s="9"/>
      <c r="T13" s="9"/>
      <c r="U13" s="9"/>
      <c r="V13" s="9"/>
      <c r="W13" s="9"/>
      <c r="X13" s="9"/>
    </row>
    <row r="14" spans="1:24" s="8" customFormat="1" ht="28.5" customHeight="1">
      <c r="A14" s="147"/>
      <c r="B14" s="111"/>
      <c r="C14" s="149" t="s">
        <v>5</v>
      </c>
      <c r="D14" s="150"/>
      <c r="E14" s="34">
        <f t="shared" si="0"/>
        <v>155</v>
      </c>
      <c r="F14" s="79">
        <f t="shared" si="1"/>
        <v>155</v>
      </c>
      <c r="G14" s="49">
        <v>155</v>
      </c>
      <c r="H14" s="50" t="s">
        <v>27</v>
      </c>
      <c r="I14" s="81" t="s">
        <v>27</v>
      </c>
      <c r="J14" s="22" t="s">
        <v>27</v>
      </c>
      <c r="K14" s="34">
        <v>155</v>
      </c>
      <c r="L14" s="50" t="s">
        <v>27</v>
      </c>
      <c r="M14" s="27" t="s">
        <v>27</v>
      </c>
      <c r="O14" s="8" t="s">
        <v>28</v>
      </c>
      <c r="Q14" s="9"/>
      <c r="R14" s="9"/>
      <c r="S14" s="9"/>
      <c r="T14" s="9"/>
      <c r="U14" s="9"/>
      <c r="V14" s="9"/>
      <c r="W14" s="9"/>
      <c r="X14" s="9"/>
    </row>
    <row r="15" spans="1:24" s="8" customFormat="1" ht="28.5" customHeight="1">
      <c r="A15" s="147"/>
      <c r="B15" s="112"/>
      <c r="C15" s="151" t="s">
        <v>29</v>
      </c>
      <c r="D15" s="152"/>
      <c r="E15" s="32">
        <f t="shared" si="0"/>
        <v>533</v>
      </c>
      <c r="F15" s="73">
        <f t="shared" si="1"/>
        <v>533</v>
      </c>
      <c r="G15" s="45">
        <v>440</v>
      </c>
      <c r="H15" s="45">
        <v>93</v>
      </c>
      <c r="I15" s="82" t="s">
        <v>26</v>
      </c>
      <c r="J15" s="17" t="s">
        <v>26</v>
      </c>
      <c r="K15" s="38" t="s">
        <v>26</v>
      </c>
      <c r="L15" s="46" t="s">
        <v>26</v>
      </c>
      <c r="M15" s="32">
        <v>533</v>
      </c>
      <c r="Q15" s="9"/>
      <c r="R15" s="9"/>
      <c r="S15" s="9"/>
      <c r="T15" s="9"/>
      <c r="U15" s="9"/>
      <c r="V15" s="9"/>
      <c r="W15" s="9"/>
      <c r="X15" s="9"/>
    </row>
    <row r="16" spans="1:24" s="8" customFormat="1" ht="28.5" customHeight="1">
      <c r="A16" s="148"/>
      <c r="B16" s="153" t="s">
        <v>30</v>
      </c>
      <c r="C16" s="153"/>
      <c r="D16" s="154"/>
      <c r="E16" s="32">
        <f t="shared" si="0"/>
        <v>44970</v>
      </c>
      <c r="F16" s="75">
        <f t="shared" si="1"/>
        <v>42330</v>
      </c>
      <c r="G16" s="47">
        <v>36555</v>
      </c>
      <c r="H16" s="47">
        <v>3283</v>
      </c>
      <c r="I16" s="76">
        <v>2492</v>
      </c>
      <c r="J16" s="19">
        <v>2640</v>
      </c>
      <c r="K16" s="37">
        <v>475</v>
      </c>
      <c r="L16" s="47">
        <v>15582</v>
      </c>
      <c r="M16" s="40">
        <v>26273</v>
      </c>
      <c r="Q16" s="9"/>
      <c r="R16" s="9"/>
      <c r="S16" s="9"/>
      <c r="T16" s="9"/>
      <c r="U16" s="9"/>
      <c r="V16" s="9"/>
      <c r="W16" s="9"/>
      <c r="X16" s="9"/>
    </row>
    <row r="17" spans="1:24" s="8" customFormat="1" ht="28.5" customHeight="1" thickBot="1">
      <c r="A17" s="134" t="s">
        <v>31</v>
      </c>
      <c r="B17" s="135"/>
      <c r="C17" s="135"/>
      <c r="D17" s="136"/>
      <c r="E17" s="35">
        <f t="shared" si="0"/>
        <v>9453</v>
      </c>
      <c r="F17" s="83">
        <f t="shared" si="1"/>
        <v>7048</v>
      </c>
      <c r="G17" s="51">
        <v>5078</v>
      </c>
      <c r="H17" s="51">
        <v>670</v>
      </c>
      <c r="I17" s="84">
        <v>1300</v>
      </c>
      <c r="J17" s="29">
        <v>2405</v>
      </c>
      <c r="K17" s="39" t="s">
        <v>26</v>
      </c>
      <c r="L17" s="51">
        <v>7048</v>
      </c>
      <c r="M17" s="42" t="s">
        <v>26</v>
      </c>
      <c r="Q17" s="9"/>
      <c r="R17" s="9"/>
      <c r="S17" s="9"/>
      <c r="T17" s="9"/>
      <c r="U17" s="9"/>
      <c r="V17" s="9"/>
      <c r="W17" s="9"/>
      <c r="X17" s="9"/>
    </row>
    <row r="18" ht="15.75" customHeight="1"/>
    <row r="19" spans="1:16" ht="27" customHeight="1" thickBot="1">
      <c r="A19" s="5" t="s">
        <v>32</v>
      </c>
      <c r="P19" s="2" t="s">
        <v>1</v>
      </c>
    </row>
    <row r="20" spans="1:24" s="8" customFormat="1" ht="24" customHeight="1">
      <c r="A20" s="158" t="s">
        <v>14</v>
      </c>
      <c r="B20" s="158"/>
      <c r="C20" s="158"/>
      <c r="D20" s="159"/>
      <c r="E20" s="131" t="s">
        <v>15</v>
      </c>
      <c r="F20" s="132"/>
      <c r="G20" s="132"/>
      <c r="H20" s="145"/>
      <c r="I20" s="144" t="s">
        <v>16</v>
      </c>
      <c r="J20" s="144"/>
      <c r="K20" s="144"/>
      <c r="L20" s="143"/>
      <c r="M20" s="143" t="s">
        <v>11</v>
      </c>
      <c r="N20" s="132"/>
      <c r="O20" s="132"/>
      <c r="P20" s="132"/>
      <c r="Q20" s="9"/>
      <c r="R20" s="9"/>
      <c r="S20" s="9"/>
      <c r="T20" s="9"/>
      <c r="U20" s="9"/>
      <c r="V20" s="9"/>
      <c r="W20" s="9"/>
      <c r="X20" s="9"/>
    </row>
    <row r="21" spans="1:24" s="8" customFormat="1" ht="18.75" customHeight="1">
      <c r="A21" s="160"/>
      <c r="B21" s="160"/>
      <c r="C21" s="160"/>
      <c r="D21" s="161"/>
      <c r="E21" s="96"/>
      <c r="F21" s="121" t="s">
        <v>8</v>
      </c>
      <c r="G21" s="121" t="s">
        <v>9</v>
      </c>
      <c r="H21" s="140" t="s">
        <v>10</v>
      </c>
      <c r="I21" s="71"/>
      <c r="J21" s="121" t="s">
        <v>8</v>
      </c>
      <c r="K21" s="121" t="s">
        <v>9</v>
      </c>
      <c r="L21" s="140" t="s">
        <v>10</v>
      </c>
      <c r="M21" s="71"/>
      <c r="N21" s="121" t="s">
        <v>8</v>
      </c>
      <c r="O21" s="121" t="s">
        <v>9</v>
      </c>
      <c r="P21" s="118" t="s">
        <v>10</v>
      </c>
      <c r="Q21" s="9"/>
      <c r="R21" s="9"/>
      <c r="S21" s="9"/>
      <c r="T21" s="9"/>
      <c r="U21" s="9"/>
      <c r="V21" s="9"/>
      <c r="W21" s="9"/>
      <c r="X21" s="9"/>
    </row>
    <row r="22" spans="1:24" s="8" customFormat="1" ht="18.75" customHeight="1">
      <c r="A22" s="160"/>
      <c r="B22" s="160"/>
      <c r="C22" s="160"/>
      <c r="D22" s="161"/>
      <c r="E22" s="11" t="s">
        <v>15</v>
      </c>
      <c r="F22" s="129"/>
      <c r="G22" s="129"/>
      <c r="H22" s="141"/>
      <c r="I22" s="12" t="s">
        <v>15</v>
      </c>
      <c r="J22" s="129"/>
      <c r="K22" s="129"/>
      <c r="L22" s="141"/>
      <c r="M22" s="12" t="s">
        <v>15</v>
      </c>
      <c r="N22" s="129"/>
      <c r="O22" s="129"/>
      <c r="P22" s="119"/>
      <c r="Q22" s="9"/>
      <c r="R22" s="9"/>
      <c r="S22" s="9"/>
      <c r="T22" s="9"/>
      <c r="U22" s="9"/>
      <c r="V22" s="9"/>
      <c r="W22" s="9"/>
      <c r="X22" s="9"/>
    </row>
    <row r="23" spans="1:24" s="8" customFormat="1" ht="18.75" customHeight="1" thickBot="1">
      <c r="A23" s="162"/>
      <c r="B23" s="162"/>
      <c r="C23" s="162"/>
      <c r="D23" s="163"/>
      <c r="E23" s="14"/>
      <c r="F23" s="130"/>
      <c r="G23" s="130"/>
      <c r="H23" s="142"/>
      <c r="I23" s="15"/>
      <c r="J23" s="130"/>
      <c r="K23" s="130"/>
      <c r="L23" s="142"/>
      <c r="M23" s="15"/>
      <c r="N23" s="130"/>
      <c r="O23" s="130"/>
      <c r="P23" s="120"/>
      <c r="Q23" s="9"/>
      <c r="R23" s="9"/>
      <c r="S23" s="9"/>
      <c r="T23" s="9"/>
      <c r="U23" s="9"/>
      <c r="V23" s="9"/>
      <c r="W23" s="9"/>
      <c r="X23" s="9"/>
    </row>
    <row r="24" spans="1:24" s="8" customFormat="1" ht="28.5" customHeight="1">
      <c r="A24" s="146" t="s">
        <v>4</v>
      </c>
      <c r="B24" s="155" t="s">
        <v>22</v>
      </c>
      <c r="C24" s="156"/>
      <c r="D24" s="157"/>
      <c r="E24" s="26">
        <f>SUM(F24:H24)</f>
        <v>6126</v>
      </c>
      <c r="F24" s="88">
        <f>SUM(J24,N24)</f>
        <v>1894</v>
      </c>
      <c r="G24" s="88" t="s">
        <v>23</v>
      </c>
      <c r="H24" s="89">
        <f>SUM(L24,P24)</f>
        <v>4232</v>
      </c>
      <c r="I24" s="23" t="s">
        <v>23</v>
      </c>
      <c r="J24" s="46" t="s">
        <v>23</v>
      </c>
      <c r="K24" s="46" t="s">
        <v>23</v>
      </c>
      <c r="L24" s="82" t="s">
        <v>23</v>
      </c>
      <c r="M24" s="23">
        <f aca="true" t="shared" si="3" ref="M24:M29">SUM(N24:P24)</f>
        <v>6126</v>
      </c>
      <c r="N24" s="45">
        <v>1894</v>
      </c>
      <c r="O24" s="46" t="s">
        <v>23</v>
      </c>
      <c r="P24" s="55">
        <v>4232</v>
      </c>
      <c r="Q24" s="9"/>
      <c r="R24" s="9"/>
      <c r="S24" s="9"/>
      <c r="T24" s="9"/>
      <c r="U24" s="9"/>
      <c r="V24" s="9"/>
      <c r="W24" s="9"/>
      <c r="X24" s="9"/>
    </row>
    <row r="25" spans="1:24" s="8" customFormat="1" ht="28.5" customHeight="1">
      <c r="A25" s="147"/>
      <c r="B25" s="137" t="s">
        <v>24</v>
      </c>
      <c r="C25" s="138"/>
      <c r="D25" s="139"/>
      <c r="E25" s="26">
        <f aca="true" t="shared" si="4" ref="E25:E30">SUM(F25:H25)</f>
        <v>23064</v>
      </c>
      <c r="F25" s="46">
        <f aca="true" t="shared" si="5" ref="F25:H30">SUM(J25,N25)</f>
        <v>14365</v>
      </c>
      <c r="G25" s="46" t="s">
        <v>33</v>
      </c>
      <c r="H25" s="82">
        <f t="shared" si="5"/>
        <v>8699</v>
      </c>
      <c r="I25" s="18">
        <f aca="true" t="shared" si="6" ref="I25:I31">SUM(J25:L25)</f>
        <v>18394</v>
      </c>
      <c r="J25" s="47">
        <v>11558</v>
      </c>
      <c r="K25" s="94" t="s">
        <v>33</v>
      </c>
      <c r="L25" s="76">
        <v>6836</v>
      </c>
      <c r="M25" s="23">
        <f t="shared" si="3"/>
        <v>4670</v>
      </c>
      <c r="N25" s="47">
        <v>2807</v>
      </c>
      <c r="O25" s="94" t="s">
        <v>33</v>
      </c>
      <c r="P25" s="56">
        <v>1863</v>
      </c>
      <c r="Q25" s="9"/>
      <c r="R25" s="9"/>
      <c r="S25" s="9"/>
      <c r="T25" s="9"/>
      <c r="U25" s="9"/>
      <c r="V25" s="9"/>
      <c r="W25" s="9"/>
      <c r="X25" s="9"/>
    </row>
    <row r="26" spans="1:24" s="8" customFormat="1" ht="28.5" customHeight="1">
      <c r="A26" s="147"/>
      <c r="B26" s="137" t="s">
        <v>25</v>
      </c>
      <c r="C26" s="138"/>
      <c r="D26" s="139"/>
      <c r="E26" s="26">
        <f t="shared" si="4"/>
        <v>372786</v>
      </c>
      <c r="F26" s="46">
        <f t="shared" si="5"/>
        <v>158421</v>
      </c>
      <c r="G26" s="46">
        <f t="shared" si="5"/>
        <v>26000</v>
      </c>
      <c r="H26" s="82">
        <v>188365</v>
      </c>
      <c r="I26" s="18">
        <f>SUM(J26:L26)</f>
        <v>199863</v>
      </c>
      <c r="J26" s="47">
        <v>97222</v>
      </c>
      <c r="K26" s="47">
        <v>26000</v>
      </c>
      <c r="L26" s="76">
        <v>76641</v>
      </c>
      <c r="M26" s="23">
        <f t="shared" si="3"/>
        <v>172923</v>
      </c>
      <c r="N26" s="47">
        <v>61199</v>
      </c>
      <c r="O26" s="94" t="s">
        <v>26</v>
      </c>
      <c r="P26" s="56">
        <v>111724</v>
      </c>
      <c r="Q26" s="9"/>
      <c r="R26" s="9"/>
      <c r="S26" s="9"/>
      <c r="T26" s="9"/>
      <c r="U26" s="9"/>
      <c r="V26" s="9"/>
      <c r="W26" s="9"/>
      <c r="X26" s="9"/>
    </row>
    <row r="27" spans="1:24" s="8" customFormat="1" ht="28.5" customHeight="1">
      <c r="A27" s="147"/>
      <c r="B27" s="110" t="s">
        <v>3</v>
      </c>
      <c r="C27" s="170"/>
      <c r="D27" s="171"/>
      <c r="E27" s="27">
        <f t="shared" si="4"/>
        <v>65562</v>
      </c>
      <c r="F27" s="50">
        <f>SUM(J27,N27)</f>
        <v>31282</v>
      </c>
      <c r="G27" s="50">
        <f t="shared" si="5"/>
        <v>9206</v>
      </c>
      <c r="H27" s="81">
        <f t="shared" si="5"/>
        <v>25074</v>
      </c>
      <c r="I27" s="20">
        <f t="shared" si="6"/>
        <v>30090</v>
      </c>
      <c r="J27" s="48">
        <f>SUM(J28:J30)</f>
        <v>12971</v>
      </c>
      <c r="K27" s="48">
        <f>SUM(K28:K30)</f>
        <v>8832</v>
      </c>
      <c r="L27" s="95">
        <f>SUM(L28:L30)</f>
        <v>8287</v>
      </c>
      <c r="M27" s="21">
        <f t="shared" si="3"/>
        <v>35472</v>
      </c>
      <c r="N27" s="48">
        <f>SUM(N28:N30)</f>
        <v>18311</v>
      </c>
      <c r="O27" s="48">
        <f>SUM(O28:O30)</f>
        <v>374</v>
      </c>
      <c r="P27" s="57">
        <f>SUM(P28:P30)</f>
        <v>16787</v>
      </c>
      <c r="Q27" s="9"/>
      <c r="R27" s="9"/>
      <c r="S27" s="9"/>
      <c r="T27" s="9"/>
      <c r="U27" s="9"/>
      <c r="V27" s="9"/>
      <c r="W27" s="9"/>
      <c r="X27" s="9"/>
    </row>
    <row r="28" spans="1:24" s="8" customFormat="1" ht="28.5" customHeight="1">
      <c r="A28" s="147"/>
      <c r="B28" s="111"/>
      <c r="C28" s="172" t="s">
        <v>44</v>
      </c>
      <c r="D28" s="173"/>
      <c r="E28" s="97">
        <f t="shared" si="4"/>
        <v>64457</v>
      </c>
      <c r="F28" s="98">
        <f t="shared" si="5"/>
        <v>30712</v>
      </c>
      <c r="G28" s="98">
        <f t="shared" si="5"/>
        <v>9206</v>
      </c>
      <c r="H28" s="99">
        <f t="shared" si="5"/>
        <v>24539</v>
      </c>
      <c r="I28" s="100">
        <v>29135</v>
      </c>
      <c r="J28" s="101">
        <v>12401</v>
      </c>
      <c r="K28" s="101">
        <v>8832</v>
      </c>
      <c r="L28" s="102">
        <v>7902</v>
      </c>
      <c r="M28" s="103">
        <f t="shared" si="3"/>
        <v>35322</v>
      </c>
      <c r="N28" s="101">
        <v>18311</v>
      </c>
      <c r="O28" s="101">
        <v>374</v>
      </c>
      <c r="P28" s="104">
        <v>16637</v>
      </c>
      <c r="Q28" s="9"/>
      <c r="R28" s="9"/>
      <c r="S28" s="9"/>
      <c r="T28" s="9"/>
      <c r="U28" s="9"/>
      <c r="V28" s="9"/>
      <c r="W28" s="9"/>
      <c r="X28" s="9"/>
    </row>
    <row r="29" spans="1:24" s="8" customFormat="1" ht="28.5" customHeight="1">
      <c r="A29" s="147"/>
      <c r="B29" s="111"/>
      <c r="C29" s="149" t="s">
        <v>5</v>
      </c>
      <c r="D29" s="150"/>
      <c r="E29" s="85">
        <f t="shared" si="4"/>
        <v>546</v>
      </c>
      <c r="F29" s="50">
        <f t="shared" si="5"/>
        <v>396</v>
      </c>
      <c r="G29" s="50" t="s">
        <v>27</v>
      </c>
      <c r="H29" s="81">
        <f t="shared" si="5"/>
        <v>150</v>
      </c>
      <c r="I29" s="31">
        <f t="shared" si="6"/>
        <v>396</v>
      </c>
      <c r="J29" s="49">
        <v>396</v>
      </c>
      <c r="K29" s="50" t="s">
        <v>27</v>
      </c>
      <c r="L29" s="81" t="s">
        <v>27</v>
      </c>
      <c r="M29" s="21">
        <f t="shared" si="3"/>
        <v>150</v>
      </c>
      <c r="N29" s="50" t="s">
        <v>27</v>
      </c>
      <c r="O29" s="50" t="s">
        <v>27</v>
      </c>
      <c r="P29" s="64">
        <v>150</v>
      </c>
      <c r="Q29" s="9"/>
      <c r="R29" s="9"/>
      <c r="S29" s="9"/>
      <c r="T29" s="9"/>
      <c r="U29" s="9"/>
      <c r="V29" s="9"/>
      <c r="W29" s="9"/>
      <c r="X29" s="9"/>
    </row>
    <row r="30" spans="1:24" s="8" customFormat="1" ht="28.5" customHeight="1">
      <c r="A30" s="147"/>
      <c r="B30" s="112"/>
      <c r="C30" s="151" t="s">
        <v>29</v>
      </c>
      <c r="D30" s="152"/>
      <c r="E30" s="26">
        <f t="shared" si="4"/>
        <v>559</v>
      </c>
      <c r="F30" s="46">
        <f t="shared" si="5"/>
        <v>174</v>
      </c>
      <c r="G30" s="46" t="s">
        <v>26</v>
      </c>
      <c r="H30" s="82">
        <f>SUM(L30,P30)</f>
        <v>385</v>
      </c>
      <c r="I30" s="16">
        <f t="shared" si="6"/>
        <v>559</v>
      </c>
      <c r="J30" s="46">
        <v>174</v>
      </c>
      <c r="K30" s="46" t="s">
        <v>26</v>
      </c>
      <c r="L30" s="74">
        <v>385</v>
      </c>
      <c r="M30" s="23" t="s">
        <v>26</v>
      </c>
      <c r="N30" s="46" t="s">
        <v>26</v>
      </c>
      <c r="O30" s="46" t="s">
        <v>26</v>
      </c>
      <c r="P30" s="58" t="s">
        <v>26</v>
      </c>
      <c r="Q30" s="9"/>
      <c r="R30" s="9"/>
      <c r="S30" s="9"/>
      <c r="T30" s="9"/>
      <c r="U30" s="9"/>
      <c r="V30" s="9"/>
      <c r="W30" s="9"/>
      <c r="X30" s="9"/>
    </row>
    <row r="31" spans="1:24" s="8" customFormat="1" ht="28.5" customHeight="1">
      <c r="A31" s="148"/>
      <c r="B31" s="153" t="s">
        <v>30</v>
      </c>
      <c r="C31" s="153"/>
      <c r="D31" s="154"/>
      <c r="E31" s="86">
        <f>SUM(F31:H31)</f>
        <v>51982</v>
      </c>
      <c r="F31" s="90" t="s">
        <v>34</v>
      </c>
      <c r="G31" s="90" t="s">
        <v>34</v>
      </c>
      <c r="H31" s="91">
        <f>SUM(L31,P31)</f>
        <v>51982</v>
      </c>
      <c r="I31" s="20">
        <f t="shared" si="6"/>
        <v>32918</v>
      </c>
      <c r="J31" s="90" t="s">
        <v>34</v>
      </c>
      <c r="K31" s="90" t="s">
        <v>34</v>
      </c>
      <c r="L31" s="95">
        <v>32918</v>
      </c>
      <c r="M31" s="87">
        <f>SUM(N31:P31)</f>
        <v>19064</v>
      </c>
      <c r="N31" s="90" t="s">
        <v>34</v>
      </c>
      <c r="O31" s="90" t="s">
        <v>34</v>
      </c>
      <c r="P31" s="57">
        <v>19064</v>
      </c>
      <c r="Q31" s="9"/>
      <c r="R31" s="9"/>
      <c r="S31" s="9"/>
      <c r="T31" s="9"/>
      <c r="U31" s="9"/>
      <c r="V31" s="9"/>
      <c r="W31" s="9"/>
      <c r="X31" s="9"/>
    </row>
    <row r="32" spans="1:24" s="8" customFormat="1" ht="28.5" customHeight="1" thickBot="1">
      <c r="A32" s="134" t="s">
        <v>31</v>
      </c>
      <c r="B32" s="135"/>
      <c r="C32" s="135"/>
      <c r="D32" s="136"/>
      <c r="E32" s="39">
        <v>7878</v>
      </c>
      <c r="F32" s="92" t="s">
        <v>26</v>
      </c>
      <c r="G32" s="92" t="s">
        <v>26</v>
      </c>
      <c r="H32" s="93">
        <v>7878</v>
      </c>
      <c r="I32" s="25">
        <v>754</v>
      </c>
      <c r="J32" s="92" t="s">
        <v>26</v>
      </c>
      <c r="K32" s="92" t="s">
        <v>26</v>
      </c>
      <c r="L32" s="84">
        <v>754</v>
      </c>
      <c r="M32" s="30">
        <v>7124</v>
      </c>
      <c r="N32" s="92" t="s">
        <v>26</v>
      </c>
      <c r="O32" s="92" t="s">
        <v>26</v>
      </c>
      <c r="P32" s="59">
        <v>7124</v>
      </c>
      <c r="Q32" s="9"/>
      <c r="R32" s="9"/>
      <c r="S32" s="9"/>
      <c r="T32" s="9"/>
      <c r="U32" s="9"/>
      <c r="V32" s="9"/>
      <c r="W32" s="9"/>
      <c r="X32" s="9"/>
    </row>
    <row r="33" ht="18.75" customHeight="1"/>
    <row r="34" spans="1:12" ht="21" customHeight="1" thickBot="1">
      <c r="A34" s="5" t="s">
        <v>35</v>
      </c>
      <c r="L34" s="2" t="s">
        <v>2</v>
      </c>
    </row>
    <row r="35" spans="1:24" s="8" customFormat="1" ht="20.25" customHeight="1">
      <c r="A35" s="158" t="s">
        <v>36</v>
      </c>
      <c r="B35" s="158"/>
      <c r="C35" s="158"/>
      <c r="D35" s="168" t="s">
        <v>37</v>
      </c>
      <c r="E35" s="144"/>
      <c r="F35" s="144"/>
      <c r="G35" s="144"/>
      <c r="H35" s="144"/>
      <c r="I35" s="169"/>
      <c r="J35" s="131" t="s">
        <v>38</v>
      </c>
      <c r="K35" s="132"/>
      <c r="L35" s="132"/>
      <c r="Q35" s="9"/>
      <c r="R35" s="9"/>
      <c r="S35" s="9"/>
      <c r="T35" s="9"/>
      <c r="U35" s="9"/>
      <c r="V35" s="9"/>
      <c r="W35" s="9"/>
      <c r="X35" s="9"/>
    </row>
    <row r="36" spans="1:24" s="8" customFormat="1" ht="20.25" customHeight="1">
      <c r="A36" s="160"/>
      <c r="B36" s="160"/>
      <c r="C36" s="160"/>
      <c r="D36" s="124" t="s">
        <v>15</v>
      </c>
      <c r="E36" s="167" t="s">
        <v>39</v>
      </c>
      <c r="F36" s="167"/>
      <c r="G36" s="167"/>
      <c r="H36" s="167"/>
      <c r="I36" s="126" t="s">
        <v>40</v>
      </c>
      <c r="J36" s="124"/>
      <c r="K36" s="133"/>
      <c r="L36" s="133"/>
      <c r="Q36" s="9"/>
      <c r="R36" s="9"/>
      <c r="S36" s="9"/>
      <c r="T36" s="9"/>
      <c r="U36" s="9"/>
      <c r="V36" s="9"/>
      <c r="W36" s="9"/>
      <c r="X36" s="9"/>
    </row>
    <row r="37" spans="1:24" s="8" customFormat="1" ht="13.5" customHeight="1">
      <c r="A37" s="160"/>
      <c r="B37" s="160"/>
      <c r="C37" s="160"/>
      <c r="D37" s="124"/>
      <c r="E37" s="41"/>
      <c r="F37" s="41"/>
      <c r="G37" s="121" t="s">
        <v>6</v>
      </c>
      <c r="H37" s="121" t="s">
        <v>7</v>
      </c>
      <c r="I37" s="127"/>
      <c r="J37" s="11"/>
      <c r="K37" s="121" t="s">
        <v>12</v>
      </c>
      <c r="L37" s="52"/>
      <c r="Q37" s="9"/>
      <c r="R37" s="9"/>
      <c r="S37" s="9"/>
      <c r="T37" s="9"/>
      <c r="U37" s="9"/>
      <c r="V37" s="9"/>
      <c r="W37" s="9"/>
      <c r="X37" s="9"/>
    </row>
    <row r="38" spans="1:24" s="8" customFormat="1" ht="13.5" customHeight="1">
      <c r="A38" s="160"/>
      <c r="B38" s="160"/>
      <c r="C38" s="160"/>
      <c r="D38" s="124"/>
      <c r="E38" s="43" t="s">
        <v>15</v>
      </c>
      <c r="F38" s="43" t="s">
        <v>21</v>
      </c>
      <c r="G38" s="122"/>
      <c r="H38" s="122"/>
      <c r="I38" s="127"/>
      <c r="J38" s="11" t="s">
        <v>15</v>
      </c>
      <c r="K38" s="129"/>
      <c r="L38" s="53" t="s">
        <v>40</v>
      </c>
      <c r="Q38" s="9"/>
      <c r="R38" s="9"/>
      <c r="S38" s="9"/>
      <c r="T38" s="9"/>
      <c r="U38" s="9"/>
      <c r="V38" s="9"/>
      <c r="W38" s="9"/>
      <c r="X38" s="9"/>
    </row>
    <row r="39" spans="1:24" s="8" customFormat="1" ht="13.5" customHeight="1" thickBot="1">
      <c r="A39" s="162"/>
      <c r="B39" s="162"/>
      <c r="C39" s="162"/>
      <c r="D39" s="125"/>
      <c r="E39" s="44"/>
      <c r="F39" s="44"/>
      <c r="G39" s="123"/>
      <c r="H39" s="123"/>
      <c r="I39" s="128"/>
      <c r="J39" s="14"/>
      <c r="K39" s="130"/>
      <c r="L39" s="54"/>
      <c r="Q39" s="9"/>
      <c r="R39" s="9"/>
      <c r="S39" s="9"/>
      <c r="T39" s="9"/>
      <c r="U39" s="9"/>
      <c r="V39" s="9"/>
      <c r="W39" s="9"/>
      <c r="X39" s="9"/>
    </row>
    <row r="40" spans="1:24" s="8" customFormat="1" ht="39.75" customHeight="1" thickBot="1">
      <c r="A40" s="164" t="s">
        <v>41</v>
      </c>
      <c r="B40" s="165"/>
      <c r="C40" s="166"/>
      <c r="D40" s="105">
        <f>SUM(E40,I40)</f>
        <v>24416</v>
      </c>
      <c r="E40" s="107">
        <f>SUM(F40:H40)</f>
        <v>22752</v>
      </c>
      <c r="F40" s="107">
        <v>3206</v>
      </c>
      <c r="G40" s="107">
        <v>11827</v>
      </c>
      <c r="H40" s="107">
        <v>7719</v>
      </c>
      <c r="I40" s="108">
        <v>1664</v>
      </c>
      <c r="J40" s="106">
        <f>SUM(K40:L40)</f>
        <v>456097</v>
      </c>
      <c r="K40" s="107">
        <v>82518</v>
      </c>
      <c r="L40" s="109">
        <v>373579</v>
      </c>
      <c r="Q40" s="9"/>
      <c r="R40" s="9"/>
      <c r="S40" s="9"/>
      <c r="T40" s="9"/>
      <c r="U40" s="9"/>
      <c r="V40" s="9"/>
      <c r="W40" s="9"/>
      <c r="X40" s="9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</sheetData>
  <mergeCells count="54">
    <mergeCell ref="A17:D17"/>
    <mergeCell ref="B9:D9"/>
    <mergeCell ref="B10:D10"/>
    <mergeCell ref="B11:D11"/>
    <mergeCell ref="C14:D14"/>
    <mergeCell ref="C15:D15"/>
    <mergeCell ref="J5:J8"/>
    <mergeCell ref="E5:E8"/>
    <mergeCell ref="H6:H8"/>
    <mergeCell ref="B16:D16"/>
    <mergeCell ref="O21:O23"/>
    <mergeCell ref="C27:D27"/>
    <mergeCell ref="C28:D28"/>
    <mergeCell ref="F5:I5"/>
    <mergeCell ref="K5:M5"/>
    <mergeCell ref="C13:D13"/>
    <mergeCell ref="C12:D12"/>
    <mergeCell ref="A5:D8"/>
    <mergeCell ref="B12:B15"/>
    <mergeCell ref="A9:A16"/>
    <mergeCell ref="A40:C40"/>
    <mergeCell ref="E36:H36"/>
    <mergeCell ref="D35:I35"/>
    <mergeCell ref="A35:C39"/>
    <mergeCell ref="A24:A31"/>
    <mergeCell ref="F21:F23"/>
    <mergeCell ref="G21:G23"/>
    <mergeCell ref="H21:H23"/>
    <mergeCell ref="C29:D29"/>
    <mergeCell ref="C30:D30"/>
    <mergeCell ref="B31:D31"/>
    <mergeCell ref="B24:D24"/>
    <mergeCell ref="A20:D23"/>
    <mergeCell ref="B26:D26"/>
    <mergeCell ref="L6:L8"/>
    <mergeCell ref="M6:M8"/>
    <mergeCell ref="B27:B30"/>
    <mergeCell ref="J21:J23"/>
    <mergeCell ref="K21:K23"/>
    <mergeCell ref="L21:L23"/>
    <mergeCell ref="M20:P20"/>
    <mergeCell ref="I20:L20"/>
    <mergeCell ref="E20:H20"/>
    <mergeCell ref="N21:N23"/>
    <mergeCell ref="A2:P2"/>
    <mergeCell ref="P21:P23"/>
    <mergeCell ref="G37:G39"/>
    <mergeCell ref="H37:H39"/>
    <mergeCell ref="D36:D39"/>
    <mergeCell ref="I36:I39"/>
    <mergeCell ref="K37:K39"/>
    <mergeCell ref="J35:L36"/>
    <mergeCell ref="A32:D32"/>
    <mergeCell ref="B25:D25"/>
  </mergeCells>
  <printOptions/>
  <pageMargins left="0.63" right="0.33" top="0.66" bottom="0.54" header="0.5118110236220472" footer="0.5118110236220472"/>
  <pageSetup horizontalDpi="600" verticalDpi="600" orientation="portrait" paperSize="9" scale="80" r:id="rId1"/>
  <headerFooter alignWithMargins="0">
    <oddHeader>&amp;R施設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2005-11-24T11:01:17Z</cp:lastPrinted>
  <dcterms:created xsi:type="dcterms:W3CDTF">1997-01-08T22:48:59Z</dcterms:created>
  <dcterms:modified xsi:type="dcterms:W3CDTF">2006-10-13T06:38:07Z</dcterms:modified>
  <cp:category/>
  <cp:version/>
  <cp:contentType/>
  <cp:contentStatus/>
</cp:coreProperties>
</file>