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8790" activeTab="0"/>
  </bookViews>
  <sheets>
    <sheet name="104～106" sheetId="1" r:id="rId1"/>
    <sheet name="107" sheetId="2" r:id="rId2"/>
    <sheet name="108-1" sheetId="3" r:id="rId3"/>
    <sheet name="108-2" sheetId="4" r:id="rId4"/>
    <sheet name="109､110" sheetId="5" r:id="rId5"/>
    <sheet name="111､112" sheetId="6" r:id="rId6"/>
    <sheet name="113～115" sheetId="7" r:id="rId7"/>
    <sheet name="116～118" sheetId="8" r:id="rId8"/>
  </sheets>
  <definedNames>
    <definedName name="_xlnm.Print_Area" localSheetId="0">'104～106'!$A$1:$W$54</definedName>
    <definedName name="_xlnm.Print_Area" localSheetId="2">'108-1'!$A$1:$U$32</definedName>
    <definedName name="_xlnm.Print_Area" localSheetId="3">'108-2'!$A$1:$T$32</definedName>
    <definedName name="_xlnm.Print_Area" localSheetId="7">'116～118'!$A$1:$K$47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<sst xmlns="http://schemas.openxmlformats.org/spreadsheetml/2006/main" count="647" uniqueCount="257">
  <si>
    <t>区　　分</t>
  </si>
  <si>
    <t>計</t>
  </si>
  <si>
    <t>私</t>
  </si>
  <si>
    <t>立</t>
  </si>
  <si>
    <t>公</t>
  </si>
  <si>
    <t>0　　　人</t>
  </si>
  <si>
    <t>福 井 市</t>
  </si>
  <si>
    <t>1～39人</t>
  </si>
  <si>
    <t>敦 賀 市</t>
  </si>
  <si>
    <t>40人</t>
  </si>
  <si>
    <t>41～80人</t>
  </si>
  <si>
    <t>小 浜 市</t>
  </si>
  <si>
    <t>81～200人</t>
  </si>
  <si>
    <t>201～400人</t>
  </si>
  <si>
    <t>公　　　　立</t>
  </si>
  <si>
    <t>私　　　　立</t>
  </si>
  <si>
    <t>区　　　　　分</t>
  </si>
  <si>
    <t>高等</t>
  </si>
  <si>
    <t>専門</t>
  </si>
  <si>
    <t>課程</t>
  </si>
  <si>
    <t>工</t>
  </si>
  <si>
    <t>測　　　 量</t>
  </si>
  <si>
    <t>土木・建築</t>
  </si>
  <si>
    <t>業</t>
  </si>
  <si>
    <t>電気・電子</t>
  </si>
  <si>
    <t>無線・通信</t>
  </si>
  <si>
    <t>関</t>
  </si>
  <si>
    <t>自動車整備</t>
  </si>
  <si>
    <t>-</t>
  </si>
  <si>
    <t>機　　　　械</t>
  </si>
  <si>
    <t>係</t>
  </si>
  <si>
    <t>電子計算機</t>
  </si>
  <si>
    <t>情 報 処 理</t>
  </si>
  <si>
    <t>そ  の  他</t>
  </si>
  <si>
    <t>農業関係</t>
  </si>
  <si>
    <t>農　　　 業</t>
  </si>
  <si>
    <t>医</t>
  </si>
  <si>
    <t>看        護</t>
  </si>
  <si>
    <t>准  看  護</t>
  </si>
  <si>
    <t>療</t>
  </si>
  <si>
    <t>歯 科 衛 生</t>
  </si>
  <si>
    <t>歯 科 技 工</t>
  </si>
  <si>
    <t>臨 床 検 査</t>
  </si>
  <si>
    <t>診療放射線</t>
  </si>
  <si>
    <t>柔 道 整 復</t>
  </si>
  <si>
    <t>栄　　　　養</t>
  </si>
  <si>
    <t>保育士養成</t>
  </si>
  <si>
    <t xml:space="preserve">教 員 養 成 </t>
  </si>
  <si>
    <t>商        業</t>
  </si>
  <si>
    <t>経理・簿記</t>
  </si>
  <si>
    <t>-</t>
  </si>
  <si>
    <t>秘        書</t>
  </si>
  <si>
    <t>家        政</t>
  </si>
  <si>
    <t>家        庭</t>
  </si>
  <si>
    <t>和   洋   裁</t>
  </si>
  <si>
    <t>料        理</t>
  </si>
  <si>
    <t>編物・手芸</t>
  </si>
  <si>
    <t>音        楽</t>
  </si>
  <si>
    <t>美        術</t>
  </si>
  <si>
    <t>外   国   語</t>
  </si>
  <si>
    <t>写        真</t>
  </si>
  <si>
    <t>通訳・ガイド</t>
  </si>
  <si>
    <t>受験・補習</t>
  </si>
  <si>
    <t>福　　　井　　　市</t>
  </si>
  <si>
    <t>敦　　　賀　　　市</t>
  </si>
  <si>
    <t>小　　　浜　　　市</t>
  </si>
  <si>
    <t>昼間</t>
  </si>
  <si>
    <t>その他</t>
  </si>
  <si>
    <t>-</t>
  </si>
  <si>
    <t>工業関係</t>
  </si>
  <si>
    <t>医療関係</t>
  </si>
  <si>
    <t>教育社会福祉関係</t>
  </si>
  <si>
    <t>商業実務関係</t>
  </si>
  <si>
    <t>服飾・家政関係</t>
  </si>
  <si>
    <t>文化・教養関係</t>
  </si>
  <si>
    <t>計</t>
  </si>
  <si>
    <t>-</t>
  </si>
  <si>
    <t>-</t>
  </si>
  <si>
    <t>区　　　　分</t>
  </si>
  <si>
    <t>私　　　　　　　　　　　　　　　　　立</t>
  </si>
  <si>
    <t>公　立</t>
  </si>
  <si>
    <t>学   校</t>
  </si>
  <si>
    <t>準学校</t>
  </si>
  <si>
    <t>財   団</t>
  </si>
  <si>
    <t>社   団</t>
  </si>
  <si>
    <t>個人立</t>
  </si>
  <si>
    <t>法人立</t>
  </si>
  <si>
    <t>高 等 課 程</t>
  </si>
  <si>
    <t>昼</t>
  </si>
  <si>
    <t xml:space="preserve">専  門 課 程 </t>
  </si>
  <si>
    <t>公        立</t>
  </si>
  <si>
    <t>私        立</t>
  </si>
  <si>
    <t>男</t>
  </si>
  <si>
    <t>女</t>
  </si>
  <si>
    <t>歯科衛生</t>
  </si>
  <si>
    <t>そ   の   他</t>
  </si>
  <si>
    <t>調        理</t>
  </si>
  <si>
    <t>理        容</t>
  </si>
  <si>
    <t>美        容</t>
  </si>
  <si>
    <t>公　　　立</t>
  </si>
  <si>
    <t>私　　　立</t>
  </si>
  <si>
    <t>福　井　市</t>
  </si>
  <si>
    <t>敦　賀　市</t>
  </si>
  <si>
    <t>小　浜　市</t>
  </si>
  <si>
    <t>準学校法人</t>
  </si>
  <si>
    <t>私　　　　　立</t>
  </si>
  <si>
    <t>学校
法人立</t>
  </si>
  <si>
    <t>準学校
法人立</t>
  </si>
  <si>
    <t>財団
法人立</t>
  </si>
  <si>
    <t>社団
法人立</t>
  </si>
  <si>
    <t>その他
法人立</t>
  </si>
  <si>
    <t>理学・作業療法</t>
  </si>
  <si>
    <t>介 護 福 祉</t>
  </si>
  <si>
    <t>教育社会
福祉関係</t>
  </si>
  <si>
    <t>衛生関係</t>
  </si>
  <si>
    <t>情　　　 報</t>
  </si>
  <si>
    <t>動　　　 物</t>
  </si>
  <si>
    <t>区    分</t>
  </si>
  <si>
    <t>介護福祉</t>
  </si>
  <si>
    <t>動　　物</t>
  </si>
  <si>
    <t>高　等　課　程</t>
  </si>
  <si>
    <t>専　門　課　程</t>
  </si>
  <si>
    <t>動　　 物</t>
  </si>
  <si>
    <t>　教育社会
　　福祉関係</t>
  </si>
  <si>
    <t>高等課程</t>
  </si>
  <si>
    <t>専門課程</t>
  </si>
  <si>
    <t>公立</t>
  </si>
  <si>
    <t>私立</t>
  </si>
  <si>
    <t>公　立</t>
  </si>
  <si>
    <t>私　立</t>
  </si>
  <si>
    <t>-</t>
  </si>
  <si>
    <t>-</t>
  </si>
  <si>
    <t>ビ ジ ネ ス</t>
  </si>
  <si>
    <t>デ ザ イ ン</t>
  </si>
  <si>
    <t>区    分</t>
  </si>
  <si>
    <t>理学･作業療法</t>
  </si>
  <si>
    <t>動物</t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</si>
  <si>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</si>
  <si>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3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月以上</t>
    </r>
  </si>
  <si>
    <r>
      <t>　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</si>
  <si>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r>
      <t>　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0ｹ</t>
    </r>
    <r>
      <rPr>
        <sz val="9"/>
        <rFont val="ＭＳ 明朝"/>
        <family val="1"/>
      </rPr>
      <t>月～
　　</t>
    </r>
    <r>
      <rPr>
        <sz val="9"/>
        <rFont val="ＭＳ 明朝"/>
        <family val="1"/>
      </rPr>
      <t>1</t>
    </r>
    <r>
      <rPr>
        <sz val="9"/>
        <rFont val="ＭＳ 明朝"/>
        <family val="1"/>
      </rPr>
      <t>年</t>
    </r>
    <r>
      <rPr>
        <sz val="9"/>
        <rFont val="ＭＳ 明朝"/>
        <family val="1"/>
      </rPr>
      <t>11ｹ</t>
    </r>
    <r>
      <rPr>
        <sz val="9"/>
        <rFont val="ＭＳ 明朝"/>
        <family val="1"/>
      </rPr>
      <t>月</t>
    </r>
  </si>
  <si>
    <t>情報処理</t>
  </si>
  <si>
    <t>看護</t>
  </si>
  <si>
    <t>歯科衛生</t>
  </si>
  <si>
    <t>調理</t>
  </si>
  <si>
    <t>理容</t>
  </si>
  <si>
    <t>美容</t>
  </si>
  <si>
    <t>その他</t>
  </si>
  <si>
    <r>
      <t>経理</t>
    </r>
    <r>
      <rPr>
        <sz val="9"/>
        <rFont val="ＭＳ 明朝"/>
        <family val="1"/>
      </rPr>
      <t>･</t>
    </r>
    <r>
      <rPr>
        <sz val="9"/>
        <rFont val="ＭＳ 明朝"/>
        <family val="1"/>
      </rPr>
      <t>簿記</t>
    </r>
  </si>
  <si>
    <t>情報</t>
  </si>
  <si>
    <t>ビジネス</t>
  </si>
  <si>
    <t>その他</t>
  </si>
  <si>
    <t>和洋裁</t>
  </si>
  <si>
    <t>その他</t>
  </si>
  <si>
    <t>はり・きゅう・あんま</t>
  </si>
  <si>
    <t>区  分</t>
  </si>
  <si>
    <t>計</t>
  </si>
  <si>
    <t>高   等   課   程</t>
  </si>
  <si>
    <t>入学定員</t>
  </si>
  <si>
    <t>計</t>
  </si>
  <si>
    <t>男</t>
  </si>
  <si>
    <t>女</t>
  </si>
  <si>
    <t>福井市</t>
  </si>
  <si>
    <t>敦賀市</t>
  </si>
  <si>
    <t>小浜市</t>
  </si>
  <si>
    <t>計</t>
  </si>
  <si>
    <t>福井市</t>
  </si>
  <si>
    <t>敦賀市</t>
  </si>
  <si>
    <t>小浜市</t>
  </si>
  <si>
    <t>区        分</t>
  </si>
  <si>
    <t>男</t>
  </si>
  <si>
    <t>計</t>
  </si>
  <si>
    <t>入学者数</t>
  </si>
  <si>
    <t>区      分</t>
  </si>
  <si>
    <t>計</t>
  </si>
  <si>
    <t xml:space="preserve">       高等課程</t>
  </si>
  <si>
    <t xml:space="preserve">       専門課程</t>
  </si>
  <si>
    <t>学校法人</t>
  </si>
  <si>
    <t>財団法人</t>
  </si>
  <si>
    <t>社団法人</t>
  </si>
  <si>
    <t>その他の法人</t>
  </si>
  <si>
    <t>個人</t>
  </si>
  <si>
    <t>計</t>
  </si>
  <si>
    <t>区      分</t>
  </si>
  <si>
    <t xml:space="preserve"> 計</t>
  </si>
  <si>
    <t>公     立</t>
  </si>
  <si>
    <t>私     立</t>
  </si>
  <si>
    <t>福　井　市</t>
  </si>
  <si>
    <t>敦　賀　市</t>
  </si>
  <si>
    <t>小　浜　市</t>
  </si>
  <si>
    <t>専　 　修  　学  　校</t>
  </si>
  <si>
    <t>男</t>
  </si>
  <si>
    <t>女</t>
  </si>
  <si>
    <t>（兼務者）</t>
  </si>
  <si>
    <t>専　 門　 課 　程</t>
  </si>
  <si>
    <t>-</t>
  </si>
  <si>
    <t>(つづき)</t>
  </si>
  <si>
    <t>（つづき）</t>
  </si>
  <si>
    <t>専門課程を
置く学校</t>
  </si>
  <si>
    <t>高等課程を
置く学校</t>
  </si>
  <si>
    <t>一般課程を
置く学校</t>
  </si>
  <si>
    <t>越前 市</t>
  </si>
  <si>
    <t>永平寺町</t>
  </si>
  <si>
    <t>坂井市</t>
  </si>
  <si>
    <t>越　　　前　　　市</t>
  </si>
  <si>
    <t>坂　　　井　　　市</t>
  </si>
  <si>
    <t>越　前　市</t>
  </si>
  <si>
    <t>坂　井　市</t>
  </si>
  <si>
    <t>越前市</t>
  </si>
  <si>
    <t>永平寺町</t>
  </si>
  <si>
    <t>越　前　市</t>
  </si>
  <si>
    <t>坂　井　市</t>
  </si>
  <si>
    <t>国 立</t>
  </si>
  <si>
    <t>公 立</t>
  </si>
  <si>
    <t>区分</t>
  </si>
  <si>
    <t>教育社会
　　福祉関係</t>
  </si>
  <si>
    <t>美浜町</t>
  </si>
  <si>
    <t>製菓・製パン</t>
  </si>
  <si>
    <t>社会福祉</t>
  </si>
  <si>
    <t>タイピスト</t>
  </si>
  <si>
    <t>経営</t>
  </si>
  <si>
    <t>旅行</t>
  </si>
  <si>
    <t>茶華道</t>
  </si>
  <si>
    <t>演劇・映画</t>
  </si>
  <si>
    <t>法律行政</t>
  </si>
  <si>
    <t>スポーツ</t>
  </si>
  <si>
    <t>調理</t>
  </si>
  <si>
    <t>理容</t>
  </si>
  <si>
    <t>美容</t>
  </si>
  <si>
    <t>その他</t>
  </si>
  <si>
    <t>うち
4月1日～
5月1日
までの
募集分
(再掲)</t>
  </si>
  <si>
    <t>中学校卒業者</t>
  </si>
  <si>
    <t>高等学校卒業者</t>
  </si>
  <si>
    <t>ファッションビジネス</t>
  </si>
  <si>
    <t>文化・
　　教養関係</t>
  </si>
  <si>
    <t>入学定員</t>
  </si>
  <si>
    <t>男</t>
  </si>
  <si>
    <t>女</t>
  </si>
  <si>
    <t>入学
志願者</t>
  </si>
  <si>
    <t>401人以上</t>
  </si>
  <si>
    <t>（注）「0人」とは、休校中の学校。</t>
  </si>
  <si>
    <t>第 104 表  設置者別生徒数別学校数　　　　　　　　　　　</t>
  </si>
  <si>
    <t>第 105 表  類型別学校数</t>
  </si>
  <si>
    <t>第 106 表　学科別学校数</t>
  </si>
  <si>
    <t>第 107 表　市町村別学科数</t>
  </si>
  <si>
    <t>第 108 表   修業年限別学科数</t>
  </si>
  <si>
    <t>第 109 表　 課程別学科数</t>
  </si>
  <si>
    <t>第 110 表　 学科別生徒数</t>
  </si>
  <si>
    <t>第 111 表　 市町別生徒数</t>
  </si>
  <si>
    <t>第 113 表  市町別入学状況</t>
  </si>
  <si>
    <t xml:space="preserve">第 114 表  卒業年次別入学者数                        </t>
  </si>
  <si>
    <t>第 115 表  入学者のうち就業している者の数</t>
  </si>
  <si>
    <t>第 116 表  私立の設置者別課程別生徒数</t>
  </si>
  <si>
    <t>第 117 表  教員数（本務者）</t>
  </si>
  <si>
    <t>第 118 表  職員数（本務者）</t>
  </si>
  <si>
    <t>第 112 表　 学科別卒業者数（平成20年度間）</t>
  </si>
  <si>
    <t>平成21年3月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</si>
</sst>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0;&quot;-&quot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10.5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u val="single"/>
      <sz val="2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61" applyFont="1">
      <alignment/>
      <protection/>
    </xf>
    <xf numFmtId="0" fontId="10" fillId="0" borderId="13" xfId="61" applyFont="1" applyBorder="1">
      <alignment/>
      <protection/>
    </xf>
    <xf numFmtId="0" fontId="10" fillId="0" borderId="0" xfId="61" applyFont="1" applyAlignment="1">
      <alignment vertical="center"/>
      <protection/>
    </xf>
    <xf numFmtId="0" fontId="4" fillId="0" borderId="13" xfId="61" applyFont="1" applyBorder="1">
      <alignment/>
      <protection/>
    </xf>
    <xf numFmtId="0" fontId="10" fillId="0" borderId="13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 textRotation="255"/>
      <protection/>
    </xf>
    <xf numFmtId="0" fontId="11" fillId="0" borderId="16" xfId="61" applyFont="1" applyBorder="1" applyAlignment="1">
      <alignment horizontal="center" vertical="center" textRotation="255"/>
      <protection/>
    </xf>
    <xf numFmtId="0" fontId="10" fillId="0" borderId="0" xfId="61" applyFont="1" applyBorder="1" applyAlignment="1">
      <alignment vertical="center"/>
      <protection/>
    </xf>
    <xf numFmtId="0" fontId="10" fillId="0" borderId="17" xfId="61" applyFont="1" applyBorder="1" applyAlignment="1">
      <alignment horizontal="distributed" vertical="center"/>
      <protection/>
    </xf>
    <xf numFmtId="0" fontId="11" fillId="0" borderId="18" xfId="61" applyFont="1" applyBorder="1" applyAlignment="1">
      <alignment horizontal="center" vertical="center" textRotation="255"/>
      <protection/>
    </xf>
    <xf numFmtId="0" fontId="11" fillId="0" borderId="19" xfId="61" applyFont="1" applyBorder="1" applyAlignment="1">
      <alignment horizontal="center" vertical="center" textRotation="255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/>
    </xf>
    <xf numFmtId="0" fontId="3" fillId="0" borderId="21" xfId="61" applyFont="1" applyBorder="1" applyAlignment="1">
      <alignment horizontal="distributed" vertical="center"/>
      <protection/>
    </xf>
    <xf numFmtId="0" fontId="3" fillId="0" borderId="22" xfId="61" applyFont="1" applyBorder="1" applyAlignment="1">
      <alignment horizontal="distributed" vertical="center"/>
      <protection/>
    </xf>
    <xf numFmtId="0" fontId="3" fillId="0" borderId="23" xfId="61" applyFont="1" applyBorder="1" applyAlignment="1">
      <alignment horizontal="distributed" vertical="center"/>
      <protection/>
    </xf>
    <xf numFmtId="0" fontId="3" fillId="0" borderId="24" xfId="61" applyFont="1" applyBorder="1" applyAlignment="1">
      <alignment horizontal="distributed" vertical="center"/>
      <protection/>
    </xf>
    <xf numFmtId="0" fontId="3" fillId="0" borderId="21" xfId="61" applyFont="1" applyBorder="1" applyAlignment="1">
      <alignment horizontal="distributed" vertical="center"/>
      <protection/>
    </xf>
    <xf numFmtId="0" fontId="3" fillId="0" borderId="25" xfId="61" applyFont="1" applyBorder="1" applyAlignment="1">
      <alignment horizontal="distributed" vertical="center"/>
      <protection/>
    </xf>
    <xf numFmtId="38" fontId="10" fillId="0" borderId="17" xfId="48" applyFont="1" applyBorder="1" applyAlignment="1">
      <alignment vertical="center"/>
    </xf>
    <xf numFmtId="0" fontId="10" fillId="0" borderId="0" xfId="62" applyFont="1">
      <alignment/>
      <protection/>
    </xf>
    <xf numFmtId="0" fontId="10" fillId="0" borderId="0" xfId="62" applyFont="1" applyBorder="1">
      <alignment/>
      <protection/>
    </xf>
    <xf numFmtId="0" fontId="4" fillId="0" borderId="0" xfId="62" applyFont="1">
      <alignment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0" fillId="0" borderId="13" xfId="62" applyFont="1" applyBorder="1">
      <alignment/>
      <protection/>
    </xf>
    <xf numFmtId="0" fontId="4" fillId="0" borderId="0" xfId="62" applyFont="1" applyBorder="1">
      <alignment/>
      <protection/>
    </xf>
    <xf numFmtId="0" fontId="10" fillId="0" borderId="26" xfId="62" applyFont="1" applyBorder="1" applyAlignment="1">
      <alignment vertical="center"/>
      <protection/>
    </xf>
    <xf numFmtId="0" fontId="10" fillId="0" borderId="27" xfId="62" applyFont="1" applyBorder="1" applyAlignment="1">
      <alignment vertical="center"/>
      <protection/>
    </xf>
    <xf numFmtId="38" fontId="10" fillId="0" borderId="0" xfId="48" applyFont="1" applyAlignment="1">
      <alignment/>
    </xf>
    <xf numFmtId="38" fontId="10" fillId="0" borderId="0" xfId="48" applyFont="1" applyAlignment="1">
      <alignment horizontal="right"/>
    </xf>
    <xf numFmtId="38" fontId="4" fillId="0" borderId="0" xfId="48" applyFont="1" applyAlignment="1">
      <alignment/>
    </xf>
    <xf numFmtId="38" fontId="10" fillId="0" borderId="28" xfId="48" applyFont="1" applyBorder="1" applyAlignment="1">
      <alignment vertical="center"/>
    </xf>
    <xf numFmtId="38" fontId="10" fillId="0" borderId="29" xfId="48" applyFont="1" applyBorder="1" applyAlignment="1">
      <alignment vertical="center"/>
    </xf>
    <xf numFmtId="38" fontId="10" fillId="0" borderId="0" xfId="48" applyFont="1" applyBorder="1" applyAlignment="1">
      <alignment/>
    </xf>
    <xf numFmtId="38" fontId="10" fillId="0" borderId="0" xfId="48" applyFont="1" applyBorder="1" applyAlignment="1">
      <alignment horizontal="right"/>
    </xf>
    <xf numFmtId="38" fontId="10" fillId="0" borderId="30" xfId="48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35" xfId="48" applyFont="1" applyBorder="1" applyAlignment="1">
      <alignment horizontal="center" vertical="center"/>
    </xf>
    <xf numFmtId="38" fontId="3" fillId="0" borderId="36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0" fontId="11" fillId="0" borderId="21" xfId="61" applyFont="1" applyBorder="1" applyAlignment="1">
      <alignment horizontal="distributed" vertical="center" wrapText="1"/>
      <protection/>
    </xf>
    <xf numFmtId="0" fontId="4" fillId="0" borderId="26" xfId="61" applyFont="1" applyBorder="1" applyAlignment="1">
      <alignment horizontal="distributed" vertical="center" textRotation="255"/>
      <protection/>
    </xf>
    <xf numFmtId="0" fontId="6" fillId="0" borderId="2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3" fillId="0" borderId="40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9" fillId="0" borderId="3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0" borderId="18" xfId="61" applyFont="1" applyBorder="1" applyAlignment="1">
      <alignment horizontal="center" vertical="center"/>
      <protection/>
    </xf>
    <xf numFmtId="0" fontId="10" fillId="0" borderId="42" xfId="61" applyFont="1" applyBorder="1" applyAlignment="1">
      <alignment horizontal="distributed" vertical="center"/>
      <protection/>
    </xf>
    <xf numFmtId="0" fontId="10" fillId="0" borderId="43" xfId="61" applyFont="1" applyBorder="1" applyAlignment="1">
      <alignment horizontal="distributed" vertical="center"/>
      <protection/>
    </xf>
    <xf numFmtId="0" fontId="3" fillId="0" borderId="44" xfId="61" applyFont="1" applyBorder="1" applyAlignment="1">
      <alignment horizontal="distributed" vertical="center"/>
      <protection/>
    </xf>
    <xf numFmtId="0" fontId="3" fillId="0" borderId="45" xfId="61" applyFont="1" applyBorder="1" applyAlignment="1">
      <alignment horizontal="distributed" vertical="center"/>
      <protection/>
    </xf>
    <xf numFmtId="0" fontId="3" fillId="0" borderId="46" xfId="61" applyFont="1" applyBorder="1" applyAlignment="1">
      <alignment horizontal="distributed" vertical="center"/>
      <protection/>
    </xf>
    <xf numFmtId="0" fontId="3" fillId="0" borderId="47" xfId="61" applyFont="1" applyBorder="1" applyAlignment="1">
      <alignment horizontal="distributed" vertical="center"/>
      <protection/>
    </xf>
    <xf numFmtId="0" fontId="3" fillId="0" borderId="14" xfId="61" applyFont="1" applyBorder="1" applyAlignment="1">
      <alignment horizontal="distributed" vertical="center"/>
      <protection/>
    </xf>
    <xf numFmtId="0" fontId="3" fillId="0" borderId="46" xfId="61" applyFont="1" applyBorder="1" applyAlignment="1">
      <alignment horizontal="distributed" vertical="center"/>
      <protection/>
    </xf>
    <xf numFmtId="0" fontId="3" fillId="0" borderId="48" xfId="61" applyFont="1" applyBorder="1" applyAlignment="1">
      <alignment horizontal="distributed" vertical="center"/>
      <protection/>
    </xf>
    <xf numFmtId="0" fontId="11" fillId="0" borderId="48" xfId="61" applyFont="1" applyBorder="1" applyAlignment="1">
      <alignment horizontal="distributed" vertical="center" wrapText="1"/>
      <protection/>
    </xf>
    <xf numFmtId="0" fontId="6" fillId="0" borderId="49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9" fillId="0" borderId="3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40" xfId="62" applyFont="1" applyBorder="1" applyAlignment="1">
      <alignment horizontal="distributed" vertical="center"/>
      <protection/>
    </xf>
    <xf numFmtId="0" fontId="10" fillId="0" borderId="52" xfId="62" applyFont="1" applyBorder="1" applyAlignment="1">
      <alignment horizontal="distributed" vertical="center"/>
      <protection/>
    </xf>
    <xf numFmtId="38" fontId="10" fillId="0" borderId="40" xfId="48" applyFont="1" applyBorder="1" applyAlignment="1">
      <alignment horizontal="distributed" vertical="center"/>
    </xf>
    <xf numFmtId="38" fontId="10" fillId="0" borderId="53" xfId="48" applyFont="1" applyBorder="1" applyAlignment="1">
      <alignment horizontal="distributed" vertical="center"/>
    </xf>
    <xf numFmtId="38" fontId="10" fillId="0" borderId="54" xfId="48" applyFont="1" applyBorder="1" applyAlignment="1">
      <alignment horizontal="distributed" vertical="center"/>
    </xf>
    <xf numFmtId="38" fontId="10" fillId="0" borderId="52" xfId="48" applyFont="1" applyBorder="1" applyAlignment="1">
      <alignment horizontal="center" vertical="center"/>
    </xf>
    <xf numFmtId="0" fontId="3" fillId="0" borderId="11" xfId="62" applyFont="1" applyBorder="1" applyAlignment="1">
      <alignment horizontal="center" vertical="center"/>
      <protection/>
    </xf>
    <xf numFmtId="0" fontId="3" fillId="0" borderId="36" xfId="62" applyFont="1" applyBorder="1" applyAlignment="1">
      <alignment horizontal="center" vertical="center"/>
      <protection/>
    </xf>
    <xf numFmtId="0" fontId="3" fillId="0" borderId="55" xfId="62" applyFont="1" applyBorder="1" applyAlignment="1">
      <alignment horizontal="center" vertical="center"/>
      <protection/>
    </xf>
    <xf numFmtId="0" fontId="3" fillId="0" borderId="19" xfId="62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34" xfId="62" applyFont="1" applyBorder="1" applyAlignment="1">
      <alignment horizontal="center" vertical="center"/>
      <protection/>
    </xf>
    <xf numFmtId="0" fontId="10" fillId="0" borderId="53" xfId="62" applyFont="1" applyBorder="1" applyAlignment="1">
      <alignment horizontal="center" vertical="center"/>
      <protection/>
    </xf>
    <xf numFmtId="0" fontId="10" fillId="0" borderId="52" xfId="62" applyFont="1" applyBorder="1" applyAlignment="1">
      <alignment horizontal="center" vertical="center"/>
      <protection/>
    </xf>
    <xf numFmtId="0" fontId="10" fillId="0" borderId="56" xfId="62" applyFont="1" applyBorder="1" applyAlignment="1">
      <alignment horizontal="center" vertical="center"/>
      <protection/>
    </xf>
    <xf numFmtId="41" fontId="6" fillId="0" borderId="20" xfId="0" applyNumberFormat="1" applyFont="1" applyBorder="1" applyAlignment="1">
      <alignment horizontal="right" vertical="center"/>
    </xf>
    <xf numFmtId="41" fontId="6" fillId="0" borderId="57" xfId="0" applyNumberFormat="1" applyFont="1" applyBorder="1" applyAlignment="1">
      <alignment horizontal="right" vertical="center"/>
    </xf>
    <xf numFmtId="41" fontId="6" fillId="0" borderId="39" xfId="0" applyNumberFormat="1" applyFont="1" applyBorder="1" applyAlignment="1">
      <alignment horizontal="right" vertical="center"/>
    </xf>
    <xf numFmtId="41" fontId="6" fillId="0" borderId="34" xfId="0" applyNumberFormat="1" applyFont="1" applyBorder="1" applyAlignment="1">
      <alignment horizontal="right" vertical="center"/>
    </xf>
    <xf numFmtId="41" fontId="6" fillId="0" borderId="50" xfId="0" applyNumberFormat="1" applyFont="1" applyBorder="1" applyAlignment="1">
      <alignment horizontal="right" vertical="center"/>
    </xf>
    <xf numFmtId="41" fontId="6" fillId="0" borderId="36" xfId="0" applyNumberFormat="1" applyFont="1" applyBorder="1" applyAlignment="1">
      <alignment horizontal="right" vertical="center"/>
    </xf>
    <xf numFmtId="41" fontId="6" fillId="0" borderId="58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41" fontId="6" fillId="0" borderId="59" xfId="0" applyNumberFormat="1" applyFont="1" applyBorder="1" applyAlignment="1">
      <alignment horizontal="right" vertical="center"/>
    </xf>
    <xf numFmtId="41" fontId="6" fillId="0" borderId="60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0" fontId="6" fillId="0" borderId="6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13" xfId="62" applyFont="1" applyBorder="1" applyAlignment="1">
      <alignment vertical="center"/>
      <protection/>
    </xf>
    <xf numFmtId="0" fontId="3" fillId="0" borderId="33" xfId="62" applyFont="1" applyBorder="1" applyAlignment="1">
      <alignment horizontal="center" vertical="center" wrapText="1"/>
      <protection/>
    </xf>
    <xf numFmtId="0" fontId="10" fillId="0" borderId="36" xfId="62" applyFont="1" applyBorder="1" applyAlignment="1">
      <alignment horizontal="center" vertical="center"/>
      <protection/>
    </xf>
    <xf numFmtId="0" fontId="3" fillId="0" borderId="37" xfId="62" applyFont="1" applyBorder="1" applyAlignment="1">
      <alignment horizontal="center" vertical="top" wrapText="1"/>
      <protection/>
    </xf>
    <xf numFmtId="0" fontId="3" fillId="0" borderId="62" xfId="62" applyFont="1" applyBorder="1" applyAlignment="1">
      <alignment horizontal="center" wrapText="1"/>
      <protection/>
    </xf>
    <xf numFmtId="0" fontId="3" fillId="0" borderId="18" xfId="62" applyFont="1" applyBorder="1" applyAlignment="1">
      <alignment horizontal="center" vertical="top" wrapText="1"/>
      <protection/>
    </xf>
    <xf numFmtId="0" fontId="10" fillId="0" borderId="38" xfId="62" applyFont="1" applyBorder="1" applyAlignment="1">
      <alignment horizontal="center" wrapText="1"/>
      <protection/>
    </xf>
    <xf numFmtId="0" fontId="10" fillId="0" borderId="17" xfId="62" applyFont="1" applyBorder="1" applyAlignment="1">
      <alignment horizontal="distributed" vertical="center"/>
      <protection/>
    </xf>
    <xf numFmtId="41" fontId="10" fillId="0" borderId="17" xfId="62" applyNumberFormat="1" applyFont="1" applyBorder="1" applyAlignment="1">
      <alignment horizontal="right" vertical="center"/>
      <protection/>
    </xf>
    <xf numFmtId="0" fontId="10" fillId="0" borderId="63" xfId="62" applyFont="1" applyBorder="1" applyAlignment="1">
      <alignment horizontal="center" vertical="center"/>
      <protection/>
    </xf>
    <xf numFmtId="0" fontId="10" fillId="0" borderId="64" xfId="62" applyFont="1" applyBorder="1" applyAlignment="1">
      <alignment horizontal="center" vertical="center"/>
      <protection/>
    </xf>
    <xf numFmtId="0" fontId="10" fillId="0" borderId="65" xfId="62" applyFont="1" applyBorder="1" applyAlignment="1">
      <alignment horizontal="center" vertical="center"/>
      <protection/>
    </xf>
    <xf numFmtId="38" fontId="3" fillId="0" borderId="33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177" fontId="10" fillId="0" borderId="57" xfId="50" applyNumberFormat="1" applyFont="1" applyBorder="1" applyAlignment="1">
      <alignment horizontal="right" vertical="center"/>
    </xf>
    <xf numFmtId="177" fontId="6" fillId="0" borderId="40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57" xfId="0" applyNumberFormat="1" applyFont="1" applyBorder="1" applyAlignment="1">
      <alignment horizontal="right" vertical="center"/>
    </xf>
    <xf numFmtId="177" fontId="6" fillId="0" borderId="66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177" fontId="6" fillId="0" borderId="39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67" xfId="0" applyNumberFormat="1" applyFont="1" applyBorder="1" applyAlignment="1">
      <alignment horizontal="right" vertical="center"/>
    </xf>
    <xf numFmtId="177" fontId="6" fillId="0" borderId="68" xfId="0" applyNumberFormat="1" applyFont="1" applyBorder="1" applyAlignment="1">
      <alignment horizontal="right" vertical="center"/>
    </xf>
    <xf numFmtId="177" fontId="6" fillId="0" borderId="69" xfId="0" applyNumberFormat="1" applyFont="1" applyBorder="1" applyAlignment="1">
      <alignment horizontal="right" vertical="center"/>
    </xf>
    <xf numFmtId="177" fontId="6" fillId="0" borderId="70" xfId="0" applyNumberFormat="1" applyFont="1" applyBorder="1" applyAlignment="1">
      <alignment horizontal="right" vertical="center"/>
    </xf>
    <xf numFmtId="177" fontId="6" fillId="0" borderId="50" xfId="0" applyNumberFormat="1" applyFont="1" applyBorder="1" applyAlignment="1">
      <alignment horizontal="right" vertical="center"/>
    </xf>
    <xf numFmtId="177" fontId="6" fillId="0" borderId="49" xfId="0" applyNumberFormat="1" applyFont="1" applyBorder="1" applyAlignment="1">
      <alignment horizontal="right" vertical="center"/>
    </xf>
    <xf numFmtId="177" fontId="6" fillId="0" borderId="36" xfId="0" applyNumberFormat="1" applyFont="1" applyBorder="1" applyAlignment="1">
      <alignment horizontal="right" vertical="center"/>
    </xf>
    <xf numFmtId="177" fontId="6" fillId="0" borderId="58" xfId="0" applyNumberFormat="1" applyFon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72" xfId="0" applyNumberFormat="1" applyFont="1" applyBorder="1" applyAlignment="1">
      <alignment horizontal="right" vertical="center"/>
    </xf>
    <xf numFmtId="177" fontId="6" fillId="0" borderId="73" xfId="0" applyNumberFormat="1" applyFont="1" applyBorder="1" applyAlignment="1">
      <alignment horizontal="right" vertical="center"/>
    </xf>
    <xf numFmtId="177" fontId="6" fillId="0" borderId="74" xfId="0" applyNumberFormat="1" applyFont="1" applyBorder="1" applyAlignment="1">
      <alignment horizontal="right" vertical="center"/>
    </xf>
    <xf numFmtId="177" fontId="6" fillId="0" borderId="75" xfId="0" applyNumberFormat="1" applyFont="1" applyBorder="1" applyAlignment="1">
      <alignment horizontal="right" vertical="center"/>
    </xf>
    <xf numFmtId="177" fontId="6" fillId="0" borderId="76" xfId="0" applyNumberFormat="1" applyFont="1" applyBorder="1" applyAlignment="1">
      <alignment horizontal="right" vertical="center"/>
    </xf>
    <xf numFmtId="177" fontId="6" fillId="0" borderId="59" xfId="0" applyNumberFormat="1" applyFont="1" applyBorder="1" applyAlignment="1">
      <alignment horizontal="right" vertical="center"/>
    </xf>
    <xf numFmtId="177" fontId="6" fillId="0" borderId="77" xfId="0" applyNumberFormat="1" applyFont="1" applyBorder="1" applyAlignment="1">
      <alignment horizontal="right" vertical="center"/>
    </xf>
    <xf numFmtId="177" fontId="6" fillId="0" borderId="78" xfId="0" applyNumberFormat="1" applyFont="1" applyBorder="1" applyAlignment="1">
      <alignment horizontal="right" vertical="center"/>
    </xf>
    <xf numFmtId="177" fontId="6" fillId="0" borderId="37" xfId="0" applyNumberFormat="1" applyFont="1" applyBorder="1" applyAlignment="1">
      <alignment horizontal="right" vertical="center"/>
    </xf>
    <xf numFmtId="177" fontId="6" fillId="0" borderId="51" xfId="0" applyNumberFormat="1" applyFont="1" applyBorder="1" applyAlignment="1">
      <alignment horizontal="right" vertical="center"/>
    </xf>
    <xf numFmtId="177" fontId="6" fillId="0" borderId="79" xfId="0" applyNumberFormat="1" applyFont="1" applyBorder="1" applyAlignment="1">
      <alignment horizontal="right" vertical="center"/>
    </xf>
    <xf numFmtId="177" fontId="6" fillId="0" borderId="80" xfId="0" applyNumberFormat="1" applyFont="1" applyBorder="1" applyAlignment="1">
      <alignment horizontal="right" vertical="center"/>
    </xf>
    <xf numFmtId="177" fontId="6" fillId="0" borderId="60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81" xfId="0" applyNumberFormat="1" applyFont="1" applyBorder="1" applyAlignment="1">
      <alignment horizontal="right" vertical="center"/>
    </xf>
    <xf numFmtId="177" fontId="6" fillId="0" borderId="82" xfId="0" applyNumberFormat="1" applyFont="1" applyBorder="1" applyAlignment="1">
      <alignment horizontal="right" vertical="center"/>
    </xf>
    <xf numFmtId="177" fontId="10" fillId="0" borderId="83" xfId="61" applyNumberFormat="1" applyFont="1" applyBorder="1" applyAlignment="1">
      <alignment horizontal="right" vertical="center"/>
      <protection/>
    </xf>
    <xf numFmtId="177" fontId="10" fillId="0" borderId="57" xfId="61" applyNumberFormat="1" applyFont="1" applyBorder="1" applyAlignment="1">
      <alignment horizontal="right" vertical="center"/>
      <protection/>
    </xf>
    <xf numFmtId="177" fontId="10" fillId="0" borderId="84" xfId="61" applyNumberFormat="1" applyFont="1" applyBorder="1" applyAlignment="1">
      <alignment horizontal="right" vertical="center"/>
      <protection/>
    </xf>
    <xf numFmtId="177" fontId="10" fillId="0" borderId="50" xfId="61" applyNumberFormat="1" applyFont="1" applyBorder="1" applyAlignment="1">
      <alignment horizontal="right" vertical="center"/>
      <protection/>
    </xf>
    <xf numFmtId="177" fontId="10" fillId="0" borderId="0" xfId="61" applyNumberFormat="1" applyFont="1" applyBorder="1" applyAlignment="1">
      <alignment horizontal="right" vertical="center"/>
      <protection/>
    </xf>
    <xf numFmtId="177" fontId="10" fillId="0" borderId="44" xfId="61" applyNumberFormat="1" applyFont="1" applyBorder="1" applyAlignment="1">
      <alignment horizontal="right" vertical="center"/>
      <protection/>
    </xf>
    <xf numFmtId="177" fontId="10" fillId="0" borderId="76" xfId="61" applyNumberFormat="1" applyFont="1" applyBorder="1" applyAlignment="1">
      <alignment horizontal="right" vertical="center"/>
      <protection/>
    </xf>
    <xf numFmtId="177" fontId="10" fillId="0" borderId="74" xfId="61" applyNumberFormat="1" applyFont="1" applyBorder="1" applyAlignment="1">
      <alignment horizontal="right" vertical="center"/>
      <protection/>
    </xf>
    <xf numFmtId="177" fontId="10" fillId="0" borderId="78" xfId="61" applyNumberFormat="1" applyFont="1" applyBorder="1" applyAlignment="1">
      <alignment horizontal="right" vertical="center"/>
      <protection/>
    </xf>
    <xf numFmtId="177" fontId="10" fillId="0" borderId="85" xfId="61" applyNumberFormat="1" applyFont="1" applyBorder="1" applyAlignment="1">
      <alignment horizontal="right" vertical="center"/>
      <protection/>
    </xf>
    <xf numFmtId="177" fontId="10" fillId="0" borderId="34" xfId="61" applyNumberFormat="1" applyFont="1" applyBorder="1" applyAlignment="1">
      <alignment horizontal="right" vertical="center"/>
      <protection/>
    </xf>
    <xf numFmtId="177" fontId="10" fillId="0" borderId="36" xfId="61" applyNumberFormat="1" applyFont="1" applyBorder="1" applyAlignment="1">
      <alignment horizontal="right" vertical="center"/>
      <protection/>
    </xf>
    <xf numFmtId="177" fontId="10" fillId="0" borderId="26" xfId="61" applyNumberFormat="1" applyFont="1" applyBorder="1" applyAlignment="1">
      <alignment horizontal="right" vertical="center"/>
      <protection/>
    </xf>
    <xf numFmtId="177" fontId="10" fillId="0" borderId="82" xfId="61" applyNumberFormat="1" applyFont="1" applyBorder="1" applyAlignment="1">
      <alignment horizontal="right" vertical="center"/>
      <protection/>
    </xf>
    <xf numFmtId="177" fontId="10" fillId="0" borderId="51" xfId="61" applyNumberFormat="1" applyFont="1" applyBorder="1" applyAlignment="1">
      <alignment horizontal="right" vertical="center"/>
      <protection/>
    </xf>
    <xf numFmtId="177" fontId="10" fillId="0" borderId="75" xfId="61" applyNumberFormat="1" applyFont="1" applyBorder="1" applyAlignment="1">
      <alignment horizontal="right" vertical="center"/>
      <protection/>
    </xf>
    <xf numFmtId="177" fontId="10" fillId="0" borderId="43" xfId="61" applyNumberFormat="1" applyFont="1" applyBorder="1" applyAlignment="1">
      <alignment horizontal="right" vertical="center"/>
      <protection/>
    </xf>
    <xf numFmtId="177" fontId="10" fillId="0" borderId="15" xfId="61" applyNumberFormat="1" applyFont="1" applyBorder="1" applyAlignment="1">
      <alignment horizontal="right" vertical="center"/>
      <protection/>
    </xf>
    <xf numFmtId="177" fontId="10" fillId="0" borderId="19" xfId="61" applyNumberFormat="1" applyFont="1" applyBorder="1" applyAlignment="1">
      <alignment horizontal="right" vertical="center"/>
      <protection/>
    </xf>
    <xf numFmtId="177" fontId="10" fillId="0" borderId="13" xfId="61" applyNumberFormat="1" applyFont="1" applyBorder="1" applyAlignment="1">
      <alignment horizontal="right" vertical="center"/>
      <protection/>
    </xf>
    <xf numFmtId="177" fontId="10" fillId="0" borderId="10" xfId="61" applyNumberFormat="1" applyFont="1" applyBorder="1" applyAlignment="1">
      <alignment horizontal="right" vertical="center"/>
      <protection/>
    </xf>
    <xf numFmtId="177" fontId="10" fillId="0" borderId="62" xfId="61" applyNumberFormat="1" applyFont="1" applyBorder="1" applyAlignment="1">
      <alignment horizontal="right" vertical="center"/>
      <protection/>
    </xf>
    <xf numFmtId="177" fontId="10" fillId="0" borderId="86" xfId="0" applyNumberFormat="1" applyFont="1" applyBorder="1" applyAlignment="1">
      <alignment horizontal="right" vertical="center"/>
    </xf>
    <xf numFmtId="177" fontId="10" fillId="0" borderId="87" xfId="0" applyNumberFormat="1" applyFont="1" applyBorder="1" applyAlignment="1">
      <alignment horizontal="right" vertical="center"/>
    </xf>
    <xf numFmtId="177" fontId="10" fillId="0" borderId="88" xfId="0" applyNumberFormat="1" applyFont="1" applyBorder="1" applyAlignment="1">
      <alignment horizontal="right" vertical="center"/>
    </xf>
    <xf numFmtId="177" fontId="10" fillId="0" borderId="89" xfId="0" applyNumberFormat="1" applyFont="1" applyBorder="1" applyAlignment="1">
      <alignment horizontal="right" vertical="center"/>
    </xf>
    <xf numFmtId="177" fontId="10" fillId="0" borderId="90" xfId="0" applyNumberFormat="1" applyFont="1" applyBorder="1" applyAlignment="1">
      <alignment horizontal="right" vertical="center"/>
    </xf>
    <xf numFmtId="177" fontId="10" fillId="0" borderId="91" xfId="0" applyNumberFormat="1" applyFont="1" applyBorder="1" applyAlignment="1">
      <alignment horizontal="right" vertical="center"/>
    </xf>
    <xf numFmtId="177" fontId="10" fillId="0" borderId="66" xfId="0" applyNumberFormat="1" applyFont="1" applyBorder="1" applyAlignment="1">
      <alignment horizontal="right" vertical="center"/>
    </xf>
    <xf numFmtId="177" fontId="10" fillId="0" borderId="62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7" fontId="10" fillId="0" borderId="57" xfId="0" applyNumberFormat="1" applyFont="1" applyBorder="1" applyAlignment="1">
      <alignment horizontal="right" vertical="center"/>
    </xf>
    <xf numFmtId="177" fontId="10" fillId="0" borderId="92" xfId="0" applyNumberFormat="1" applyFont="1" applyBorder="1" applyAlignment="1">
      <alignment horizontal="right" vertical="center"/>
    </xf>
    <xf numFmtId="177" fontId="10" fillId="0" borderId="93" xfId="0" applyNumberFormat="1" applyFont="1" applyBorder="1" applyAlignment="1">
      <alignment horizontal="right" vertical="center"/>
    </xf>
    <xf numFmtId="177" fontId="10" fillId="0" borderId="94" xfId="0" applyNumberFormat="1" applyFont="1" applyBorder="1" applyAlignment="1">
      <alignment horizontal="right" vertical="center"/>
    </xf>
    <xf numFmtId="177" fontId="10" fillId="0" borderId="10" xfId="0" applyNumberFormat="1" applyFont="1" applyBorder="1" applyAlignment="1">
      <alignment horizontal="right" vertical="center"/>
    </xf>
    <xf numFmtId="177" fontId="10" fillId="0" borderId="12" xfId="0" applyNumberFormat="1" applyFont="1" applyBorder="1" applyAlignment="1">
      <alignment horizontal="right" vertical="center"/>
    </xf>
    <xf numFmtId="177" fontId="10" fillId="0" borderId="95" xfId="0" applyNumberFormat="1" applyFont="1" applyBorder="1" applyAlignment="1">
      <alignment horizontal="right" vertical="center"/>
    </xf>
    <xf numFmtId="177" fontId="10" fillId="0" borderId="96" xfId="0" applyNumberFormat="1" applyFont="1" applyBorder="1" applyAlignment="1">
      <alignment horizontal="right" vertical="center"/>
    </xf>
    <xf numFmtId="177" fontId="10" fillId="0" borderId="97" xfId="0" applyNumberFormat="1" applyFont="1" applyBorder="1" applyAlignment="1">
      <alignment horizontal="right" vertical="center"/>
    </xf>
    <xf numFmtId="177" fontId="10" fillId="0" borderId="81" xfId="0" applyNumberFormat="1" applyFont="1" applyBorder="1" applyAlignment="1">
      <alignment horizontal="right" vertical="center"/>
    </xf>
    <xf numFmtId="177" fontId="10" fillId="0" borderId="82" xfId="0" applyNumberFormat="1" applyFont="1" applyBorder="1" applyAlignment="1">
      <alignment horizontal="right" vertical="center"/>
    </xf>
    <xf numFmtId="177" fontId="10" fillId="0" borderId="98" xfId="0" applyNumberFormat="1" applyFont="1" applyBorder="1" applyAlignment="1">
      <alignment horizontal="right" vertical="center"/>
    </xf>
    <xf numFmtId="177" fontId="10" fillId="0" borderId="99" xfId="0" applyNumberFormat="1" applyFont="1" applyBorder="1" applyAlignment="1">
      <alignment horizontal="right" vertical="center"/>
    </xf>
    <xf numFmtId="177" fontId="10" fillId="0" borderId="60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0" xfId="48" applyNumberFormat="1" applyFont="1" applyBorder="1" applyAlignment="1">
      <alignment horizontal="right" vertical="center"/>
    </xf>
    <xf numFmtId="177" fontId="10" fillId="0" borderId="20" xfId="48" applyNumberFormat="1" applyFont="1" applyBorder="1" applyAlignment="1">
      <alignment horizontal="right" vertical="center"/>
    </xf>
    <xf numFmtId="177" fontId="10" fillId="0" borderId="40" xfId="48" applyNumberFormat="1" applyFont="1" applyBorder="1" applyAlignment="1">
      <alignment horizontal="right" vertical="center"/>
    </xf>
    <xf numFmtId="177" fontId="10" fillId="0" borderId="59" xfId="48" applyNumberFormat="1" applyFont="1" applyBorder="1" applyAlignment="1">
      <alignment horizontal="right" vertical="center"/>
    </xf>
    <xf numFmtId="177" fontId="10" fillId="0" borderId="78" xfId="48" applyNumberFormat="1" applyFont="1" applyBorder="1" applyAlignment="1">
      <alignment horizontal="right" vertical="center"/>
    </xf>
    <xf numFmtId="177" fontId="10" fillId="0" borderId="73" xfId="48" applyNumberFormat="1" applyFont="1" applyBorder="1" applyAlignment="1">
      <alignment horizontal="right" vertical="center"/>
    </xf>
    <xf numFmtId="177" fontId="10" fillId="0" borderId="55" xfId="48" applyNumberFormat="1" applyFont="1" applyBorder="1" applyAlignment="1">
      <alignment horizontal="right" vertical="center"/>
    </xf>
    <xf numFmtId="177" fontId="10" fillId="0" borderId="77" xfId="48" applyNumberFormat="1" applyFont="1" applyBorder="1" applyAlignment="1">
      <alignment horizontal="right" vertical="center"/>
    </xf>
    <xf numFmtId="177" fontId="10" fillId="0" borderId="26" xfId="48" applyNumberFormat="1" applyFont="1" applyBorder="1" applyAlignment="1">
      <alignment horizontal="right" vertical="center"/>
    </xf>
    <xf numFmtId="177" fontId="10" fillId="0" borderId="39" xfId="48" applyNumberFormat="1" applyFont="1" applyBorder="1" applyAlignment="1">
      <alignment horizontal="right" vertical="center"/>
    </xf>
    <xf numFmtId="177" fontId="10" fillId="0" borderId="100" xfId="48" applyNumberFormat="1" applyFont="1" applyBorder="1" applyAlignment="1">
      <alignment horizontal="right" vertical="center"/>
    </xf>
    <xf numFmtId="177" fontId="10" fillId="0" borderId="27" xfId="48" applyNumberFormat="1" applyFont="1" applyBorder="1" applyAlignment="1">
      <alignment horizontal="right" vertical="center"/>
    </xf>
    <xf numFmtId="177" fontId="10" fillId="0" borderId="75" xfId="48" applyNumberFormat="1" applyFont="1" applyBorder="1" applyAlignment="1">
      <alignment horizontal="right" vertical="center"/>
    </xf>
    <xf numFmtId="177" fontId="10" fillId="0" borderId="81" xfId="48" applyNumberFormat="1" applyFont="1" applyBorder="1" applyAlignment="1">
      <alignment horizontal="right" vertical="center"/>
    </xf>
    <xf numFmtId="177" fontId="10" fillId="0" borderId="53" xfId="48" applyNumberFormat="1" applyFont="1" applyBorder="1" applyAlignment="1">
      <alignment horizontal="right" vertical="center"/>
    </xf>
    <xf numFmtId="177" fontId="10" fillId="0" borderId="72" xfId="48" applyNumberFormat="1" applyFont="1" applyBorder="1" applyAlignment="1">
      <alignment horizontal="right" vertical="center"/>
    </xf>
    <xf numFmtId="177" fontId="10" fillId="0" borderId="101" xfId="48" applyNumberFormat="1" applyFont="1" applyBorder="1" applyAlignment="1">
      <alignment horizontal="right" vertical="center"/>
    </xf>
    <xf numFmtId="177" fontId="10" fillId="0" borderId="31" xfId="48" applyNumberFormat="1" applyFont="1" applyBorder="1" applyAlignment="1">
      <alignment horizontal="right" vertical="center"/>
    </xf>
    <xf numFmtId="177" fontId="10" fillId="0" borderId="102" xfId="48" applyNumberFormat="1" applyFont="1" applyBorder="1" applyAlignment="1">
      <alignment horizontal="right" vertical="center"/>
    </xf>
    <xf numFmtId="177" fontId="10" fillId="0" borderId="103" xfId="48" applyNumberFormat="1" applyFont="1" applyBorder="1" applyAlignment="1">
      <alignment horizontal="right" vertical="center"/>
    </xf>
    <xf numFmtId="177" fontId="10" fillId="0" borderId="13" xfId="48" applyNumberFormat="1" applyFont="1" applyBorder="1" applyAlignment="1">
      <alignment horizontal="right" vertical="center"/>
    </xf>
    <xf numFmtId="177" fontId="10" fillId="0" borderId="16" xfId="48" applyNumberFormat="1" applyFont="1" applyBorder="1" applyAlignment="1">
      <alignment horizontal="right" vertical="center"/>
    </xf>
    <xf numFmtId="177" fontId="10" fillId="0" borderId="54" xfId="48" applyNumberFormat="1" applyFont="1" applyBorder="1" applyAlignment="1">
      <alignment horizontal="right" vertical="center"/>
    </xf>
    <xf numFmtId="177" fontId="10" fillId="0" borderId="60" xfId="48" applyNumberFormat="1" applyFont="1" applyBorder="1" applyAlignment="1">
      <alignment horizontal="right" vertical="center"/>
    </xf>
    <xf numFmtId="177" fontId="10" fillId="0" borderId="50" xfId="48" applyNumberFormat="1" applyFont="1" applyBorder="1" applyAlignment="1">
      <alignment horizontal="right" vertical="center"/>
    </xf>
    <xf numFmtId="177" fontId="10" fillId="0" borderId="57" xfId="48" applyNumberFormat="1" applyFont="1" applyBorder="1" applyAlignment="1">
      <alignment horizontal="right" vertical="center"/>
    </xf>
    <xf numFmtId="177" fontId="10" fillId="0" borderId="36" xfId="48" applyNumberFormat="1" applyFont="1" applyBorder="1" applyAlignment="1">
      <alignment horizontal="right" vertical="center"/>
    </xf>
    <xf numFmtId="177" fontId="10" fillId="0" borderId="34" xfId="48" applyNumberFormat="1" applyFont="1" applyBorder="1" applyAlignment="1">
      <alignment horizontal="right" vertical="center"/>
    </xf>
    <xf numFmtId="177" fontId="10" fillId="0" borderId="69" xfId="48" applyNumberFormat="1" applyFont="1" applyBorder="1" applyAlignment="1">
      <alignment horizontal="right" vertical="center"/>
    </xf>
    <xf numFmtId="177" fontId="10" fillId="0" borderId="68" xfId="48" applyNumberFormat="1" applyFont="1" applyBorder="1" applyAlignment="1">
      <alignment horizontal="right" vertical="center"/>
    </xf>
    <xf numFmtId="177" fontId="10" fillId="0" borderId="58" xfId="48" applyNumberFormat="1" applyFont="1" applyBorder="1" applyAlignment="1">
      <alignment horizontal="right" vertical="center"/>
    </xf>
    <xf numFmtId="177" fontId="10" fillId="0" borderId="71" xfId="48" applyNumberFormat="1" applyFont="1" applyBorder="1" applyAlignment="1">
      <alignment horizontal="right" vertical="center"/>
    </xf>
    <xf numFmtId="177" fontId="10" fillId="0" borderId="70" xfId="48" applyNumberFormat="1" applyFont="1" applyBorder="1" applyAlignment="1">
      <alignment horizontal="right" vertical="center"/>
    </xf>
    <xf numFmtId="177" fontId="10" fillId="0" borderId="0" xfId="48" applyNumberFormat="1" applyFont="1" applyBorder="1" applyAlignment="1">
      <alignment vertical="center"/>
    </xf>
    <xf numFmtId="177" fontId="10" fillId="0" borderId="20" xfId="48" applyNumberFormat="1" applyFont="1" applyBorder="1" applyAlignment="1">
      <alignment vertical="center"/>
    </xf>
    <xf numFmtId="177" fontId="10" fillId="0" borderId="40" xfId="48" applyNumberFormat="1" applyFont="1" applyBorder="1" applyAlignment="1">
      <alignment vertical="center"/>
    </xf>
    <xf numFmtId="177" fontId="10" fillId="0" borderId="78" xfId="48" applyNumberFormat="1" applyFont="1" applyBorder="1" applyAlignment="1">
      <alignment vertical="center"/>
    </xf>
    <xf numFmtId="177" fontId="10" fillId="0" borderId="73" xfId="48" applyNumberFormat="1" applyFont="1" applyBorder="1" applyAlignment="1">
      <alignment vertical="center"/>
    </xf>
    <xf numFmtId="177" fontId="10" fillId="0" borderId="55" xfId="48" applyNumberFormat="1" applyFont="1" applyBorder="1" applyAlignment="1">
      <alignment vertical="center"/>
    </xf>
    <xf numFmtId="177" fontId="10" fillId="0" borderId="26" xfId="48" applyNumberFormat="1" applyFont="1" applyBorder="1" applyAlignment="1">
      <alignment vertical="center"/>
    </xf>
    <xf numFmtId="177" fontId="10" fillId="0" borderId="39" xfId="48" applyNumberFormat="1" applyFont="1" applyBorder="1" applyAlignment="1">
      <alignment vertical="center"/>
    </xf>
    <xf numFmtId="177" fontId="10" fillId="0" borderId="100" xfId="48" applyNumberFormat="1" applyFont="1" applyBorder="1" applyAlignment="1">
      <alignment vertical="center"/>
    </xf>
    <xf numFmtId="177" fontId="10" fillId="0" borderId="50" xfId="48" applyNumberFormat="1" applyFont="1" applyBorder="1" applyAlignment="1">
      <alignment vertical="center"/>
    </xf>
    <xf numFmtId="177" fontId="10" fillId="0" borderId="16" xfId="48" applyNumberFormat="1" applyFont="1" applyBorder="1" applyAlignment="1">
      <alignment vertical="center"/>
    </xf>
    <xf numFmtId="177" fontId="10" fillId="0" borderId="54" xfId="48" applyNumberFormat="1" applyFont="1" applyBorder="1" applyAlignment="1">
      <alignment vertical="center"/>
    </xf>
    <xf numFmtId="177" fontId="10" fillId="0" borderId="13" xfId="48" applyNumberFormat="1" applyFont="1" applyBorder="1" applyAlignment="1">
      <alignment vertical="center"/>
    </xf>
    <xf numFmtId="177" fontId="10" fillId="0" borderId="59" xfId="62" applyNumberFormat="1" applyFont="1" applyBorder="1" applyAlignment="1">
      <alignment horizontal="right" vertical="center"/>
      <protection/>
    </xf>
    <xf numFmtId="177" fontId="10" fillId="0" borderId="57" xfId="62" applyNumberFormat="1" applyFont="1" applyBorder="1" applyAlignment="1">
      <alignment horizontal="right" vertical="center"/>
      <protection/>
    </xf>
    <xf numFmtId="177" fontId="10" fillId="0" borderId="50" xfId="62" applyNumberFormat="1" applyFont="1" applyBorder="1" applyAlignment="1">
      <alignment horizontal="right" vertical="center"/>
      <protection/>
    </xf>
    <xf numFmtId="177" fontId="10" fillId="0" borderId="0" xfId="62" applyNumberFormat="1" applyFont="1" applyBorder="1" applyAlignment="1">
      <alignment horizontal="right" vertical="center"/>
      <protection/>
    </xf>
    <xf numFmtId="177" fontId="10" fillId="0" borderId="57" xfId="62" applyNumberFormat="1" applyFont="1" applyBorder="1" applyAlignment="1">
      <alignment vertical="center"/>
      <protection/>
    </xf>
    <xf numFmtId="177" fontId="10" fillId="0" borderId="104" xfId="62" applyNumberFormat="1" applyFont="1" applyBorder="1" applyAlignment="1">
      <alignment horizontal="right" vertical="center"/>
      <protection/>
    </xf>
    <xf numFmtId="177" fontId="10" fillId="0" borderId="105" xfId="62" applyNumberFormat="1" applyFont="1" applyBorder="1" applyAlignment="1">
      <alignment horizontal="right" vertical="center"/>
      <protection/>
    </xf>
    <xf numFmtId="177" fontId="10" fillId="0" borderId="106" xfId="62" applyNumberFormat="1" applyFont="1" applyBorder="1" applyAlignment="1">
      <alignment horizontal="right" vertical="center"/>
      <protection/>
    </xf>
    <xf numFmtId="177" fontId="10" fillId="0" borderId="107" xfId="62" applyNumberFormat="1" applyFont="1" applyBorder="1" applyAlignment="1">
      <alignment horizontal="right" vertical="center"/>
      <protection/>
    </xf>
    <xf numFmtId="177" fontId="10" fillId="0" borderId="75" xfId="62" applyNumberFormat="1" applyFont="1" applyBorder="1" applyAlignment="1">
      <alignment horizontal="right" vertical="center"/>
      <protection/>
    </xf>
    <xf numFmtId="177" fontId="10" fillId="0" borderId="82" xfId="62" applyNumberFormat="1" applyFont="1" applyBorder="1" applyAlignment="1">
      <alignment horizontal="right" vertical="center"/>
      <protection/>
    </xf>
    <xf numFmtId="177" fontId="10" fillId="0" borderId="13" xfId="62" applyNumberFormat="1" applyFont="1" applyBorder="1" applyAlignment="1">
      <alignment horizontal="right" vertical="center"/>
      <protection/>
    </xf>
    <xf numFmtId="177" fontId="10" fillId="0" borderId="15" xfId="62" applyNumberFormat="1" applyFont="1" applyBorder="1" applyAlignment="1">
      <alignment horizontal="right" vertical="center"/>
      <protection/>
    </xf>
    <xf numFmtId="177" fontId="10" fillId="0" borderId="61" xfId="62" applyNumberFormat="1" applyFont="1" applyBorder="1" applyAlignment="1">
      <alignment horizontal="right" vertical="center"/>
      <protection/>
    </xf>
    <xf numFmtId="177" fontId="10" fillId="0" borderId="12" xfId="62" applyNumberFormat="1" applyFont="1" applyBorder="1" applyAlignment="1">
      <alignment horizontal="right" vertical="center"/>
      <protection/>
    </xf>
    <xf numFmtId="177" fontId="10" fillId="0" borderId="26" xfId="62" applyNumberFormat="1" applyFont="1" applyBorder="1" applyAlignment="1">
      <alignment horizontal="right" vertical="center"/>
      <protection/>
    </xf>
    <xf numFmtId="177" fontId="10" fillId="0" borderId="34" xfId="62" applyNumberFormat="1" applyFont="1" applyBorder="1" applyAlignment="1">
      <alignment horizontal="right" vertical="center"/>
      <protection/>
    </xf>
    <xf numFmtId="177" fontId="10" fillId="0" borderId="62" xfId="62" applyNumberFormat="1" applyFont="1" applyBorder="1" applyAlignment="1">
      <alignment horizontal="right" vertical="center"/>
      <protection/>
    </xf>
    <xf numFmtId="177" fontId="10" fillId="0" borderId="20" xfId="62" applyNumberFormat="1" applyFont="1" applyBorder="1" applyAlignment="1">
      <alignment horizontal="right" vertical="center"/>
      <protection/>
    </xf>
    <xf numFmtId="177" fontId="10" fillId="0" borderId="66" xfId="62" applyNumberFormat="1" applyFont="1" applyBorder="1" applyAlignment="1">
      <alignment horizontal="right" vertical="center"/>
      <protection/>
    </xf>
    <xf numFmtId="177" fontId="10" fillId="0" borderId="108" xfId="62" applyNumberFormat="1" applyFont="1" applyBorder="1" applyAlignment="1">
      <alignment horizontal="right" vertical="center"/>
      <protection/>
    </xf>
    <xf numFmtId="177" fontId="10" fillId="0" borderId="109" xfId="62" applyNumberFormat="1" applyFont="1" applyBorder="1" applyAlignment="1">
      <alignment horizontal="right" vertical="center"/>
      <protection/>
    </xf>
    <xf numFmtId="177" fontId="10" fillId="0" borderId="110" xfId="62" applyNumberFormat="1" applyFont="1" applyBorder="1" applyAlignment="1">
      <alignment horizontal="right" vertical="center"/>
      <protection/>
    </xf>
    <xf numFmtId="177" fontId="10" fillId="0" borderId="82" xfId="48" applyNumberFormat="1" applyFont="1" applyBorder="1" applyAlignment="1">
      <alignment horizontal="right" vertical="center"/>
    </xf>
    <xf numFmtId="177" fontId="10" fillId="0" borderId="51" xfId="48" applyNumberFormat="1" applyFont="1" applyBorder="1" applyAlignment="1">
      <alignment horizontal="right" vertical="center"/>
    </xf>
    <xf numFmtId="177" fontId="10" fillId="0" borderId="15" xfId="48" applyNumberFormat="1" applyFont="1" applyBorder="1" applyAlignment="1">
      <alignment horizontal="right" vertical="center"/>
    </xf>
    <xf numFmtId="177" fontId="10" fillId="0" borderId="19" xfId="48" applyNumberFormat="1" applyFont="1" applyBorder="1" applyAlignment="1">
      <alignment horizontal="right" vertical="center"/>
    </xf>
    <xf numFmtId="177" fontId="10" fillId="0" borderId="104" xfId="48" applyNumberFormat="1" applyFont="1" applyBorder="1" applyAlignment="1">
      <alignment horizontal="right" vertical="center"/>
    </xf>
    <xf numFmtId="177" fontId="10" fillId="0" borderId="105" xfId="48" applyNumberFormat="1" applyFont="1" applyBorder="1" applyAlignment="1">
      <alignment horizontal="right" vertical="center"/>
    </xf>
    <xf numFmtId="177" fontId="10" fillId="0" borderId="106" xfId="48" applyNumberFormat="1" applyFont="1" applyBorder="1" applyAlignment="1">
      <alignment horizontal="right" vertical="center"/>
    </xf>
    <xf numFmtId="177" fontId="10" fillId="0" borderId="107" xfId="48" applyNumberFormat="1" applyFont="1" applyBorder="1" applyAlignment="1">
      <alignment horizontal="right" vertical="center"/>
    </xf>
    <xf numFmtId="177" fontId="6" fillId="0" borderId="55" xfId="0" applyNumberFormat="1" applyFont="1" applyBorder="1" applyAlignment="1">
      <alignment horizontal="right" vertical="center"/>
    </xf>
    <xf numFmtId="177" fontId="10" fillId="0" borderId="104" xfId="48" applyNumberFormat="1" applyFont="1" applyFill="1" applyBorder="1" applyAlignment="1">
      <alignment horizontal="right" vertical="center"/>
    </xf>
    <xf numFmtId="177" fontId="10" fillId="0" borderId="105" xfId="48" applyNumberFormat="1" applyFont="1" applyFill="1" applyBorder="1" applyAlignment="1">
      <alignment horizontal="right" vertical="center"/>
    </xf>
    <xf numFmtId="177" fontId="10" fillId="0" borderId="106" xfId="48" applyNumberFormat="1" applyFont="1" applyFill="1" applyBorder="1" applyAlignment="1">
      <alignment horizontal="right" vertical="center"/>
    </xf>
    <xf numFmtId="177" fontId="10" fillId="0" borderId="107" xfId="48" applyNumberFormat="1" applyFont="1" applyFill="1" applyBorder="1" applyAlignment="1">
      <alignment horizontal="right" vertical="center"/>
    </xf>
    <xf numFmtId="177" fontId="6" fillId="0" borderId="111" xfId="0" applyNumberFormat="1" applyFont="1" applyBorder="1" applyAlignment="1">
      <alignment horizontal="right" vertical="center"/>
    </xf>
    <xf numFmtId="177" fontId="10" fillId="0" borderId="112" xfId="61" applyNumberFormat="1" applyFont="1" applyBorder="1" applyAlignment="1">
      <alignment horizontal="right" vertical="center"/>
      <protection/>
    </xf>
    <xf numFmtId="177" fontId="10" fillId="0" borderId="11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center" vertical="center" textRotation="255"/>
      <protection/>
    </xf>
    <xf numFmtId="177" fontId="10" fillId="0" borderId="20" xfId="61" applyNumberFormat="1" applyFont="1" applyBorder="1" applyAlignment="1">
      <alignment horizontal="right" vertical="center"/>
      <protection/>
    </xf>
    <xf numFmtId="177" fontId="10" fillId="0" borderId="73" xfId="61" applyNumberFormat="1" applyFont="1" applyBorder="1" applyAlignment="1">
      <alignment horizontal="right" vertical="center"/>
      <protection/>
    </xf>
    <xf numFmtId="177" fontId="10" fillId="0" borderId="39" xfId="61" applyNumberFormat="1" applyFont="1" applyBorder="1" applyAlignment="1">
      <alignment horizontal="right" vertical="center"/>
      <protection/>
    </xf>
    <xf numFmtId="177" fontId="10" fillId="0" borderId="81" xfId="61" applyNumberFormat="1" applyFont="1" applyBorder="1" applyAlignment="1">
      <alignment horizontal="right" vertical="center"/>
      <protection/>
    </xf>
    <xf numFmtId="177" fontId="10" fillId="0" borderId="16" xfId="61" applyNumberFormat="1" applyFont="1" applyBorder="1" applyAlignment="1">
      <alignment horizontal="right" vertical="center"/>
      <protection/>
    </xf>
    <xf numFmtId="177" fontId="10" fillId="0" borderId="113" xfId="61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0" fontId="6" fillId="0" borderId="114" xfId="0" applyFont="1" applyBorder="1" applyAlignment="1">
      <alignment horizontal="center" vertical="center" textRotation="255"/>
    </xf>
    <xf numFmtId="0" fontId="6" fillId="0" borderId="66" xfId="0" applyFont="1" applyBorder="1" applyAlignment="1">
      <alignment horizontal="center" vertical="center" textRotation="255"/>
    </xf>
    <xf numFmtId="0" fontId="6" fillId="0" borderId="35" xfId="0" applyFont="1" applyBorder="1" applyAlignment="1">
      <alignment horizontal="center" vertical="center" textRotation="255"/>
    </xf>
    <xf numFmtId="0" fontId="9" fillId="0" borderId="57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5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distributed" textRotation="255" wrapText="1"/>
    </xf>
    <xf numFmtId="0" fontId="6" fillId="0" borderId="57" xfId="0" applyFont="1" applyBorder="1" applyAlignment="1">
      <alignment horizontal="distributed" vertical="distributed" textRotation="255"/>
    </xf>
    <xf numFmtId="0" fontId="6" fillId="0" borderId="34" xfId="0" applyFont="1" applyBorder="1" applyAlignment="1">
      <alignment horizontal="distributed" vertical="distributed" textRotation="255"/>
    </xf>
    <xf numFmtId="0" fontId="6" fillId="0" borderId="10" xfId="0" applyFont="1" applyBorder="1" applyAlignment="1">
      <alignment horizontal="distributed" vertical="distributed" textRotation="255" wrapText="1"/>
    </xf>
    <xf numFmtId="0" fontId="6" fillId="0" borderId="20" xfId="0" applyFont="1" applyBorder="1" applyAlignment="1">
      <alignment horizontal="distributed" vertical="distributed" textRotation="255"/>
    </xf>
    <xf numFmtId="0" fontId="6" fillId="0" borderId="39" xfId="0" applyFont="1" applyBorder="1" applyAlignment="1">
      <alignment horizontal="distributed" vertical="distributed" textRotation="255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6" fillId="0" borderId="26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distributed" textRotation="255"/>
    </xf>
    <xf numFmtId="0" fontId="6" fillId="0" borderId="0" xfId="0" applyFont="1" applyBorder="1" applyAlignment="1">
      <alignment horizontal="distributed" vertical="distributed" textRotation="255"/>
    </xf>
    <xf numFmtId="0" fontId="6" fillId="0" borderId="13" xfId="0" applyFont="1" applyBorder="1" applyAlignment="1">
      <alignment horizontal="distributed" vertical="distributed" textRotation="255"/>
    </xf>
    <xf numFmtId="0" fontId="9" fillId="0" borderId="78" xfId="0" applyFont="1" applyBorder="1" applyAlignment="1">
      <alignment horizontal="distributed" vertical="center"/>
    </xf>
    <xf numFmtId="0" fontId="9" fillId="0" borderId="55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61" xfId="0" applyFont="1" applyBorder="1" applyAlignment="1">
      <alignment horizontal="distributed" vertical="center"/>
    </xf>
    <xf numFmtId="0" fontId="9" fillId="0" borderId="116" xfId="0" applyFont="1" applyBorder="1" applyAlignment="1">
      <alignment horizontal="distributed" vertical="center"/>
    </xf>
    <xf numFmtId="0" fontId="0" fillId="0" borderId="26" xfId="0" applyBorder="1" applyAlignment="1">
      <alignment/>
    </xf>
    <xf numFmtId="0" fontId="0" fillId="0" borderId="100" xfId="0" applyBorder="1" applyAlignment="1">
      <alignment/>
    </xf>
    <xf numFmtId="0" fontId="0" fillId="0" borderId="61" xfId="0" applyBorder="1" applyAlignment="1">
      <alignment/>
    </xf>
    <xf numFmtId="0" fontId="0" fillId="0" borderId="116" xfId="0" applyBorder="1" applyAlignment="1">
      <alignment/>
    </xf>
    <xf numFmtId="0" fontId="1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15" xfId="0" applyFont="1" applyBorder="1" applyAlignment="1">
      <alignment horizontal="distributed" vertical="center"/>
    </xf>
    <xf numFmtId="0" fontId="6" fillId="0" borderId="100" xfId="0" applyFont="1" applyBorder="1" applyAlignment="1">
      <alignment horizontal="distributed" vertical="center"/>
    </xf>
    <xf numFmtId="0" fontId="6" fillId="0" borderId="84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3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0" fontId="6" fillId="0" borderId="100" xfId="0" applyFont="1" applyBorder="1" applyAlignment="1">
      <alignment horizontal="center" vertical="center"/>
    </xf>
    <xf numFmtId="0" fontId="6" fillId="0" borderId="69" xfId="0" applyFont="1" applyBorder="1" applyAlignment="1">
      <alignment horizontal="distributed" vertical="center"/>
    </xf>
    <xf numFmtId="0" fontId="6" fillId="0" borderId="41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38" xfId="0" applyFont="1" applyBorder="1" applyAlignment="1">
      <alignment horizontal="distributed" vertical="center"/>
    </xf>
    <xf numFmtId="0" fontId="6" fillId="0" borderId="117" xfId="0" applyFont="1" applyBorder="1" applyAlignment="1">
      <alignment horizontal="center" vertical="center"/>
    </xf>
    <xf numFmtId="0" fontId="6" fillId="0" borderId="26" xfId="0" applyFont="1" applyBorder="1" applyAlignment="1">
      <alignment horizontal="distributed" vertical="distributed" textRotation="255"/>
    </xf>
    <xf numFmtId="0" fontId="6" fillId="0" borderId="38" xfId="0" applyFont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0" fontId="9" fillId="0" borderId="75" xfId="0" applyFont="1" applyBorder="1" applyAlignment="1">
      <alignment horizontal="distributed" vertical="center"/>
    </xf>
    <xf numFmtId="0" fontId="10" fillId="0" borderId="38" xfId="61" applyFont="1" applyBorder="1" applyAlignment="1">
      <alignment horizontal="center" vertical="center" textRotation="255" shrinkToFit="1"/>
      <protection/>
    </xf>
    <xf numFmtId="0" fontId="4" fillId="0" borderId="26" xfId="61" applyFont="1" applyBorder="1" applyAlignment="1">
      <alignment horizontal="center" vertical="center" textRotation="255" shrinkToFit="1"/>
      <protection/>
    </xf>
    <xf numFmtId="0" fontId="4" fillId="0" borderId="0" xfId="61" applyFont="1" applyBorder="1" applyAlignment="1">
      <alignment horizontal="center" vertical="center" textRotation="255" shrinkToFit="1"/>
      <protection/>
    </xf>
    <xf numFmtId="0" fontId="4" fillId="0" borderId="13" xfId="61" applyFont="1" applyBorder="1" applyAlignment="1">
      <alignment horizontal="center" vertical="center" textRotation="255" shrinkToFit="1"/>
      <protection/>
    </xf>
    <xf numFmtId="0" fontId="10" fillId="0" borderId="0" xfId="61" applyFont="1" applyBorder="1" applyAlignment="1">
      <alignment horizontal="distributed" vertical="center" textRotation="255"/>
      <protection/>
    </xf>
    <xf numFmtId="0" fontId="4" fillId="0" borderId="0" xfId="61" applyFont="1" applyBorder="1" applyAlignment="1">
      <alignment horizontal="distributed" vertical="center" textRotation="255"/>
      <protection/>
    </xf>
    <xf numFmtId="0" fontId="10" fillId="0" borderId="38" xfId="61" applyFont="1" applyBorder="1" applyAlignment="1">
      <alignment horizontal="distributed" vertical="center" textRotation="255"/>
      <protection/>
    </xf>
    <xf numFmtId="0" fontId="4" fillId="0" borderId="26" xfId="61" applyFont="1" applyBorder="1" applyAlignment="1">
      <alignment horizontal="distributed" vertical="center" textRotation="255"/>
      <protection/>
    </xf>
    <xf numFmtId="0" fontId="10" fillId="0" borderId="0" xfId="61" applyFont="1" applyBorder="1" applyAlignment="1">
      <alignment horizontal="distributed" vertical="center"/>
      <protection/>
    </xf>
    <xf numFmtId="0" fontId="10" fillId="0" borderId="118" xfId="61" applyFont="1" applyBorder="1" applyAlignment="1">
      <alignment horizontal="distributed" vertical="center"/>
      <protection/>
    </xf>
    <xf numFmtId="0" fontId="10" fillId="0" borderId="17" xfId="61" applyFont="1" applyBorder="1" applyAlignment="1">
      <alignment horizontal="center" vertical="center"/>
      <protection/>
    </xf>
    <xf numFmtId="0" fontId="10" fillId="0" borderId="119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distributed" vertical="center" textRotation="255"/>
      <protection/>
    </xf>
    <xf numFmtId="0" fontId="16" fillId="0" borderId="0" xfId="61" applyFont="1" applyBorder="1" applyAlignment="1">
      <alignment horizontal="distributed" vertical="center" textRotation="255"/>
      <protection/>
    </xf>
    <xf numFmtId="0" fontId="10" fillId="0" borderId="42" xfId="61" applyFont="1" applyBorder="1" applyAlignment="1">
      <alignment horizontal="center" vertical="center"/>
      <protection/>
    </xf>
    <xf numFmtId="0" fontId="10" fillId="0" borderId="115" xfId="61" applyFont="1" applyBorder="1" applyAlignment="1">
      <alignment horizontal="center" vertical="center"/>
      <protection/>
    </xf>
    <xf numFmtId="0" fontId="10" fillId="0" borderId="61" xfId="61" applyFont="1" applyBorder="1" applyAlignment="1">
      <alignment horizontal="center" vertical="center"/>
      <protection/>
    </xf>
    <xf numFmtId="0" fontId="10" fillId="0" borderId="120" xfId="61" applyFont="1" applyBorder="1" applyAlignment="1">
      <alignment horizontal="center" vertical="center"/>
      <protection/>
    </xf>
    <xf numFmtId="0" fontId="10" fillId="0" borderId="12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left" vertical="center" wrapText="1"/>
      <protection/>
    </xf>
    <xf numFmtId="0" fontId="3" fillId="0" borderId="120" xfId="61" applyFont="1" applyBorder="1" applyAlignment="1">
      <alignment horizontal="left" vertical="center"/>
      <protection/>
    </xf>
    <xf numFmtId="0" fontId="3" fillId="0" borderId="121" xfId="61" applyFont="1" applyBorder="1" applyAlignment="1">
      <alignment horizontal="left" vertical="center"/>
      <protection/>
    </xf>
    <xf numFmtId="0" fontId="10" fillId="0" borderId="122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20" xfId="61" applyFont="1" applyBorder="1" applyAlignment="1">
      <alignment horizontal="center" vertical="center"/>
      <protection/>
    </xf>
    <xf numFmtId="0" fontId="3" fillId="0" borderId="123" xfId="61" applyFont="1" applyBorder="1" applyAlignment="1">
      <alignment horizontal="center" vertical="center"/>
      <protection/>
    </xf>
    <xf numFmtId="0" fontId="10" fillId="0" borderId="124" xfId="61" applyFont="1" applyBorder="1" applyAlignment="1">
      <alignment horizontal="center" vertical="center"/>
      <protection/>
    </xf>
    <xf numFmtId="0" fontId="10" fillId="0" borderId="28" xfId="61" applyFont="1" applyBorder="1" applyAlignment="1">
      <alignment horizontal="center" vertical="center"/>
      <protection/>
    </xf>
    <xf numFmtId="0" fontId="10" fillId="0" borderId="38" xfId="61" applyFont="1" applyBorder="1" applyAlignment="1">
      <alignment horizontal="center" vertical="center" textRotation="255"/>
      <protection/>
    </xf>
    <xf numFmtId="0" fontId="10" fillId="0" borderId="0" xfId="61" applyFont="1" applyBorder="1" applyAlignment="1">
      <alignment horizontal="center" vertical="center" textRotation="255"/>
      <protection/>
    </xf>
    <xf numFmtId="0" fontId="10" fillId="0" borderId="26" xfId="61" applyFont="1" applyBorder="1" applyAlignment="1">
      <alignment horizontal="center" vertical="center" textRotation="255"/>
      <protection/>
    </xf>
    <xf numFmtId="0" fontId="10" fillId="0" borderId="0" xfId="61" applyFont="1" applyBorder="1" applyAlignment="1">
      <alignment horizontal="center" vertical="center" textRotation="255" shrinkToFit="1"/>
      <protection/>
    </xf>
    <xf numFmtId="0" fontId="10" fillId="0" borderId="83" xfId="61" applyFont="1" applyBorder="1" applyAlignment="1">
      <alignment horizontal="distributed" vertical="center"/>
      <protection/>
    </xf>
    <xf numFmtId="0" fontId="10" fillId="0" borderId="125" xfId="61" applyFont="1" applyBorder="1" applyAlignment="1">
      <alignment horizontal="center" vertical="center"/>
      <protection/>
    </xf>
    <xf numFmtId="0" fontId="10" fillId="0" borderId="126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horizontal="distributed" vertical="center" textRotation="255"/>
      <protection/>
    </xf>
    <xf numFmtId="0" fontId="3" fillId="0" borderId="38" xfId="61" applyFont="1" applyBorder="1" applyAlignment="1">
      <alignment horizontal="distributed" vertical="center" textRotation="255"/>
      <protection/>
    </xf>
    <xf numFmtId="0" fontId="3" fillId="0" borderId="26" xfId="61" applyFont="1" applyBorder="1" applyAlignment="1">
      <alignment horizontal="distributed" vertical="center" textRotation="255"/>
      <protection/>
    </xf>
    <xf numFmtId="0" fontId="10" fillId="0" borderId="29" xfId="61" applyFont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127" xfId="0" applyFont="1" applyBorder="1" applyAlignment="1">
      <alignment horizontal="center" vertical="center"/>
    </xf>
    <xf numFmtId="0" fontId="13" fillId="0" borderId="55" xfId="0" applyFont="1" applyBorder="1" applyAlignment="1">
      <alignment horizontal="distributed" vertical="center"/>
    </xf>
    <xf numFmtId="0" fontId="13" fillId="0" borderId="128" xfId="0" applyFont="1" applyBorder="1" applyAlignment="1">
      <alignment horizontal="distributed" vertical="center"/>
    </xf>
    <xf numFmtId="0" fontId="13" fillId="0" borderId="50" xfId="0" applyFont="1" applyBorder="1" applyAlignment="1">
      <alignment horizontal="distributed" vertical="center"/>
    </xf>
    <xf numFmtId="0" fontId="13" fillId="0" borderId="91" xfId="0" applyFont="1" applyBorder="1" applyAlignment="1">
      <alignment horizontal="distributed" vertical="center"/>
    </xf>
    <xf numFmtId="0" fontId="13" fillId="0" borderId="36" xfId="0" applyFont="1" applyBorder="1" applyAlignment="1">
      <alignment horizontal="distributed" vertical="center"/>
    </xf>
    <xf numFmtId="0" fontId="13" fillId="0" borderId="127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91" xfId="0" applyFont="1" applyBorder="1" applyAlignment="1">
      <alignment horizontal="distributed" vertical="center"/>
    </xf>
    <xf numFmtId="0" fontId="6" fillId="0" borderId="61" xfId="0" applyFont="1" applyBorder="1" applyAlignment="1">
      <alignment horizontal="distributed" vertical="center"/>
    </xf>
    <xf numFmtId="0" fontId="6" fillId="0" borderId="75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10" fillId="0" borderId="38" xfId="0" applyFont="1" applyBorder="1" applyAlignment="1">
      <alignment horizontal="distributed" vertical="center" textRotation="255"/>
    </xf>
    <xf numFmtId="0" fontId="8" fillId="0" borderId="0" xfId="0" applyFont="1" applyBorder="1" applyAlignment="1">
      <alignment horizontal="distributed" vertical="center" textRotation="255"/>
    </xf>
    <xf numFmtId="0" fontId="8" fillId="0" borderId="26" xfId="0" applyFont="1" applyBorder="1" applyAlignment="1">
      <alignment horizontal="distributed" vertical="center" textRotation="255"/>
    </xf>
    <xf numFmtId="0" fontId="10" fillId="0" borderId="0" xfId="0" applyFont="1" applyBorder="1" applyAlignment="1">
      <alignment horizontal="distributed" vertical="center" textRotation="255"/>
    </xf>
    <xf numFmtId="0" fontId="5" fillId="0" borderId="11" xfId="0" applyFont="1" applyBorder="1" applyAlignment="1">
      <alignment horizontal="distributed" vertical="center"/>
    </xf>
    <xf numFmtId="0" fontId="5" fillId="0" borderId="92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99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top" textRotation="255" wrapText="1"/>
    </xf>
    <xf numFmtId="0" fontId="1" fillId="0" borderId="0" xfId="0" applyFont="1" applyBorder="1" applyAlignment="1">
      <alignment horizontal="center" vertical="top" textRotation="255"/>
    </xf>
    <xf numFmtId="0" fontId="1" fillId="0" borderId="13" xfId="0" applyFont="1" applyBorder="1" applyAlignment="1">
      <alignment horizontal="center" vertical="top" textRotation="255"/>
    </xf>
    <xf numFmtId="0" fontId="17" fillId="0" borderId="38" xfId="0" applyFont="1" applyBorder="1" applyAlignment="1">
      <alignment horizontal="center" vertical="center" textRotation="255" wrapText="1" shrinkToFit="1"/>
    </xf>
    <xf numFmtId="0" fontId="1" fillId="0" borderId="26" xfId="0" applyFont="1" applyBorder="1" applyAlignment="1">
      <alignment horizontal="center" vertical="center" textRotation="255" wrapText="1" shrinkToFit="1"/>
    </xf>
    <xf numFmtId="0" fontId="11" fillId="0" borderId="0" xfId="0" applyFont="1" applyBorder="1" applyAlignment="1">
      <alignment horizontal="center" vertical="top" textRotation="255" wrapText="1"/>
    </xf>
    <xf numFmtId="0" fontId="12" fillId="0" borderId="0" xfId="0" applyFont="1" applyBorder="1" applyAlignment="1">
      <alignment horizontal="center" vertical="top" textRotation="255"/>
    </xf>
    <xf numFmtId="0" fontId="6" fillId="0" borderId="91" xfId="0" applyFont="1" applyBorder="1" applyAlignment="1">
      <alignment horizontal="distributed" vertical="center"/>
    </xf>
    <xf numFmtId="0" fontId="9" fillId="0" borderId="128" xfId="0" applyFont="1" applyBorder="1" applyAlignment="1">
      <alignment horizontal="distributed" vertical="center"/>
    </xf>
    <xf numFmtId="0" fontId="13" fillId="0" borderId="53" xfId="0" applyFont="1" applyBorder="1" applyAlignment="1">
      <alignment horizontal="distributed" vertical="center"/>
    </xf>
    <xf numFmtId="0" fontId="13" fillId="0" borderId="95" xfId="0" applyFont="1" applyBorder="1" applyAlignment="1">
      <alignment horizontal="distributed" vertical="center"/>
    </xf>
    <xf numFmtId="0" fontId="6" fillId="0" borderId="38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26" xfId="0" applyFont="1" applyBorder="1" applyAlignment="1">
      <alignment horizontal="center" vertical="distributed" textRotation="255"/>
    </xf>
    <xf numFmtId="0" fontId="13" fillId="0" borderId="0" xfId="0" applyFont="1" applyBorder="1" applyAlignment="1">
      <alignment horizontal="center" vertical="top" textRotation="255" wrapText="1"/>
    </xf>
    <xf numFmtId="0" fontId="13" fillId="0" borderId="0" xfId="0" applyFont="1" applyBorder="1" applyAlignment="1">
      <alignment horizontal="center" vertical="top" textRotation="255"/>
    </xf>
    <xf numFmtId="0" fontId="10" fillId="0" borderId="38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 wrapText="1"/>
    </xf>
    <xf numFmtId="0" fontId="14" fillId="0" borderId="0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wrapText="1" shrinkToFit="1"/>
    </xf>
    <xf numFmtId="0" fontId="3" fillId="0" borderId="57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9" fillId="0" borderId="100" xfId="0" applyFont="1" applyBorder="1" applyAlignment="1">
      <alignment horizontal="distributed" vertical="center"/>
    </xf>
    <xf numFmtId="0" fontId="10" fillId="0" borderId="115" xfId="62" applyFont="1" applyBorder="1" applyAlignment="1">
      <alignment horizontal="distributed" vertical="center"/>
      <protection/>
    </xf>
    <xf numFmtId="0" fontId="10" fillId="0" borderId="40" xfId="62" applyFont="1" applyBorder="1" applyAlignment="1">
      <alignment horizontal="distributed" vertical="center"/>
      <protection/>
    </xf>
    <xf numFmtId="0" fontId="10" fillId="0" borderId="100" xfId="62" applyFont="1" applyBorder="1" applyAlignment="1">
      <alignment horizontal="distributed" vertical="center"/>
      <protection/>
    </xf>
    <xf numFmtId="0" fontId="10" fillId="0" borderId="62" xfId="62" applyFont="1" applyBorder="1" applyAlignment="1">
      <alignment horizontal="center" vertical="distributed" textRotation="255"/>
      <protection/>
    </xf>
    <xf numFmtId="0" fontId="10" fillId="0" borderId="37" xfId="62" applyFont="1" applyBorder="1" applyAlignment="1">
      <alignment horizontal="center" vertical="distributed" textRotation="255"/>
      <protection/>
    </xf>
    <xf numFmtId="0" fontId="10" fillId="0" borderId="12" xfId="62" applyFont="1" applyBorder="1" applyAlignment="1">
      <alignment horizontal="center" vertical="distributed" textRotation="255"/>
      <protection/>
    </xf>
    <xf numFmtId="0" fontId="10" fillId="0" borderId="57" xfId="62" applyFont="1" applyBorder="1" applyAlignment="1">
      <alignment horizontal="center" vertical="distributed" textRotation="255"/>
      <protection/>
    </xf>
    <xf numFmtId="0" fontId="10" fillId="0" borderId="34" xfId="62" applyFont="1" applyBorder="1" applyAlignment="1">
      <alignment horizontal="center" vertical="distributed" textRotation="255"/>
      <protection/>
    </xf>
    <xf numFmtId="0" fontId="10" fillId="0" borderId="98" xfId="62" applyFont="1" applyBorder="1" applyAlignment="1">
      <alignment horizontal="center" vertical="center"/>
      <protection/>
    </xf>
    <xf numFmtId="0" fontId="10" fillId="0" borderId="120" xfId="62" applyFont="1" applyBorder="1" applyAlignment="1">
      <alignment horizontal="center"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distributed" textRotation="255"/>
      <protection/>
    </xf>
    <xf numFmtId="0" fontId="10" fillId="0" borderId="50" xfId="62" applyFont="1" applyBorder="1" applyAlignment="1">
      <alignment horizontal="center" vertical="distributed" textRotation="255"/>
      <protection/>
    </xf>
    <xf numFmtId="0" fontId="10" fillId="0" borderId="36" xfId="62" applyFont="1" applyBorder="1" applyAlignment="1">
      <alignment horizontal="center" vertical="distributed" textRotation="255"/>
      <protection/>
    </xf>
    <xf numFmtId="0" fontId="10" fillId="0" borderId="12" xfId="62" applyFont="1" applyBorder="1" applyAlignment="1">
      <alignment horizontal="center" vertical="center" wrapText="1"/>
      <protection/>
    </xf>
    <xf numFmtId="0" fontId="10" fillId="0" borderId="34" xfId="62" applyFont="1" applyBorder="1" applyAlignment="1">
      <alignment horizontal="center" vertical="center"/>
      <protection/>
    </xf>
    <xf numFmtId="0" fontId="10" fillId="0" borderId="124" xfId="62" applyFont="1" applyBorder="1" applyAlignment="1">
      <alignment horizontal="center"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10" fillId="0" borderId="115" xfId="62" applyFont="1" applyBorder="1" applyAlignment="1">
      <alignment horizontal="center" vertical="center" wrapText="1"/>
      <protection/>
    </xf>
    <xf numFmtId="0" fontId="10" fillId="0" borderId="40" xfId="62" applyFont="1" applyBorder="1" applyAlignment="1">
      <alignment horizontal="center" vertical="center" wrapText="1"/>
      <protection/>
    </xf>
    <xf numFmtId="0" fontId="10" fillId="0" borderId="100" xfId="62" applyFont="1" applyBorder="1" applyAlignment="1">
      <alignment horizontal="center" vertical="center" wrapText="1"/>
      <protection/>
    </xf>
    <xf numFmtId="0" fontId="10" fillId="0" borderId="126" xfId="62" applyFont="1" applyBorder="1" applyAlignment="1">
      <alignment horizontal="center" vertical="center"/>
      <protection/>
    </xf>
    <xf numFmtId="0" fontId="10" fillId="0" borderId="129" xfId="62" applyFont="1" applyBorder="1" applyAlignment="1">
      <alignment horizontal="center" vertical="center"/>
      <protection/>
    </xf>
    <xf numFmtId="0" fontId="10" fillId="0" borderId="123" xfId="62" applyFont="1" applyBorder="1" applyAlignment="1">
      <alignment horizontal="center" vertical="center"/>
      <protection/>
    </xf>
    <xf numFmtId="0" fontId="10" fillId="0" borderId="61" xfId="62" applyFont="1" applyBorder="1" applyAlignment="1">
      <alignment horizontal="center" vertical="center"/>
      <protection/>
    </xf>
    <xf numFmtId="38" fontId="10" fillId="0" borderId="115" xfId="48" applyFont="1" applyBorder="1" applyAlignment="1">
      <alignment horizontal="distributed" vertical="center"/>
    </xf>
    <xf numFmtId="38" fontId="10" fillId="0" borderId="100" xfId="48" applyFont="1" applyBorder="1" applyAlignment="1">
      <alignment horizontal="distributed" vertical="center"/>
    </xf>
    <xf numFmtId="38" fontId="10" fillId="0" borderId="17" xfId="48" applyFont="1" applyBorder="1" applyAlignment="1">
      <alignment horizontal="center" vertical="center"/>
    </xf>
    <xf numFmtId="38" fontId="10" fillId="0" borderId="28" xfId="48" applyFont="1" applyBorder="1" applyAlignment="1">
      <alignment horizontal="center" vertical="center"/>
    </xf>
    <xf numFmtId="38" fontId="10" fillId="0" borderId="30" xfId="48" applyFont="1" applyBorder="1" applyAlignment="1">
      <alignment horizontal="center" vertical="center"/>
    </xf>
    <xf numFmtId="38" fontId="10" fillId="0" borderId="29" xfId="48" applyFont="1" applyBorder="1" applyAlignment="1">
      <alignment horizontal="center" vertical="center"/>
    </xf>
    <xf numFmtId="38" fontId="10" fillId="0" borderId="115" xfId="48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72　91表" xfId="61"/>
    <cellStyle name="標準_P76  96-98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showGridLines="0" tabSelected="1" zoomScaleSheetLayoutView="100" zoomScalePageLayoutView="0" workbookViewId="0" topLeftCell="A16">
      <selection activeCell="H31" sqref="H31"/>
    </sheetView>
  </sheetViews>
  <sheetFormatPr defaultColWidth="9.00390625" defaultRowHeight="13.5"/>
  <cols>
    <col min="1" max="1" width="9.875" style="1" customWidth="1"/>
    <col min="2" max="14" width="5.00390625" style="1" customWidth="1"/>
    <col min="15" max="23" width="3.75390625" style="1" customWidth="1"/>
    <col min="24" max="16384" width="9.00390625" style="1" customWidth="1"/>
  </cols>
  <sheetData>
    <row r="1" ht="15" customHeight="1"/>
    <row r="2" spans="1:23" ht="32.25" customHeight="1">
      <c r="A2" s="359" t="s">
        <v>190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</row>
    <row r="3" ht="21.75" customHeight="1">
      <c r="A3" s="2"/>
    </row>
    <row r="4" spans="1:13" ht="24.75" customHeight="1" thickBot="1">
      <c r="A4" s="4" t="s">
        <v>241</v>
      </c>
      <c r="M4" s="4" t="s">
        <v>242</v>
      </c>
    </row>
    <row r="5" spans="1:23" s="3" customFormat="1" ht="18" customHeight="1">
      <c r="A5" s="363" t="s">
        <v>0</v>
      </c>
      <c r="B5" s="346" t="s">
        <v>1</v>
      </c>
      <c r="C5" s="322" t="s">
        <v>212</v>
      </c>
      <c r="D5" s="365" t="s">
        <v>213</v>
      </c>
      <c r="E5" s="343" t="s">
        <v>105</v>
      </c>
      <c r="F5" s="343"/>
      <c r="G5" s="343"/>
      <c r="H5" s="343"/>
      <c r="I5" s="343"/>
      <c r="J5" s="343"/>
      <c r="K5" s="343"/>
      <c r="M5" s="370" t="s">
        <v>0</v>
      </c>
      <c r="N5" s="363"/>
      <c r="O5" s="360" t="s">
        <v>199</v>
      </c>
      <c r="P5" s="343"/>
      <c r="Q5" s="346"/>
      <c r="R5" s="371" t="s">
        <v>198</v>
      </c>
      <c r="S5" s="343"/>
      <c r="T5" s="343"/>
      <c r="U5" s="371" t="s">
        <v>200</v>
      </c>
      <c r="V5" s="343"/>
      <c r="W5" s="343"/>
    </row>
    <row r="6" spans="1:23" s="3" customFormat="1" ht="13.5" customHeight="1">
      <c r="A6" s="321"/>
      <c r="B6" s="362"/>
      <c r="C6" s="323"/>
      <c r="D6" s="366"/>
      <c r="E6" s="368" t="s">
        <v>1</v>
      </c>
      <c r="F6" s="334" t="s">
        <v>106</v>
      </c>
      <c r="G6" s="334" t="s">
        <v>107</v>
      </c>
      <c r="H6" s="334" t="s">
        <v>108</v>
      </c>
      <c r="I6" s="334" t="s">
        <v>109</v>
      </c>
      <c r="J6" s="334" t="s">
        <v>110</v>
      </c>
      <c r="K6" s="331" t="s">
        <v>85</v>
      </c>
      <c r="M6" s="320"/>
      <c r="N6" s="321"/>
      <c r="O6" s="361"/>
      <c r="P6" s="361"/>
      <c r="Q6" s="362"/>
      <c r="R6" s="372"/>
      <c r="S6" s="361"/>
      <c r="T6" s="361"/>
      <c r="U6" s="372"/>
      <c r="V6" s="361"/>
      <c r="W6" s="361"/>
    </row>
    <row r="7" spans="1:23" s="3" customFormat="1" ht="15" customHeight="1">
      <c r="A7" s="321"/>
      <c r="B7" s="362"/>
      <c r="C7" s="323"/>
      <c r="D7" s="366"/>
      <c r="E7" s="368"/>
      <c r="F7" s="373"/>
      <c r="G7" s="335"/>
      <c r="H7" s="335"/>
      <c r="I7" s="335"/>
      <c r="J7" s="335"/>
      <c r="K7" s="332"/>
      <c r="M7" s="320"/>
      <c r="N7" s="321"/>
      <c r="O7" s="368" t="s">
        <v>1</v>
      </c>
      <c r="P7" s="6" t="s">
        <v>4</v>
      </c>
      <c r="Q7" s="7" t="s">
        <v>2</v>
      </c>
      <c r="R7" s="368" t="s">
        <v>1</v>
      </c>
      <c r="S7" s="6" t="s">
        <v>4</v>
      </c>
      <c r="T7" s="8" t="s">
        <v>2</v>
      </c>
      <c r="U7" s="344" t="s">
        <v>1</v>
      </c>
      <c r="V7" s="6" t="s">
        <v>4</v>
      </c>
      <c r="W7" s="8" t="s">
        <v>2</v>
      </c>
    </row>
    <row r="8" spans="1:23" s="3" customFormat="1" ht="15" customHeight="1">
      <c r="A8" s="364"/>
      <c r="B8" s="375"/>
      <c r="C8" s="324"/>
      <c r="D8" s="367"/>
      <c r="E8" s="369"/>
      <c r="F8" s="374"/>
      <c r="G8" s="336"/>
      <c r="H8" s="336"/>
      <c r="I8" s="336"/>
      <c r="J8" s="336"/>
      <c r="K8" s="333"/>
      <c r="M8" s="339"/>
      <c r="N8" s="364"/>
      <c r="O8" s="369"/>
      <c r="P8" s="71" t="s">
        <v>3</v>
      </c>
      <c r="Q8" s="72" t="s">
        <v>3</v>
      </c>
      <c r="R8" s="369"/>
      <c r="S8" s="71" t="s">
        <v>3</v>
      </c>
      <c r="T8" s="73" t="s">
        <v>3</v>
      </c>
      <c r="U8" s="345"/>
      <c r="V8" s="71" t="s">
        <v>3</v>
      </c>
      <c r="W8" s="73" t="s">
        <v>3</v>
      </c>
    </row>
    <row r="9" spans="1:23" s="3" customFormat="1" ht="18" customHeight="1">
      <c r="A9" s="74" t="s">
        <v>5</v>
      </c>
      <c r="B9" s="142">
        <f>C9+D9+E9</f>
        <v>3</v>
      </c>
      <c r="C9" s="141">
        <v>0</v>
      </c>
      <c r="D9" s="143">
        <v>0</v>
      </c>
      <c r="E9" s="144">
        <f>SUM(F9:K9)</f>
        <v>3</v>
      </c>
      <c r="F9" s="143">
        <v>1</v>
      </c>
      <c r="G9" s="143">
        <v>2</v>
      </c>
      <c r="H9" s="143">
        <v>0</v>
      </c>
      <c r="I9" s="143">
        <v>0</v>
      </c>
      <c r="J9" s="143">
        <v>0</v>
      </c>
      <c r="K9" s="145">
        <v>0</v>
      </c>
      <c r="M9" s="320" t="s">
        <v>6</v>
      </c>
      <c r="N9" s="321"/>
      <c r="O9" s="144">
        <f>SUM(P9:Q9)</f>
        <v>0</v>
      </c>
      <c r="P9" s="143">
        <v>0</v>
      </c>
      <c r="Q9" s="155">
        <v>0</v>
      </c>
      <c r="R9" s="144">
        <f>SUM(S9:T9)</f>
        <v>9</v>
      </c>
      <c r="S9" s="143">
        <v>1</v>
      </c>
      <c r="T9" s="156">
        <v>8</v>
      </c>
      <c r="U9" s="144">
        <f>SUM(V9:W9)</f>
        <v>0</v>
      </c>
      <c r="V9" s="143">
        <v>0</v>
      </c>
      <c r="W9" s="145">
        <v>0</v>
      </c>
    </row>
    <row r="10" spans="1:23" s="3" customFormat="1" ht="18" customHeight="1">
      <c r="A10" s="74" t="s">
        <v>7</v>
      </c>
      <c r="B10" s="142">
        <f aca="true" t="shared" si="0" ref="B10:B15">C10+D10+E10</f>
        <v>3</v>
      </c>
      <c r="C10" s="146">
        <v>0</v>
      </c>
      <c r="D10" s="143">
        <v>0</v>
      </c>
      <c r="E10" s="144">
        <f aca="true" t="shared" si="1" ref="E10:E15">SUM(F10:K10)</f>
        <v>3</v>
      </c>
      <c r="F10" s="143">
        <v>0</v>
      </c>
      <c r="G10" s="143">
        <v>2</v>
      </c>
      <c r="H10" s="143">
        <v>0</v>
      </c>
      <c r="I10" s="143">
        <v>1</v>
      </c>
      <c r="J10" s="143">
        <v>0</v>
      </c>
      <c r="K10" s="145">
        <v>0</v>
      </c>
      <c r="M10" s="320" t="s">
        <v>8</v>
      </c>
      <c r="N10" s="321"/>
      <c r="O10" s="144">
        <f aca="true" t="shared" si="2" ref="O10:O15">SUM(P10:Q10)</f>
        <v>0</v>
      </c>
      <c r="P10" s="143">
        <v>0</v>
      </c>
      <c r="Q10" s="155">
        <v>0</v>
      </c>
      <c r="R10" s="144">
        <f aca="true" t="shared" si="3" ref="R10:R15">SUM(S10:T10)</f>
        <v>1</v>
      </c>
      <c r="S10" s="143">
        <v>1</v>
      </c>
      <c r="T10" s="155">
        <v>0</v>
      </c>
      <c r="U10" s="144">
        <f aca="true" t="shared" si="4" ref="U10:U15">SUM(V10:W10)</f>
        <v>0</v>
      </c>
      <c r="V10" s="143">
        <v>0</v>
      </c>
      <c r="W10" s="145">
        <v>0</v>
      </c>
    </row>
    <row r="11" spans="1:23" s="3" customFormat="1" ht="18" customHeight="1">
      <c r="A11" s="74" t="s">
        <v>9</v>
      </c>
      <c r="B11" s="142">
        <f t="shared" si="0"/>
        <v>0</v>
      </c>
      <c r="C11" s="146">
        <v>0</v>
      </c>
      <c r="D11" s="143">
        <v>0</v>
      </c>
      <c r="E11" s="144">
        <f t="shared" si="1"/>
        <v>0</v>
      </c>
      <c r="F11" s="143">
        <v>0</v>
      </c>
      <c r="G11" s="143">
        <v>0</v>
      </c>
      <c r="H11" s="143">
        <v>0</v>
      </c>
      <c r="I11" s="143">
        <v>0</v>
      </c>
      <c r="J11" s="143">
        <v>0</v>
      </c>
      <c r="K11" s="145">
        <v>0</v>
      </c>
      <c r="M11" s="320" t="s">
        <v>11</v>
      </c>
      <c r="N11" s="321"/>
      <c r="O11" s="144">
        <f t="shared" si="2"/>
        <v>1</v>
      </c>
      <c r="P11" s="143">
        <v>0</v>
      </c>
      <c r="Q11" s="155">
        <v>1</v>
      </c>
      <c r="R11" s="144">
        <f t="shared" si="3"/>
        <v>2</v>
      </c>
      <c r="S11" s="143">
        <v>1</v>
      </c>
      <c r="T11" s="155">
        <v>1</v>
      </c>
      <c r="U11" s="144">
        <f t="shared" si="4"/>
        <v>0</v>
      </c>
      <c r="V11" s="143">
        <v>0</v>
      </c>
      <c r="W11" s="145">
        <v>0</v>
      </c>
    </row>
    <row r="12" spans="1:23" s="3" customFormat="1" ht="18" customHeight="1">
      <c r="A12" s="74" t="s">
        <v>10</v>
      </c>
      <c r="B12" s="142">
        <f t="shared" si="0"/>
        <v>2</v>
      </c>
      <c r="C12" s="146">
        <v>0</v>
      </c>
      <c r="D12" s="143">
        <v>0</v>
      </c>
      <c r="E12" s="144">
        <f t="shared" si="1"/>
        <v>2</v>
      </c>
      <c r="F12" s="143">
        <v>0</v>
      </c>
      <c r="G12" s="143">
        <v>2</v>
      </c>
      <c r="H12" s="143">
        <v>0</v>
      </c>
      <c r="I12" s="143">
        <v>0</v>
      </c>
      <c r="J12" s="143">
        <v>0</v>
      </c>
      <c r="K12" s="145">
        <v>0</v>
      </c>
      <c r="M12" s="320" t="s">
        <v>201</v>
      </c>
      <c r="N12" s="321"/>
      <c r="O12" s="144">
        <f t="shared" si="2"/>
        <v>0</v>
      </c>
      <c r="P12" s="143">
        <v>0</v>
      </c>
      <c r="Q12" s="155">
        <v>0</v>
      </c>
      <c r="R12" s="144">
        <f t="shared" si="3"/>
        <v>1</v>
      </c>
      <c r="S12" s="143">
        <v>0</v>
      </c>
      <c r="T12" s="155">
        <v>1</v>
      </c>
      <c r="U12" s="144">
        <f t="shared" si="4"/>
        <v>0</v>
      </c>
      <c r="V12" s="143">
        <v>0</v>
      </c>
      <c r="W12" s="145">
        <v>0</v>
      </c>
    </row>
    <row r="13" spans="1:23" s="3" customFormat="1" ht="18" customHeight="1">
      <c r="A13" s="74" t="s">
        <v>12</v>
      </c>
      <c r="B13" s="142">
        <f t="shared" si="0"/>
        <v>13</v>
      </c>
      <c r="C13" s="146">
        <v>0</v>
      </c>
      <c r="D13" s="143">
        <v>3</v>
      </c>
      <c r="E13" s="144">
        <f t="shared" si="1"/>
        <v>10</v>
      </c>
      <c r="F13" s="143">
        <v>4</v>
      </c>
      <c r="G13" s="143">
        <v>4</v>
      </c>
      <c r="H13" s="143">
        <v>0</v>
      </c>
      <c r="I13" s="143">
        <v>2</v>
      </c>
      <c r="J13" s="143">
        <v>0</v>
      </c>
      <c r="K13" s="145">
        <v>0</v>
      </c>
      <c r="M13" s="320" t="s">
        <v>203</v>
      </c>
      <c r="N13" s="321"/>
      <c r="O13" s="144">
        <f t="shared" si="2"/>
        <v>0</v>
      </c>
      <c r="P13" s="143">
        <v>0</v>
      </c>
      <c r="Q13" s="155">
        <v>0</v>
      </c>
      <c r="R13" s="144">
        <f t="shared" si="3"/>
        <v>2</v>
      </c>
      <c r="S13" s="143">
        <v>0</v>
      </c>
      <c r="T13" s="155">
        <v>2</v>
      </c>
      <c r="U13" s="144">
        <f t="shared" si="4"/>
        <v>0</v>
      </c>
      <c r="V13" s="143">
        <v>0</v>
      </c>
      <c r="W13" s="145">
        <v>0</v>
      </c>
    </row>
    <row r="14" spans="1:23" s="3" customFormat="1" ht="18" customHeight="1">
      <c r="A14" s="74" t="s">
        <v>13</v>
      </c>
      <c r="B14" s="142">
        <f t="shared" si="0"/>
        <v>0</v>
      </c>
      <c r="C14" s="146">
        <v>0</v>
      </c>
      <c r="D14" s="143">
        <v>0</v>
      </c>
      <c r="E14" s="144">
        <f t="shared" si="1"/>
        <v>0</v>
      </c>
      <c r="F14" s="143">
        <v>0</v>
      </c>
      <c r="G14" s="143">
        <v>0</v>
      </c>
      <c r="H14" s="143">
        <v>0</v>
      </c>
      <c r="I14" s="143">
        <v>0</v>
      </c>
      <c r="J14" s="143">
        <v>0</v>
      </c>
      <c r="K14" s="145">
        <v>0</v>
      </c>
      <c r="M14" s="320" t="s">
        <v>202</v>
      </c>
      <c r="N14" s="321"/>
      <c r="O14" s="144">
        <f t="shared" si="2"/>
        <v>1</v>
      </c>
      <c r="P14" s="143">
        <v>0</v>
      </c>
      <c r="Q14" s="155">
        <v>1</v>
      </c>
      <c r="R14" s="144">
        <f t="shared" si="3"/>
        <v>2</v>
      </c>
      <c r="S14" s="143">
        <v>0</v>
      </c>
      <c r="T14" s="155">
        <v>2</v>
      </c>
      <c r="U14" s="144">
        <f t="shared" si="4"/>
        <v>0</v>
      </c>
      <c r="V14" s="143">
        <v>0</v>
      </c>
      <c r="W14" s="145">
        <v>0</v>
      </c>
    </row>
    <row r="15" spans="1:23" s="3" customFormat="1" ht="18" customHeight="1">
      <c r="A15" s="74" t="s">
        <v>239</v>
      </c>
      <c r="B15" s="142">
        <f t="shared" si="0"/>
        <v>0</v>
      </c>
      <c r="C15" s="146">
        <v>0</v>
      </c>
      <c r="D15" s="143">
        <v>0</v>
      </c>
      <c r="E15" s="144">
        <f t="shared" si="1"/>
        <v>0</v>
      </c>
      <c r="F15" s="143">
        <v>0</v>
      </c>
      <c r="G15" s="143">
        <v>0</v>
      </c>
      <c r="H15" s="143">
        <v>0</v>
      </c>
      <c r="I15" s="143">
        <v>0</v>
      </c>
      <c r="J15" s="143">
        <v>0</v>
      </c>
      <c r="K15" s="145">
        <v>0</v>
      </c>
      <c r="M15" s="320" t="s">
        <v>216</v>
      </c>
      <c r="N15" s="321"/>
      <c r="O15" s="144">
        <f t="shared" si="2"/>
        <v>0</v>
      </c>
      <c r="P15" s="148">
        <v>0</v>
      </c>
      <c r="Q15" s="157">
        <v>0</v>
      </c>
      <c r="R15" s="144">
        <f t="shared" si="3"/>
        <v>1</v>
      </c>
      <c r="S15" s="148">
        <v>0</v>
      </c>
      <c r="T15" s="157">
        <v>1</v>
      </c>
      <c r="U15" s="144">
        <f t="shared" si="4"/>
        <v>0</v>
      </c>
      <c r="V15" s="143">
        <v>0</v>
      </c>
      <c r="W15" s="145">
        <v>0</v>
      </c>
    </row>
    <row r="16" spans="1:23" s="3" customFormat="1" ht="18" customHeight="1" thickBot="1">
      <c r="A16" s="75" t="s">
        <v>1</v>
      </c>
      <c r="B16" s="150">
        <f>SUM(B9:B15)</f>
        <v>21</v>
      </c>
      <c r="C16" s="151" t="s">
        <v>76</v>
      </c>
      <c r="D16" s="152">
        <f>SUM(D9:D15)</f>
        <v>3</v>
      </c>
      <c r="E16" s="153">
        <f>SUM(E9:E15)</f>
        <v>18</v>
      </c>
      <c r="F16" s="152">
        <f>SUM(F9:F15)</f>
        <v>5</v>
      </c>
      <c r="G16" s="152">
        <f>SUM(G9:G15)</f>
        <v>10</v>
      </c>
      <c r="H16" s="152" t="s">
        <v>76</v>
      </c>
      <c r="I16" s="152">
        <f>SUM(I9:I15)</f>
        <v>3</v>
      </c>
      <c r="J16" s="152">
        <f>SUM(J9:J15)</f>
        <v>0</v>
      </c>
      <c r="K16" s="154">
        <f>SUM(K9:K15)</f>
        <v>0</v>
      </c>
      <c r="M16" s="376" t="s">
        <v>1</v>
      </c>
      <c r="N16" s="377"/>
      <c r="O16" s="153">
        <f aca="true" t="shared" si="5" ref="O16:W16">SUM(O9:O15)</f>
        <v>2</v>
      </c>
      <c r="P16" s="152">
        <f t="shared" si="5"/>
        <v>0</v>
      </c>
      <c r="Q16" s="158">
        <f t="shared" si="5"/>
        <v>2</v>
      </c>
      <c r="R16" s="159">
        <f t="shared" si="5"/>
        <v>18</v>
      </c>
      <c r="S16" s="152">
        <f t="shared" si="5"/>
        <v>3</v>
      </c>
      <c r="T16" s="158">
        <f t="shared" si="5"/>
        <v>15</v>
      </c>
      <c r="U16" s="153">
        <f t="shared" si="5"/>
        <v>0</v>
      </c>
      <c r="V16" s="152">
        <f t="shared" si="5"/>
        <v>0</v>
      </c>
      <c r="W16" s="154">
        <f t="shared" si="5"/>
        <v>0</v>
      </c>
    </row>
    <row r="17" s="3" customFormat="1" ht="12.75">
      <c r="A17" s="3" t="s">
        <v>240</v>
      </c>
    </row>
    <row r="18" s="3" customFormat="1" ht="12.75"/>
    <row r="19" ht="15" customHeight="1" thickBot="1">
      <c r="A19" s="4" t="s">
        <v>243</v>
      </c>
    </row>
    <row r="20" spans="1:14" s="3" customFormat="1" ht="18" customHeight="1">
      <c r="A20" s="370"/>
      <c r="B20" s="370"/>
      <c r="C20" s="370"/>
      <c r="D20" s="370"/>
      <c r="E20" s="370"/>
      <c r="F20" s="342" t="s">
        <v>1</v>
      </c>
      <c r="G20" s="343"/>
      <c r="H20" s="346"/>
      <c r="I20" s="343" t="s">
        <v>14</v>
      </c>
      <c r="J20" s="343"/>
      <c r="K20" s="346"/>
      <c r="L20" s="342" t="s">
        <v>15</v>
      </c>
      <c r="M20" s="343"/>
      <c r="N20" s="343"/>
    </row>
    <row r="21" spans="1:14" s="3" customFormat="1" ht="18" customHeight="1">
      <c r="A21" s="320" t="s">
        <v>16</v>
      </c>
      <c r="B21" s="320"/>
      <c r="C21" s="320"/>
      <c r="D21" s="320"/>
      <c r="E21" s="320"/>
      <c r="F21" s="344" t="s">
        <v>1</v>
      </c>
      <c r="G21" s="6" t="s">
        <v>17</v>
      </c>
      <c r="H21" s="7" t="s">
        <v>18</v>
      </c>
      <c r="I21" s="107" t="s">
        <v>1</v>
      </c>
      <c r="J21" s="6" t="s">
        <v>17</v>
      </c>
      <c r="K21" s="7" t="s">
        <v>18</v>
      </c>
      <c r="L21" s="344" t="s">
        <v>1</v>
      </c>
      <c r="M21" s="6" t="s">
        <v>17</v>
      </c>
      <c r="N21" s="125" t="s">
        <v>18</v>
      </c>
    </row>
    <row r="22" spans="1:14" s="3" customFormat="1" ht="18" customHeight="1">
      <c r="A22" s="339"/>
      <c r="B22" s="339"/>
      <c r="C22" s="339"/>
      <c r="D22" s="339"/>
      <c r="E22" s="339"/>
      <c r="F22" s="345"/>
      <c r="G22" s="71" t="s">
        <v>19</v>
      </c>
      <c r="H22" s="72" t="s">
        <v>19</v>
      </c>
      <c r="I22" s="58"/>
      <c r="J22" s="71" t="s">
        <v>19</v>
      </c>
      <c r="K22" s="72" t="s">
        <v>19</v>
      </c>
      <c r="L22" s="345"/>
      <c r="M22" s="71" t="s">
        <v>19</v>
      </c>
      <c r="N22" s="126" t="s">
        <v>19</v>
      </c>
    </row>
    <row r="23" spans="1:14" s="3" customFormat="1" ht="18" customHeight="1">
      <c r="A23" s="339" t="s">
        <v>1</v>
      </c>
      <c r="B23" s="339"/>
      <c r="C23" s="339"/>
      <c r="D23" s="339"/>
      <c r="E23" s="339"/>
      <c r="F23" s="160">
        <f>SUM(G23:H23)</f>
        <v>32</v>
      </c>
      <c r="G23" s="148">
        <f>G24+G34+G37+'104～106'!G48+'107'!E5+'107'!E11+'107'!E21+'107'!E29</f>
        <v>2</v>
      </c>
      <c r="H23" s="157">
        <f>H24+H34+H37+'104～106'!H48+'107'!F5+'107'!F11+'107'!F21+'107'!F29</f>
        <v>30</v>
      </c>
      <c r="I23" s="161">
        <f>SUM(J23:K23)</f>
        <v>3</v>
      </c>
      <c r="J23" s="148">
        <f>J24+J34+J37+'104～106'!J48+'107'!H5+'107'!H11+'107'!H21+'107'!H29</f>
        <v>0</v>
      </c>
      <c r="K23" s="157">
        <f>K24+K34+K37+'104～106'!K48+'107'!I5+'107'!I11+'107'!I21+'107'!I29</f>
        <v>3</v>
      </c>
      <c r="L23" s="160">
        <f>SUM(M23:N23)</f>
        <v>29</v>
      </c>
      <c r="M23" s="148">
        <f>M24+M34+M37+'104～106'!M48+'107'!K5+'107'!K11+'107'!K21+'107'!K29</f>
        <v>2</v>
      </c>
      <c r="N23" s="149">
        <f>N24+N34+N37+'104～106'!N48+'107'!L5+'107'!L11+'107'!L21+'107'!L29</f>
        <v>27</v>
      </c>
    </row>
    <row r="24" spans="1:14" s="3" customFormat="1" ht="18" customHeight="1">
      <c r="A24" s="5"/>
      <c r="B24" s="350" t="s">
        <v>1</v>
      </c>
      <c r="C24" s="350"/>
      <c r="D24" s="350"/>
      <c r="E24" s="351"/>
      <c r="F24" s="162">
        <f aca="true" t="shared" si="6" ref="F24:N24">SUM(F25:F33)</f>
        <v>2</v>
      </c>
      <c r="G24" s="163">
        <f t="shared" si="6"/>
        <v>0</v>
      </c>
      <c r="H24" s="164">
        <f t="shared" si="6"/>
        <v>2</v>
      </c>
      <c r="I24" s="165">
        <f t="shared" si="6"/>
        <v>0</v>
      </c>
      <c r="J24" s="163">
        <f t="shared" si="6"/>
        <v>0</v>
      </c>
      <c r="K24" s="164">
        <f t="shared" si="6"/>
        <v>0</v>
      </c>
      <c r="L24" s="162">
        <f t="shared" si="6"/>
        <v>2</v>
      </c>
      <c r="M24" s="163">
        <f t="shared" si="6"/>
        <v>0</v>
      </c>
      <c r="N24" s="166">
        <f t="shared" si="6"/>
        <v>2</v>
      </c>
    </row>
    <row r="25" spans="1:14" s="3" customFormat="1" ht="16.5" customHeight="1">
      <c r="A25" s="5" t="s">
        <v>20</v>
      </c>
      <c r="B25" s="325" t="s">
        <v>21</v>
      </c>
      <c r="C25" s="326"/>
      <c r="D25" s="326"/>
      <c r="E25" s="326"/>
      <c r="F25" s="167" t="s">
        <v>68</v>
      </c>
      <c r="G25" s="143">
        <f aca="true" t="shared" si="7" ref="G25:G33">J25+M25</f>
        <v>0</v>
      </c>
      <c r="H25" s="155">
        <f aca="true" t="shared" si="8" ref="H25:H33">K25+N25</f>
        <v>0</v>
      </c>
      <c r="I25" s="144">
        <f aca="true" t="shared" si="9" ref="I25:I33">SUM(J25:K25)</f>
        <v>0</v>
      </c>
      <c r="J25" s="143">
        <v>0</v>
      </c>
      <c r="K25" s="155">
        <v>0</v>
      </c>
      <c r="L25" s="167">
        <f aca="true" t="shared" si="10" ref="L25:L33">SUM(M25:N25)</f>
        <v>0</v>
      </c>
      <c r="M25" s="143">
        <v>0</v>
      </c>
      <c r="N25" s="145">
        <v>0</v>
      </c>
    </row>
    <row r="26" spans="1:14" s="3" customFormat="1" ht="16.5" customHeight="1">
      <c r="A26" s="5"/>
      <c r="B26" s="325" t="s">
        <v>22</v>
      </c>
      <c r="C26" s="326"/>
      <c r="D26" s="326"/>
      <c r="E26" s="326"/>
      <c r="F26" s="167">
        <f>L26</f>
        <v>1</v>
      </c>
      <c r="G26" s="143">
        <f t="shared" si="7"/>
        <v>0</v>
      </c>
      <c r="H26" s="155">
        <f t="shared" si="8"/>
        <v>1</v>
      </c>
      <c r="I26" s="144">
        <f t="shared" si="9"/>
        <v>0</v>
      </c>
      <c r="J26" s="143">
        <v>0</v>
      </c>
      <c r="K26" s="155">
        <v>0</v>
      </c>
      <c r="L26" s="167">
        <f t="shared" si="10"/>
        <v>1</v>
      </c>
      <c r="M26" s="143">
        <v>0</v>
      </c>
      <c r="N26" s="145">
        <v>1</v>
      </c>
    </row>
    <row r="27" spans="1:14" s="3" customFormat="1" ht="16.5" customHeight="1">
      <c r="A27" s="5" t="s">
        <v>23</v>
      </c>
      <c r="B27" s="325" t="s">
        <v>24</v>
      </c>
      <c r="C27" s="326"/>
      <c r="D27" s="326"/>
      <c r="E27" s="326"/>
      <c r="F27" s="167" t="s">
        <v>130</v>
      </c>
      <c r="G27" s="143">
        <f t="shared" si="7"/>
        <v>0</v>
      </c>
      <c r="H27" s="155">
        <f t="shared" si="8"/>
        <v>0</v>
      </c>
      <c r="I27" s="144">
        <f t="shared" si="9"/>
        <v>0</v>
      </c>
      <c r="J27" s="143">
        <v>0</v>
      </c>
      <c r="K27" s="155">
        <v>0</v>
      </c>
      <c r="L27" s="167">
        <f t="shared" si="10"/>
        <v>0</v>
      </c>
      <c r="M27" s="143">
        <v>0</v>
      </c>
      <c r="N27" s="145">
        <v>0</v>
      </c>
    </row>
    <row r="28" spans="1:14" s="3" customFormat="1" ht="16.5" customHeight="1">
      <c r="A28" s="5"/>
      <c r="B28" s="325" t="s">
        <v>25</v>
      </c>
      <c r="C28" s="326"/>
      <c r="D28" s="326"/>
      <c r="E28" s="326"/>
      <c r="F28" s="167" t="s">
        <v>50</v>
      </c>
      <c r="G28" s="143">
        <f t="shared" si="7"/>
        <v>0</v>
      </c>
      <c r="H28" s="155">
        <f t="shared" si="8"/>
        <v>0</v>
      </c>
      <c r="I28" s="144">
        <f t="shared" si="9"/>
        <v>0</v>
      </c>
      <c r="J28" s="143">
        <v>0</v>
      </c>
      <c r="K28" s="155">
        <v>0</v>
      </c>
      <c r="L28" s="167">
        <f t="shared" si="10"/>
        <v>0</v>
      </c>
      <c r="M28" s="143">
        <v>0</v>
      </c>
      <c r="N28" s="145">
        <v>0</v>
      </c>
    </row>
    <row r="29" spans="1:14" s="3" customFormat="1" ht="16.5" customHeight="1">
      <c r="A29" s="5" t="s">
        <v>26</v>
      </c>
      <c r="B29" s="325" t="s">
        <v>27</v>
      </c>
      <c r="C29" s="326"/>
      <c r="D29" s="326"/>
      <c r="E29" s="326"/>
      <c r="F29" s="167" t="s">
        <v>77</v>
      </c>
      <c r="G29" s="143">
        <f t="shared" si="7"/>
        <v>0</v>
      </c>
      <c r="H29" s="155">
        <f t="shared" si="8"/>
        <v>0</v>
      </c>
      <c r="I29" s="144">
        <f t="shared" si="9"/>
        <v>0</v>
      </c>
      <c r="J29" s="143">
        <v>0</v>
      </c>
      <c r="K29" s="155">
        <v>0</v>
      </c>
      <c r="L29" s="167">
        <f t="shared" si="10"/>
        <v>0</v>
      </c>
      <c r="M29" s="143">
        <v>0</v>
      </c>
      <c r="N29" s="145">
        <v>0</v>
      </c>
    </row>
    <row r="30" spans="1:14" s="3" customFormat="1" ht="16.5" customHeight="1">
      <c r="A30" s="5"/>
      <c r="B30" s="325" t="s">
        <v>29</v>
      </c>
      <c r="C30" s="326"/>
      <c r="D30" s="326"/>
      <c r="E30" s="326"/>
      <c r="F30" s="167" t="s">
        <v>131</v>
      </c>
      <c r="G30" s="143">
        <f t="shared" si="7"/>
        <v>0</v>
      </c>
      <c r="H30" s="155">
        <v>0</v>
      </c>
      <c r="I30" s="144">
        <f t="shared" si="9"/>
        <v>0</v>
      </c>
      <c r="J30" s="143">
        <v>0</v>
      </c>
      <c r="K30" s="155">
        <v>0</v>
      </c>
      <c r="L30" s="167">
        <f t="shared" si="10"/>
        <v>0</v>
      </c>
      <c r="M30" s="143">
        <v>0</v>
      </c>
      <c r="N30" s="145">
        <v>0</v>
      </c>
    </row>
    <row r="31" spans="1:14" s="3" customFormat="1" ht="16.5" customHeight="1">
      <c r="A31" s="5" t="s">
        <v>30</v>
      </c>
      <c r="B31" s="325" t="s">
        <v>31</v>
      </c>
      <c r="C31" s="326"/>
      <c r="D31" s="326"/>
      <c r="E31" s="326"/>
      <c r="F31" s="167" t="s">
        <v>130</v>
      </c>
      <c r="G31" s="143">
        <f t="shared" si="7"/>
        <v>0</v>
      </c>
      <c r="H31" s="155">
        <f t="shared" si="8"/>
        <v>0</v>
      </c>
      <c r="I31" s="144">
        <f t="shared" si="9"/>
        <v>0</v>
      </c>
      <c r="J31" s="143">
        <v>0</v>
      </c>
      <c r="K31" s="155">
        <v>0</v>
      </c>
      <c r="L31" s="167"/>
      <c r="M31" s="143">
        <v>0</v>
      </c>
      <c r="N31" s="145">
        <v>0</v>
      </c>
    </row>
    <row r="32" spans="1:14" s="3" customFormat="1" ht="16.5" customHeight="1">
      <c r="A32" s="5"/>
      <c r="B32" s="325" t="s">
        <v>32</v>
      </c>
      <c r="C32" s="326"/>
      <c r="D32" s="326"/>
      <c r="E32" s="326"/>
      <c r="F32" s="167">
        <f>L32</f>
        <v>1</v>
      </c>
      <c r="G32" s="143">
        <f t="shared" si="7"/>
        <v>0</v>
      </c>
      <c r="H32" s="155">
        <f t="shared" si="8"/>
        <v>1</v>
      </c>
      <c r="I32" s="144">
        <f t="shared" si="9"/>
        <v>0</v>
      </c>
      <c r="J32" s="143">
        <v>0</v>
      </c>
      <c r="K32" s="155">
        <v>0</v>
      </c>
      <c r="L32" s="167">
        <f t="shared" si="10"/>
        <v>1</v>
      </c>
      <c r="M32" s="143">
        <v>0</v>
      </c>
      <c r="N32" s="145">
        <v>1</v>
      </c>
    </row>
    <row r="33" spans="1:14" s="3" customFormat="1" ht="16.5" customHeight="1">
      <c r="A33" s="5"/>
      <c r="B33" s="325" t="s">
        <v>33</v>
      </c>
      <c r="C33" s="326"/>
      <c r="D33" s="326"/>
      <c r="E33" s="326"/>
      <c r="F33" s="167" t="s">
        <v>68</v>
      </c>
      <c r="G33" s="143">
        <f t="shared" si="7"/>
        <v>0</v>
      </c>
      <c r="H33" s="155">
        <f t="shared" si="8"/>
        <v>0</v>
      </c>
      <c r="I33" s="144">
        <f t="shared" si="9"/>
        <v>0</v>
      </c>
      <c r="J33" s="143">
        <v>0</v>
      </c>
      <c r="K33" s="155">
        <v>0</v>
      </c>
      <c r="L33" s="167">
        <f t="shared" si="10"/>
        <v>0</v>
      </c>
      <c r="M33" s="143">
        <v>0</v>
      </c>
      <c r="N33" s="145">
        <v>0</v>
      </c>
    </row>
    <row r="34" spans="1:14" s="3" customFormat="1" ht="18" customHeight="1">
      <c r="A34" s="70"/>
      <c r="B34" s="350" t="s">
        <v>1</v>
      </c>
      <c r="C34" s="350"/>
      <c r="D34" s="350"/>
      <c r="E34" s="351"/>
      <c r="F34" s="168">
        <f aca="true" t="shared" si="11" ref="F34:N34">SUM(F35:F36)</f>
        <v>0</v>
      </c>
      <c r="G34" s="163">
        <f t="shared" si="11"/>
        <v>0</v>
      </c>
      <c r="H34" s="164">
        <f t="shared" si="11"/>
        <v>0</v>
      </c>
      <c r="I34" s="169">
        <f t="shared" si="11"/>
        <v>0</v>
      </c>
      <c r="J34" s="163">
        <f t="shared" si="11"/>
        <v>0</v>
      </c>
      <c r="K34" s="164">
        <f t="shared" si="11"/>
        <v>0</v>
      </c>
      <c r="L34" s="168">
        <f t="shared" si="11"/>
        <v>0</v>
      </c>
      <c r="M34" s="163">
        <f t="shared" si="11"/>
        <v>0</v>
      </c>
      <c r="N34" s="166">
        <f t="shared" si="11"/>
        <v>0</v>
      </c>
    </row>
    <row r="35" spans="1:14" s="3" customFormat="1" ht="15" customHeight="1">
      <c r="A35" s="5" t="s">
        <v>34</v>
      </c>
      <c r="B35" s="325" t="s">
        <v>35</v>
      </c>
      <c r="C35" s="326"/>
      <c r="D35" s="326"/>
      <c r="E35" s="326"/>
      <c r="F35" s="167">
        <f aca="true" t="shared" si="12" ref="F35:K35">L35</f>
        <v>0</v>
      </c>
      <c r="G35" s="143">
        <f t="shared" si="12"/>
        <v>0</v>
      </c>
      <c r="H35" s="155">
        <f t="shared" si="12"/>
        <v>0</v>
      </c>
      <c r="I35" s="144">
        <f t="shared" si="12"/>
        <v>0</v>
      </c>
      <c r="J35" s="143">
        <f t="shared" si="12"/>
        <v>0</v>
      </c>
      <c r="K35" s="155">
        <f t="shared" si="12"/>
        <v>0</v>
      </c>
      <c r="L35" s="167">
        <f>SUM(M35:N35)</f>
        <v>0</v>
      </c>
      <c r="M35" s="143">
        <v>0</v>
      </c>
      <c r="N35" s="145">
        <v>0</v>
      </c>
    </row>
    <row r="36" spans="1:14" s="3" customFormat="1" ht="15" customHeight="1">
      <c r="A36" s="69"/>
      <c r="B36" s="340" t="s">
        <v>33</v>
      </c>
      <c r="C36" s="341"/>
      <c r="D36" s="341"/>
      <c r="E36" s="341"/>
      <c r="F36" s="147" t="s">
        <v>28</v>
      </c>
      <c r="G36" s="143">
        <f>J36+M36</f>
        <v>0</v>
      </c>
      <c r="H36" s="157">
        <f>K36+N36</f>
        <v>0</v>
      </c>
      <c r="I36" s="170">
        <f>SUM(J36:K36)</f>
        <v>0</v>
      </c>
      <c r="J36" s="148">
        <v>0</v>
      </c>
      <c r="K36" s="157">
        <v>0</v>
      </c>
      <c r="L36" s="147">
        <f>SUM(M36:N36)</f>
        <v>0</v>
      </c>
      <c r="M36" s="148">
        <v>0</v>
      </c>
      <c r="N36" s="149">
        <v>0</v>
      </c>
    </row>
    <row r="37" spans="1:14" s="3" customFormat="1" ht="18" customHeight="1">
      <c r="A37" s="5"/>
      <c r="B37" s="350" t="s">
        <v>1</v>
      </c>
      <c r="C37" s="350"/>
      <c r="D37" s="350"/>
      <c r="E37" s="351"/>
      <c r="F37" s="168">
        <f aca="true" t="shared" si="13" ref="F37:N37">SUM(F38:F47)</f>
        <v>7</v>
      </c>
      <c r="G37" s="163">
        <f t="shared" si="13"/>
        <v>0</v>
      </c>
      <c r="H37" s="164">
        <f t="shared" si="13"/>
        <v>7</v>
      </c>
      <c r="I37" s="165">
        <f t="shared" si="13"/>
        <v>3</v>
      </c>
      <c r="J37" s="163">
        <f t="shared" si="13"/>
        <v>0</v>
      </c>
      <c r="K37" s="171">
        <f t="shared" si="13"/>
        <v>3</v>
      </c>
      <c r="L37" s="168">
        <f t="shared" si="13"/>
        <v>4</v>
      </c>
      <c r="M37" s="163">
        <f t="shared" si="13"/>
        <v>0</v>
      </c>
      <c r="N37" s="166">
        <f t="shared" si="13"/>
        <v>4</v>
      </c>
    </row>
    <row r="38" spans="2:14" s="3" customFormat="1" ht="16.5" customHeight="1">
      <c r="B38" s="352" t="s">
        <v>37</v>
      </c>
      <c r="C38" s="357"/>
      <c r="D38" s="357"/>
      <c r="E38" s="358"/>
      <c r="F38" s="167">
        <f aca="true" t="shared" si="14" ref="F38:F47">SUM(G38:H38)</f>
        <v>5</v>
      </c>
      <c r="G38" s="143">
        <f>J38+M38</f>
        <v>0</v>
      </c>
      <c r="H38" s="155">
        <f>K38+N38</f>
        <v>5</v>
      </c>
      <c r="I38" s="144">
        <f aca="true" t="shared" si="15" ref="I38:I47">SUM(J38:K38)</f>
        <v>3</v>
      </c>
      <c r="J38" s="143">
        <v>0</v>
      </c>
      <c r="K38" s="155">
        <v>3</v>
      </c>
      <c r="L38" s="167">
        <f aca="true" t="shared" si="16" ref="L38:L47">SUM(M38:N38)</f>
        <v>2</v>
      </c>
      <c r="M38" s="143">
        <v>0</v>
      </c>
      <c r="N38" s="145">
        <v>2</v>
      </c>
    </row>
    <row r="39" spans="1:14" s="3" customFormat="1" ht="16.5" customHeight="1">
      <c r="A39" s="5" t="s">
        <v>36</v>
      </c>
      <c r="B39" s="325" t="s">
        <v>38</v>
      </c>
      <c r="C39" s="337"/>
      <c r="D39" s="337"/>
      <c r="E39" s="338"/>
      <c r="F39" s="167">
        <f t="shared" si="14"/>
        <v>0</v>
      </c>
      <c r="G39" s="143">
        <f aca="true" t="shared" si="17" ref="G39:G47">J39+M39</f>
        <v>0</v>
      </c>
      <c r="H39" s="155">
        <f aca="true" t="shared" si="18" ref="H39:H47">K39+N39</f>
        <v>0</v>
      </c>
      <c r="I39" s="144">
        <f t="shared" si="15"/>
        <v>0</v>
      </c>
      <c r="J39" s="143">
        <v>0</v>
      </c>
      <c r="K39" s="155">
        <v>0</v>
      </c>
      <c r="L39" s="167">
        <f t="shared" si="16"/>
        <v>0</v>
      </c>
      <c r="M39" s="143">
        <v>0</v>
      </c>
      <c r="N39" s="145">
        <v>0</v>
      </c>
    </row>
    <row r="40" spans="1:14" s="3" customFormat="1" ht="16.5" customHeight="1">
      <c r="A40" s="5"/>
      <c r="B40" s="325" t="s">
        <v>40</v>
      </c>
      <c r="C40" s="337"/>
      <c r="D40" s="337"/>
      <c r="E40" s="338"/>
      <c r="F40" s="167">
        <f t="shared" si="14"/>
        <v>1</v>
      </c>
      <c r="G40" s="143">
        <f t="shared" si="17"/>
        <v>0</v>
      </c>
      <c r="H40" s="155">
        <f t="shared" si="18"/>
        <v>1</v>
      </c>
      <c r="I40" s="144">
        <f t="shared" si="15"/>
        <v>0</v>
      </c>
      <c r="J40" s="143">
        <v>0</v>
      </c>
      <c r="K40" s="155">
        <v>0</v>
      </c>
      <c r="L40" s="167">
        <f t="shared" si="16"/>
        <v>1</v>
      </c>
      <c r="M40" s="143">
        <v>0</v>
      </c>
      <c r="N40" s="145">
        <v>1</v>
      </c>
    </row>
    <row r="41" spans="1:14" s="3" customFormat="1" ht="16.5" customHeight="1">
      <c r="A41" s="5" t="s">
        <v>39</v>
      </c>
      <c r="B41" s="325" t="s">
        <v>41</v>
      </c>
      <c r="C41" s="337"/>
      <c r="D41" s="337"/>
      <c r="E41" s="338"/>
      <c r="F41" s="167">
        <f t="shared" si="14"/>
        <v>0</v>
      </c>
      <c r="G41" s="143">
        <f t="shared" si="17"/>
        <v>0</v>
      </c>
      <c r="H41" s="155">
        <f t="shared" si="18"/>
        <v>0</v>
      </c>
      <c r="I41" s="144">
        <f t="shared" si="15"/>
        <v>0</v>
      </c>
      <c r="J41" s="143">
        <v>0</v>
      </c>
      <c r="K41" s="155">
        <v>0</v>
      </c>
      <c r="L41" s="167">
        <f t="shared" si="16"/>
        <v>0</v>
      </c>
      <c r="M41" s="143">
        <v>0</v>
      </c>
      <c r="N41" s="145">
        <v>0</v>
      </c>
    </row>
    <row r="42" spans="1:14" s="3" customFormat="1" ht="16.5" customHeight="1">
      <c r="A42" s="5"/>
      <c r="B42" s="325" t="s">
        <v>42</v>
      </c>
      <c r="C42" s="337"/>
      <c r="D42" s="337"/>
      <c r="E42" s="338"/>
      <c r="F42" s="167">
        <f t="shared" si="14"/>
        <v>0</v>
      </c>
      <c r="G42" s="143">
        <f t="shared" si="17"/>
        <v>0</v>
      </c>
      <c r="H42" s="155">
        <f t="shared" si="18"/>
        <v>0</v>
      </c>
      <c r="I42" s="144">
        <f t="shared" si="15"/>
        <v>0</v>
      </c>
      <c r="J42" s="143">
        <v>0</v>
      </c>
      <c r="K42" s="155">
        <v>0</v>
      </c>
      <c r="L42" s="167">
        <f t="shared" si="16"/>
        <v>0</v>
      </c>
      <c r="M42" s="143">
        <v>0</v>
      </c>
      <c r="N42" s="145">
        <v>0</v>
      </c>
    </row>
    <row r="43" spans="1:14" s="3" customFormat="1" ht="16.5" customHeight="1">
      <c r="A43" s="5" t="s">
        <v>26</v>
      </c>
      <c r="B43" s="325" t="s">
        <v>43</v>
      </c>
      <c r="C43" s="337"/>
      <c r="D43" s="337"/>
      <c r="E43" s="338"/>
      <c r="F43" s="167">
        <f t="shared" si="14"/>
        <v>0</v>
      </c>
      <c r="G43" s="143">
        <f t="shared" si="17"/>
        <v>0</v>
      </c>
      <c r="H43" s="155">
        <f t="shared" si="18"/>
        <v>0</v>
      </c>
      <c r="I43" s="144">
        <f t="shared" si="15"/>
        <v>0</v>
      </c>
      <c r="J43" s="143">
        <v>0</v>
      </c>
      <c r="K43" s="155">
        <v>0</v>
      </c>
      <c r="L43" s="167">
        <f t="shared" si="16"/>
        <v>0</v>
      </c>
      <c r="M43" s="143">
        <v>0</v>
      </c>
      <c r="N43" s="145">
        <v>0</v>
      </c>
    </row>
    <row r="44" spans="1:14" s="3" customFormat="1" ht="16.5" customHeight="1">
      <c r="A44" s="5"/>
      <c r="B44" s="325" t="s">
        <v>154</v>
      </c>
      <c r="C44" s="337"/>
      <c r="D44" s="337"/>
      <c r="E44" s="338"/>
      <c r="F44" s="167">
        <f t="shared" si="14"/>
        <v>0</v>
      </c>
      <c r="G44" s="143">
        <f t="shared" si="17"/>
        <v>0</v>
      </c>
      <c r="H44" s="155">
        <f t="shared" si="18"/>
        <v>0</v>
      </c>
      <c r="I44" s="144">
        <f t="shared" si="15"/>
        <v>0</v>
      </c>
      <c r="J44" s="143">
        <v>0</v>
      </c>
      <c r="K44" s="155">
        <v>0</v>
      </c>
      <c r="L44" s="167">
        <f t="shared" si="16"/>
        <v>0</v>
      </c>
      <c r="M44" s="143">
        <v>0</v>
      </c>
      <c r="N44" s="145">
        <v>0</v>
      </c>
    </row>
    <row r="45" spans="1:14" s="3" customFormat="1" ht="16.5" customHeight="1">
      <c r="A45" s="5" t="s">
        <v>30</v>
      </c>
      <c r="B45" s="325" t="s">
        <v>44</v>
      </c>
      <c r="C45" s="337"/>
      <c r="D45" s="337"/>
      <c r="E45" s="338"/>
      <c r="F45" s="167">
        <f t="shared" si="14"/>
        <v>0</v>
      </c>
      <c r="G45" s="143">
        <f t="shared" si="17"/>
        <v>0</v>
      </c>
      <c r="H45" s="155">
        <f t="shared" si="18"/>
        <v>0</v>
      </c>
      <c r="I45" s="144">
        <f t="shared" si="15"/>
        <v>0</v>
      </c>
      <c r="J45" s="143">
        <v>0</v>
      </c>
      <c r="K45" s="155">
        <v>0</v>
      </c>
      <c r="L45" s="167">
        <f t="shared" si="16"/>
        <v>0</v>
      </c>
      <c r="M45" s="143">
        <v>0</v>
      </c>
      <c r="N45" s="145">
        <v>0</v>
      </c>
    </row>
    <row r="46" spans="1:14" s="3" customFormat="1" ht="16.5" customHeight="1">
      <c r="A46" s="5"/>
      <c r="B46" s="325" t="s">
        <v>111</v>
      </c>
      <c r="C46" s="337"/>
      <c r="D46" s="337"/>
      <c r="E46" s="338"/>
      <c r="F46" s="167">
        <f t="shared" si="14"/>
        <v>1</v>
      </c>
      <c r="G46" s="143">
        <f t="shared" si="17"/>
        <v>0</v>
      </c>
      <c r="H46" s="155">
        <f t="shared" si="18"/>
        <v>1</v>
      </c>
      <c r="I46" s="144">
        <f t="shared" si="15"/>
        <v>0</v>
      </c>
      <c r="J46" s="143">
        <v>0</v>
      </c>
      <c r="K46" s="155">
        <v>0</v>
      </c>
      <c r="L46" s="167">
        <f t="shared" si="16"/>
        <v>1</v>
      </c>
      <c r="M46" s="143">
        <v>0</v>
      </c>
      <c r="N46" s="145">
        <v>1</v>
      </c>
    </row>
    <row r="47" spans="1:14" s="3" customFormat="1" ht="16.5" customHeight="1">
      <c r="A47" s="69"/>
      <c r="B47" s="340" t="s">
        <v>33</v>
      </c>
      <c r="C47" s="355"/>
      <c r="D47" s="355"/>
      <c r="E47" s="356"/>
      <c r="F47" s="160">
        <f t="shared" si="14"/>
        <v>0</v>
      </c>
      <c r="G47" s="143">
        <f t="shared" si="17"/>
        <v>0</v>
      </c>
      <c r="H47" s="157">
        <f t="shared" si="18"/>
        <v>0</v>
      </c>
      <c r="I47" s="161">
        <f t="shared" si="15"/>
        <v>0</v>
      </c>
      <c r="J47" s="148">
        <v>0</v>
      </c>
      <c r="K47" s="157">
        <v>0</v>
      </c>
      <c r="L47" s="160">
        <f t="shared" si="16"/>
        <v>0</v>
      </c>
      <c r="M47" s="148">
        <v>0</v>
      </c>
      <c r="N47" s="149">
        <v>0</v>
      </c>
    </row>
    <row r="48" spans="1:14" s="10" customFormat="1" ht="18" customHeight="1">
      <c r="A48" s="347" t="s">
        <v>114</v>
      </c>
      <c r="B48" s="350" t="s">
        <v>1</v>
      </c>
      <c r="C48" s="350"/>
      <c r="D48" s="350"/>
      <c r="E48" s="351"/>
      <c r="F48" s="172">
        <f aca="true" t="shared" si="19" ref="F48:N48">SUM(F49:F54)</f>
        <v>7</v>
      </c>
      <c r="G48" s="163">
        <f t="shared" si="19"/>
        <v>2</v>
      </c>
      <c r="H48" s="164">
        <f t="shared" si="19"/>
        <v>5</v>
      </c>
      <c r="I48" s="173">
        <f t="shared" si="19"/>
        <v>0</v>
      </c>
      <c r="J48" s="163">
        <f t="shared" si="19"/>
        <v>0</v>
      </c>
      <c r="K48" s="164">
        <f t="shared" si="19"/>
        <v>0</v>
      </c>
      <c r="L48" s="172">
        <f t="shared" si="19"/>
        <v>7</v>
      </c>
      <c r="M48" s="163">
        <f t="shared" si="19"/>
        <v>2</v>
      </c>
      <c r="N48" s="166">
        <f t="shared" si="19"/>
        <v>5</v>
      </c>
    </row>
    <row r="49" spans="1:14" s="10" customFormat="1" ht="16.5" customHeight="1">
      <c r="A49" s="348"/>
      <c r="B49" s="352" t="s">
        <v>45</v>
      </c>
      <c r="C49" s="353"/>
      <c r="D49" s="353"/>
      <c r="E49" s="354"/>
      <c r="F49" s="167">
        <f aca="true" t="shared" si="20" ref="F49:F54">SUM(G49:H49)</f>
        <v>0</v>
      </c>
      <c r="G49" s="143">
        <f aca="true" t="shared" si="21" ref="G49:H54">J49+M49</f>
        <v>0</v>
      </c>
      <c r="H49" s="155">
        <f t="shared" si="21"/>
        <v>0</v>
      </c>
      <c r="I49" s="144">
        <f aca="true" t="shared" si="22" ref="I49:I54">SUM(J49:K49)</f>
        <v>0</v>
      </c>
      <c r="J49" s="143">
        <v>0</v>
      </c>
      <c r="K49" s="155">
        <v>0</v>
      </c>
      <c r="L49" s="167">
        <f aca="true" t="shared" si="23" ref="L49:L54">SUM(M49:N49)</f>
        <v>0</v>
      </c>
      <c r="M49" s="143">
        <v>0</v>
      </c>
      <c r="N49" s="145">
        <v>0</v>
      </c>
    </row>
    <row r="50" spans="1:14" s="10" customFormat="1" ht="16.5" customHeight="1">
      <c r="A50" s="348"/>
      <c r="B50" s="325" t="s">
        <v>226</v>
      </c>
      <c r="C50" s="326"/>
      <c r="D50" s="326"/>
      <c r="E50" s="327"/>
      <c r="F50" s="167">
        <f t="shared" si="20"/>
        <v>4</v>
      </c>
      <c r="G50" s="143">
        <f t="shared" si="21"/>
        <v>2</v>
      </c>
      <c r="H50" s="155">
        <f t="shared" si="21"/>
        <v>2</v>
      </c>
      <c r="I50" s="144">
        <f t="shared" si="22"/>
        <v>0</v>
      </c>
      <c r="J50" s="143">
        <v>0</v>
      </c>
      <c r="K50" s="155">
        <v>0</v>
      </c>
      <c r="L50" s="167">
        <f t="shared" si="23"/>
        <v>4</v>
      </c>
      <c r="M50" s="143">
        <v>2</v>
      </c>
      <c r="N50" s="145">
        <v>2</v>
      </c>
    </row>
    <row r="51" spans="1:14" s="10" customFormat="1" ht="16.5" customHeight="1">
      <c r="A51" s="348"/>
      <c r="B51" s="325" t="s">
        <v>227</v>
      </c>
      <c r="C51" s="326"/>
      <c r="D51" s="326"/>
      <c r="E51" s="327"/>
      <c r="F51" s="167">
        <f t="shared" si="20"/>
        <v>1</v>
      </c>
      <c r="G51" s="143">
        <f t="shared" si="21"/>
        <v>0</v>
      </c>
      <c r="H51" s="155">
        <f t="shared" si="21"/>
        <v>1</v>
      </c>
      <c r="I51" s="144">
        <f t="shared" si="22"/>
        <v>0</v>
      </c>
      <c r="J51" s="143">
        <v>0</v>
      </c>
      <c r="K51" s="155">
        <v>0</v>
      </c>
      <c r="L51" s="167">
        <f t="shared" si="23"/>
        <v>1</v>
      </c>
      <c r="M51" s="143">
        <v>0</v>
      </c>
      <c r="N51" s="145">
        <v>1</v>
      </c>
    </row>
    <row r="52" spans="1:14" s="10" customFormat="1" ht="16.5" customHeight="1">
      <c r="A52" s="348"/>
      <c r="B52" s="325" t="s">
        <v>228</v>
      </c>
      <c r="C52" s="326"/>
      <c r="D52" s="326"/>
      <c r="E52" s="327"/>
      <c r="F52" s="167">
        <f t="shared" si="20"/>
        <v>1</v>
      </c>
      <c r="G52" s="143">
        <f t="shared" si="21"/>
        <v>0</v>
      </c>
      <c r="H52" s="155">
        <f t="shared" si="21"/>
        <v>1</v>
      </c>
      <c r="I52" s="144">
        <f t="shared" si="22"/>
        <v>0</v>
      </c>
      <c r="J52" s="143">
        <v>0</v>
      </c>
      <c r="K52" s="155">
        <v>0</v>
      </c>
      <c r="L52" s="167">
        <f t="shared" si="23"/>
        <v>1</v>
      </c>
      <c r="M52" s="143">
        <v>0</v>
      </c>
      <c r="N52" s="145">
        <v>1</v>
      </c>
    </row>
    <row r="53" spans="1:14" s="10" customFormat="1" ht="16.5" customHeight="1">
      <c r="A53" s="348"/>
      <c r="B53" s="325" t="s">
        <v>217</v>
      </c>
      <c r="C53" s="326"/>
      <c r="D53" s="326"/>
      <c r="E53" s="327"/>
      <c r="F53" s="167">
        <f t="shared" si="20"/>
        <v>0</v>
      </c>
      <c r="G53" s="143">
        <f t="shared" si="21"/>
        <v>0</v>
      </c>
      <c r="H53" s="155">
        <f t="shared" si="21"/>
        <v>0</v>
      </c>
      <c r="I53" s="144">
        <f t="shared" si="22"/>
        <v>0</v>
      </c>
      <c r="J53" s="143">
        <v>0</v>
      </c>
      <c r="K53" s="155">
        <v>0</v>
      </c>
      <c r="L53" s="167">
        <f t="shared" si="23"/>
        <v>0</v>
      </c>
      <c r="M53" s="143">
        <v>0</v>
      </c>
      <c r="N53" s="145">
        <v>0</v>
      </c>
    </row>
    <row r="54" spans="1:14" s="10" customFormat="1" ht="16.5" customHeight="1" thickBot="1">
      <c r="A54" s="349"/>
      <c r="B54" s="328" t="s">
        <v>33</v>
      </c>
      <c r="C54" s="329"/>
      <c r="D54" s="329"/>
      <c r="E54" s="330"/>
      <c r="F54" s="174">
        <f t="shared" si="20"/>
        <v>1</v>
      </c>
      <c r="G54" s="175">
        <f t="shared" si="21"/>
        <v>0</v>
      </c>
      <c r="H54" s="176">
        <f t="shared" si="21"/>
        <v>1</v>
      </c>
      <c r="I54" s="177">
        <f t="shared" si="22"/>
        <v>0</v>
      </c>
      <c r="J54" s="175">
        <v>0</v>
      </c>
      <c r="K54" s="176">
        <v>0</v>
      </c>
      <c r="L54" s="174">
        <f t="shared" si="23"/>
        <v>1</v>
      </c>
      <c r="M54" s="175">
        <v>0</v>
      </c>
      <c r="N54" s="178">
        <v>1</v>
      </c>
    </row>
    <row r="55" ht="26.25" customHeight="1"/>
    <row r="56" ht="26.25" customHeight="1"/>
    <row r="57" ht="26.25" customHeight="1"/>
  </sheetData>
  <sheetProtection/>
  <mergeCells count="69">
    <mergeCell ref="U5:W6"/>
    <mergeCell ref="E6:E8"/>
    <mergeCell ref="A20:E20"/>
    <mergeCell ref="A22:E22"/>
    <mergeCell ref="U7:U8"/>
    <mergeCell ref="M16:N16"/>
    <mergeCell ref="M14:N14"/>
    <mergeCell ref="M11:N11"/>
    <mergeCell ref="J6:J8"/>
    <mergeCell ref="O7:O8"/>
    <mergeCell ref="F6:F8"/>
    <mergeCell ref="B45:E45"/>
    <mergeCell ref="F21:F22"/>
    <mergeCell ref="B24:E24"/>
    <mergeCell ref="B25:E25"/>
    <mergeCell ref="B34:E34"/>
    <mergeCell ref="B37:E37"/>
    <mergeCell ref="B42:E42"/>
    <mergeCell ref="B5:B8"/>
    <mergeCell ref="B40:E40"/>
    <mergeCell ref="A2:W2"/>
    <mergeCell ref="O5:Q6"/>
    <mergeCell ref="G6:G8"/>
    <mergeCell ref="H6:H8"/>
    <mergeCell ref="A5:A8"/>
    <mergeCell ref="D5:D8"/>
    <mergeCell ref="R7:R8"/>
    <mergeCell ref="M5:N8"/>
    <mergeCell ref="R5:T6"/>
    <mergeCell ref="E5:K5"/>
    <mergeCell ref="B28:E28"/>
    <mergeCell ref="B39:E39"/>
    <mergeCell ref="F20:H20"/>
    <mergeCell ref="B26:E26"/>
    <mergeCell ref="B29:E29"/>
    <mergeCell ref="B30:E30"/>
    <mergeCell ref="B31:E31"/>
    <mergeCell ref="B32:E32"/>
    <mergeCell ref="B27:E27"/>
    <mergeCell ref="A48:A54"/>
    <mergeCell ref="B48:E48"/>
    <mergeCell ref="B49:E49"/>
    <mergeCell ref="B50:E50"/>
    <mergeCell ref="B51:E51"/>
    <mergeCell ref="B33:E33"/>
    <mergeCell ref="B47:E47"/>
    <mergeCell ref="B43:E43"/>
    <mergeCell ref="B46:E46"/>
    <mergeCell ref="B38:E38"/>
    <mergeCell ref="B41:E41"/>
    <mergeCell ref="M15:N15"/>
    <mergeCell ref="B44:E44"/>
    <mergeCell ref="A23:E23"/>
    <mergeCell ref="A21:E21"/>
    <mergeCell ref="B35:E35"/>
    <mergeCell ref="B36:E36"/>
    <mergeCell ref="L20:N20"/>
    <mergeCell ref="L21:L22"/>
    <mergeCell ref="I20:K20"/>
    <mergeCell ref="M12:N12"/>
    <mergeCell ref="M10:N10"/>
    <mergeCell ref="C5:C8"/>
    <mergeCell ref="B52:E52"/>
    <mergeCell ref="B53:E53"/>
    <mergeCell ref="B54:E54"/>
    <mergeCell ref="K6:K8"/>
    <mergeCell ref="M13:N13"/>
    <mergeCell ref="I6:I8"/>
    <mergeCell ref="M9:N9"/>
  </mergeCells>
  <printOptions horizontalCentered="1"/>
  <pageMargins left="0.6299212598425197" right="0.3937007874015748" top="0.7086614173228347" bottom="0.5511811023622047" header="0.5118110236220472" footer="0.5118110236220472"/>
  <pageSetup fitToHeight="1" fitToWidth="1" horizontalDpi="600" verticalDpi="600" orientation="portrait" paperSize="9" scale="86" r:id="rId1"/>
  <headerFooter scaleWithDoc="0" alignWithMargins="0">
    <oddHeader>&amp;L専修学校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SheetLayoutView="100" zoomScalePageLayoutView="0" workbookViewId="0" topLeftCell="A16">
      <selection activeCell="E30" sqref="E30"/>
    </sheetView>
  </sheetViews>
  <sheetFormatPr defaultColWidth="9.00390625" defaultRowHeight="13.5"/>
  <cols>
    <col min="1" max="1" width="9.875" style="9" customWidth="1"/>
    <col min="2" max="3" width="9.25390625" style="9" customWidth="1"/>
    <col min="4" max="12" width="4.625" style="9" customWidth="1"/>
    <col min="13" max="13" width="1.75390625" style="9" customWidth="1"/>
    <col min="14" max="16384" width="9.00390625" style="9" customWidth="1"/>
  </cols>
  <sheetData>
    <row r="1" spans="1:12" ht="24.75" customHeight="1" thickBot="1">
      <c r="A1" s="9" t="s">
        <v>196</v>
      </c>
      <c r="L1" s="1"/>
    </row>
    <row r="2" spans="1:12" s="10" customFormat="1" ht="21.75" customHeight="1">
      <c r="A2" s="370"/>
      <c r="B2" s="370"/>
      <c r="C2" s="370"/>
      <c r="D2" s="342" t="s">
        <v>1</v>
      </c>
      <c r="E2" s="343"/>
      <c r="F2" s="343"/>
      <c r="G2" s="380" t="s">
        <v>14</v>
      </c>
      <c r="H2" s="380"/>
      <c r="I2" s="380"/>
      <c r="J2" s="346" t="s">
        <v>15</v>
      </c>
      <c r="K2" s="380"/>
      <c r="L2" s="342"/>
    </row>
    <row r="3" spans="1:12" s="10" customFormat="1" ht="15" customHeight="1">
      <c r="A3" s="320" t="s">
        <v>16</v>
      </c>
      <c r="B3" s="320"/>
      <c r="C3" s="320"/>
      <c r="D3" s="344" t="s">
        <v>1</v>
      </c>
      <c r="E3" s="12" t="s">
        <v>17</v>
      </c>
      <c r="F3" s="12" t="s">
        <v>18</v>
      </c>
      <c r="G3" s="344" t="s">
        <v>1</v>
      </c>
      <c r="H3" s="12" t="s">
        <v>17</v>
      </c>
      <c r="I3" s="14" t="s">
        <v>18</v>
      </c>
      <c r="J3" s="368" t="s">
        <v>1</v>
      </c>
      <c r="K3" s="12" t="s">
        <v>17</v>
      </c>
      <c r="L3" s="13" t="s">
        <v>18</v>
      </c>
    </row>
    <row r="4" spans="1:12" s="10" customFormat="1" ht="15" customHeight="1">
      <c r="A4" s="339"/>
      <c r="B4" s="339"/>
      <c r="C4" s="339"/>
      <c r="D4" s="345"/>
      <c r="E4" s="76" t="s">
        <v>19</v>
      </c>
      <c r="F4" s="76" t="s">
        <v>19</v>
      </c>
      <c r="G4" s="345"/>
      <c r="H4" s="76" t="s">
        <v>19</v>
      </c>
      <c r="I4" s="78" t="s">
        <v>19</v>
      </c>
      <c r="J4" s="369"/>
      <c r="K4" s="76" t="s">
        <v>19</v>
      </c>
      <c r="L4" s="77" t="s">
        <v>19</v>
      </c>
    </row>
    <row r="5" spans="1:12" s="10" customFormat="1" ht="18" customHeight="1">
      <c r="A5" s="382" t="s">
        <v>113</v>
      </c>
      <c r="B5" s="350" t="s">
        <v>1</v>
      </c>
      <c r="C5" s="350"/>
      <c r="D5" s="168">
        <f aca="true" t="shared" si="0" ref="D5:L5">SUM(D6:D10)</f>
        <v>5</v>
      </c>
      <c r="E5" s="163">
        <f t="shared" si="0"/>
        <v>0</v>
      </c>
      <c r="F5" s="173">
        <f t="shared" si="0"/>
        <v>5</v>
      </c>
      <c r="G5" s="168">
        <f t="shared" si="0"/>
        <v>0</v>
      </c>
      <c r="H5" s="163">
        <f t="shared" si="0"/>
        <v>0</v>
      </c>
      <c r="I5" s="305">
        <f t="shared" si="0"/>
        <v>0</v>
      </c>
      <c r="J5" s="169">
        <f t="shared" si="0"/>
        <v>5</v>
      </c>
      <c r="K5" s="163">
        <f t="shared" si="0"/>
        <v>0</v>
      </c>
      <c r="L5" s="169">
        <f t="shared" si="0"/>
        <v>5</v>
      </c>
    </row>
    <row r="6" spans="1:12" s="10" customFormat="1" ht="16.5" customHeight="1">
      <c r="A6" s="383"/>
      <c r="B6" s="325" t="s">
        <v>46</v>
      </c>
      <c r="C6" s="326"/>
      <c r="D6" s="167">
        <f>SUM(E6:F6)</f>
        <v>1</v>
      </c>
      <c r="E6" s="143">
        <f aca="true" t="shared" si="1" ref="E6:F10">H6+K6</f>
        <v>0</v>
      </c>
      <c r="F6" s="155">
        <f t="shared" si="1"/>
        <v>1</v>
      </c>
      <c r="G6" s="167">
        <f>SUM(H6:I6)</f>
        <v>0</v>
      </c>
      <c r="H6" s="143">
        <v>0</v>
      </c>
      <c r="I6" s="155">
        <v>0</v>
      </c>
      <c r="J6" s="144">
        <f>SUM(K6:L6)</f>
        <v>1</v>
      </c>
      <c r="K6" s="143">
        <v>0</v>
      </c>
      <c r="L6" s="145">
        <v>1</v>
      </c>
    </row>
    <row r="7" spans="1:12" s="10" customFormat="1" ht="16.5" customHeight="1">
      <c r="A7" s="383"/>
      <c r="B7" s="325" t="s">
        <v>47</v>
      </c>
      <c r="C7" s="326"/>
      <c r="D7" s="167">
        <f>SUM(E7:F7)</f>
        <v>0</v>
      </c>
      <c r="E7" s="143">
        <f t="shared" si="1"/>
        <v>0</v>
      </c>
      <c r="F7" s="155">
        <f t="shared" si="1"/>
        <v>0</v>
      </c>
      <c r="G7" s="167">
        <f>SUM(H7:I7)</f>
        <v>0</v>
      </c>
      <c r="H7" s="143">
        <v>0</v>
      </c>
      <c r="I7" s="155">
        <v>0</v>
      </c>
      <c r="J7" s="144">
        <f>SUM(K7:L7)</f>
        <v>0</v>
      </c>
      <c r="K7" s="143">
        <v>0</v>
      </c>
      <c r="L7" s="145">
        <v>0</v>
      </c>
    </row>
    <row r="8" spans="1:12" s="10" customFormat="1" ht="16.5" customHeight="1">
      <c r="A8" s="383"/>
      <c r="B8" s="325" t="s">
        <v>112</v>
      </c>
      <c r="C8" s="326"/>
      <c r="D8" s="167">
        <f>SUM(E8:F8)</f>
        <v>2</v>
      </c>
      <c r="E8" s="143">
        <f t="shared" si="1"/>
        <v>0</v>
      </c>
      <c r="F8" s="155">
        <f t="shared" si="1"/>
        <v>2</v>
      </c>
      <c r="G8" s="167">
        <f>SUM(H8:I8)</f>
        <v>0</v>
      </c>
      <c r="H8" s="143">
        <v>0</v>
      </c>
      <c r="I8" s="155">
        <v>0</v>
      </c>
      <c r="J8" s="144">
        <f>SUM(K8:L8)</f>
        <v>2</v>
      </c>
      <c r="K8" s="143">
        <v>0</v>
      </c>
      <c r="L8" s="145">
        <v>2</v>
      </c>
    </row>
    <row r="9" spans="1:12" s="10" customFormat="1" ht="16.5" customHeight="1">
      <c r="A9" s="383"/>
      <c r="B9" s="325" t="s">
        <v>218</v>
      </c>
      <c r="C9" s="326"/>
      <c r="D9" s="167">
        <f>SUM(E9:F9)</f>
        <v>0</v>
      </c>
      <c r="E9" s="143">
        <f t="shared" si="1"/>
        <v>0</v>
      </c>
      <c r="F9" s="155">
        <f t="shared" si="1"/>
        <v>0</v>
      </c>
      <c r="G9" s="167">
        <f>SUM(H9:I9)</f>
        <v>0</v>
      </c>
      <c r="H9" s="143">
        <v>0</v>
      </c>
      <c r="I9" s="155">
        <v>0</v>
      </c>
      <c r="J9" s="144">
        <f>SUM(K9:L9)</f>
        <v>0</v>
      </c>
      <c r="K9" s="143">
        <v>0</v>
      </c>
      <c r="L9" s="145">
        <v>0</v>
      </c>
    </row>
    <row r="10" spans="1:12" s="10" customFormat="1" ht="16.5" customHeight="1">
      <c r="A10" s="384"/>
      <c r="B10" s="340" t="s">
        <v>33</v>
      </c>
      <c r="C10" s="341"/>
      <c r="D10" s="167">
        <f>SUM(E10:F10)</f>
        <v>2</v>
      </c>
      <c r="E10" s="143">
        <f t="shared" si="1"/>
        <v>0</v>
      </c>
      <c r="F10" s="155">
        <f t="shared" si="1"/>
        <v>2</v>
      </c>
      <c r="G10" s="167">
        <f>SUM(H10:I10)</f>
        <v>0</v>
      </c>
      <c r="H10" s="143">
        <v>0</v>
      </c>
      <c r="I10" s="155">
        <v>0</v>
      </c>
      <c r="J10" s="161">
        <f>SUM(K10:L10)</f>
        <v>2</v>
      </c>
      <c r="K10" s="148">
        <v>0</v>
      </c>
      <c r="L10" s="149">
        <v>2</v>
      </c>
    </row>
    <row r="11" spans="1:12" s="10" customFormat="1" ht="18" customHeight="1">
      <c r="A11" s="348" t="s">
        <v>72</v>
      </c>
      <c r="B11" s="385" t="s">
        <v>1</v>
      </c>
      <c r="C11" s="385"/>
      <c r="D11" s="172">
        <f aca="true" t="shared" si="2" ref="D11:L11">SUM(D12:D20)</f>
        <v>5</v>
      </c>
      <c r="E11" s="163">
        <f t="shared" si="2"/>
        <v>0</v>
      </c>
      <c r="F11" s="163">
        <f t="shared" si="2"/>
        <v>5</v>
      </c>
      <c r="G11" s="172">
        <f t="shared" si="2"/>
        <v>0</v>
      </c>
      <c r="H11" s="163">
        <f t="shared" si="2"/>
        <v>0</v>
      </c>
      <c r="I11" s="164">
        <f t="shared" si="2"/>
        <v>0</v>
      </c>
      <c r="J11" s="173">
        <f t="shared" si="2"/>
        <v>5</v>
      </c>
      <c r="K11" s="163">
        <f t="shared" si="2"/>
        <v>0</v>
      </c>
      <c r="L11" s="166">
        <f t="shared" si="2"/>
        <v>5</v>
      </c>
    </row>
    <row r="12" spans="1:12" s="10" customFormat="1" ht="16.5" customHeight="1">
      <c r="A12" s="348"/>
      <c r="B12" s="325" t="s">
        <v>48</v>
      </c>
      <c r="C12" s="326"/>
      <c r="D12" s="167">
        <f aca="true" t="shared" si="3" ref="D12:D20">SUM(E12:F12)</f>
        <v>0</v>
      </c>
      <c r="E12" s="143">
        <f aca="true" t="shared" si="4" ref="E12:E20">H12+K12</f>
        <v>0</v>
      </c>
      <c r="F12" s="155">
        <f aca="true" t="shared" si="5" ref="F12:F20">I12+L12</f>
        <v>0</v>
      </c>
      <c r="G12" s="167">
        <f aca="true" t="shared" si="6" ref="G12:G20">SUM(H12:I12)</f>
        <v>0</v>
      </c>
      <c r="H12" s="143">
        <v>0</v>
      </c>
      <c r="I12" s="155">
        <v>0</v>
      </c>
      <c r="J12" s="144">
        <f aca="true" t="shared" si="7" ref="J12:J20">SUM(K12:L12)</f>
        <v>0</v>
      </c>
      <c r="K12" s="143">
        <v>0</v>
      </c>
      <c r="L12" s="145">
        <v>0</v>
      </c>
    </row>
    <row r="13" spans="1:12" s="10" customFormat="1" ht="16.5" customHeight="1">
      <c r="A13" s="348"/>
      <c r="B13" s="325" t="s">
        <v>49</v>
      </c>
      <c r="C13" s="326"/>
      <c r="D13" s="167">
        <f t="shared" si="3"/>
        <v>1</v>
      </c>
      <c r="E13" s="143">
        <f t="shared" si="4"/>
        <v>0</v>
      </c>
      <c r="F13" s="155">
        <f t="shared" si="5"/>
        <v>1</v>
      </c>
      <c r="G13" s="167">
        <f t="shared" si="6"/>
        <v>0</v>
      </c>
      <c r="H13" s="143">
        <v>0</v>
      </c>
      <c r="I13" s="155">
        <v>0</v>
      </c>
      <c r="J13" s="144">
        <f t="shared" si="7"/>
        <v>1</v>
      </c>
      <c r="K13" s="143">
        <v>0</v>
      </c>
      <c r="L13" s="145">
        <v>1</v>
      </c>
    </row>
    <row r="14" spans="1:12" s="10" customFormat="1" ht="16.5" customHeight="1">
      <c r="A14" s="348"/>
      <c r="B14" s="325" t="s">
        <v>219</v>
      </c>
      <c r="C14" s="326"/>
      <c r="D14" s="167">
        <f t="shared" si="3"/>
        <v>0</v>
      </c>
      <c r="E14" s="143">
        <f t="shared" si="4"/>
        <v>0</v>
      </c>
      <c r="F14" s="155">
        <f t="shared" si="5"/>
        <v>0</v>
      </c>
      <c r="G14" s="167">
        <f t="shared" si="6"/>
        <v>0</v>
      </c>
      <c r="H14" s="143">
        <v>0</v>
      </c>
      <c r="I14" s="155">
        <v>0</v>
      </c>
      <c r="J14" s="144">
        <f t="shared" si="7"/>
        <v>0</v>
      </c>
      <c r="K14" s="143">
        <v>0</v>
      </c>
      <c r="L14" s="145">
        <v>0</v>
      </c>
    </row>
    <row r="15" spans="1:12" s="10" customFormat="1" ht="16.5" customHeight="1">
      <c r="A15" s="348"/>
      <c r="B15" s="325" t="s">
        <v>51</v>
      </c>
      <c r="C15" s="326"/>
      <c r="D15" s="167">
        <f t="shared" si="3"/>
        <v>0</v>
      </c>
      <c r="E15" s="143">
        <f t="shared" si="4"/>
        <v>0</v>
      </c>
      <c r="F15" s="155">
        <f t="shared" si="5"/>
        <v>0</v>
      </c>
      <c r="G15" s="167">
        <f t="shared" si="6"/>
        <v>0</v>
      </c>
      <c r="H15" s="143">
        <v>0</v>
      </c>
      <c r="I15" s="155">
        <v>0</v>
      </c>
      <c r="J15" s="144">
        <f t="shared" si="7"/>
        <v>0</v>
      </c>
      <c r="K15" s="143">
        <v>0</v>
      </c>
      <c r="L15" s="145">
        <v>0</v>
      </c>
    </row>
    <row r="16" spans="1:12" s="10" customFormat="1" ht="16.5" customHeight="1">
      <c r="A16" s="348"/>
      <c r="B16" s="325" t="s">
        <v>220</v>
      </c>
      <c r="C16" s="326"/>
      <c r="D16" s="167">
        <f t="shared" si="3"/>
        <v>0</v>
      </c>
      <c r="E16" s="143">
        <f t="shared" si="4"/>
        <v>0</v>
      </c>
      <c r="F16" s="155">
        <f t="shared" si="5"/>
        <v>0</v>
      </c>
      <c r="G16" s="167">
        <f t="shared" si="6"/>
        <v>0</v>
      </c>
      <c r="H16" s="143">
        <v>0</v>
      </c>
      <c r="I16" s="155">
        <v>0</v>
      </c>
      <c r="J16" s="144">
        <f t="shared" si="7"/>
        <v>0</v>
      </c>
      <c r="K16" s="143">
        <v>0</v>
      </c>
      <c r="L16" s="145">
        <v>0</v>
      </c>
    </row>
    <row r="17" spans="1:12" s="10" customFormat="1" ht="16.5" customHeight="1">
      <c r="A17" s="348"/>
      <c r="B17" s="325" t="s">
        <v>221</v>
      </c>
      <c r="C17" s="326"/>
      <c r="D17" s="167">
        <f t="shared" si="3"/>
        <v>0</v>
      </c>
      <c r="E17" s="143">
        <f t="shared" si="4"/>
        <v>0</v>
      </c>
      <c r="F17" s="155">
        <f t="shared" si="5"/>
        <v>0</v>
      </c>
      <c r="G17" s="167">
        <f t="shared" si="6"/>
        <v>0</v>
      </c>
      <c r="H17" s="143">
        <v>0</v>
      </c>
      <c r="I17" s="155">
        <v>0</v>
      </c>
      <c r="J17" s="144">
        <f t="shared" si="7"/>
        <v>0</v>
      </c>
      <c r="K17" s="143">
        <v>0</v>
      </c>
      <c r="L17" s="145">
        <v>0</v>
      </c>
    </row>
    <row r="18" spans="1:12" s="10" customFormat="1" ht="16.5" customHeight="1">
      <c r="A18" s="348"/>
      <c r="B18" s="325" t="s">
        <v>115</v>
      </c>
      <c r="C18" s="326"/>
      <c r="D18" s="167">
        <f t="shared" si="3"/>
        <v>2</v>
      </c>
      <c r="E18" s="143">
        <f t="shared" si="4"/>
        <v>0</v>
      </c>
      <c r="F18" s="155">
        <f t="shared" si="5"/>
        <v>2</v>
      </c>
      <c r="G18" s="167">
        <f t="shared" si="6"/>
        <v>0</v>
      </c>
      <c r="H18" s="143">
        <v>0</v>
      </c>
      <c r="I18" s="155">
        <v>0</v>
      </c>
      <c r="J18" s="144">
        <f t="shared" si="7"/>
        <v>2</v>
      </c>
      <c r="K18" s="143">
        <v>0</v>
      </c>
      <c r="L18" s="145">
        <v>2</v>
      </c>
    </row>
    <row r="19" spans="1:12" s="10" customFormat="1" ht="16.5" customHeight="1">
      <c r="A19" s="348"/>
      <c r="B19" s="325" t="s">
        <v>132</v>
      </c>
      <c r="C19" s="326"/>
      <c r="D19" s="167">
        <f t="shared" si="3"/>
        <v>1</v>
      </c>
      <c r="E19" s="143">
        <f t="shared" si="4"/>
        <v>0</v>
      </c>
      <c r="F19" s="155">
        <f t="shared" si="5"/>
        <v>1</v>
      </c>
      <c r="G19" s="167">
        <f t="shared" si="6"/>
        <v>0</v>
      </c>
      <c r="H19" s="143">
        <v>0</v>
      </c>
      <c r="I19" s="155">
        <v>0</v>
      </c>
      <c r="J19" s="144">
        <f t="shared" si="7"/>
        <v>1</v>
      </c>
      <c r="K19" s="143">
        <v>0</v>
      </c>
      <c r="L19" s="145">
        <v>1</v>
      </c>
    </row>
    <row r="20" spans="1:12" s="10" customFormat="1" ht="16.5" customHeight="1">
      <c r="A20" s="348"/>
      <c r="B20" s="325" t="s">
        <v>33</v>
      </c>
      <c r="C20" s="326"/>
      <c r="D20" s="167">
        <f t="shared" si="3"/>
        <v>1</v>
      </c>
      <c r="E20" s="143">
        <f t="shared" si="4"/>
        <v>0</v>
      </c>
      <c r="F20" s="155">
        <f t="shared" si="5"/>
        <v>1</v>
      </c>
      <c r="G20" s="167">
        <f t="shared" si="6"/>
        <v>0</v>
      </c>
      <c r="H20" s="143">
        <v>0</v>
      </c>
      <c r="I20" s="155">
        <v>0</v>
      </c>
      <c r="J20" s="144">
        <f t="shared" si="7"/>
        <v>1</v>
      </c>
      <c r="K20" s="143">
        <v>0</v>
      </c>
      <c r="L20" s="145">
        <v>1</v>
      </c>
    </row>
    <row r="21" spans="1:12" s="10" customFormat="1" ht="18" customHeight="1">
      <c r="A21" s="347" t="s">
        <v>73</v>
      </c>
      <c r="B21" s="350" t="s">
        <v>1</v>
      </c>
      <c r="C21" s="350"/>
      <c r="D21" s="172">
        <f aca="true" t="shared" si="8" ref="D21:L21">SUM(D22:D28)</f>
        <v>2</v>
      </c>
      <c r="E21" s="163">
        <f t="shared" si="8"/>
        <v>0</v>
      </c>
      <c r="F21" s="163">
        <f t="shared" si="8"/>
        <v>2</v>
      </c>
      <c r="G21" s="172">
        <f t="shared" si="8"/>
        <v>0</v>
      </c>
      <c r="H21" s="163">
        <f t="shared" si="8"/>
        <v>0</v>
      </c>
      <c r="I21" s="164">
        <f t="shared" si="8"/>
        <v>0</v>
      </c>
      <c r="J21" s="173">
        <f t="shared" si="8"/>
        <v>2</v>
      </c>
      <c r="K21" s="163">
        <f t="shared" si="8"/>
        <v>0</v>
      </c>
      <c r="L21" s="166">
        <f t="shared" si="8"/>
        <v>2</v>
      </c>
    </row>
    <row r="22" spans="1:12" s="10" customFormat="1" ht="16.5" customHeight="1">
      <c r="A22" s="348"/>
      <c r="B22" s="325" t="s">
        <v>52</v>
      </c>
      <c r="C22" s="326"/>
      <c r="D22" s="167">
        <f aca="true" t="shared" si="9" ref="D22:D28">SUM(E22:F22)</f>
        <v>0</v>
      </c>
      <c r="E22" s="143">
        <f>H22+K22</f>
        <v>0</v>
      </c>
      <c r="F22" s="155">
        <f>I22+L22</f>
        <v>0</v>
      </c>
      <c r="G22" s="167">
        <f aca="true" t="shared" si="10" ref="G22:G28">SUM(H22:I22)</f>
        <v>0</v>
      </c>
      <c r="H22" s="143">
        <v>0</v>
      </c>
      <c r="I22" s="155">
        <v>0</v>
      </c>
      <c r="J22" s="144">
        <f aca="true" t="shared" si="11" ref="J22:J28">SUM(K22:L22)</f>
        <v>0</v>
      </c>
      <c r="K22" s="143">
        <v>0</v>
      </c>
      <c r="L22" s="145">
        <v>0</v>
      </c>
    </row>
    <row r="23" spans="1:12" s="10" customFormat="1" ht="16.5" customHeight="1">
      <c r="A23" s="348"/>
      <c r="B23" s="325" t="s">
        <v>53</v>
      </c>
      <c r="C23" s="326"/>
      <c r="D23" s="167">
        <f t="shared" si="9"/>
        <v>0</v>
      </c>
      <c r="E23" s="143">
        <f aca="true" t="shared" si="12" ref="E23:E28">H23+K23</f>
        <v>0</v>
      </c>
      <c r="F23" s="155">
        <f aca="true" t="shared" si="13" ref="F23:F28">I23+L23</f>
        <v>0</v>
      </c>
      <c r="G23" s="167">
        <f t="shared" si="10"/>
        <v>0</v>
      </c>
      <c r="H23" s="143">
        <v>0</v>
      </c>
      <c r="I23" s="155">
        <v>0</v>
      </c>
      <c r="J23" s="144">
        <f t="shared" si="11"/>
        <v>0</v>
      </c>
      <c r="K23" s="143">
        <v>0</v>
      </c>
      <c r="L23" s="145">
        <v>0</v>
      </c>
    </row>
    <row r="24" spans="1:12" s="10" customFormat="1" ht="16.5" customHeight="1">
      <c r="A24" s="348"/>
      <c r="B24" s="325" t="s">
        <v>54</v>
      </c>
      <c r="C24" s="326"/>
      <c r="D24" s="167">
        <f t="shared" si="9"/>
        <v>2</v>
      </c>
      <c r="E24" s="143">
        <f t="shared" si="12"/>
        <v>0</v>
      </c>
      <c r="F24" s="155">
        <f t="shared" si="13"/>
        <v>2</v>
      </c>
      <c r="G24" s="167">
        <f t="shared" si="10"/>
        <v>0</v>
      </c>
      <c r="H24" s="143">
        <v>0</v>
      </c>
      <c r="I24" s="155">
        <v>0</v>
      </c>
      <c r="J24" s="144">
        <f t="shared" si="11"/>
        <v>2</v>
      </c>
      <c r="K24" s="143">
        <v>0</v>
      </c>
      <c r="L24" s="145">
        <v>2</v>
      </c>
    </row>
    <row r="25" spans="1:12" s="10" customFormat="1" ht="16.5" customHeight="1">
      <c r="A25" s="348"/>
      <c r="B25" s="325" t="s">
        <v>55</v>
      </c>
      <c r="C25" s="326"/>
      <c r="D25" s="167">
        <f t="shared" si="9"/>
        <v>0</v>
      </c>
      <c r="E25" s="143">
        <f t="shared" si="12"/>
        <v>0</v>
      </c>
      <c r="F25" s="155">
        <f t="shared" si="13"/>
        <v>0</v>
      </c>
      <c r="G25" s="167">
        <f t="shared" si="10"/>
        <v>0</v>
      </c>
      <c r="H25" s="143">
        <v>0</v>
      </c>
      <c r="I25" s="155">
        <v>0</v>
      </c>
      <c r="J25" s="144">
        <f t="shared" si="11"/>
        <v>0</v>
      </c>
      <c r="K25" s="143">
        <v>0</v>
      </c>
      <c r="L25" s="145">
        <v>0</v>
      </c>
    </row>
    <row r="26" spans="1:12" s="10" customFormat="1" ht="16.5" customHeight="1">
      <c r="A26" s="348"/>
      <c r="B26" s="325" t="s">
        <v>56</v>
      </c>
      <c r="C26" s="326"/>
      <c r="D26" s="167">
        <f t="shared" si="9"/>
        <v>0</v>
      </c>
      <c r="E26" s="143">
        <f t="shared" si="12"/>
        <v>0</v>
      </c>
      <c r="F26" s="155">
        <f t="shared" si="13"/>
        <v>0</v>
      </c>
      <c r="G26" s="167">
        <f t="shared" si="10"/>
        <v>0</v>
      </c>
      <c r="H26" s="143">
        <v>0</v>
      </c>
      <c r="I26" s="155">
        <v>0</v>
      </c>
      <c r="J26" s="144">
        <f t="shared" si="11"/>
        <v>0</v>
      </c>
      <c r="K26" s="143">
        <v>0</v>
      </c>
      <c r="L26" s="145">
        <v>0</v>
      </c>
    </row>
    <row r="27" spans="1:12" s="10" customFormat="1" ht="16.5" customHeight="1">
      <c r="A27" s="348"/>
      <c r="B27" s="325" t="s">
        <v>233</v>
      </c>
      <c r="C27" s="326"/>
      <c r="D27" s="167">
        <f t="shared" si="9"/>
        <v>0</v>
      </c>
      <c r="E27" s="143">
        <f t="shared" si="12"/>
        <v>0</v>
      </c>
      <c r="F27" s="155">
        <f t="shared" si="13"/>
        <v>0</v>
      </c>
      <c r="G27" s="167">
        <f t="shared" si="10"/>
        <v>0</v>
      </c>
      <c r="H27" s="143">
        <v>0</v>
      </c>
      <c r="I27" s="155">
        <v>0</v>
      </c>
      <c r="J27" s="144">
        <f t="shared" si="11"/>
        <v>0</v>
      </c>
      <c r="K27" s="143">
        <v>0</v>
      </c>
      <c r="L27" s="145">
        <v>0</v>
      </c>
    </row>
    <row r="28" spans="1:12" s="10" customFormat="1" ht="16.5" customHeight="1">
      <c r="A28" s="381"/>
      <c r="B28" s="340" t="s">
        <v>33</v>
      </c>
      <c r="C28" s="341"/>
      <c r="D28" s="160">
        <f t="shared" si="9"/>
        <v>0</v>
      </c>
      <c r="E28" s="148">
        <f t="shared" si="12"/>
        <v>0</v>
      </c>
      <c r="F28" s="157">
        <f t="shared" si="13"/>
        <v>0</v>
      </c>
      <c r="G28" s="160">
        <f t="shared" si="10"/>
        <v>0</v>
      </c>
      <c r="H28" s="148">
        <v>0</v>
      </c>
      <c r="I28" s="157">
        <v>0</v>
      </c>
      <c r="J28" s="161">
        <f t="shared" si="11"/>
        <v>0</v>
      </c>
      <c r="K28" s="148">
        <v>0</v>
      </c>
      <c r="L28" s="149">
        <v>0</v>
      </c>
    </row>
    <row r="29" spans="1:12" s="10" customFormat="1" ht="18" customHeight="1">
      <c r="A29" s="348" t="s">
        <v>74</v>
      </c>
      <c r="B29" s="350" t="s">
        <v>1</v>
      </c>
      <c r="C29" s="351"/>
      <c r="D29" s="165">
        <f aca="true" t="shared" si="14" ref="D29:L29">SUM(D30:D42)</f>
        <v>4</v>
      </c>
      <c r="E29" s="179">
        <f>SUM(E30:E42)</f>
        <v>0</v>
      </c>
      <c r="F29" s="164">
        <f t="shared" si="14"/>
        <v>4</v>
      </c>
      <c r="G29" s="162">
        <f>SUM(G30:G42)</f>
        <v>0</v>
      </c>
      <c r="H29" s="179">
        <f>SUM(H30:H42)</f>
        <v>0</v>
      </c>
      <c r="I29" s="171">
        <f t="shared" si="14"/>
        <v>0</v>
      </c>
      <c r="J29" s="165">
        <f t="shared" si="14"/>
        <v>4</v>
      </c>
      <c r="K29" s="179">
        <f t="shared" si="14"/>
        <v>0</v>
      </c>
      <c r="L29" s="180">
        <f t="shared" si="14"/>
        <v>4</v>
      </c>
    </row>
    <row r="30" spans="1:12" s="10" customFormat="1" ht="15.75" customHeight="1">
      <c r="A30" s="348"/>
      <c r="B30" s="325" t="s">
        <v>57</v>
      </c>
      <c r="C30" s="326"/>
      <c r="D30" s="167" t="s">
        <v>28</v>
      </c>
      <c r="E30" s="143"/>
      <c r="F30" s="155">
        <f>I30+L30</f>
        <v>0</v>
      </c>
      <c r="G30" s="167">
        <f>SUM(H30:I30)</f>
        <v>0</v>
      </c>
      <c r="H30" s="143"/>
      <c r="I30" s="155">
        <v>0</v>
      </c>
      <c r="J30" s="144">
        <f aca="true" t="shared" si="15" ref="J30:J42">SUM(K30:L30)</f>
        <v>0</v>
      </c>
      <c r="K30" s="143">
        <v>0</v>
      </c>
      <c r="L30" s="145">
        <v>0</v>
      </c>
    </row>
    <row r="31" spans="1:12" s="10" customFormat="1" ht="15.75" customHeight="1">
      <c r="A31" s="348"/>
      <c r="B31" s="325" t="s">
        <v>58</v>
      </c>
      <c r="C31" s="326"/>
      <c r="D31" s="167">
        <f>J31</f>
        <v>0</v>
      </c>
      <c r="E31" s="143">
        <f aca="true" t="shared" si="16" ref="E31:E42">H31+K31</f>
        <v>0</v>
      </c>
      <c r="F31" s="155">
        <f aca="true" t="shared" si="17" ref="F31:F42">I31+L31</f>
        <v>0</v>
      </c>
      <c r="G31" s="167">
        <f aca="true" t="shared" si="18" ref="G31:G42">SUM(H31:I31)</f>
        <v>0</v>
      </c>
      <c r="H31" s="143">
        <v>0</v>
      </c>
      <c r="I31" s="155">
        <v>0</v>
      </c>
      <c r="J31" s="144">
        <f t="shared" si="15"/>
        <v>0</v>
      </c>
      <c r="K31" s="143">
        <v>0</v>
      </c>
      <c r="L31" s="145"/>
    </row>
    <row r="32" spans="1:12" s="10" customFormat="1" ht="15.75" customHeight="1">
      <c r="A32" s="348"/>
      <c r="B32" s="325" t="s">
        <v>133</v>
      </c>
      <c r="C32" s="326"/>
      <c r="D32" s="167" t="s">
        <v>28</v>
      </c>
      <c r="E32" s="143">
        <f t="shared" si="16"/>
        <v>0</v>
      </c>
      <c r="F32" s="155">
        <f t="shared" si="17"/>
        <v>0</v>
      </c>
      <c r="G32" s="167">
        <f t="shared" si="18"/>
        <v>0</v>
      </c>
      <c r="H32" s="143">
        <v>0</v>
      </c>
      <c r="I32" s="155">
        <v>0</v>
      </c>
      <c r="J32" s="144">
        <f t="shared" si="15"/>
        <v>0</v>
      </c>
      <c r="K32" s="143">
        <v>0</v>
      </c>
      <c r="L32" s="145">
        <v>0</v>
      </c>
    </row>
    <row r="33" spans="1:12" s="10" customFormat="1" ht="15.75" customHeight="1">
      <c r="A33" s="348"/>
      <c r="B33" s="325" t="s">
        <v>222</v>
      </c>
      <c r="C33" s="326"/>
      <c r="D33" s="167"/>
      <c r="E33" s="143">
        <f t="shared" si="16"/>
        <v>0</v>
      </c>
      <c r="F33" s="155">
        <f t="shared" si="17"/>
        <v>0</v>
      </c>
      <c r="G33" s="167">
        <f t="shared" si="18"/>
        <v>0</v>
      </c>
      <c r="H33" s="143">
        <v>0</v>
      </c>
      <c r="I33" s="155">
        <v>0</v>
      </c>
      <c r="J33" s="144">
        <f t="shared" si="15"/>
        <v>0</v>
      </c>
      <c r="K33" s="143">
        <v>0</v>
      </c>
      <c r="L33" s="145">
        <v>0</v>
      </c>
    </row>
    <row r="34" spans="1:12" s="10" customFormat="1" ht="15.75" customHeight="1">
      <c r="A34" s="348"/>
      <c r="B34" s="325" t="s">
        <v>59</v>
      </c>
      <c r="C34" s="326"/>
      <c r="D34" s="167" t="s">
        <v>28</v>
      </c>
      <c r="E34" s="143">
        <f t="shared" si="16"/>
        <v>0</v>
      </c>
      <c r="F34" s="155">
        <f t="shared" si="17"/>
        <v>0</v>
      </c>
      <c r="G34" s="167">
        <f t="shared" si="18"/>
        <v>0</v>
      </c>
      <c r="H34" s="143">
        <v>0</v>
      </c>
      <c r="I34" s="155">
        <v>0</v>
      </c>
      <c r="J34" s="144">
        <f t="shared" si="15"/>
        <v>0</v>
      </c>
      <c r="K34" s="143">
        <v>0</v>
      </c>
      <c r="L34" s="145">
        <v>0</v>
      </c>
    </row>
    <row r="35" spans="1:12" s="10" customFormat="1" ht="15.75" customHeight="1">
      <c r="A35" s="348"/>
      <c r="B35" s="325" t="s">
        <v>223</v>
      </c>
      <c r="C35" s="326"/>
      <c r="D35" s="167"/>
      <c r="E35" s="143">
        <f t="shared" si="16"/>
        <v>0</v>
      </c>
      <c r="F35" s="155">
        <f t="shared" si="17"/>
        <v>0</v>
      </c>
      <c r="G35" s="167">
        <f>J35+M35</f>
        <v>0</v>
      </c>
      <c r="H35" s="143">
        <f>K35+N35</f>
        <v>0</v>
      </c>
      <c r="I35" s="155">
        <f>L35+O35</f>
        <v>0</v>
      </c>
      <c r="J35" s="144">
        <f>M35+P35</f>
        <v>0</v>
      </c>
      <c r="K35" s="143">
        <f>N35+Q35</f>
        <v>0</v>
      </c>
      <c r="L35" s="145">
        <v>0</v>
      </c>
    </row>
    <row r="36" spans="1:12" s="10" customFormat="1" ht="15.75" customHeight="1">
      <c r="A36" s="348"/>
      <c r="B36" s="325" t="s">
        <v>60</v>
      </c>
      <c r="C36" s="326"/>
      <c r="D36" s="167" t="s">
        <v>28</v>
      </c>
      <c r="E36" s="143">
        <f t="shared" si="16"/>
        <v>0</v>
      </c>
      <c r="F36" s="155">
        <f t="shared" si="17"/>
        <v>0</v>
      </c>
      <c r="G36" s="167">
        <f t="shared" si="18"/>
        <v>0</v>
      </c>
      <c r="H36" s="143">
        <v>0</v>
      </c>
      <c r="I36" s="155">
        <v>0</v>
      </c>
      <c r="J36" s="144">
        <f t="shared" si="15"/>
        <v>0</v>
      </c>
      <c r="K36" s="143">
        <v>0</v>
      </c>
      <c r="L36" s="145">
        <v>0</v>
      </c>
    </row>
    <row r="37" spans="1:12" s="10" customFormat="1" ht="15.75" customHeight="1">
      <c r="A37" s="348"/>
      <c r="B37" s="325" t="s">
        <v>61</v>
      </c>
      <c r="C37" s="326"/>
      <c r="D37" s="167" t="s">
        <v>28</v>
      </c>
      <c r="E37" s="143">
        <f t="shared" si="16"/>
        <v>0</v>
      </c>
      <c r="F37" s="155">
        <f t="shared" si="17"/>
        <v>0</v>
      </c>
      <c r="G37" s="167">
        <f t="shared" si="18"/>
        <v>0</v>
      </c>
      <c r="H37" s="143">
        <v>0</v>
      </c>
      <c r="I37" s="155">
        <v>0</v>
      </c>
      <c r="J37" s="144">
        <f t="shared" si="15"/>
        <v>0</v>
      </c>
      <c r="K37" s="143">
        <v>0</v>
      </c>
      <c r="L37" s="145">
        <v>0</v>
      </c>
    </row>
    <row r="38" spans="1:12" s="10" customFormat="1" ht="15.75" customHeight="1">
      <c r="A38" s="348"/>
      <c r="B38" s="325" t="s">
        <v>62</v>
      </c>
      <c r="C38" s="326"/>
      <c r="D38" s="167" t="s">
        <v>28</v>
      </c>
      <c r="E38" s="143">
        <f t="shared" si="16"/>
        <v>0</v>
      </c>
      <c r="F38" s="155">
        <f t="shared" si="17"/>
        <v>0</v>
      </c>
      <c r="G38" s="167">
        <f t="shared" si="18"/>
        <v>0</v>
      </c>
      <c r="H38" s="143">
        <v>0</v>
      </c>
      <c r="I38" s="155">
        <v>0</v>
      </c>
      <c r="J38" s="144">
        <f t="shared" si="15"/>
        <v>0</v>
      </c>
      <c r="K38" s="143">
        <v>0</v>
      </c>
      <c r="L38" s="145">
        <v>0</v>
      </c>
    </row>
    <row r="39" spans="1:12" s="10" customFormat="1" ht="15.75" customHeight="1">
      <c r="A39" s="348"/>
      <c r="B39" s="325" t="s">
        <v>116</v>
      </c>
      <c r="C39" s="326"/>
      <c r="D39" s="167">
        <f>J39</f>
        <v>2</v>
      </c>
      <c r="E39" s="143">
        <f t="shared" si="16"/>
        <v>0</v>
      </c>
      <c r="F39" s="155">
        <f t="shared" si="17"/>
        <v>2</v>
      </c>
      <c r="G39" s="167">
        <f t="shared" si="18"/>
        <v>0</v>
      </c>
      <c r="H39" s="143">
        <v>0</v>
      </c>
      <c r="I39" s="155">
        <v>0</v>
      </c>
      <c r="J39" s="144">
        <f t="shared" si="15"/>
        <v>2</v>
      </c>
      <c r="K39" s="143">
        <v>0</v>
      </c>
      <c r="L39" s="145">
        <v>2</v>
      </c>
    </row>
    <row r="40" spans="1:12" s="10" customFormat="1" ht="15.75" customHeight="1">
      <c r="A40" s="348"/>
      <c r="B40" s="325" t="s">
        <v>224</v>
      </c>
      <c r="C40" s="326"/>
      <c r="D40" s="167">
        <f>J40</f>
        <v>0</v>
      </c>
      <c r="E40" s="143">
        <f t="shared" si="16"/>
        <v>0</v>
      </c>
      <c r="F40" s="155">
        <f t="shared" si="17"/>
        <v>0</v>
      </c>
      <c r="G40" s="167">
        <f t="shared" si="18"/>
        <v>0</v>
      </c>
      <c r="H40" s="143">
        <v>0</v>
      </c>
      <c r="I40" s="155">
        <v>0</v>
      </c>
      <c r="J40" s="144">
        <f t="shared" si="15"/>
        <v>0</v>
      </c>
      <c r="K40" s="143">
        <v>0</v>
      </c>
      <c r="L40" s="145">
        <v>0</v>
      </c>
    </row>
    <row r="41" spans="1:12" s="10" customFormat="1" ht="15.75" customHeight="1">
      <c r="A41" s="348"/>
      <c r="B41" s="325" t="s">
        <v>225</v>
      </c>
      <c r="C41" s="326"/>
      <c r="D41" s="167">
        <f>J41</f>
        <v>0</v>
      </c>
      <c r="E41" s="143">
        <f t="shared" si="16"/>
        <v>0</v>
      </c>
      <c r="F41" s="155">
        <f t="shared" si="17"/>
        <v>0</v>
      </c>
      <c r="G41" s="167">
        <f t="shared" si="18"/>
        <v>0</v>
      </c>
      <c r="H41" s="143">
        <v>0</v>
      </c>
      <c r="I41" s="155">
        <v>0</v>
      </c>
      <c r="J41" s="144">
        <f t="shared" si="15"/>
        <v>0</v>
      </c>
      <c r="K41" s="143">
        <v>0</v>
      </c>
      <c r="L41" s="145">
        <v>0</v>
      </c>
    </row>
    <row r="42" spans="1:12" s="10" customFormat="1" ht="15.75" customHeight="1" thickBot="1">
      <c r="A42" s="349"/>
      <c r="B42" s="328" t="s">
        <v>33</v>
      </c>
      <c r="C42" s="329"/>
      <c r="D42" s="310">
        <f>J42</f>
        <v>2</v>
      </c>
      <c r="E42" s="175">
        <f t="shared" si="16"/>
        <v>0</v>
      </c>
      <c r="F42" s="176">
        <f t="shared" si="17"/>
        <v>2</v>
      </c>
      <c r="G42" s="174">
        <f t="shared" si="18"/>
        <v>0</v>
      </c>
      <c r="H42" s="175">
        <v>0</v>
      </c>
      <c r="I42" s="176">
        <v>0</v>
      </c>
      <c r="J42" s="177">
        <f t="shared" si="15"/>
        <v>2</v>
      </c>
      <c r="K42" s="175">
        <v>0</v>
      </c>
      <c r="L42" s="178">
        <v>2</v>
      </c>
    </row>
    <row r="43" spans="1:12" s="10" customFormat="1" ht="16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 s="11" customFormat="1" ht="19.5" customHeight="1" thickBot="1">
      <c r="A44" s="16" t="s">
        <v>244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2" s="3" customFormat="1" ht="18.75" customHeight="1">
      <c r="A45" s="370"/>
      <c r="B45" s="370"/>
      <c r="C45" s="370"/>
      <c r="D45" s="342" t="s">
        <v>1</v>
      </c>
      <c r="E45" s="343"/>
      <c r="F45" s="343"/>
      <c r="G45" s="380" t="s">
        <v>14</v>
      </c>
      <c r="H45" s="380"/>
      <c r="I45" s="380"/>
      <c r="J45" s="346" t="s">
        <v>15</v>
      </c>
      <c r="K45" s="380"/>
      <c r="L45" s="342"/>
    </row>
    <row r="46" spans="1:12" s="3" customFormat="1" ht="14.25" customHeight="1">
      <c r="A46" s="320" t="s">
        <v>16</v>
      </c>
      <c r="B46" s="320"/>
      <c r="C46" s="320"/>
      <c r="D46" s="344" t="s">
        <v>1</v>
      </c>
      <c r="E46" s="12" t="s">
        <v>17</v>
      </c>
      <c r="F46" s="12" t="s">
        <v>18</v>
      </c>
      <c r="G46" s="344" t="s">
        <v>1</v>
      </c>
      <c r="H46" s="12" t="s">
        <v>17</v>
      </c>
      <c r="I46" s="14" t="s">
        <v>18</v>
      </c>
      <c r="J46" s="368" t="s">
        <v>1</v>
      </c>
      <c r="K46" s="12" t="s">
        <v>17</v>
      </c>
      <c r="L46" s="13" t="s">
        <v>18</v>
      </c>
    </row>
    <row r="47" spans="1:12" s="3" customFormat="1" ht="14.25" customHeight="1">
      <c r="A47" s="320"/>
      <c r="B47" s="320"/>
      <c r="C47" s="320"/>
      <c r="D47" s="345"/>
      <c r="E47" s="76" t="s">
        <v>19</v>
      </c>
      <c r="F47" s="76" t="s">
        <v>19</v>
      </c>
      <c r="G47" s="345"/>
      <c r="H47" s="76" t="s">
        <v>19</v>
      </c>
      <c r="I47" s="78" t="s">
        <v>19</v>
      </c>
      <c r="J47" s="369"/>
      <c r="K47" s="76" t="s">
        <v>19</v>
      </c>
      <c r="L47" s="77" t="s">
        <v>19</v>
      </c>
    </row>
    <row r="48" spans="1:12" s="3" customFormat="1" ht="18" customHeight="1">
      <c r="A48" s="379" t="s">
        <v>63</v>
      </c>
      <c r="B48" s="379"/>
      <c r="C48" s="379"/>
      <c r="D48" s="120">
        <f aca="true" t="shared" si="19" ref="D48:D54">SUM(E48:F48)</f>
        <v>25</v>
      </c>
      <c r="E48" s="112">
        <f>H48+K48</f>
        <v>0</v>
      </c>
      <c r="F48" s="116">
        <f>I48+L48</f>
        <v>25</v>
      </c>
      <c r="G48" s="120">
        <f aca="true" t="shared" si="20" ref="G48:G54">SUM(H48:I48)</f>
        <v>1</v>
      </c>
      <c r="H48" s="112">
        <v>0</v>
      </c>
      <c r="I48" s="112">
        <v>1</v>
      </c>
      <c r="J48" s="120">
        <f aca="true" t="shared" si="21" ref="J48:J54">SUM(K48:L48)</f>
        <v>24</v>
      </c>
      <c r="K48" s="112">
        <v>0</v>
      </c>
      <c r="L48" s="113">
        <v>24</v>
      </c>
    </row>
    <row r="49" spans="1:12" s="3" customFormat="1" ht="18" customHeight="1">
      <c r="A49" s="320" t="s">
        <v>64</v>
      </c>
      <c r="B49" s="320"/>
      <c r="C49" s="320"/>
      <c r="D49" s="120">
        <f t="shared" si="19"/>
        <v>1</v>
      </c>
      <c r="E49" s="112">
        <f aca="true" t="shared" si="22" ref="E49:E54">H49+K49</f>
        <v>0</v>
      </c>
      <c r="F49" s="116">
        <f aca="true" t="shared" si="23" ref="F49:F54">I49+L49</f>
        <v>1</v>
      </c>
      <c r="G49" s="120">
        <f t="shared" si="20"/>
        <v>1</v>
      </c>
      <c r="H49" s="112">
        <v>0</v>
      </c>
      <c r="I49" s="112">
        <v>1</v>
      </c>
      <c r="J49" s="120">
        <f t="shared" si="21"/>
        <v>0</v>
      </c>
      <c r="K49" s="112">
        <v>0</v>
      </c>
      <c r="L49" s="113">
        <v>0</v>
      </c>
    </row>
    <row r="50" spans="1:12" s="3" customFormat="1" ht="18" customHeight="1">
      <c r="A50" s="320" t="s">
        <v>65</v>
      </c>
      <c r="B50" s="320"/>
      <c r="C50" s="320"/>
      <c r="D50" s="120">
        <f t="shared" si="19"/>
        <v>3</v>
      </c>
      <c r="E50" s="112">
        <f t="shared" si="22"/>
        <v>1</v>
      </c>
      <c r="F50" s="116">
        <f t="shared" si="23"/>
        <v>2</v>
      </c>
      <c r="G50" s="120">
        <f t="shared" si="20"/>
        <v>1</v>
      </c>
      <c r="H50" s="112">
        <v>0</v>
      </c>
      <c r="I50" s="112">
        <v>1</v>
      </c>
      <c r="J50" s="120">
        <f t="shared" si="21"/>
        <v>2</v>
      </c>
      <c r="K50" s="112">
        <v>1</v>
      </c>
      <c r="L50" s="113">
        <v>1</v>
      </c>
    </row>
    <row r="51" spans="1:12" s="3" customFormat="1" ht="18" customHeight="1">
      <c r="A51" s="320" t="s">
        <v>204</v>
      </c>
      <c r="B51" s="320"/>
      <c r="C51" s="320"/>
      <c r="D51" s="120">
        <f t="shared" si="19"/>
        <v>1</v>
      </c>
      <c r="E51" s="112">
        <f t="shared" si="22"/>
        <v>0</v>
      </c>
      <c r="F51" s="116">
        <f t="shared" si="23"/>
        <v>1</v>
      </c>
      <c r="G51" s="120">
        <f t="shared" si="20"/>
        <v>0</v>
      </c>
      <c r="H51" s="112">
        <v>0</v>
      </c>
      <c r="I51" s="112">
        <v>0</v>
      </c>
      <c r="J51" s="120">
        <f t="shared" si="21"/>
        <v>1</v>
      </c>
      <c r="K51" s="112">
        <v>0</v>
      </c>
      <c r="L51" s="113">
        <v>1</v>
      </c>
    </row>
    <row r="52" spans="1:12" s="3" customFormat="1" ht="18" customHeight="1">
      <c r="A52" s="320" t="s">
        <v>205</v>
      </c>
      <c r="B52" s="320"/>
      <c r="C52" s="320"/>
      <c r="D52" s="120">
        <f t="shared" si="19"/>
        <v>7</v>
      </c>
      <c r="E52" s="112">
        <f t="shared" si="22"/>
        <v>0</v>
      </c>
      <c r="F52" s="116">
        <f t="shared" si="23"/>
        <v>7</v>
      </c>
      <c r="G52" s="120">
        <f t="shared" si="20"/>
        <v>0</v>
      </c>
      <c r="H52" s="112">
        <v>0</v>
      </c>
      <c r="I52" s="112">
        <v>0</v>
      </c>
      <c r="J52" s="120">
        <f t="shared" si="21"/>
        <v>7</v>
      </c>
      <c r="K52" s="112">
        <v>0</v>
      </c>
      <c r="L52" s="113">
        <v>7</v>
      </c>
    </row>
    <row r="53" spans="1:12" s="3" customFormat="1" ht="18" customHeight="1">
      <c r="A53" s="320" t="s">
        <v>202</v>
      </c>
      <c r="B53" s="320"/>
      <c r="C53" s="321"/>
      <c r="D53" s="120">
        <f t="shared" si="19"/>
        <v>5</v>
      </c>
      <c r="E53" s="112">
        <f t="shared" si="22"/>
        <v>2</v>
      </c>
      <c r="F53" s="116">
        <f t="shared" si="23"/>
        <v>3</v>
      </c>
      <c r="G53" s="120">
        <f t="shared" si="20"/>
        <v>0</v>
      </c>
      <c r="H53" s="112">
        <v>0</v>
      </c>
      <c r="I53" s="112">
        <v>0</v>
      </c>
      <c r="J53" s="120">
        <f t="shared" si="21"/>
        <v>5</v>
      </c>
      <c r="K53" s="112">
        <v>2</v>
      </c>
      <c r="L53" s="113">
        <v>3</v>
      </c>
    </row>
    <row r="54" spans="1:12" s="3" customFormat="1" ht="18" customHeight="1">
      <c r="A54" s="339" t="s">
        <v>216</v>
      </c>
      <c r="B54" s="339"/>
      <c r="C54" s="339"/>
      <c r="D54" s="119">
        <f t="shared" si="19"/>
        <v>3</v>
      </c>
      <c r="E54" s="114">
        <f t="shared" si="22"/>
        <v>0</v>
      </c>
      <c r="F54" s="117">
        <f t="shared" si="23"/>
        <v>3</v>
      </c>
      <c r="G54" s="119">
        <f t="shared" si="20"/>
        <v>0</v>
      </c>
      <c r="H54" s="114">
        <v>0</v>
      </c>
      <c r="I54" s="114">
        <v>0</v>
      </c>
      <c r="J54" s="119">
        <f t="shared" si="21"/>
        <v>3</v>
      </c>
      <c r="K54" s="114">
        <v>0</v>
      </c>
      <c r="L54" s="115">
        <v>3</v>
      </c>
    </row>
    <row r="55" spans="1:12" s="3" customFormat="1" ht="18" customHeight="1" thickBot="1">
      <c r="A55" s="378" t="s">
        <v>1</v>
      </c>
      <c r="B55" s="378"/>
      <c r="C55" s="378"/>
      <c r="D55" s="121">
        <f aca="true" t="shared" si="24" ref="D55:L55">SUM(D48:D54)</f>
        <v>45</v>
      </c>
      <c r="E55" s="122">
        <f t="shared" si="24"/>
        <v>3</v>
      </c>
      <c r="F55" s="118">
        <f t="shared" si="24"/>
        <v>42</v>
      </c>
      <c r="G55" s="123">
        <f t="shared" si="24"/>
        <v>3</v>
      </c>
      <c r="H55" s="122">
        <f t="shared" si="24"/>
        <v>0</v>
      </c>
      <c r="I55" s="118">
        <f t="shared" si="24"/>
        <v>3</v>
      </c>
      <c r="J55" s="123">
        <f t="shared" si="24"/>
        <v>42</v>
      </c>
      <c r="K55" s="122">
        <f t="shared" si="24"/>
        <v>3</v>
      </c>
      <c r="L55" s="124">
        <f t="shared" si="24"/>
        <v>39</v>
      </c>
    </row>
    <row r="56" ht="6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</sheetData>
  <sheetProtection/>
  <mergeCells count="68">
    <mergeCell ref="B22:C22"/>
    <mergeCell ref="B23:C23"/>
    <mergeCell ref="B26:C26"/>
    <mergeCell ref="B12:C12"/>
    <mergeCell ref="B8:C8"/>
    <mergeCell ref="B19:C19"/>
    <mergeCell ref="B11:C11"/>
    <mergeCell ref="B18:C18"/>
    <mergeCell ref="A5:A10"/>
    <mergeCell ref="B34:C34"/>
    <mergeCell ref="B36:C36"/>
    <mergeCell ref="B32:C32"/>
    <mergeCell ref="B20:C20"/>
    <mergeCell ref="B21:C21"/>
    <mergeCell ref="B29:C29"/>
    <mergeCell ref="B5:C5"/>
    <mergeCell ref="B6:C6"/>
    <mergeCell ref="B28:C28"/>
    <mergeCell ref="A54:C54"/>
    <mergeCell ref="A21:A28"/>
    <mergeCell ref="J45:L45"/>
    <mergeCell ref="D45:F45"/>
    <mergeCell ref="G45:I45"/>
    <mergeCell ref="G3:G4"/>
    <mergeCell ref="J3:J4"/>
    <mergeCell ref="A3:C3"/>
    <mergeCell ref="D3:D4"/>
    <mergeCell ref="A4:C4"/>
    <mergeCell ref="A29:A42"/>
    <mergeCell ref="B37:C37"/>
    <mergeCell ref="B38:C38"/>
    <mergeCell ref="A52:C52"/>
    <mergeCell ref="A50:C50"/>
    <mergeCell ref="J2:L2"/>
    <mergeCell ref="D2:F2"/>
    <mergeCell ref="G2:I2"/>
    <mergeCell ref="A2:C2"/>
    <mergeCell ref="A11:A20"/>
    <mergeCell ref="B30:C30"/>
    <mergeCell ref="B31:C31"/>
    <mergeCell ref="B35:C35"/>
    <mergeCell ref="B7:C7"/>
    <mergeCell ref="B10:C10"/>
    <mergeCell ref="A55:C55"/>
    <mergeCell ref="A47:C47"/>
    <mergeCell ref="A48:C48"/>
    <mergeCell ref="A49:C49"/>
    <mergeCell ref="A51:C51"/>
    <mergeCell ref="G46:G47"/>
    <mergeCell ref="J46:J47"/>
    <mergeCell ref="B39:C39"/>
    <mergeCell ref="B24:C24"/>
    <mergeCell ref="B25:C25"/>
    <mergeCell ref="B13:C13"/>
    <mergeCell ref="B15:C15"/>
    <mergeCell ref="B40:C40"/>
    <mergeCell ref="B41:C41"/>
    <mergeCell ref="A45:C45"/>
    <mergeCell ref="A53:C53"/>
    <mergeCell ref="D46:D47"/>
    <mergeCell ref="B9:C9"/>
    <mergeCell ref="B14:C14"/>
    <mergeCell ref="B16:C16"/>
    <mergeCell ref="B17:C17"/>
    <mergeCell ref="B27:C27"/>
    <mergeCell ref="B33:C33"/>
    <mergeCell ref="A46:C46"/>
    <mergeCell ref="B42:C42"/>
  </mergeCells>
  <printOptions/>
  <pageMargins left="0.7086614173228347" right="0.4724409448818898" top="0.7874015748031497" bottom="0.5905511811023623" header="0.5118110236220472" footer="0.5118110236220472"/>
  <pageSetup horizontalDpi="600" verticalDpi="600" orientation="portrait" paperSize="9" scale="86" r:id="rId1"/>
  <headerFooter scaleWithDoc="0" alignWithMargins="0">
    <oddHeader>&amp;R専修学校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37"/>
  <sheetViews>
    <sheetView showGridLines="0" zoomScalePageLayoutView="0" workbookViewId="0" topLeftCell="A10">
      <selection activeCell="M33" sqref="M33"/>
    </sheetView>
  </sheetViews>
  <sheetFormatPr defaultColWidth="7.50390625" defaultRowHeight="30" customHeight="1"/>
  <cols>
    <col min="1" max="1" width="0.875" style="18" customWidth="1"/>
    <col min="2" max="2" width="3.00390625" style="18" customWidth="1"/>
    <col min="3" max="3" width="10.75390625" style="18" customWidth="1"/>
    <col min="4" max="21" width="4.25390625" style="18" customWidth="1"/>
    <col min="22" max="27" width="7.50390625" style="0" customWidth="1"/>
    <col min="28" max="28" width="0.875" style="18" customWidth="1"/>
    <col min="29" max="16384" width="7.50390625" style="18" customWidth="1"/>
  </cols>
  <sheetData>
    <row r="1" ht="20.25" customHeight="1"/>
    <row r="2" spans="2:21" ht="20.25" customHeight="1" thickBot="1">
      <c r="B2" s="21" t="s">
        <v>245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8" s="20" customFormat="1" ht="25.5" customHeight="1">
      <c r="B3" s="27"/>
      <c r="C3" s="27"/>
      <c r="D3" s="400" t="s">
        <v>75</v>
      </c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401"/>
      <c r="P3" s="412" t="s">
        <v>120</v>
      </c>
      <c r="Q3" s="413"/>
      <c r="R3" s="413"/>
      <c r="S3" s="413"/>
      <c r="T3" s="413"/>
      <c r="U3" s="413"/>
      <c r="AB3" s="26"/>
    </row>
    <row r="4" spans="2:28" s="20" customFormat="1" ht="25.5" customHeight="1">
      <c r="B4" s="394" t="s">
        <v>134</v>
      </c>
      <c r="C4" s="395"/>
      <c r="D4" s="408" t="s">
        <v>1</v>
      </c>
      <c r="E4" s="403"/>
      <c r="F4" s="404"/>
      <c r="G4" s="405" t="s">
        <v>140</v>
      </c>
      <c r="H4" s="406"/>
      <c r="I4" s="407"/>
      <c r="J4" s="405" t="s">
        <v>139</v>
      </c>
      <c r="K4" s="406"/>
      <c r="L4" s="407"/>
      <c r="M4" s="409" t="s">
        <v>137</v>
      </c>
      <c r="N4" s="410"/>
      <c r="O4" s="411"/>
      <c r="P4" s="402" t="s">
        <v>1</v>
      </c>
      <c r="Q4" s="403"/>
      <c r="R4" s="404"/>
      <c r="S4" s="405" t="s">
        <v>140</v>
      </c>
      <c r="T4" s="406"/>
      <c r="U4" s="407"/>
      <c r="AB4" s="26"/>
    </row>
    <row r="5" spans="2:28" s="20" customFormat="1" ht="34.5" customHeight="1" thickBot="1">
      <c r="B5" s="22"/>
      <c r="C5" s="22"/>
      <c r="D5" s="23" t="s">
        <v>1</v>
      </c>
      <c r="E5" s="24" t="s">
        <v>66</v>
      </c>
      <c r="F5" s="24" t="s">
        <v>67</v>
      </c>
      <c r="G5" s="25" t="s">
        <v>1</v>
      </c>
      <c r="H5" s="24" t="s">
        <v>66</v>
      </c>
      <c r="I5" s="24" t="s">
        <v>67</v>
      </c>
      <c r="J5" s="25" t="s">
        <v>1</v>
      </c>
      <c r="K5" s="24" t="s">
        <v>66</v>
      </c>
      <c r="L5" s="24" t="s">
        <v>67</v>
      </c>
      <c r="M5" s="25" t="s">
        <v>1</v>
      </c>
      <c r="N5" s="24" t="s">
        <v>66</v>
      </c>
      <c r="O5" s="29" t="s">
        <v>67</v>
      </c>
      <c r="P5" s="28" t="s">
        <v>1</v>
      </c>
      <c r="Q5" s="24" t="s">
        <v>66</v>
      </c>
      <c r="R5" s="24" t="s">
        <v>67</v>
      </c>
      <c r="S5" s="25" t="s">
        <v>1</v>
      </c>
      <c r="T5" s="24" t="s">
        <v>66</v>
      </c>
      <c r="U5" s="313" t="s">
        <v>67</v>
      </c>
      <c r="AB5" s="26"/>
    </row>
    <row r="6" spans="2:28" s="20" customFormat="1" ht="24.75" customHeight="1">
      <c r="B6" s="396" t="s">
        <v>75</v>
      </c>
      <c r="C6" s="397"/>
      <c r="D6" s="181">
        <v>45</v>
      </c>
      <c r="E6" s="182">
        <v>45</v>
      </c>
      <c r="F6" s="182">
        <v>0</v>
      </c>
      <c r="G6" s="182">
        <v>7</v>
      </c>
      <c r="H6" s="182">
        <v>7</v>
      </c>
      <c r="I6" s="182">
        <v>0</v>
      </c>
      <c r="J6" s="182">
        <v>25</v>
      </c>
      <c r="K6" s="182">
        <v>25</v>
      </c>
      <c r="L6" s="182">
        <v>0</v>
      </c>
      <c r="M6" s="182">
        <v>13</v>
      </c>
      <c r="N6" s="182">
        <v>13</v>
      </c>
      <c r="O6" s="311">
        <v>0</v>
      </c>
      <c r="P6" s="185">
        <v>3</v>
      </c>
      <c r="Q6" s="182">
        <v>3</v>
      </c>
      <c r="R6" s="182">
        <v>0</v>
      </c>
      <c r="S6" s="182">
        <v>2</v>
      </c>
      <c r="T6" s="182">
        <v>2</v>
      </c>
      <c r="U6" s="314">
        <v>0</v>
      </c>
      <c r="AB6" s="26"/>
    </row>
    <row r="7" spans="2:28" s="20" customFormat="1" ht="24.75" customHeight="1">
      <c r="B7" s="392" t="s">
        <v>69</v>
      </c>
      <c r="C7" s="37" t="s">
        <v>1</v>
      </c>
      <c r="D7" s="186">
        <v>5</v>
      </c>
      <c r="E7" s="187">
        <v>5</v>
      </c>
      <c r="F7" s="187">
        <v>0</v>
      </c>
      <c r="G7" s="187">
        <v>0</v>
      </c>
      <c r="H7" s="187">
        <v>0</v>
      </c>
      <c r="I7" s="187">
        <v>0</v>
      </c>
      <c r="J7" s="187">
        <v>3</v>
      </c>
      <c r="K7" s="187">
        <v>3</v>
      </c>
      <c r="L7" s="187">
        <v>0</v>
      </c>
      <c r="M7" s="187">
        <v>2</v>
      </c>
      <c r="N7" s="187">
        <v>2</v>
      </c>
      <c r="O7" s="188">
        <v>0</v>
      </c>
      <c r="P7" s="189">
        <v>0</v>
      </c>
      <c r="Q7" s="187">
        <v>0</v>
      </c>
      <c r="R7" s="187">
        <v>0</v>
      </c>
      <c r="S7" s="187">
        <v>0</v>
      </c>
      <c r="T7" s="187">
        <v>0</v>
      </c>
      <c r="U7" s="315">
        <v>0</v>
      </c>
      <c r="AB7" s="26"/>
    </row>
    <row r="8" spans="2:28" s="20" customFormat="1" ht="24.75" customHeight="1">
      <c r="B8" s="391"/>
      <c r="C8" s="34" t="s">
        <v>22</v>
      </c>
      <c r="D8" s="181">
        <v>3</v>
      </c>
      <c r="E8" s="182">
        <v>3</v>
      </c>
      <c r="F8" s="182">
        <v>0</v>
      </c>
      <c r="G8" s="182">
        <v>0</v>
      </c>
      <c r="H8" s="182">
        <v>0</v>
      </c>
      <c r="I8" s="182">
        <v>0</v>
      </c>
      <c r="J8" s="182">
        <v>1</v>
      </c>
      <c r="K8" s="182">
        <v>1</v>
      </c>
      <c r="L8" s="182">
        <v>0</v>
      </c>
      <c r="M8" s="182">
        <v>2</v>
      </c>
      <c r="N8" s="182">
        <v>2</v>
      </c>
      <c r="O8" s="312">
        <v>0</v>
      </c>
      <c r="P8" s="185">
        <v>0</v>
      </c>
      <c r="Q8" s="182">
        <v>0</v>
      </c>
      <c r="R8" s="182">
        <v>0</v>
      </c>
      <c r="S8" s="182">
        <v>0</v>
      </c>
      <c r="T8" s="182">
        <v>0</v>
      </c>
      <c r="U8" s="314">
        <v>0</v>
      </c>
      <c r="AB8" s="26"/>
    </row>
    <row r="9" spans="2:28" s="20" customFormat="1" ht="24.75" customHeight="1">
      <c r="B9" s="393"/>
      <c r="C9" s="35" t="s">
        <v>141</v>
      </c>
      <c r="D9" s="190">
        <v>2</v>
      </c>
      <c r="E9" s="191">
        <v>2</v>
      </c>
      <c r="F9" s="191">
        <v>0</v>
      </c>
      <c r="G9" s="191">
        <v>0</v>
      </c>
      <c r="H9" s="191">
        <v>0</v>
      </c>
      <c r="I9" s="191">
        <v>0</v>
      </c>
      <c r="J9" s="191">
        <v>2</v>
      </c>
      <c r="K9" s="191">
        <v>2</v>
      </c>
      <c r="L9" s="191">
        <v>0</v>
      </c>
      <c r="M9" s="191">
        <v>0</v>
      </c>
      <c r="N9" s="191">
        <v>0</v>
      </c>
      <c r="O9" s="192">
        <v>0</v>
      </c>
      <c r="P9" s="193">
        <v>0</v>
      </c>
      <c r="Q9" s="191">
        <v>0</v>
      </c>
      <c r="R9" s="191">
        <v>0</v>
      </c>
      <c r="S9" s="191">
        <v>0</v>
      </c>
      <c r="T9" s="191">
        <v>0</v>
      </c>
      <c r="U9" s="316">
        <v>0</v>
      </c>
      <c r="AB9" s="26"/>
    </row>
    <row r="10" spans="2:28" s="20" customFormat="1" ht="24.75" customHeight="1">
      <c r="B10" s="390" t="s">
        <v>70</v>
      </c>
      <c r="C10" s="36" t="s">
        <v>1</v>
      </c>
      <c r="D10" s="186">
        <v>7</v>
      </c>
      <c r="E10" s="187">
        <v>7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7</v>
      </c>
      <c r="N10" s="187">
        <v>7</v>
      </c>
      <c r="O10" s="188">
        <v>0</v>
      </c>
      <c r="P10" s="196">
        <v>0</v>
      </c>
      <c r="Q10" s="194">
        <v>0</v>
      </c>
      <c r="R10" s="194">
        <v>0</v>
      </c>
      <c r="S10" s="194">
        <v>0</v>
      </c>
      <c r="T10" s="194">
        <v>0</v>
      </c>
      <c r="U10" s="317">
        <v>0</v>
      </c>
      <c r="AB10" s="26"/>
    </row>
    <row r="11" spans="2:28" s="20" customFormat="1" ht="24.75" customHeight="1">
      <c r="B11" s="391"/>
      <c r="C11" s="34" t="s">
        <v>142</v>
      </c>
      <c r="D11" s="181">
        <v>5</v>
      </c>
      <c r="E11" s="182">
        <v>5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5</v>
      </c>
      <c r="N11" s="182">
        <v>5</v>
      </c>
      <c r="O11" s="312">
        <v>0</v>
      </c>
      <c r="P11" s="185">
        <v>0</v>
      </c>
      <c r="Q11" s="182">
        <v>0</v>
      </c>
      <c r="R11" s="182">
        <v>0</v>
      </c>
      <c r="S11" s="182">
        <v>0</v>
      </c>
      <c r="T11" s="182">
        <v>0</v>
      </c>
      <c r="U11" s="314">
        <v>0</v>
      </c>
      <c r="AB11" s="26"/>
    </row>
    <row r="12" spans="2:28" s="20" customFormat="1" ht="24.75" customHeight="1">
      <c r="B12" s="391"/>
      <c r="C12" s="34" t="s">
        <v>143</v>
      </c>
      <c r="D12" s="181">
        <v>1</v>
      </c>
      <c r="E12" s="182">
        <v>1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1</v>
      </c>
      <c r="N12" s="182">
        <v>1</v>
      </c>
      <c r="O12" s="184">
        <v>0</v>
      </c>
      <c r="P12" s="185">
        <v>0</v>
      </c>
      <c r="Q12" s="182">
        <v>0</v>
      </c>
      <c r="R12" s="182">
        <v>0</v>
      </c>
      <c r="S12" s="182">
        <v>0</v>
      </c>
      <c r="T12" s="182">
        <v>0</v>
      </c>
      <c r="U12" s="314">
        <v>0</v>
      </c>
      <c r="AB12" s="26"/>
    </row>
    <row r="13" spans="2:28" s="20" customFormat="1" ht="24.75" customHeight="1">
      <c r="B13" s="391"/>
      <c r="C13" s="67" t="s">
        <v>135</v>
      </c>
      <c r="D13" s="190">
        <v>1</v>
      </c>
      <c r="E13" s="191">
        <v>1</v>
      </c>
      <c r="F13" s="191">
        <v>0</v>
      </c>
      <c r="G13" s="191">
        <v>0</v>
      </c>
      <c r="H13" s="191">
        <v>0</v>
      </c>
      <c r="I13" s="191">
        <v>0</v>
      </c>
      <c r="J13" s="191">
        <v>0</v>
      </c>
      <c r="K13" s="191">
        <v>0</v>
      </c>
      <c r="L13" s="191">
        <v>0</v>
      </c>
      <c r="M13" s="191">
        <v>1</v>
      </c>
      <c r="N13" s="191">
        <v>1</v>
      </c>
      <c r="O13" s="192">
        <v>0</v>
      </c>
      <c r="P13" s="185">
        <v>0</v>
      </c>
      <c r="Q13" s="182">
        <v>0</v>
      </c>
      <c r="R13" s="182">
        <v>0</v>
      </c>
      <c r="S13" s="182">
        <v>0</v>
      </c>
      <c r="T13" s="182">
        <v>0</v>
      </c>
      <c r="U13" s="314">
        <v>0</v>
      </c>
      <c r="AB13" s="26"/>
    </row>
    <row r="14" spans="2:28" s="20" customFormat="1" ht="24.75" customHeight="1">
      <c r="B14" s="392" t="s">
        <v>114</v>
      </c>
      <c r="C14" s="37" t="s">
        <v>1</v>
      </c>
      <c r="D14" s="186">
        <v>8</v>
      </c>
      <c r="E14" s="187">
        <v>8</v>
      </c>
      <c r="F14" s="187">
        <v>0</v>
      </c>
      <c r="G14" s="187">
        <v>4</v>
      </c>
      <c r="H14" s="187">
        <v>4</v>
      </c>
      <c r="I14" s="187">
        <v>0</v>
      </c>
      <c r="J14" s="187">
        <v>3</v>
      </c>
      <c r="K14" s="187">
        <v>3</v>
      </c>
      <c r="L14" s="187">
        <v>0</v>
      </c>
      <c r="M14" s="187">
        <v>1</v>
      </c>
      <c r="N14" s="187">
        <v>1</v>
      </c>
      <c r="O14" s="188">
        <v>0</v>
      </c>
      <c r="P14" s="189">
        <v>3</v>
      </c>
      <c r="Q14" s="187">
        <v>3</v>
      </c>
      <c r="R14" s="187">
        <v>0</v>
      </c>
      <c r="S14" s="187">
        <v>2</v>
      </c>
      <c r="T14" s="187">
        <v>2</v>
      </c>
      <c r="U14" s="315">
        <v>0</v>
      </c>
      <c r="AB14" s="26"/>
    </row>
    <row r="15" spans="2:28" s="20" customFormat="1" ht="24.75" customHeight="1">
      <c r="B15" s="391"/>
      <c r="C15" s="34" t="s">
        <v>144</v>
      </c>
      <c r="D15" s="181">
        <v>5</v>
      </c>
      <c r="E15" s="182">
        <v>5</v>
      </c>
      <c r="F15" s="182">
        <v>0</v>
      </c>
      <c r="G15" s="182">
        <v>4</v>
      </c>
      <c r="H15" s="182">
        <v>4</v>
      </c>
      <c r="I15" s="182">
        <v>0</v>
      </c>
      <c r="J15" s="182">
        <v>0</v>
      </c>
      <c r="K15" s="182">
        <v>0</v>
      </c>
      <c r="L15" s="182">
        <v>0</v>
      </c>
      <c r="M15" s="182">
        <v>1</v>
      </c>
      <c r="N15" s="182">
        <v>1</v>
      </c>
      <c r="O15" s="312">
        <v>0</v>
      </c>
      <c r="P15" s="185">
        <v>3</v>
      </c>
      <c r="Q15" s="182">
        <v>3</v>
      </c>
      <c r="R15" s="182">
        <v>0</v>
      </c>
      <c r="S15" s="182">
        <v>2</v>
      </c>
      <c r="T15" s="182">
        <v>2</v>
      </c>
      <c r="U15" s="314">
        <v>0</v>
      </c>
      <c r="AB15" s="26"/>
    </row>
    <row r="16" spans="2:28" s="20" customFormat="1" ht="24.75" customHeight="1">
      <c r="B16" s="391"/>
      <c r="C16" s="34" t="s">
        <v>145</v>
      </c>
      <c r="D16" s="181">
        <v>1</v>
      </c>
      <c r="E16" s="182">
        <v>1</v>
      </c>
      <c r="F16" s="182">
        <v>0</v>
      </c>
      <c r="G16" s="182">
        <v>0</v>
      </c>
      <c r="H16" s="182">
        <v>0</v>
      </c>
      <c r="I16" s="182">
        <v>0</v>
      </c>
      <c r="J16" s="182">
        <v>1</v>
      </c>
      <c r="K16" s="182">
        <v>1</v>
      </c>
      <c r="L16" s="182">
        <v>0</v>
      </c>
      <c r="M16" s="182">
        <v>0</v>
      </c>
      <c r="N16" s="182">
        <v>0</v>
      </c>
      <c r="O16" s="184">
        <v>0</v>
      </c>
      <c r="P16" s="185">
        <v>0</v>
      </c>
      <c r="Q16" s="182">
        <v>0</v>
      </c>
      <c r="R16" s="182">
        <v>0</v>
      </c>
      <c r="S16" s="182">
        <v>0</v>
      </c>
      <c r="T16" s="182">
        <v>0</v>
      </c>
      <c r="U16" s="314">
        <v>0</v>
      </c>
      <c r="AB16" s="26"/>
    </row>
    <row r="17" spans="2:28" s="20" customFormat="1" ht="24.75" customHeight="1">
      <c r="B17" s="391"/>
      <c r="C17" s="34" t="s">
        <v>146</v>
      </c>
      <c r="D17" s="181">
        <v>1</v>
      </c>
      <c r="E17" s="182">
        <v>1</v>
      </c>
      <c r="F17" s="182">
        <v>0</v>
      </c>
      <c r="G17" s="182">
        <v>0</v>
      </c>
      <c r="H17" s="182">
        <v>0</v>
      </c>
      <c r="I17" s="182">
        <v>0</v>
      </c>
      <c r="J17" s="182">
        <v>1</v>
      </c>
      <c r="K17" s="182">
        <v>1</v>
      </c>
      <c r="L17" s="182">
        <v>0</v>
      </c>
      <c r="M17" s="182">
        <v>0</v>
      </c>
      <c r="N17" s="182">
        <v>0</v>
      </c>
      <c r="O17" s="184">
        <v>0</v>
      </c>
      <c r="P17" s="185">
        <v>0</v>
      </c>
      <c r="Q17" s="182">
        <v>0</v>
      </c>
      <c r="R17" s="182">
        <v>0</v>
      </c>
      <c r="S17" s="182">
        <v>0</v>
      </c>
      <c r="T17" s="182">
        <v>0</v>
      </c>
      <c r="U17" s="314">
        <v>0</v>
      </c>
      <c r="AB17" s="26"/>
    </row>
    <row r="18" spans="2:28" s="20" customFormat="1" ht="24.75" customHeight="1">
      <c r="B18" s="68"/>
      <c r="C18" s="35" t="s">
        <v>147</v>
      </c>
      <c r="D18" s="181">
        <v>1</v>
      </c>
      <c r="E18" s="182">
        <v>1</v>
      </c>
      <c r="F18" s="182">
        <v>0</v>
      </c>
      <c r="G18" s="182">
        <v>0</v>
      </c>
      <c r="H18" s="182">
        <v>0</v>
      </c>
      <c r="I18" s="182">
        <v>0</v>
      </c>
      <c r="J18" s="182">
        <v>1</v>
      </c>
      <c r="K18" s="182">
        <v>1</v>
      </c>
      <c r="L18" s="182">
        <v>0</v>
      </c>
      <c r="M18" s="182">
        <v>0</v>
      </c>
      <c r="N18" s="182">
        <v>0</v>
      </c>
      <c r="O18" s="184">
        <v>0</v>
      </c>
      <c r="P18" s="193">
        <v>0</v>
      </c>
      <c r="Q18" s="191">
        <v>0</v>
      </c>
      <c r="R18" s="191">
        <v>0</v>
      </c>
      <c r="S18" s="191">
        <v>0</v>
      </c>
      <c r="T18" s="191">
        <v>0</v>
      </c>
      <c r="U18" s="316">
        <v>0</v>
      </c>
      <c r="AB18" s="26"/>
    </row>
    <row r="19" spans="2:28" s="20" customFormat="1" ht="24.75" customHeight="1">
      <c r="B19" s="398" t="s">
        <v>71</v>
      </c>
      <c r="C19" s="36" t="s">
        <v>1</v>
      </c>
      <c r="D19" s="186">
        <v>5</v>
      </c>
      <c r="E19" s="187">
        <v>5</v>
      </c>
      <c r="F19" s="187">
        <v>0</v>
      </c>
      <c r="G19" s="187">
        <v>0</v>
      </c>
      <c r="H19" s="187">
        <v>0</v>
      </c>
      <c r="I19" s="187">
        <v>0</v>
      </c>
      <c r="J19" s="187">
        <v>3</v>
      </c>
      <c r="K19" s="187">
        <v>3</v>
      </c>
      <c r="L19" s="187">
        <v>0</v>
      </c>
      <c r="M19" s="187">
        <v>2</v>
      </c>
      <c r="N19" s="187">
        <v>2</v>
      </c>
      <c r="O19" s="188">
        <v>0</v>
      </c>
      <c r="P19" s="196">
        <v>0</v>
      </c>
      <c r="Q19" s="194">
        <v>0</v>
      </c>
      <c r="R19" s="194">
        <v>0</v>
      </c>
      <c r="S19" s="194">
        <v>0</v>
      </c>
      <c r="T19" s="194">
        <v>0</v>
      </c>
      <c r="U19" s="317">
        <v>0</v>
      </c>
      <c r="AB19" s="26"/>
    </row>
    <row r="20" spans="2:28" s="20" customFormat="1" ht="24.75" customHeight="1">
      <c r="B20" s="399"/>
      <c r="C20" s="34" t="s">
        <v>46</v>
      </c>
      <c r="D20" s="181">
        <v>1</v>
      </c>
      <c r="E20" s="182">
        <v>1</v>
      </c>
      <c r="F20" s="182"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1</v>
      </c>
      <c r="N20" s="182">
        <v>1</v>
      </c>
      <c r="O20" s="312">
        <v>0</v>
      </c>
      <c r="P20" s="185">
        <v>0</v>
      </c>
      <c r="Q20" s="182">
        <v>0</v>
      </c>
      <c r="R20" s="182">
        <v>0</v>
      </c>
      <c r="S20" s="182">
        <v>0</v>
      </c>
      <c r="T20" s="182">
        <v>0</v>
      </c>
      <c r="U20" s="314">
        <v>0</v>
      </c>
      <c r="AB20" s="26"/>
    </row>
    <row r="21" spans="2:28" s="20" customFormat="1" ht="24.75" customHeight="1">
      <c r="B21" s="399"/>
      <c r="C21" s="34" t="s">
        <v>118</v>
      </c>
      <c r="D21" s="181">
        <v>2</v>
      </c>
      <c r="E21" s="182">
        <v>2</v>
      </c>
      <c r="F21" s="182">
        <v>0</v>
      </c>
      <c r="G21" s="182">
        <v>0</v>
      </c>
      <c r="H21" s="182">
        <v>0</v>
      </c>
      <c r="I21" s="182">
        <v>0</v>
      </c>
      <c r="J21" s="182">
        <v>2</v>
      </c>
      <c r="K21" s="182">
        <v>2</v>
      </c>
      <c r="L21" s="182">
        <v>0</v>
      </c>
      <c r="M21" s="182">
        <v>0</v>
      </c>
      <c r="N21" s="182">
        <v>0</v>
      </c>
      <c r="O21" s="184">
        <v>0</v>
      </c>
      <c r="P21" s="185">
        <v>0</v>
      </c>
      <c r="Q21" s="182">
        <v>0</v>
      </c>
      <c r="R21" s="182">
        <v>0</v>
      </c>
      <c r="S21" s="182">
        <v>0</v>
      </c>
      <c r="T21" s="182">
        <v>0</v>
      </c>
      <c r="U21" s="314">
        <v>0</v>
      </c>
      <c r="AB21" s="26"/>
    </row>
    <row r="22" spans="2:28" s="20" customFormat="1" ht="24.75" customHeight="1">
      <c r="B22" s="399"/>
      <c r="C22" s="34" t="s">
        <v>147</v>
      </c>
      <c r="D22" s="190">
        <v>2</v>
      </c>
      <c r="E22" s="191">
        <v>2</v>
      </c>
      <c r="F22" s="191">
        <v>0</v>
      </c>
      <c r="G22" s="191">
        <v>0</v>
      </c>
      <c r="H22" s="191">
        <v>0</v>
      </c>
      <c r="I22" s="191">
        <v>0</v>
      </c>
      <c r="J22" s="191">
        <v>1</v>
      </c>
      <c r="K22" s="191">
        <v>1</v>
      </c>
      <c r="L22" s="191">
        <v>0</v>
      </c>
      <c r="M22" s="191">
        <v>1</v>
      </c>
      <c r="N22" s="191">
        <v>1</v>
      </c>
      <c r="O22" s="192">
        <v>0</v>
      </c>
      <c r="P22" s="185">
        <v>0</v>
      </c>
      <c r="Q22" s="182">
        <v>0</v>
      </c>
      <c r="R22" s="182">
        <v>0</v>
      </c>
      <c r="S22" s="182">
        <v>0</v>
      </c>
      <c r="T22" s="182">
        <v>0</v>
      </c>
      <c r="U22" s="314">
        <v>0</v>
      </c>
      <c r="AB22" s="26"/>
    </row>
    <row r="23" spans="2:28" s="20" customFormat="1" ht="24.75" customHeight="1">
      <c r="B23" s="392" t="s">
        <v>72</v>
      </c>
      <c r="C23" s="37" t="s">
        <v>1</v>
      </c>
      <c r="D23" s="186">
        <v>6</v>
      </c>
      <c r="E23" s="187">
        <v>6</v>
      </c>
      <c r="F23" s="187">
        <v>0</v>
      </c>
      <c r="G23" s="187">
        <v>0</v>
      </c>
      <c r="H23" s="187">
        <v>0</v>
      </c>
      <c r="I23" s="187">
        <v>0</v>
      </c>
      <c r="J23" s="187">
        <v>6</v>
      </c>
      <c r="K23" s="187">
        <v>6</v>
      </c>
      <c r="L23" s="187">
        <v>0</v>
      </c>
      <c r="M23" s="187">
        <v>0</v>
      </c>
      <c r="N23" s="187">
        <v>0</v>
      </c>
      <c r="O23" s="188">
        <v>0</v>
      </c>
      <c r="P23" s="189">
        <v>0</v>
      </c>
      <c r="Q23" s="187">
        <v>0</v>
      </c>
      <c r="R23" s="187">
        <v>0</v>
      </c>
      <c r="S23" s="187">
        <v>0</v>
      </c>
      <c r="T23" s="187">
        <v>0</v>
      </c>
      <c r="U23" s="315">
        <v>0</v>
      </c>
      <c r="AB23" s="26"/>
    </row>
    <row r="24" spans="2:28" s="20" customFormat="1" ht="24.75" customHeight="1">
      <c r="B24" s="391"/>
      <c r="C24" s="38" t="s">
        <v>148</v>
      </c>
      <c r="D24" s="181">
        <v>1</v>
      </c>
      <c r="E24" s="182">
        <v>1</v>
      </c>
      <c r="F24" s="182">
        <v>0</v>
      </c>
      <c r="G24" s="182">
        <v>0</v>
      </c>
      <c r="H24" s="182">
        <v>0</v>
      </c>
      <c r="I24" s="182">
        <v>0</v>
      </c>
      <c r="J24" s="182">
        <v>1</v>
      </c>
      <c r="K24" s="182">
        <v>1</v>
      </c>
      <c r="L24" s="182">
        <v>0</v>
      </c>
      <c r="M24" s="182">
        <v>0</v>
      </c>
      <c r="N24" s="182">
        <v>0</v>
      </c>
      <c r="O24" s="312">
        <v>0</v>
      </c>
      <c r="P24" s="185">
        <v>0</v>
      </c>
      <c r="Q24" s="182">
        <v>0</v>
      </c>
      <c r="R24" s="182">
        <v>0</v>
      </c>
      <c r="S24" s="182">
        <v>0</v>
      </c>
      <c r="T24" s="182">
        <v>0</v>
      </c>
      <c r="U24" s="314">
        <v>0</v>
      </c>
      <c r="AB24" s="26"/>
    </row>
    <row r="25" spans="2:28" s="20" customFormat="1" ht="24.75" customHeight="1">
      <c r="B25" s="391"/>
      <c r="C25" s="34" t="s">
        <v>149</v>
      </c>
      <c r="D25" s="181">
        <v>3</v>
      </c>
      <c r="E25" s="182">
        <v>3</v>
      </c>
      <c r="F25" s="182">
        <v>0</v>
      </c>
      <c r="G25" s="182">
        <v>0</v>
      </c>
      <c r="H25" s="182">
        <v>0</v>
      </c>
      <c r="I25" s="182">
        <v>0</v>
      </c>
      <c r="J25" s="182">
        <v>3</v>
      </c>
      <c r="K25" s="182">
        <v>3</v>
      </c>
      <c r="L25" s="182">
        <v>0</v>
      </c>
      <c r="M25" s="182">
        <v>0</v>
      </c>
      <c r="N25" s="182">
        <v>0</v>
      </c>
      <c r="O25" s="184">
        <v>0</v>
      </c>
      <c r="P25" s="185">
        <v>0</v>
      </c>
      <c r="Q25" s="182">
        <v>0</v>
      </c>
      <c r="R25" s="182">
        <v>0</v>
      </c>
      <c r="S25" s="182">
        <v>0</v>
      </c>
      <c r="T25" s="182">
        <v>0</v>
      </c>
      <c r="U25" s="314">
        <v>0</v>
      </c>
      <c r="AB25" s="26"/>
    </row>
    <row r="26" spans="2:28" s="20" customFormat="1" ht="24.75" customHeight="1">
      <c r="B26" s="391"/>
      <c r="C26" s="34" t="s">
        <v>150</v>
      </c>
      <c r="D26" s="181">
        <v>1</v>
      </c>
      <c r="E26" s="182">
        <v>1</v>
      </c>
      <c r="F26" s="182">
        <v>0</v>
      </c>
      <c r="G26" s="182">
        <v>0</v>
      </c>
      <c r="H26" s="182">
        <v>0</v>
      </c>
      <c r="I26" s="182">
        <v>0</v>
      </c>
      <c r="J26" s="182">
        <v>1</v>
      </c>
      <c r="K26" s="182">
        <v>1</v>
      </c>
      <c r="L26" s="182">
        <v>0</v>
      </c>
      <c r="M26" s="182">
        <v>0</v>
      </c>
      <c r="N26" s="182">
        <v>0</v>
      </c>
      <c r="O26" s="184">
        <v>0</v>
      </c>
      <c r="P26" s="185">
        <v>0</v>
      </c>
      <c r="Q26" s="182">
        <v>0</v>
      </c>
      <c r="R26" s="182">
        <v>0</v>
      </c>
      <c r="S26" s="182">
        <v>0</v>
      </c>
      <c r="T26" s="182">
        <v>0</v>
      </c>
      <c r="U26" s="314">
        <v>0</v>
      </c>
      <c r="AB26" s="26"/>
    </row>
    <row r="27" spans="2:28" s="20" customFormat="1" ht="24.75" customHeight="1">
      <c r="B27" s="393"/>
      <c r="C27" s="35" t="s">
        <v>151</v>
      </c>
      <c r="D27" s="190">
        <v>1</v>
      </c>
      <c r="E27" s="191">
        <v>1</v>
      </c>
      <c r="F27" s="191">
        <v>0</v>
      </c>
      <c r="G27" s="191">
        <v>0</v>
      </c>
      <c r="H27" s="191">
        <v>0</v>
      </c>
      <c r="I27" s="191">
        <v>0</v>
      </c>
      <c r="J27" s="191">
        <v>1</v>
      </c>
      <c r="K27" s="191">
        <v>1</v>
      </c>
      <c r="L27" s="191">
        <v>0</v>
      </c>
      <c r="M27" s="191">
        <v>0</v>
      </c>
      <c r="N27" s="191">
        <v>0</v>
      </c>
      <c r="O27" s="192">
        <v>0</v>
      </c>
      <c r="P27" s="193">
        <v>0</v>
      </c>
      <c r="Q27" s="191">
        <v>0</v>
      </c>
      <c r="R27" s="191">
        <v>0</v>
      </c>
      <c r="S27" s="191">
        <v>0</v>
      </c>
      <c r="T27" s="191">
        <v>0</v>
      </c>
      <c r="U27" s="316">
        <v>0</v>
      </c>
      <c r="AB27" s="26"/>
    </row>
    <row r="28" spans="2:28" s="20" customFormat="1" ht="24.75" customHeight="1">
      <c r="B28" s="386" t="s">
        <v>73</v>
      </c>
      <c r="C28" s="37" t="s">
        <v>1</v>
      </c>
      <c r="D28" s="186">
        <v>8</v>
      </c>
      <c r="E28" s="187">
        <v>8</v>
      </c>
      <c r="F28" s="187">
        <v>0</v>
      </c>
      <c r="G28" s="187">
        <v>2</v>
      </c>
      <c r="H28" s="187">
        <v>2</v>
      </c>
      <c r="I28" s="187">
        <v>0</v>
      </c>
      <c r="J28" s="187">
        <v>5</v>
      </c>
      <c r="K28" s="187">
        <v>5</v>
      </c>
      <c r="L28" s="187">
        <v>0</v>
      </c>
      <c r="M28" s="187">
        <v>1</v>
      </c>
      <c r="N28" s="187">
        <v>1</v>
      </c>
      <c r="O28" s="188">
        <v>0</v>
      </c>
      <c r="P28" s="196">
        <v>0</v>
      </c>
      <c r="Q28" s="194">
        <v>0</v>
      </c>
      <c r="R28" s="194">
        <v>0</v>
      </c>
      <c r="S28" s="194">
        <v>0</v>
      </c>
      <c r="T28" s="194">
        <v>0</v>
      </c>
      <c r="U28" s="317">
        <v>0</v>
      </c>
      <c r="AB28" s="26"/>
    </row>
    <row r="29" spans="2:28" s="20" customFormat="1" ht="24.75" customHeight="1">
      <c r="B29" s="387"/>
      <c r="C29" s="35" t="s">
        <v>152</v>
      </c>
      <c r="D29" s="190">
        <v>8</v>
      </c>
      <c r="E29" s="191">
        <v>8</v>
      </c>
      <c r="F29" s="191">
        <v>0</v>
      </c>
      <c r="G29" s="191">
        <v>2</v>
      </c>
      <c r="H29" s="191">
        <v>2</v>
      </c>
      <c r="I29" s="191">
        <v>0</v>
      </c>
      <c r="J29" s="191">
        <v>5</v>
      </c>
      <c r="K29" s="191">
        <v>5</v>
      </c>
      <c r="L29" s="191">
        <v>0</v>
      </c>
      <c r="M29" s="191">
        <v>1</v>
      </c>
      <c r="N29" s="191">
        <v>1</v>
      </c>
      <c r="O29" s="192">
        <v>0</v>
      </c>
      <c r="P29" s="185">
        <v>0</v>
      </c>
      <c r="Q29" s="182">
        <v>0</v>
      </c>
      <c r="R29" s="182">
        <v>0</v>
      </c>
      <c r="S29" s="182">
        <v>0</v>
      </c>
      <c r="T29" s="182">
        <v>0</v>
      </c>
      <c r="U29" s="314">
        <v>0</v>
      </c>
      <c r="AB29" s="26"/>
    </row>
    <row r="30" spans="2:28" s="20" customFormat="1" ht="24.75" customHeight="1">
      <c r="B30" s="386" t="s">
        <v>74</v>
      </c>
      <c r="C30" s="36" t="s">
        <v>1</v>
      </c>
      <c r="D30" s="186">
        <v>6</v>
      </c>
      <c r="E30" s="187">
        <v>6</v>
      </c>
      <c r="F30" s="187">
        <v>0</v>
      </c>
      <c r="G30" s="187">
        <v>1</v>
      </c>
      <c r="H30" s="187">
        <v>15</v>
      </c>
      <c r="I30" s="187">
        <v>0</v>
      </c>
      <c r="J30" s="187">
        <v>5</v>
      </c>
      <c r="K30" s="187">
        <v>5</v>
      </c>
      <c r="L30" s="187">
        <v>0</v>
      </c>
      <c r="M30" s="187">
        <v>0</v>
      </c>
      <c r="N30" s="187">
        <v>0</v>
      </c>
      <c r="O30" s="188">
        <v>0</v>
      </c>
      <c r="P30" s="189">
        <v>0</v>
      </c>
      <c r="Q30" s="187">
        <v>0</v>
      </c>
      <c r="R30" s="187">
        <v>0</v>
      </c>
      <c r="S30" s="187">
        <v>0</v>
      </c>
      <c r="T30" s="187">
        <v>0</v>
      </c>
      <c r="U30" s="315">
        <v>0</v>
      </c>
      <c r="AB30" s="26"/>
    </row>
    <row r="31" spans="2:28" s="20" customFormat="1" ht="24.75" customHeight="1">
      <c r="B31" s="388"/>
      <c r="C31" s="34" t="s">
        <v>136</v>
      </c>
      <c r="D31" s="181">
        <v>2</v>
      </c>
      <c r="E31" s="182">
        <v>2</v>
      </c>
      <c r="F31" s="182">
        <v>0</v>
      </c>
      <c r="G31" s="182">
        <v>0</v>
      </c>
      <c r="H31" s="182">
        <v>0</v>
      </c>
      <c r="I31" s="182">
        <v>0</v>
      </c>
      <c r="J31" s="182">
        <v>2</v>
      </c>
      <c r="K31" s="182">
        <v>2</v>
      </c>
      <c r="L31" s="182"/>
      <c r="M31" s="182">
        <v>0</v>
      </c>
      <c r="N31" s="182">
        <v>0</v>
      </c>
      <c r="O31" s="312">
        <v>0</v>
      </c>
      <c r="P31" s="185">
        <v>0</v>
      </c>
      <c r="Q31" s="182">
        <v>0</v>
      </c>
      <c r="R31" s="182">
        <v>0</v>
      </c>
      <c r="S31" s="182">
        <v>0</v>
      </c>
      <c r="T31" s="182">
        <v>0</v>
      </c>
      <c r="U31" s="314">
        <v>0</v>
      </c>
      <c r="AB31" s="26"/>
    </row>
    <row r="32" spans="2:28" s="20" customFormat="1" ht="24.75" customHeight="1" thickBot="1">
      <c r="B32" s="389"/>
      <c r="C32" s="39" t="s">
        <v>153</v>
      </c>
      <c r="D32" s="197">
        <v>4</v>
      </c>
      <c r="E32" s="198">
        <v>4</v>
      </c>
      <c r="F32" s="198">
        <v>0</v>
      </c>
      <c r="G32" s="198">
        <v>1</v>
      </c>
      <c r="H32" s="198">
        <v>1</v>
      </c>
      <c r="I32" s="198">
        <v>0</v>
      </c>
      <c r="J32" s="198">
        <v>3</v>
      </c>
      <c r="K32" s="198">
        <v>3</v>
      </c>
      <c r="L32" s="198">
        <v>0</v>
      </c>
      <c r="M32" s="198">
        <v>0</v>
      </c>
      <c r="N32" s="198">
        <v>0</v>
      </c>
      <c r="O32" s="199">
        <v>0</v>
      </c>
      <c r="P32" s="200">
        <v>0</v>
      </c>
      <c r="Q32" s="198">
        <v>0</v>
      </c>
      <c r="R32" s="198">
        <v>0</v>
      </c>
      <c r="S32" s="198">
        <v>0</v>
      </c>
      <c r="T32" s="198">
        <v>0</v>
      </c>
      <c r="U32" s="318">
        <v>0</v>
      </c>
      <c r="AB32" s="26"/>
    </row>
    <row r="33" spans="22:27" ht="30" customHeight="1">
      <c r="V33" s="18"/>
      <c r="W33" s="18"/>
      <c r="X33" s="18"/>
      <c r="Y33" s="18"/>
      <c r="Z33" s="18"/>
      <c r="AA33" s="18"/>
    </row>
    <row r="34" spans="22:27" ht="30" customHeight="1">
      <c r="V34" s="18"/>
      <c r="W34" s="18"/>
      <c r="X34" s="18"/>
      <c r="Y34" s="18"/>
      <c r="Z34" s="18"/>
      <c r="AA34" s="18"/>
    </row>
    <row r="35" spans="22:27" ht="30" customHeight="1">
      <c r="V35" s="18"/>
      <c r="W35" s="18"/>
      <c r="X35" s="18"/>
      <c r="Y35" s="18"/>
      <c r="Z35" s="18"/>
      <c r="AA35" s="18"/>
    </row>
    <row r="36" spans="22:27" ht="30" customHeight="1">
      <c r="V36" s="18"/>
      <c r="W36" s="18"/>
      <c r="X36" s="18"/>
      <c r="Y36" s="18"/>
      <c r="Z36" s="18"/>
      <c r="AA36" s="18"/>
    </row>
    <row r="37" spans="22:27" ht="30" customHeight="1">
      <c r="V37" s="18"/>
      <c r="W37" s="18"/>
      <c r="X37" s="18"/>
      <c r="Y37" s="18"/>
      <c r="Z37" s="18"/>
      <c r="AA37" s="18"/>
    </row>
  </sheetData>
  <sheetProtection/>
  <mergeCells count="17">
    <mergeCell ref="D3:O3"/>
    <mergeCell ref="P4:R4"/>
    <mergeCell ref="S4:U4"/>
    <mergeCell ref="D4:F4"/>
    <mergeCell ref="G4:I4"/>
    <mergeCell ref="J4:L4"/>
    <mergeCell ref="M4:O4"/>
    <mergeCell ref="P3:U3"/>
    <mergeCell ref="B28:B29"/>
    <mergeCell ref="B30:B32"/>
    <mergeCell ref="B10:B13"/>
    <mergeCell ref="B14:B17"/>
    <mergeCell ref="B23:B27"/>
    <mergeCell ref="B4:C4"/>
    <mergeCell ref="B6:C6"/>
    <mergeCell ref="B7:B9"/>
    <mergeCell ref="B19:B22"/>
  </mergeCells>
  <printOptions horizontalCentered="1"/>
  <pageMargins left="0.5905511811023623" right="0.5118110236220472" top="0.7874015748031497" bottom="0.3937007874015748" header="0.5118110236220472" footer="0.5118110236220472"/>
  <pageSetup fitToHeight="1" fitToWidth="1" horizontalDpi="600" verticalDpi="600" orientation="portrait" paperSize="9" r:id="rId1"/>
  <headerFooter scaleWithDoc="0" alignWithMargins="0">
    <oddHeader>&amp;L専修学校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7"/>
  <sheetViews>
    <sheetView showGridLines="0" zoomScaleSheetLayoutView="100" zoomScalePageLayoutView="0" workbookViewId="0" topLeftCell="A1">
      <selection activeCell="M33" sqref="M33"/>
    </sheetView>
  </sheetViews>
  <sheetFormatPr defaultColWidth="7.50390625" defaultRowHeight="30" customHeight="1"/>
  <cols>
    <col min="1" max="18" width="4.25390625" style="18" customWidth="1"/>
    <col min="19" max="19" width="10.75390625" style="18" customWidth="1"/>
    <col min="20" max="20" width="3.00390625" style="18" customWidth="1"/>
    <col min="21" max="21" width="0.875" style="18" customWidth="1"/>
    <col min="22" max="16384" width="7.50390625" style="18" customWidth="1"/>
  </cols>
  <sheetData>
    <row r="1" ht="20.25" customHeight="1"/>
    <row r="2" spans="1:20" ht="20.25" customHeight="1" thickBot="1">
      <c r="A2" s="21" t="s">
        <v>197</v>
      </c>
      <c r="B2" s="19"/>
      <c r="C2" s="19"/>
      <c r="D2" s="19"/>
      <c r="E2" s="19"/>
      <c r="F2" s="19"/>
      <c r="G2" s="21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21"/>
    </row>
    <row r="3" spans="1:21" s="20" customFormat="1" ht="25.5" customHeight="1">
      <c r="A3" s="413" t="s">
        <v>120</v>
      </c>
      <c r="B3" s="413"/>
      <c r="C3" s="413"/>
      <c r="D3" s="413"/>
      <c r="E3" s="413"/>
      <c r="F3" s="424"/>
      <c r="G3" s="396" t="s">
        <v>121</v>
      </c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401"/>
      <c r="S3" s="80"/>
      <c r="T3" s="27"/>
      <c r="U3" s="26"/>
    </row>
    <row r="4" spans="1:21" s="20" customFormat="1" ht="25.5" customHeight="1">
      <c r="A4" s="405" t="s">
        <v>139</v>
      </c>
      <c r="B4" s="406"/>
      <c r="C4" s="407"/>
      <c r="D4" s="409" t="s">
        <v>138</v>
      </c>
      <c r="E4" s="410"/>
      <c r="F4" s="411"/>
      <c r="G4" s="402" t="s">
        <v>1</v>
      </c>
      <c r="H4" s="403"/>
      <c r="I4" s="404"/>
      <c r="J4" s="405" t="s">
        <v>140</v>
      </c>
      <c r="K4" s="406"/>
      <c r="L4" s="407"/>
      <c r="M4" s="405" t="s">
        <v>139</v>
      </c>
      <c r="N4" s="406"/>
      <c r="O4" s="407"/>
      <c r="P4" s="409" t="s">
        <v>137</v>
      </c>
      <c r="Q4" s="410"/>
      <c r="R4" s="411"/>
      <c r="S4" s="418" t="s">
        <v>117</v>
      </c>
      <c r="T4" s="394"/>
      <c r="U4" s="26"/>
    </row>
    <row r="5" spans="1:21" s="20" customFormat="1" ht="34.5" customHeight="1" thickBot="1">
      <c r="A5" s="25" t="s">
        <v>1</v>
      </c>
      <c r="B5" s="24" t="s">
        <v>66</v>
      </c>
      <c r="C5" s="313" t="s">
        <v>67</v>
      </c>
      <c r="D5" s="25" t="s">
        <v>1</v>
      </c>
      <c r="E5" s="24" t="s">
        <v>66</v>
      </c>
      <c r="F5" s="29" t="s">
        <v>67</v>
      </c>
      <c r="G5" s="79" t="s">
        <v>1</v>
      </c>
      <c r="H5" s="24" t="s">
        <v>66</v>
      </c>
      <c r="I5" s="24" t="s">
        <v>67</v>
      </c>
      <c r="J5" s="25" t="s">
        <v>1</v>
      </c>
      <c r="K5" s="24" t="s">
        <v>66</v>
      </c>
      <c r="L5" s="24" t="s">
        <v>67</v>
      </c>
      <c r="M5" s="25" t="s">
        <v>1</v>
      </c>
      <c r="N5" s="24" t="s">
        <v>66</v>
      </c>
      <c r="O5" s="24" t="s">
        <v>67</v>
      </c>
      <c r="P5" s="25" t="s">
        <v>1</v>
      </c>
      <c r="Q5" s="24" t="s">
        <v>66</v>
      </c>
      <c r="R5" s="29" t="s">
        <v>67</v>
      </c>
      <c r="S5" s="81"/>
      <c r="T5" s="22"/>
      <c r="U5" s="26"/>
    </row>
    <row r="6" spans="1:21" s="20" customFormat="1" ht="24.75" customHeight="1">
      <c r="A6" s="319">
        <v>0</v>
      </c>
      <c r="B6" s="183">
        <v>0</v>
      </c>
      <c r="C6" s="314">
        <v>0</v>
      </c>
      <c r="D6" s="182">
        <v>1</v>
      </c>
      <c r="E6" s="182">
        <v>1</v>
      </c>
      <c r="F6" s="184">
        <v>0</v>
      </c>
      <c r="G6" s="185">
        <v>42</v>
      </c>
      <c r="H6" s="182">
        <v>42</v>
      </c>
      <c r="I6" s="182">
        <v>0</v>
      </c>
      <c r="J6" s="182">
        <v>5</v>
      </c>
      <c r="K6" s="182">
        <v>5</v>
      </c>
      <c r="L6" s="182">
        <v>0</v>
      </c>
      <c r="M6" s="182">
        <v>25</v>
      </c>
      <c r="N6" s="182">
        <v>25</v>
      </c>
      <c r="O6" s="182">
        <v>0</v>
      </c>
      <c r="P6" s="182">
        <v>12</v>
      </c>
      <c r="Q6" s="182">
        <v>12</v>
      </c>
      <c r="R6" s="184">
        <v>0</v>
      </c>
      <c r="S6" s="419" t="s">
        <v>75</v>
      </c>
      <c r="T6" s="420"/>
      <c r="U6" s="26"/>
    </row>
    <row r="7" spans="1:21" s="20" customFormat="1" ht="24.75" customHeight="1">
      <c r="A7" s="187">
        <v>0</v>
      </c>
      <c r="B7" s="187">
        <v>0</v>
      </c>
      <c r="C7" s="315">
        <v>0</v>
      </c>
      <c r="D7" s="187">
        <v>0</v>
      </c>
      <c r="E7" s="187">
        <v>0</v>
      </c>
      <c r="F7" s="188">
        <v>0</v>
      </c>
      <c r="G7" s="189">
        <v>5</v>
      </c>
      <c r="H7" s="187">
        <v>5</v>
      </c>
      <c r="I7" s="187">
        <v>0</v>
      </c>
      <c r="J7" s="187">
        <v>0</v>
      </c>
      <c r="K7" s="187">
        <v>0</v>
      </c>
      <c r="L7" s="187">
        <v>0</v>
      </c>
      <c r="M7" s="187">
        <v>3</v>
      </c>
      <c r="N7" s="187">
        <v>3</v>
      </c>
      <c r="O7" s="187">
        <v>0</v>
      </c>
      <c r="P7" s="187">
        <v>2</v>
      </c>
      <c r="Q7" s="187">
        <v>2</v>
      </c>
      <c r="R7" s="188">
        <v>0</v>
      </c>
      <c r="S7" s="82" t="s">
        <v>1</v>
      </c>
      <c r="T7" s="392" t="s">
        <v>69</v>
      </c>
      <c r="U7" s="26"/>
    </row>
    <row r="8" spans="1:21" s="20" customFormat="1" ht="24.75" customHeight="1">
      <c r="A8" s="182">
        <v>0</v>
      </c>
      <c r="B8" s="182">
        <v>0</v>
      </c>
      <c r="C8" s="314">
        <v>0</v>
      </c>
      <c r="D8" s="182">
        <v>0</v>
      </c>
      <c r="E8" s="182">
        <v>0</v>
      </c>
      <c r="F8" s="184">
        <v>0</v>
      </c>
      <c r="G8" s="185">
        <v>3</v>
      </c>
      <c r="H8" s="182">
        <v>3</v>
      </c>
      <c r="I8" s="182">
        <v>0</v>
      </c>
      <c r="J8" s="182">
        <v>0</v>
      </c>
      <c r="K8" s="182">
        <v>0</v>
      </c>
      <c r="L8" s="182">
        <v>0</v>
      </c>
      <c r="M8" s="182">
        <v>1</v>
      </c>
      <c r="N8" s="182">
        <v>1</v>
      </c>
      <c r="O8" s="182">
        <v>0</v>
      </c>
      <c r="P8" s="201">
        <v>2</v>
      </c>
      <c r="Q8" s="182">
        <v>2</v>
      </c>
      <c r="R8" s="184">
        <v>0</v>
      </c>
      <c r="S8" s="87" t="s">
        <v>22</v>
      </c>
      <c r="T8" s="390"/>
      <c r="U8" s="26"/>
    </row>
    <row r="9" spans="1:21" s="20" customFormat="1" ht="24.75" customHeight="1">
      <c r="A9" s="191">
        <v>0</v>
      </c>
      <c r="B9" s="191">
        <v>0</v>
      </c>
      <c r="C9" s="316">
        <v>0</v>
      </c>
      <c r="D9" s="191">
        <v>0</v>
      </c>
      <c r="E9" s="191">
        <v>0</v>
      </c>
      <c r="F9" s="192">
        <v>0</v>
      </c>
      <c r="G9" s="193">
        <v>2</v>
      </c>
      <c r="H9" s="191">
        <v>2</v>
      </c>
      <c r="I9" s="191">
        <v>0</v>
      </c>
      <c r="J9" s="191">
        <v>0</v>
      </c>
      <c r="K9" s="191">
        <v>0</v>
      </c>
      <c r="L9" s="191">
        <v>0</v>
      </c>
      <c r="M9" s="191">
        <v>2</v>
      </c>
      <c r="N9" s="191">
        <v>2</v>
      </c>
      <c r="O9" s="191">
        <v>0</v>
      </c>
      <c r="P9" s="191">
        <v>0</v>
      </c>
      <c r="Q9" s="191">
        <v>0</v>
      </c>
      <c r="R9" s="192">
        <v>0</v>
      </c>
      <c r="S9" s="88" t="s">
        <v>141</v>
      </c>
      <c r="T9" s="421"/>
      <c r="U9" s="26"/>
    </row>
    <row r="10" spans="1:21" s="20" customFormat="1" ht="24.75" customHeight="1">
      <c r="A10" s="194">
        <v>0</v>
      </c>
      <c r="B10" s="194">
        <v>0</v>
      </c>
      <c r="C10" s="317">
        <v>0</v>
      </c>
      <c r="D10" s="194">
        <v>0</v>
      </c>
      <c r="E10" s="194">
        <v>0</v>
      </c>
      <c r="F10" s="195">
        <v>0</v>
      </c>
      <c r="G10" s="196">
        <v>7</v>
      </c>
      <c r="H10" s="194">
        <v>7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7</v>
      </c>
      <c r="Q10" s="194">
        <v>7</v>
      </c>
      <c r="R10" s="195">
        <v>0</v>
      </c>
      <c r="S10" s="83" t="s">
        <v>1</v>
      </c>
      <c r="T10" s="414" t="s">
        <v>70</v>
      </c>
      <c r="U10" s="26"/>
    </row>
    <row r="11" spans="1:21" s="20" customFormat="1" ht="24.75" customHeight="1">
      <c r="A11" s="182">
        <v>0</v>
      </c>
      <c r="B11" s="182">
        <v>0</v>
      </c>
      <c r="C11" s="314">
        <v>0</v>
      </c>
      <c r="D11" s="182">
        <v>0</v>
      </c>
      <c r="E11" s="182">
        <v>0</v>
      </c>
      <c r="F11" s="184">
        <v>0</v>
      </c>
      <c r="G11" s="185">
        <v>5</v>
      </c>
      <c r="H11" s="182">
        <v>5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5</v>
      </c>
      <c r="Q11" s="182">
        <v>5</v>
      </c>
      <c r="R11" s="184">
        <v>0</v>
      </c>
      <c r="S11" s="87" t="s">
        <v>142</v>
      </c>
      <c r="T11" s="415"/>
      <c r="U11" s="26"/>
    </row>
    <row r="12" spans="1:21" s="20" customFormat="1" ht="24.75" customHeight="1">
      <c r="A12" s="182">
        <v>0</v>
      </c>
      <c r="B12" s="182">
        <v>0</v>
      </c>
      <c r="C12" s="314">
        <v>0</v>
      </c>
      <c r="D12" s="182">
        <v>0</v>
      </c>
      <c r="E12" s="182">
        <v>0</v>
      </c>
      <c r="F12" s="184">
        <v>0</v>
      </c>
      <c r="G12" s="185">
        <v>1</v>
      </c>
      <c r="H12" s="182">
        <v>1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1</v>
      </c>
      <c r="Q12" s="182">
        <v>1</v>
      </c>
      <c r="R12" s="184">
        <v>0</v>
      </c>
      <c r="S12" s="85" t="s">
        <v>143</v>
      </c>
      <c r="T12" s="415"/>
      <c r="U12" s="26"/>
    </row>
    <row r="13" spans="1:21" s="20" customFormat="1" ht="24.75" customHeight="1">
      <c r="A13" s="182">
        <v>0</v>
      </c>
      <c r="B13" s="182">
        <v>0</v>
      </c>
      <c r="C13" s="314">
        <v>0</v>
      </c>
      <c r="D13" s="182">
        <v>0</v>
      </c>
      <c r="E13" s="182">
        <v>0</v>
      </c>
      <c r="F13" s="184">
        <v>0</v>
      </c>
      <c r="G13" s="202">
        <v>1</v>
      </c>
      <c r="H13" s="182">
        <v>1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1</v>
      </c>
      <c r="Q13" s="182">
        <v>1</v>
      </c>
      <c r="R13" s="184">
        <v>0</v>
      </c>
      <c r="S13" s="89" t="s">
        <v>135</v>
      </c>
      <c r="T13" s="416"/>
      <c r="U13" s="26"/>
    </row>
    <row r="14" spans="1:21" s="20" customFormat="1" ht="24.75" customHeight="1">
      <c r="A14" s="187">
        <v>0</v>
      </c>
      <c r="B14" s="187">
        <v>0</v>
      </c>
      <c r="C14" s="315">
        <v>0</v>
      </c>
      <c r="D14" s="187">
        <v>1</v>
      </c>
      <c r="E14" s="187">
        <v>1</v>
      </c>
      <c r="F14" s="188">
        <v>0</v>
      </c>
      <c r="G14" s="189">
        <v>5</v>
      </c>
      <c r="H14" s="187">
        <v>5</v>
      </c>
      <c r="I14" s="187">
        <v>0</v>
      </c>
      <c r="J14" s="187">
        <v>2</v>
      </c>
      <c r="K14" s="187">
        <v>2</v>
      </c>
      <c r="L14" s="187">
        <v>0</v>
      </c>
      <c r="M14" s="187">
        <v>3</v>
      </c>
      <c r="N14" s="187">
        <v>3</v>
      </c>
      <c r="O14" s="187">
        <v>0</v>
      </c>
      <c r="P14" s="187">
        <v>0</v>
      </c>
      <c r="Q14" s="187">
        <v>0</v>
      </c>
      <c r="R14" s="188">
        <v>0</v>
      </c>
      <c r="S14" s="82" t="s">
        <v>1</v>
      </c>
      <c r="T14" s="392" t="s">
        <v>114</v>
      </c>
      <c r="U14" s="26"/>
    </row>
    <row r="15" spans="1:21" s="20" customFormat="1" ht="24.75" customHeight="1">
      <c r="A15" s="182">
        <v>0</v>
      </c>
      <c r="B15" s="182">
        <v>0</v>
      </c>
      <c r="C15" s="314">
        <v>0</v>
      </c>
      <c r="D15" s="182">
        <v>1</v>
      </c>
      <c r="E15" s="182">
        <v>1</v>
      </c>
      <c r="F15" s="184">
        <v>0</v>
      </c>
      <c r="G15" s="185">
        <v>2</v>
      </c>
      <c r="H15" s="182">
        <v>2</v>
      </c>
      <c r="I15" s="182">
        <v>0</v>
      </c>
      <c r="J15" s="182">
        <v>2</v>
      </c>
      <c r="K15" s="182">
        <v>2</v>
      </c>
      <c r="L15" s="182">
        <v>0</v>
      </c>
      <c r="M15" s="182">
        <v>0</v>
      </c>
      <c r="N15" s="182">
        <v>0</v>
      </c>
      <c r="O15" s="182">
        <v>0</v>
      </c>
      <c r="P15" s="182">
        <v>0</v>
      </c>
      <c r="Q15" s="182">
        <v>0</v>
      </c>
      <c r="R15" s="184">
        <v>0</v>
      </c>
      <c r="S15" s="87" t="s">
        <v>144</v>
      </c>
      <c r="T15" s="390"/>
      <c r="U15" s="26"/>
    </row>
    <row r="16" spans="1:21" s="20" customFormat="1" ht="24.75" customHeight="1">
      <c r="A16" s="182">
        <v>0</v>
      </c>
      <c r="B16" s="182">
        <v>0</v>
      </c>
      <c r="C16" s="314">
        <v>0</v>
      </c>
      <c r="D16" s="182">
        <v>0</v>
      </c>
      <c r="E16" s="182">
        <v>0</v>
      </c>
      <c r="F16" s="184">
        <v>0</v>
      </c>
      <c r="G16" s="185">
        <v>1</v>
      </c>
      <c r="H16" s="182">
        <v>1</v>
      </c>
      <c r="I16" s="182">
        <v>0</v>
      </c>
      <c r="J16" s="182">
        <v>0</v>
      </c>
      <c r="K16" s="182">
        <v>0</v>
      </c>
      <c r="L16" s="182">
        <v>0</v>
      </c>
      <c r="M16" s="182">
        <v>1</v>
      </c>
      <c r="N16" s="182">
        <v>1</v>
      </c>
      <c r="O16" s="182">
        <v>0</v>
      </c>
      <c r="P16" s="182">
        <v>0</v>
      </c>
      <c r="Q16" s="182">
        <v>0</v>
      </c>
      <c r="R16" s="184">
        <v>0</v>
      </c>
      <c r="S16" s="85" t="s">
        <v>145</v>
      </c>
      <c r="T16" s="390"/>
      <c r="U16" s="26"/>
    </row>
    <row r="17" spans="1:21" s="20" customFormat="1" ht="24.75" customHeight="1">
      <c r="A17" s="182">
        <v>0</v>
      </c>
      <c r="B17" s="182">
        <v>0</v>
      </c>
      <c r="C17" s="314">
        <v>0</v>
      </c>
      <c r="D17" s="182">
        <v>0</v>
      </c>
      <c r="E17" s="182">
        <v>0</v>
      </c>
      <c r="F17" s="184">
        <v>0</v>
      </c>
      <c r="G17" s="185">
        <v>1</v>
      </c>
      <c r="H17" s="182">
        <v>1</v>
      </c>
      <c r="I17" s="182">
        <v>0</v>
      </c>
      <c r="J17" s="182">
        <v>0</v>
      </c>
      <c r="K17" s="182">
        <v>0</v>
      </c>
      <c r="L17" s="182">
        <v>0</v>
      </c>
      <c r="M17" s="182">
        <v>1</v>
      </c>
      <c r="N17" s="182">
        <v>1</v>
      </c>
      <c r="O17" s="182">
        <v>0</v>
      </c>
      <c r="P17" s="182">
        <v>0</v>
      </c>
      <c r="Q17" s="182">
        <v>0</v>
      </c>
      <c r="R17" s="184">
        <v>0</v>
      </c>
      <c r="S17" s="85" t="s">
        <v>146</v>
      </c>
      <c r="T17" s="390"/>
      <c r="U17" s="26"/>
    </row>
    <row r="18" spans="1:21" s="20" customFormat="1" ht="24.75" customHeight="1">
      <c r="A18" s="191">
        <v>0</v>
      </c>
      <c r="B18" s="191">
        <v>0</v>
      </c>
      <c r="C18" s="316">
        <v>0</v>
      </c>
      <c r="D18" s="191">
        <v>0</v>
      </c>
      <c r="E18" s="191">
        <v>0</v>
      </c>
      <c r="F18" s="192">
        <v>0</v>
      </c>
      <c r="G18" s="193">
        <v>1</v>
      </c>
      <c r="H18" s="191">
        <v>1</v>
      </c>
      <c r="I18" s="191">
        <v>0</v>
      </c>
      <c r="J18" s="191">
        <v>0</v>
      </c>
      <c r="K18" s="191">
        <v>0</v>
      </c>
      <c r="L18" s="191">
        <v>0</v>
      </c>
      <c r="M18" s="191">
        <v>1</v>
      </c>
      <c r="N18" s="191">
        <v>1</v>
      </c>
      <c r="O18" s="191">
        <v>0</v>
      </c>
      <c r="P18" s="191">
        <v>0</v>
      </c>
      <c r="Q18" s="191">
        <v>0</v>
      </c>
      <c r="R18" s="192">
        <v>0</v>
      </c>
      <c r="S18" s="88" t="s">
        <v>147</v>
      </c>
      <c r="T18" s="421"/>
      <c r="U18" s="26"/>
    </row>
    <row r="19" spans="1:21" s="20" customFormat="1" ht="24.75" customHeight="1">
      <c r="A19" s="194">
        <v>0</v>
      </c>
      <c r="B19" s="194">
        <v>0</v>
      </c>
      <c r="C19" s="317">
        <v>0</v>
      </c>
      <c r="D19" s="194">
        <v>0</v>
      </c>
      <c r="E19" s="194">
        <v>0</v>
      </c>
      <c r="F19" s="195">
        <v>0</v>
      </c>
      <c r="G19" s="196">
        <v>5</v>
      </c>
      <c r="H19" s="194">
        <v>5</v>
      </c>
      <c r="I19" s="194">
        <v>0</v>
      </c>
      <c r="J19" s="194">
        <v>0</v>
      </c>
      <c r="K19" s="194">
        <v>0</v>
      </c>
      <c r="L19" s="194">
        <v>0</v>
      </c>
      <c r="M19" s="194">
        <v>3</v>
      </c>
      <c r="N19" s="194">
        <v>3</v>
      </c>
      <c r="O19" s="194">
        <v>0</v>
      </c>
      <c r="P19" s="194">
        <v>2</v>
      </c>
      <c r="Q19" s="194">
        <v>2</v>
      </c>
      <c r="R19" s="195">
        <v>0</v>
      </c>
      <c r="S19" s="83" t="s">
        <v>1</v>
      </c>
      <c r="T19" s="422" t="s">
        <v>71</v>
      </c>
      <c r="U19" s="26"/>
    </row>
    <row r="20" spans="1:21" s="20" customFormat="1" ht="24.75" customHeight="1">
      <c r="A20" s="182">
        <v>0</v>
      </c>
      <c r="B20" s="182">
        <v>0</v>
      </c>
      <c r="C20" s="314">
        <v>0</v>
      </c>
      <c r="D20" s="182">
        <v>0</v>
      </c>
      <c r="E20" s="182">
        <v>0</v>
      </c>
      <c r="F20" s="184">
        <v>0</v>
      </c>
      <c r="G20" s="185">
        <v>1</v>
      </c>
      <c r="H20" s="182">
        <v>1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1</v>
      </c>
      <c r="Q20" s="182">
        <v>1</v>
      </c>
      <c r="R20" s="184">
        <v>0</v>
      </c>
      <c r="S20" s="87" t="s">
        <v>46</v>
      </c>
      <c r="T20" s="398"/>
      <c r="U20" s="26"/>
    </row>
    <row r="21" spans="1:21" s="20" customFormat="1" ht="24.75" customHeight="1">
      <c r="A21" s="182">
        <v>0</v>
      </c>
      <c r="B21" s="182">
        <v>0</v>
      </c>
      <c r="C21" s="314">
        <v>0</v>
      </c>
      <c r="D21" s="182">
        <v>0</v>
      </c>
      <c r="E21" s="182">
        <v>0</v>
      </c>
      <c r="F21" s="184">
        <v>0</v>
      </c>
      <c r="G21" s="185">
        <v>2</v>
      </c>
      <c r="H21" s="182">
        <v>2</v>
      </c>
      <c r="I21" s="182">
        <v>0</v>
      </c>
      <c r="J21" s="182">
        <v>0</v>
      </c>
      <c r="K21" s="182">
        <v>0</v>
      </c>
      <c r="L21" s="182">
        <v>0</v>
      </c>
      <c r="M21" s="182">
        <v>2</v>
      </c>
      <c r="N21" s="182">
        <v>2</v>
      </c>
      <c r="O21" s="182">
        <v>0</v>
      </c>
      <c r="P21" s="182">
        <v>0</v>
      </c>
      <c r="Q21" s="182">
        <v>0</v>
      </c>
      <c r="R21" s="184">
        <v>0</v>
      </c>
      <c r="S21" s="85" t="s">
        <v>118</v>
      </c>
      <c r="T21" s="398"/>
      <c r="U21" s="26"/>
    </row>
    <row r="22" spans="1:21" s="20" customFormat="1" ht="24.75" customHeight="1">
      <c r="A22" s="182">
        <v>0</v>
      </c>
      <c r="B22" s="182">
        <v>0</v>
      </c>
      <c r="C22" s="314">
        <v>0</v>
      </c>
      <c r="D22" s="182">
        <v>0</v>
      </c>
      <c r="E22" s="182">
        <v>0</v>
      </c>
      <c r="F22" s="184">
        <v>0</v>
      </c>
      <c r="G22" s="185">
        <v>2</v>
      </c>
      <c r="H22" s="182">
        <v>2</v>
      </c>
      <c r="I22" s="182">
        <v>0</v>
      </c>
      <c r="J22" s="182">
        <v>0</v>
      </c>
      <c r="K22" s="182">
        <v>0</v>
      </c>
      <c r="L22" s="182">
        <v>0</v>
      </c>
      <c r="M22" s="182">
        <v>1</v>
      </c>
      <c r="N22" s="182">
        <v>1</v>
      </c>
      <c r="O22" s="182">
        <v>0</v>
      </c>
      <c r="P22" s="182">
        <v>1</v>
      </c>
      <c r="Q22" s="182">
        <v>1</v>
      </c>
      <c r="R22" s="184">
        <v>0</v>
      </c>
      <c r="S22" s="88" t="s">
        <v>147</v>
      </c>
      <c r="T22" s="423"/>
      <c r="U22" s="26"/>
    </row>
    <row r="23" spans="1:21" s="20" customFormat="1" ht="24.75" customHeight="1">
      <c r="A23" s="187">
        <v>0</v>
      </c>
      <c r="B23" s="187">
        <v>0</v>
      </c>
      <c r="C23" s="315">
        <v>0</v>
      </c>
      <c r="D23" s="187">
        <v>0</v>
      </c>
      <c r="E23" s="187">
        <v>0</v>
      </c>
      <c r="F23" s="188">
        <v>0</v>
      </c>
      <c r="G23" s="189">
        <v>6</v>
      </c>
      <c r="H23" s="187">
        <v>6</v>
      </c>
      <c r="I23" s="187">
        <v>0</v>
      </c>
      <c r="J23" s="187">
        <v>0</v>
      </c>
      <c r="K23" s="187">
        <v>0</v>
      </c>
      <c r="L23" s="187">
        <v>0</v>
      </c>
      <c r="M23" s="187">
        <v>6</v>
      </c>
      <c r="N23" s="187">
        <v>6</v>
      </c>
      <c r="O23" s="187">
        <v>0</v>
      </c>
      <c r="P23" s="187">
        <v>0</v>
      </c>
      <c r="Q23" s="187">
        <v>0</v>
      </c>
      <c r="R23" s="188">
        <v>0</v>
      </c>
      <c r="S23" s="82" t="s">
        <v>1</v>
      </c>
      <c r="T23" s="392" t="s">
        <v>72</v>
      </c>
      <c r="U23" s="26"/>
    </row>
    <row r="24" spans="1:21" s="20" customFormat="1" ht="24.75" customHeight="1">
      <c r="A24" s="182">
        <v>0</v>
      </c>
      <c r="B24" s="182">
        <v>0</v>
      </c>
      <c r="C24" s="314">
        <v>0</v>
      </c>
      <c r="D24" s="182">
        <v>0</v>
      </c>
      <c r="E24" s="182">
        <v>0</v>
      </c>
      <c r="F24" s="184">
        <v>0</v>
      </c>
      <c r="G24" s="185">
        <v>1</v>
      </c>
      <c r="H24" s="182">
        <v>1</v>
      </c>
      <c r="I24" s="182">
        <v>0</v>
      </c>
      <c r="J24" s="182">
        <v>0</v>
      </c>
      <c r="K24" s="182">
        <v>0</v>
      </c>
      <c r="L24" s="182">
        <v>0</v>
      </c>
      <c r="M24" s="182">
        <v>1</v>
      </c>
      <c r="N24" s="182">
        <v>1</v>
      </c>
      <c r="O24" s="182">
        <v>0</v>
      </c>
      <c r="P24" s="182">
        <v>0</v>
      </c>
      <c r="Q24" s="182">
        <v>0</v>
      </c>
      <c r="R24" s="184">
        <v>0</v>
      </c>
      <c r="S24" s="84" t="s">
        <v>148</v>
      </c>
      <c r="T24" s="390"/>
      <c r="U24" s="26"/>
    </row>
    <row r="25" spans="1:21" s="20" customFormat="1" ht="24.75" customHeight="1">
      <c r="A25" s="182">
        <v>0</v>
      </c>
      <c r="B25" s="182">
        <v>0</v>
      </c>
      <c r="C25" s="314">
        <v>0</v>
      </c>
      <c r="D25" s="182">
        <v>0</v>
      </c>
      <c r="E25" s="182">
        <v>0</v>
      </c>
      <c r="F25" s="184">
        <v>0</v>
      </c>
      <c r="G25" s="185">
        <v>3</v>
      </c>
      <c r="H25" s="182">
        <v>3</v>
      </c>
      <c r="I25" s="182">
        <v>0</v>
      </c>
      <c r="J25" s="182">
        <v>0</v>
      </c>
      <c r="K25" s="182">
        <v>0</v>
      </c>
      <c r="L25" s="182">
        <v>0</v>
      </c>
      <c r="M25" s="182">
        <v>3</v>
      </c>
      <c r="N25" s="182">
        <v>3</v>
      </c>
      <c r="O25" s="182">
        <v>0</v>
      </c>
      <c r="P25" s="182">
        <v>0</v>
      </c>
      <c r="Q25" s="182">
        <v>0</v>
      </c>
      <c r="R25" s="184">
        <v>0</v>
      </c>
      <c r="S25" s="85" t="s">
        <v>149</v>
      </c>
      <c r="T25" s="390"/>
      <c r="U25" s="26"/>
    </row>
    <row r="26" spans="1:21" s="20" customFormat="1" ht="24.75" customHeight="1">
      <c r="A26" s="182">
        <v>0</v>
      </c>
      <c r="B26" s="182">
        <v>0</v>
      </c>
      <c r="C26" s="314">
        <v>0</v>
      </c>
      <c r="D26" s="182">
        <v>0</v>
      </c>
      <c r="E26" s="182">
        <v>0</v>
      </c>
      <c r="F26" s="184">
        <v>0</v>
      </c>
      <c r="G26" s="185">
        <v>1</v>
      </c>
      <c r="H26" s="182">
        <v>1</v>
      </c>
      <c r="I26" s="182">
        <v>0</v>
      </c>
      <c r="J26" s="182">
        <v>0</v>
      </c>
      <c r="K26" s="182">
        <v>0</v>
      </c>
      <c r="L26" s="182">
        <v>0</v>
      </c>
      <c r="M26" s="182">
        <v>1</v>
      </c>
      <c r="N26" s="182">
        <v>1</v>
      </c>
      <c r="O26" s="182">
        <v>0</v>
      </c>
      <c r="P26" s="182">
        <v>0</v>
      </c>
      <c r="Q26" s="182">
        <v>0</v>
      </c>
      <c r="R26" s="184">
        <v>0</v>
      </c>
      <c r="S26" s="85" t="s">
        <v>150</v>
      </c>
      <c r="T26" s="390"/>
      <c r="U26" s="26"/>
    </row>
    <row r="27" spans="1:21" s="20" customFormat="1" ht="24.75" customHeight="1">
      <c r="A27" s="191">
        <v>0</v>
      </c>
      <c r="B27" s="191">
        <v>0</v>
      </c>
      <c r="C27" s="316">
        <v>0</v>
      </c>
      <c r="D27" s="191">
        <v>0</v>
      </c>
      <c r="E27" s="191">
        <v>0</v>
      </c>
      <c r="F27" s="192">
        <v>0</v>
      </c>
      <c r="G27" s="193">
        <v>1</v>
      </c>
      <c r="H27" s="191">
        <v>1</v>
      </c>
      <c r="I27" s="191">
        <v>0</v>
      </c>
      <c r="J27" s="191">
        <v>0</v>
      </c>
      <c r="K27" s="191">
        <v>0</v>
      </c>
      <c r="L27" s="191">
        <v>0</v>
      </c>
      <c r="M27" s="191">
        <v>1</v>
      </c>
      <c r="N27" s="191">
        <v>1</v>
      </c>
      <c r="O27" s="191">
        <v>0</v>
      </c>
      <c r="P27" s="191">
        <v>0</v>
      </c>
      <c r="Q27" s="191">
        <v>0</v>
      </c>
      <c r="R27" s="192">
        <v>0</v>
      </c>
      <c r="S27" s="88" t="s">
        <v>151</v>
      </c>
      <c r="T27" s="421"/>
      <c r="U27" s="26"/>
    </row>
    <row r="28" spans="1:21" s="20" customFormat="1" ht="24.75" customHeight="1">
      <c r="A28" s="194">
        <v>0</v>
      </c>
      <c r="B28" s="194">
        <v>0</v>
      </c>
      <c r="C28" s="317">
        <v>0</v>
      </c>
      <c r="D28" s="194">
        <v>0</v>
      </c>
      <c r="E28" s="194">
        <v>0</v>
      </c>
      <c r="F28" s="188">
        <v>0</v>
      </c>
      <c r="G28" s="189">
        <v>8</v>
      </c>
      <c r="H28" s="187">
        <v>8</v>
      </c>
      <c r="I28" s="187">
        <v>0</v>
      </c>
      <c r="J28" s="187">
        <v>2</v>
      </c>
      <c r="K28" s="187">
        <v>2</v>
      </c>
      <c r="L28" s="187">
        <v>0</v>
      </c>
      <c r="M28" s="187">
        <v>5</v>
      </c>
      <c r="N28" s="187">
        <v>5</v>
      </c>
      <c r="O28" s="187">
        <v>0</v>
      </c>
      <c r="P28" s="187">
        <v>1</v>
      </c>
      <c r="Q28" s="187">
        <v>1</v>
      </c>
      <c r="R28" s="188">
        <v>0</v>
      </c>
      <c r="S28" s="82" t="s">
        <v>1</v>
      </c>
      <c r="T28" s="386" t="s">
        <v>73</v>
      </c>
      <c r="U28" s="26"/>
    </row>
    <row r="29" spans="1:21" s="20" customFormat="1" ht="24.75" customHeight="1">
      <c r="A29" s="182">
        <v>0</v>
      </c>
      <c r="B29" s="182">
        <v>0</v>
      </c>
      <c r="C29" s="314">
        <v>0</v>
      </c>
      <c r="D29" s="182">
        <v>0</v>
      </c>
      <c r="E29" s="182">
        <v>0</v>
      </c>
      <c r="F29" s="192">
        <v>0</v>
      </c>
      <c r="G29" s="193">
        <v>8</v>
      </c>
      <c r="H29" s="191">
        <v>8</v>
      </c>
      <c r="I29" s="191">
        <v>0</v>
      </c>
      <c r="J29" s="191">
        <v>2</v>
      </c>
      <c r="K29" s="191">
        <v>2</v>
      </c>
      <c r="L29" s="191">
        <v>0</v>
      </c>
      <c r="M29" s="191">
        <v>5</v>
      </c>
      <c r="N29" s="191">
        <v>5</v>
      </c>
      <c r="O29" s="191">
        <v>0</v>
      </c>
      <c r="P29" s="191">
        <v>1</v>
      </c>
      <c r="Q29" s="191">
        <v>1</v>
      </c>
      <c r="R29" s="192">
        <v>0</v>
      </c>
      <c r="S29" s="88" t="s">
        <v>152</v>
      </c>
      <c r="T29" s="387"/>
      <c r="U29" s="26"/>
    </row>
    <row r="30" spans="1:21" s="20" customFormat="1" ht="24.75" customHeight="1">
      <c r="A30" s="187">
        <v>0</v>
      </c>
      <c r="B30" s="187">
        <v>0</v>
      </c>
      <c r="C30" s="315">
        <v>0</v>
      </c>
      <c r="D30" s="187">
        <v>0</v>
      </c>
      <c r="E30" s="187">
        <v>0</v>
      </c>
      <c r="F30" s="195">
        <v>0</v>
      </c>
      <c r="G30" s="196">
        <v>6</v>
      </c>
      <c r="H30" s="194">
        <v>15</v>
      </c>
      <c r="I30" s="194">
        <v>0</v>
      </c>
      <c r="J30" s="194">
        <v>1</v>
      </c>
      <c r="K30" s="194">
        <v>1</v>
      </c>
      <c r="L30" s="194">
        <v>0</v>
      </c>
      <c r="M30" s="194">
        <v>5</v>
      </c>
      <c r="N30" s="194">
        <v>5</v>
      </c>
      <c r="O30" s="194">
        <v>0</v>
      </c>
      <c r="P30" s="194">
        <v>0</v>
      </c>
      <c r="Q30" s="194">
        <v>0</v>
      </c>
      <c r="R30" s="195">
        <v>0</v>
      </c>
      <c r="S30" s="83" t="s">
        <v>1</v>
      </c>
      <c r="T30" s="417" t="s">
        <v>74</v>
      </c>
      <c r="U30" s="26"/>
    </row>
    <row r="31" spans="1:21" s="20" customFormat="1" ht="24.75" customHeight="1">
      <c r="A31" s="182">
        <v>0</v>
      </c>
      <c r="B31" s="182">
        <v>0</v>
      </c>
      <c r="C31" s="314">
        <v>0</v>
      </c>
      <c r="D31" s="182">
        <v>0</v>
      </c>
      <c r="E31" s="182">
        <v>0</v>
      </c>
      <c r="F31" s="184">
        <v>0</v>
      </c>
      <c r="G31" s="185">
        <v>2</v>
      </c>
      <c r="H31" s="182">
        <v>2</v>
      </c>
      <c r="I31" s="182">
        <v>0</v>
      </c>
      <c r="J31" s="182">
        <v>0</v>
      </c>
      <c r="K31" s="182">
        <v>0</v>
      </c>
      <c r="L31" s="182"/>
      <c r="M31" s="182">
        <v>2</v>
      </c>
      <c r="N31" s="182">
        <v>2</v>
      </c>
      <c r="O31" s="182">
        <v>0</v>
      </c>
      <c r="P31" s="182">
        <v>0</v>
      </c>
      <c r="Q31" s="182">
        <v>0</v>
      </c>
      <c r="R31" s="184">
        <v>0</v>
      </c>
      <c r="S31" s="85" t="s">
        <v>136</v>
      </c>
      <c r="T31" s="388"/>
      <c r="U31" s="26"/>
    </row>
    <row r="32" spans="1:21" s="20" customFormat="1" ht="24.75" customHeight="1" thickBot="1">
      <c r="A32" s="198">
        <v>0</v>
      </c>
      <c r="B32" s="198">
        <v>0</v>
      </c>
      <c r="C32" s="318">
        <v>0</v>
      </c>
      <c r="D32" s="198">
        <v>0</v>
      </c>
      <c r="E32" s="198">
        <v>0</v>
      </c>
      <c r="F32" s="199">
        <v>0</v>
      </c>
      <c r="G32" s="200">
        <v>4</v>
      </c>
      <c r="H32" s="198">
        <v>4</v>
      </c>
      <c r="I32" s="198">
        <v>0</v>
      </c>
      <c r="J32" s="198">
        <v>1</v>
      </c>
      <c r="K32" s="198">
        <v>1</v>
      </c>
      <c r="L32" s="198">
        <v>0</v>
      </c>
      <c r="M32" s="198">
        <v>3</v>
      </c>
      <c r="N32" s="198">
        <v>3</v>
      </c>
      <c r="O32" s="198">
        <v>0</v>
      </c>
      <c r="P32" s="198">
        <v>0</v>
      </c>
      <c r="Q32" s="198">
        <v>0</v>
      </c>
      <c r="R32" s="199">
        <v>0</v>
      </c>
      <c r="S32" s="86" t="s">
        <v>153</v>
      </c>
      <c r="T32" s="389"/>
      <c r="U32" s="26"/>
    </row>
    <row r="33" spans="1:21" s="20" customFormat="1" ht="25.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20" customFormat="1" ht="25.5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26"/>
    </row>
    <row r="35" spans="1:21" s="20" customFormat="1" ht="25.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26"/>
    </row>
    <row r="36" spans="1:21" s="20" customFormat="1" ht="25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6"/>
    </row>
    <row r="37" spans="1:21" s="20" customFormat="1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6"/>
    </row>
  </sheetData>
  <sheetProtection/>
  <mergeCells count="17">
    <mergeCell ref="A3:F3"/>
    <mergeCell ref="A4:C4"/>
    <mergeCell ref="D4:F4"/>
    <mergeCell ref="G3:R3"/>
    <mergeCell ref="G4:I4"/>
    <mergeCell ref="J4:L4"/>
    <mergeCell ref="M4:O4"/>
    <mergeCell ref="P4:R4"/>
    <mergeCell ref="T10:T13"/>
    <mergeCell ref="T28:T29"/>
    <mergeCell ref="T30:T32"/>
    <mergeCell ref="S4:T4"/>
    <mergeCell ref="S6:T6"/>
    <mergeCell ref="T7:T9"/>
    <mergeCell ref="T14:T18"/>
    <mergeCell ref="T19:T22"/>
    <mergeCell ref="T23:T27"/>
  </mergeCells>
  <printOptions horizontalCentered="1"/>
  <pageMargins left="0.5511811023622047" right="0.4330708661417323" top="0.7874015748031497" bottom="0.3937007874015748" header="0.5118110236220472" footer="0.35433070866141736"/>
  <pageSetup fitToHeight="1" fitToWidth="1" horizontalDpi="600" verticalDpi="600" orientation="portrait" paperSize="9" r:id="rId1"/>
  <headerFooter scaleWithDoc="0" alignWithMargins="0">
    <oddHeader>&amp;R専修学校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showGridLines="0" zoomScaleSheetLayoutView="100" zoomScalePageLayoutView="0" workbookViewId="0" topLeftCell="A19">
      <selection activeCell="I36" sqref="I36"/>
    </sheetView>
  </sheetViews>
  <sheetFormatPr defaultColWidth="9.00390625" defaultRowHeight="13.5"/>
  <cols>
    <col min="1" max="1" width="5.875" style="1" customWidth="1"/>
    <col min="2" max="2" width="6.00390625" style="1" customWidth="1"/>
    <col min="3" max="3" width="7.25390625" style="1" customWidth="1"/>
    <col min="4" max="6" width="7.125" style="1" customWidth="1"/>
    <col min="7" max="15" width="7.00390625" style="1" customWidth="1"/>
    <col min="16" max="16384" width="9.00390625" style="1" customWidth="1"/>
  </cols>
  <sheetData>
    <row r="1" ht="15" customHeight="1"/>
    <row r="2" ht="24.75" customHeight="1" thickBot="1">
      <c r="A2" s="4" t="s">
        <v>246</v>
      </c>
    </row>
    <row r="3" spans="1:12" s="3" customFormat="1" ht="22.5" customHeight="1">
      <c r="A3" s="370" t="s">
        <v>78</v>
      </c>
      <c r="B3" s="370"/>
      <c r="C3" s="363"/>
      <c r="D3" s="346" t="s">
        <v>1</v>
      </c>
      <c r="E3" s="380" t="s">
        <v>80</v>
      </c>
      <c r="F3" s="380" t="s">
        <v>79</v>
      </c>
      <c r="G3" s="380"/>
      <c r="H3" s="380"/>
      <c r="I3" s="380"/>
      <c r="J3" s="380"/>
      <c r="K3" s="380"/>
      <c r="L3" s="342"/>
    </row>
    <row r="4" spans="1:12" s="3" customFormat="1" ht="15" customHeight="1">
      <c r="A4" s="320"/>
      <c r="B4" s="320"/>
      <c r="C4" s="321"/>
      <c r="D4" s="362"/>
      <c r="E4" s="427"/>
      <c r="F4" s="372" t="s">
        <v>1</v>
      </c>
      <c r="G4" s="6" t="s">
        <v>81</v>
      </c>
      <c r="H4" s="6" t="s">
        <v>82</v>
      </c>
      <c r="I4" s="6" t="s">
        <v>83</v>
      </c>
      <c r="J4" s="6" t="s">
        <v>84</v>
      </c>
      <c r="K4" s="6" t="s">
        <v>67</v>
      </c>
      <c r="L4" s="425" t="s">
        <v>85</v>
      </c>
    </row>
    <row r="5" spans="1:12" s="3" customFormat="1" ht="15" customHeight="1">
      <c r="A5" s="320"/>
      <c r="B5" s="320"/>
      <c r="C5" s="321"/>
      <c r="D5" s="375"/>
      <c r="E5" s="428"/>
      <c r="F5" s="372"/>
      <c r="G5" s="33" t="s">
        <v>86</v>
      </c>
      <c r="H5" s="33" t="s">
        <v>86</v>
      </c>
      <c r="I5" s="33" t="s">
        <v>86</v>
      </c>
      <c r="J5" s="33" t="s">
        <v>86</v>
      </c>
      <c r="K5" s="33" t="s">
        <v>86</v>
      </c>
      <c r="L5" s="426"/>
    </row>
    <row r="6" spans="1:12" s="3" customFormat="1" ht="18" customHeight="1">
      <c r="A6" s="379" t="s">
        <v>87</v>
      </c>
      <c r="B6" s="379"/>
      <c r="C6" s="90" t="s">
        <v>88</v>
      </c>
      <c r="D6" s="203">
        <f>SUM(E6:F6)</f>
        <v>3</v>
      </c>
      <c r="E6" s="203">
        <v>0</v>
      </c>
      <c r="F6" s="204">
        <v>3</v>
      </c>
      <c r="G6" s="205">
        <v>0</v>
      </c>
      <c r="H6" s="206">
        <v>3</v>
      </c>
      <c r="I6" s="206">
        <v>0</v>
      </c>
      <c r="J6" s="206">
        <v>0</v>
      </c>
      <c r="K6" s="206">
        <v>0</v>
      </c>
      <c r="L6" s="207">
        <v>0</v>
      </c>
    </row>
    <row r="7" spans="1:12" s="3" customFormat="1" ht="18" customHeight="1">
      <c r="A7" s="320"/>
      <c r="B7" s="320"/>
      <c r="C7" s="91" t="s">
        <v>67</v>
      </c>
      <c r="D7" s="208">
        <f>SUM(E7:F7)</f>
        <v>0</v>
      </c>
      <c r="E7" s="208">
        <v>0</v>
      </c>
      <c r="F7" s="209">
        <v>0</v>
      </c>
      <c r="G7" s="210">
        <v>0</v>
      </c>
      <c r="H7" s="211">
        <v>0</v>
      </c>
      <c r="I7" s="211">
        <v>0</v>
      </c>
      <c r="J7" s="211">
        <v>0</v>
      </c>
      <c r="K7" s="211">
        <v>0</v>
      </c>
      <c r="L7" s="212">
        <v>0</v>
      </c>
    </row>
    <row r="8" spans="1:12" s="3" customFormat="1" ht="18" customHeight="1">
      <c r="A8" s="437" t="s">
        <v>89</v>
      </c>
      <c r="B8" s="437"/>
      <c r="C8" s="92" t="s">
        <v>88</v>
      </c>
      <c r="D8" s="213">
        <f>SUM(E8:F8)</f>
        <v>42</v>
      </c>
      <c r="E8" s="213">
        <v>3</v>
      </c>
      <c r="F8" s="214">
        <v>39</v>
      </c>
      <c r="G8" s="215">
        <v>18</v>
      </c>
      <c r="H8" s="216">
        <v>18</v>
      </c>
      <c r="I8" s="216">
        <v>0</v>
      </c>
      <c r="J8" s="216">
        <v>3</v>
      </c>
      <c r="K8" s="216">
        <v>0</v>
      </c>
      <c r="L8" s="217">
        <v>0</v>
      </c>
    </row>
    <row r="9" spans="1:12" s="3" customFormat="1" ht="18" customHeight="1">
      <c r="A9" s="438"/>
      <c r="B9" s="438"/>
      <c r="C9" s="93" t="s">
        <v>67</v>
      </c>
      <c r="D9" s="218">
        <f>SUM(E9:F9)</f>
        <v>0</v>
      </c>
      <c r="E9" s="218">
        <v>0</v>
      </c>
      <c r="F9" s="219">
        <v>0</v>
      </c>
      <c r="G9" s="220">
        <v>0</v>
      </c>
      <c r="H9" s="221">
        <v>0</v>
      </c>
      <c r="I9" s="221">
        <v>0</v>
      </c>
      <c r="J9" s="221">
        <v>0</v>
      </c>
      <c r="K9" s="221">
        <v>0</v>
      </c>
      <c r="L9" s="222">
        <v>0</v>
      </c>
    </row>
    <row r="10" spans="1:12" s="3" customFormat="1" ht="18" customHeight="1">
      <c r="A10" s="320" t="s">
        <v>1</v>
      </c>
      <c r="B10" s="320"/>
      <c r="C10" s="91" t="s">
        <v>88</v>
      </c>
      <c r="D10" s="208">
        <f aca="true" t="shared" si="0" ref="D10:L10">D6+D8</f>
        <v>45</v>
      </c>
      <c r="E10" s="208">
        <f t="shared" si="0"/>
        <v>3</v>
      </c>
      <c r="F10" s="223">
        <f t="shared" si="0"/>
        <v>42</v>
      </c>
      <c r="G10" s="216">
        <f t="shared" si="0"/>
        <v>18</v>
      </c>
      <c r="H10" s="216">
        <f t="shared" si="0"/>
        <v>21</v>
      </c>
      <c r="I10" s="216">
        <f t="shared" si="0"/>
        <v>0</v>
      </c>
      <c r="J10" s="216">
        <f t="shared" si="0"/>
        <v>3</v>
      </c>
      <c r="K10" s="216">
        <f t="shared" si="0"/>
        <v>0</v>
      </c>
      <c r="L10" s="217">
        <f t="shared" si="0"/>
        <v>0</v>
      </c>
    </row>
    <row r="11" spans="1:12" s="3" customFormat="1" ht="18" customHeight="1" thickBot="1">
      <c r="A11" s="439"/>
      <c r="B11" s="439"/>
      <c r="C11" s="94" t="s">
        <v>67</v>
      </c>
      <c r="D11" s="224">
        <f>D7+D9</f>
        <v>0</v>
      </c>
      <c r="E11" s="224">
        <v>0</v>
      </c>
      <c r="F11" s="225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7">
        <v>0</v>
      </c>
    </row>
    <row r="12" spans="1:12" s="3" customFormat="1" ht="17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="3" customFormat="1" ht="15" customHeight="1" thickBot="1">
      <c r="A13" s="31" t="s">
        <v>247</v>
      </c>
    </row>
    <row r="14" spans="1:12" s="3" customFormat="1" ht="17.25" customHeight="1">
      <c r="A14" s="370" t="s">
        <v>78</v>
      </c>
      <c r="B14" s="370"/>
      <c r="C14" s="363"/>
      <c r="D14" s="346" t="s">
        <v>1</v>
      </c>
      <c r="E14" s="380"/>
      <c r="F14" s="380"/>
      <c r="G14" s="380" t="s">
        <v>90</v>
      </c>
      <c r="H14" s="380"/>
      <c r="I14" s="380"/>
      <c r="J14" s="346" t="s">
        <v>91</v>
      </c>
      <c r="K14" s="380"/>
      <c r="L14" s="342"/>
    </row>
    <row r="15" spans="1:12" s="3" customFormat="1" ht="15.75" customHeight="1">
      <c r="A15" s="339"/>
      <c r="B15" s="339"/>
      <c r="C15" s="364"/>
      <c r="D15" s="58" t="s">
        <v>1</v>
      </c>
      <c r="E15" s="59" t="s">
        <v>92</v>
      </c>
      <c r="F15" s="60" t="s">
        <v>93</v>
      </c>
      <c r="G15" s="61" t="s">
        <v>1</v>
      </c>
      <c r="H15" s="59" t="s">
        <v>92</v>
      </c>
      <c r="I15" s="60" t="s">
        <v>93</v>
      </c>
      <c r="J15" s="58" t="s">
        <v>1</v>
      </c>
      <c r="K15" s="59" t="s">
        <v>92</v>
      </c>
      <c r="L15" s="62" t="s">
        <v>93</v>
      </c>
    </row>
    <row r="16" spans="1:12" s="3" customFormat="1" ht="22.5" customHeight="1">
      <c r="A16" s="321" t="s">
        <v>1</v>
      </c>
      <c r="B16" s="455"/>
      <c r="C16" s="455"/>
      <c r="D16" s="228">
        <v>1692</v>
      </c>
      <c r="E16" s="229">
        <v>606</v>
      </c>
      <c r="F16" s="230">
        <v>1086</v>
      </c>
      <c r="G16" s="231">
        <v>305</v>
      </c>
      <c r="H16" s="229">
        <v>42</v>
      </c>
      <c r="I16" s="230">
        <v>263</v>
      </c>
      <c r="J16" s="228">
        <v>1387</v>
      </c>
      <c r="K16" s="229">
        <v>564</v>
      </c>
      <c r="L16" s="228">
        <v>823</v>
      </c>
    </row>
    <row r="17" spans="1:12" s="3" customFormat="1" ht="19.5" customHeight="1">
      <c r="A17" s="440" t="s">
        <v>69</v>
      </c>
      <c r="B17" s="351" t="s">
        <v>1</v>
      </c>
      <c r="C17" s="456"/>
      <c r="D17" s="232">
        <v>139</v>
      </c>
      <c r="E17" s="233">
        <v>113</v>
      </c>
      <c r="F17" s="234">
        <v>26</v>
      </c>
      <c r="G17" s="235">
        <v>0</v>
      </c>
      <c r="H17" s="233">
        <v>0</v>
      </c>
      <c r="I17" s="234">
        <v>0</v>
      </c>
      <c r="J17" s="232">
        <v>139</v>
      </c>
      <c r="K17" s="233">
        <v>113</v>
      </c>
      <c r="L17" s="232">
        <v>26</v>
      </c>
    </row>
    <row r="18" spans="1:12" s="3" customFormat="1" ht="19.5" customHeight="1">
      <c r="A18" s="441"/>
      <c r="B18" s="444" t="s">
        <v>22</v>
      </c>
      <c r="C18" s="445"/>
      <c r="D18" s="228">
        <v>80</v>
      </c>
      <c r="E18" s="229">
        <v>72</v>
      </c>
      <c r="F18" s="230">
        <v>8</v>
      </c>
      <c r="G18" s="231">
        <v>0</v>
      </c>
      <c r="H18" s="229">
        <v>0</v>
      </c>
      <c r="I18" s="230">
        <v>0</v>
      </c>
      <c r="J18" s="228">
        <v>80</v>
      </c>
      <c r="K18" s="229">
        <v>72</v>
      </c>
      <c r="L18" s="228">
        <v>8</v>
      </c>
    </row>
    <row r="19" spans="1:12" s="3" customFormat="1" ht="19.5" customHeight="1">
      <c r="A19" s="442"/>
      <c r="B19" s="433" t="s">
        <v>32</v>
      </c>
      <c r="C19" s="434"/>
      <c r="D19" s="236">
        <v>59</v>
      </c>
      <c r="E19" s="237">
        <v>41</v>
      </c>
      <c r="F19" s="238">
        <v>18</v>
      </c>
      <c r="G19" s="239">
        <v>0</v>
      </c>
      <c r="H19" s="237">
        <v>0</v>
      </c>
      <c r="I19" s="238">
        <v>0</v>
      </c>
      <c r="J19" s="236">
        <v>59</v>
      </c>
      <c r="K19" s="237">
        <v>41</v>
      </c>
      <c r="L19" s="236">
        <v>18</v>
      </c>
    </row>
    <row r="20" spans="1:12" s="3" customFormat="1" ht="19.5" customHeight="1">
      <c r="A20" s="443" t="s">
        <v>70</v>
      </c>
      <c r="B20" s="429" t="s">
        <v>1</v>
      </c>
      <c r="C20" s="430"/>
      <c r="D20" s="240">
        <v>602</v>
      </c>
      <c r="E20" s="241">
        <v>110</v>
      </c>
      <c r="F20" s="242">
        <v>492</v>
      </c>
      <c r="G20" s="243">
        <v>305</v>
      </c>
      <c r="H20" s="241">
        <v>42</v>
      </c>
      <c r="I20" s="242">
        <v>263</v>
      </c>
      <c r="J20" s="240">
        <v>297</v>
      </c>
      <c r="K20" s="241">
        <v>68</v>
      </c>
      <c r="L20" s="240">
        <v>229</v>
      </c>
    </row>
    <row r="21" spans="1:12" s="3" customFormat="1" ht="19.5" customHeight="1">
      <c r="A21" s="441"/>
      <c r="B21" s="431" t="s">
        <v>37</v>
      </c>
      <c r="C21" s="432"/>
      <c r="D21" s="228">
        <v>512</v>
      </c>
      <c r="E21" s="229">
        <v>79</v>
      </c>
      <c r="F21" s="230">
        <v>433</v>
      </c>
      <c r="G21" s="231">
        <v>305</v>
      </c>
      <c r="H21" s="229">
        <v>42</v>
      </c>
      <c r="I21" s="230">
        <v>263</v>
      </c>
      <c r="J21" s="228">
        <v>207</v>
      </c>
      <c r="K21" s="229">
        <v>37</v>
      </c>
      <c r="L21" s="228">
        <v>170</v>
      </c>
    </row>
    <row r="22" spans="1:12" s="3" customFormat="1" ht="19.5" customHeight="1">
      <c r="A22" s="441"/>
      <c r="B22" s="431" t="s">
        <v>94</v>
      </c>
      <c r="C22" s="432"/>
      <c r="D22" s="228">
        <v>36</v>
      </c>
      <c r="E22" s="229">
        <v>0</v>
      </c>
      <c r="F22" s="230">
        <v>36</v>
      </c>
      <c r="G22" s="231">
        <v>0</v>
      </c>
      <c r="H22" s="229">
        <v>0</v>
      </c>
      <c r="I22" s="230">
        <v>0</v>
      </c>
      <c r="J22" s="228">
        <v>36</v>
      </c>
      <c r="K22" s="229">
        <v>0</v>
      </c>
      <c r="L22" s="228">
        <v>36</v>
      </c>
    </row>
    <row r="23" spans="1:12" s="3" customFormat="1" ht="19.5" customHeight="1">
      <c r="A23" s="441"/>
      <c r="B23" s="431" t="s">
        <v>111</v>
      </c>
      <c r="C23" s="432"/>
      <c r="D23" s="228">
        <v>54</v>
      </c>
      <c r="E23" s="229">
        <v>31</v>
      </c>
      <c r="F23" s="230">
        <v>23</v>
      </c>
      <c r="G23" s="231">
        <v>0</v>
      </c>
      <c r="H23" s="229">
        <v>0</v>
      </c>
      <c r="I23" s="230">
        <v>0</v>
      </c>
      <c r="J23" s="228">
        <v>54</v>
      </c>
      <c r="K23" s="229">
        <v>31</v>
      </c>
      <c r="L23" s="228">
        <v>23</v>
      </c>
    </row>
    <row r="24" spans="1:12" s="3" customFormat="1" ht="19.5" customHeight="1">
      <c r="A24" s="440" t="s">
        <v>114</v>
      </c>
      <c r="B24" s="429" t="s">
        <v>1</v>
      </c>
      <c r="C24" s="430"/>
      <c r="D24" s="232">
        <v>308</v>
      </c>
      <c r="E24" s="233">
        <v>125</v>
      </c>
      <c r="F24" s="234">
        <v>183</v>
      </c>
      <c r="G24" s="235">
        <v>0</v>
      </c>
      <c r="H24" s="233">
        <v>0</v>
      </c>
      <c r="I24" s="234">
        <v>0</v>
      </c>
      <c r="J24" s="232">
        <v>308</v>
      </c>
      <c r="K24" s="233">
        <v>125</v>
      </c>
      <c r="L24" s="232">
        <v>183</v>
      </c>
    </row>
    <row r="25" spans="1:12" s="3" customFormat="1" ht="19.5" customHeight="1">
      <c r="A25" s="441"/>
      <c r="B25" s="431" t="s">
        <v>96</v>
      </c>
      <c r="C25" s="432"/>
      <c r="D25" s="228">
        <v>169</v>
      </c>
      <c r="E25" s="229">
        <v>74</v>
      </c>
      <c r="F25" s="230">
        <v>95</v>
      </c>
      <c r="G25" s="231">
        <v>0</v>
      </c>
      <c r="H25" s="229">
        <v>0</v>
      </c>
      <c r="I25" s="230">
        <v>0</v>
      </c>
      <c r="J25" s="228">
        <v>169</v>
      </c>
      <c r="K25" s="229">
        <v>74</v>
      </c>
      <c r="L25" s="228">
        <v>95</v>
      </c>
    </row>
    <row r="26" spans="1:12" s="3" customFormat="1" ht="19.5" customHeight="1">
      <c r="A26" s="441"/>
      <c r="B26" s="431" t="s">
        <v>97</v>
      </c>
      <c r="C26" s="432"/>
      <c r="D26" s="228">
        <v>12</v>
      </c>
      <c r="E26" s="229">
        <v>12</v>
      </c>
      <c r="F26" s="230">
        <v>0</v>
      </c>
      <c r="G26" s="231">
        <v>0</v>
      </c>
      <c r="H26" s="229">
        <v>0</v>
      </c>
      <c r="I26" s="230">
        <v>0</v>
      </c>
      <c r="J26" s="228">
        <v>12</v>
      </c>
      <c r="K26" s="229">
        <v>12</v>
      </c>
      <c r="L26" s="228">
        <v>0</v>
      </c>
    </row>
    <row r="27" spans="1:12" s="3" customFormat="1" ht="19.5" customHeight="1">
      <c r="A27" s="441"/>
      <c r="B27" s="431" t="s">
        <v>98</v>
      </c>
      <c r="C27" s="432"/>
      <c r="D27" s="228">
        <v>111</v>
      </c>
      <c r="E27" s="229">
        <v>39</v>
      </c>
      <c r="F27" s="230">
        <v>72</v>
      </c>
      <c r="G27" s="231">
        <v>0</v>
      </c>
      <c r="H27" s="229">
        <v>0</v>
      </c>
      <c r="I27" s="230">
        <v>0</v>
      </c>
      <c r="J27" s="228">
        <v>111</v>
      </c>
      <c r="K27" s="229">
        <v>39</v>
      </c>
      <c r="L27" s="228">
        <v>72</v>
      </c>
    </row>
    <row r="28" spans="1:12" s="3" customFormat="1" ht="19.5" customHeight="1">
      <c r="A28" s="442"/>
      <c r="B28" s="433" t="s">
        <v>95</v>
      </c>
      <c r="C28" s="434"/>
      <c r="D28" s="236">
        <v>16</v>
      </c>
      <c r="E28" s="237">
        <v>0</v>
      </c>
      <c r="F28" s="238">
        <v>16</v>
      </c>
      <c r="G28" s="239">
        <v>0</v>
      </c>
      <c r="H28" s="237">
        <v>0</v>
      </c>
      <c r="I28" s="238">
        <v>0</v>
      </c>
      <c r="J28" s="236">
        <v>16</v>
      </c>
      <c r="K28" s="237">
        <v>0</v>
      </c>
      <c r="L28" s="236">
        <v>16</v>
      </c>
    </row>
    <row r="29" spans="1:12" s="3" customFormat="1" ht="19.5" customHeight="1">
      <c r="A29" s="453" t="s">
        <v>123</v>
      </c>
      <c r="B29" s="457" t="s">
        <v>1</v>
      </c>
      <c r="C29" s="458"/>
      <c r="D29" s="240">
        <v>286</v>
      </c>
      <c r="E29" s="241">
        <v>87</v>
      </c>
      <c r="F29" s="242">
        <v>199</v>
      </c>
      <c r="G29" s="243">
        <v>0</v>
      </c>
      <c r="H29" s="241">
        <v>0</v>
      </c>
      <c r="I29" s="242">
        <v>0</v>
      </c>
      <c r="J29" s="240">
        <v>286</v>
      </c>
      <c r="K29" s="241">
        <v>87</v>
      </c>
      <c r="L29" s="240">
        <v>199</v>
      </c>
    </row>
    <row r="30" spans="1:12" s="3" customFormat="1" ht="19.5" customHeight="1">
      <c r="A30" s="454"/>
      <c r="B30" s="431" t="s">
        <v>46</v>
      </c>
      <c r="C30" s="432"/>
      <c r="D30" s="228">
        <v>80</v>
      </c>
      <c r="E30" s="229">
        <v>32</v>
      </c>
      <c r="F30" s="230">
        <v>48</v>
      </c>
      <c r="G30" s="231">
        <v>0</v>
      </c>
      <c r="H30" s="229"/>
      <c r="I30" s="230">
        <v>0</v>
      </c>
      <c r="J30" s="228">
        <v>80</v>
      </c>
      <c r="K30" s="229">
        <v>32</v>
      </c>
      <c r="L30" s="228">
        <v>48</v>
      </c>
    </row>
    <row r="31" spans="1:12" s="3" customFormat="1" ht="19.5" customHeight="1">
      <c r="A31" s="454"/>
      <c r="B31" s="431" t="s">
        <v>118</v>
      </c>
      <c r="C31" s="432"/>
      <c r="D31" s="228">
        <v>70</v>
      </c>
      <c r="E31" s="229">
        <v>33</v>
      </c>
      <c r="F31" s="230">
        <v>37</v>
      </c>
      <c r="G31" s="231">
        <v>0</v>
      </c>
      <c r="H31" s="229">
        <v>0</v>
      </c>
      <c r="I31" s="230">
        <v>0</v>
      </c>
      <c r="J31" s="228">
        <v>70</v>
      </c>
      <c r="K31" s="229">
        <v>33</v>
      </c>
      <c r="L31" s="228"/>
    </row>
    <row r="32" spans="1:12" s="3" customFormat="1" ht="19.5" customHeight="1">
      <c r="A32" s="454"/>
      <c r="B32" s="431" t="s">
        <v>95</v>
      </c>
      <c r="C32" s="432"/>
      <c r="D32" s="228">
        <v>136</v>
      </c>
      <c r="E32" s="229">
        <v>22</v>
      </c>
      <c r="F32" s="230">
        <v>114</v>
      </c>
      <c r="G32" s="231">
        <v>0</v>
      </c>
      <c r="H32" s="229">
        <v>0</v>
      </c>
      <c r="I32" s="230">
        <v>0</v>
      </c>
      <c r="J32" s="228">
        <v>136</v>
      </c>
      <c r="K32" s="229">
        <v>22</v>
      </c>
      <c r="L32" s="228">
        <v>114</v>
      </c>
    </row>
    <row r="33" spans="1:12" s="3" customFormat="1" ht="19.5" customHeight="1">
      <c r="A33" s="440" t="s">
        <v>72</v>
      </c>
      <c r="B33" s="429" t="s">
        <v>1</v>
      </c>
      <c r="C33" s="430"/>
      <c r="D33" s="232">
        <v>111</v>
      </c>
      <c r="E33" s="233">
        <v>54</v>
      </c>
      <c r="F33" s="234">
        <v>57</v>
      </c>
      <c r="G33" s="235">
        <v>0</v>
      </c>
      <c r="H33" s="233">
        <v>0</v>
      </c>
      <c r="I33" s="234">
        <v>0</v>
      </c>
      <c r="J33" s="232">
        <v>111</v>
      </c>
      <c r="K33" s="233">
        <v>54</v>
      </c>
      <c r="L33" s="232">
        <v>57</v>
      </c>
    </row>
    <row r="34" spans="1:12" s="3" customFormat="1" ht="19.5" customHeight="1">
      <c r="A34" s="441"/>
      <c r="B34" s="435" t="s">
        <v>49</v>
      </c>
      <c r="C34" s="436"/>
      <c r="D34" s="228">
        <v>30</v>
      </c>
      <c r="E34" s="229">
        <v>21</v>
      </c>
      <c r="F34" s="230">
        <v>9</v>
      </c>
      <c r="G34" s="231">
        <v>0</v>
      </c>
      <c r="H34" s="229">
        <v>0</v>
      </c>
      <c r="I34" s="230">
        <v>0</v>
      </c>
      <c r="J34" s="228">
        <v>30</v>
      </c>
      <c r="K34" s="229">
        <v>21</v>
      </c>
      <c r="L34" s="228">
        <v>9</v>
      </c>
    </row>
    <row r="35" spans="1:12" s="3" customFormat="1" ht="19.5" customHeight="1">
      <c r="A35" s="441"/>
      <c r="B35" s="431" t="s">
        <v>115</v>
      </c>
      <c r="C35" s="432"/>
      <c r="D35" s="228">
        <v>56</v>
      </c>
      <c r="E35" s="229">
        <v>33</v>
      </c>
      <c r="F35" s="230">
        <v>23</v>
      </c>
      <c r="G35" s="231">
        <v>0</v>
      </c>
      <c r="H35" s="229">
        <v>0</v>
      </c>
      <c r="I35" s="230">
        <v>0</v>
      </c>
      <c r="J35" s="228">
        <v>23</v>
      </c>
      <c r="K35" s="229">
        <v>23</v>
      </c>
      <c r="L35" s="228">
        <v>23</v>
      </c>
    </row>
    <row r="36" spans="1:12" s="3" customFormat="1" ht="19.5" customHeight="1">
      <c r="A36" s="441"/>
      <c r="B36" s="431" t="s">
        <v>132</v>
      </c>
      <c r="C36" s="432"/>
      <c r="D36" s="228">
        <v>11</v>
      </c>
      <c r="E36" s="229">
        <v>0</v>
      </c>
      <c r="F36" s="230">
        <v>11</v>
      </c>
      <c r="G36" s="231">
        <v>0</v>
      </c>
      <c r="H36" s="229">
        <v>0</v>
      </c>
      <c r="I36" s="230">
        <v>0</v>
      </c>
      <c r="J36" s="228">
        <v>11</v>
      </c>
      <c r="K36" s="229">
        <v>0</v>
      </c>
      <c r="L36" s="228">
        <v>11</v>
      </c>
    </row>
    <row r="37" spans="1:12" s="3" customFormat="1" ht="19.5" customHeight="1">
      <c r="A37" s="442"/>
      <c r="B37" s="433" t="s">
        <v>95</v>
      </c>
      <c r="C37" s="434"/>
      <c r="D37" s="236">
        <v>14</v>
      </c>
      <c r="E37" s="237">
        <v>0</v>
      </c>
      <c r="F37" s="238">
        <v>14</v>
      </c>
      <c r="G37" s="239">
        <v>0</v>
      </c>
      <c r="H37" s="237">
        <v>0</v>
      </c>
      <c r="I37" s="238">
        <v>0</v>
      </c>
      <c r="J37" s="236">
        <v>14</v>
      </c>
      <c r="K37" s="237">
        <v>0</v>
      </c>
      <c r="L37" s="236">
        <v>14</v>
      </c>
    </row>
    <row r="38" spans="1:12" s="3" customFormat="1" ht="19.5" customHeight="1">
      <c r="A38" s="451" t="s">
        <v>73</v>
      </c>
      <c r="B38" s="429" t="s">
        <v>1</v>
      </c>
      <c r="C38" s="430"/>
      <c r="D38" s="232">
        <v>49</v>
      </c>
      <c r="E38" s="233">
        <v>7</v>
      </c>
      <c r="F38" s="234">
        <v>42</v>
      </c>
      <c r="G38" s="235">
        <v>0</v>
      </c>
      <c r="H38" s="233">
        <v>0</v>
      </c>
      <c r="I38" s="234">
        <v>0</v>
      </c>
      <c r="J38" s="232">
        <v>49</v>
      </c>
      <c r="K38" s="233">
        <v>7</v>
      </c>
      <c r="L38" s="232">
        <v>42</v>
      </c>
    </row>
    <row r="39" spans="1:12" s="3" customFormat="1" ht="19.5" customHeight="1">
      <c r="A39" s="452"/>
      <c r="B39" s="431" t="s">
        <v>54</v>
      </c>
      <c r="C39" s="432"/>
      <c r="D39" s="244">
        <v>49</v>
      </c>
      <c r="E39" s="245">
        <v>7</v>
      </c>
      <c r="F39" s="246">
        <v>42</v>
      </c>
      <c r="G39" s="244">
        <v>0</v>
      </c>
      <c r="H39" s="245">
        <v>0</v>
      </c>
      <c r="I39" s="246">
        <v>0</v>
      </c>
      <c r="J39" s="247">
        <v>49</v>
      </c>
      <c r="K39" s="245">
        <v>7</v>
      </c>
      <c r="L39" s="247">
        <v>42</v>
      </c>
    </row>
    <row r="40" spans="1:12" s="3" customFormat="1" ht="19.5" customHeight="1">
      <c r="A40" s="448" t="s">
        <v>234</v>
      </c>
      <c r="B40" s="429" t="s">
        <v>1</v>
      </c>
      <c r="C40" s="430"/>
      <c r="D40" s="240">
        <v>197</v>
      </c>
      <c r="E40" s="241">
        <v>110</v>
      </c>
      <c r="F40" s="242">
        <v>87</v>
      </c>
      <c r="G40" s="243">
        <v>0</v>
      </c>
      <c r="H40" s="241">
        <v>0</v>
      </c>
      <c r="I40" s="242">
        <v>0</v>
      </c>
      <c r="J40" s="240">
        <v>197</v>
      </c>
      <c r="K40" s="241">
        <v>110</v>
      </c>
      <c r="L40" s="240">
        <v>87</v>
      </c>
    </row>
    <row r="41" spans="1:12" s="3" customFormat="1" ht="19.5" customHeight="1">
      <c r="A41" s="449"/>
      <c r="B41" s="435" t="s">
        <v>119</v>
      </c>
      <c r="C41" s="436"/>
      <c r="D41" s="228">
        <v>66</v>
      </c>
      <c r="E41" s="229">
        <v>8</v>
      </c>
      <c r="F41" s="230">
        <v>58</v>
      </c>
      <c r="G41" s="231">
        <v>0</v>
      </c>
      <c r="H41" s="229">
        <v>0</v>
      </c>
      <c r="I41" s="230">
        <v>0</v>
      </c>
      <c r="J41" s="228">
        <v>66</v>
      </c>
      <c r="K41" s="229">
        <v>8</v>
      </c>
      <c r="L41" s="228">
        <v>58</v>
      </c>
    </row>
    <row r="42" spans="1:12" s="3" customFormat="1" ht="19.5" customHeight="1" thickBot="1">
      <c r="A42" s="450"/>
      <c r="B42" s="446" t="s">
        <v>95</v>
      </c>
      <c r="C42" s="447"/>
      <c r="D42" s="248">
        <v>131</v>
      </c>
      <c r="E42" s="249">
        <v>102</v>
      </c>
      <c r="F42" s="250">
        <v>29</v>
      </c>
      <c r="G42" s="251">
        <v>0</v>
      </c>
      <c r="H42" s="249">
        <v>0</v>
      </c>
      <c r="I42" s="250">
        <v>0</v>
      </c>
      <c r="J42" s="248">
        <v>131</v>
      </c>
      <c r="K42" s="249">
        <v>102</v>
      </c>
      <c r="L42" s="248">
        <v>29</v>
      </c>
    </row>
    <row r="43" ht="12.75">
      <c r="A43" s="32"/>
    </row>
  </sheetData>
  <sheetProtection/>
  <mergeCells count="47">
    <mergeCell ref="A29:A32"/>
    <mergeCell ref="A24:A28"/>
    <mergeCell ref="B32:C32"/>
    <mergeCell ref="G14:I14"/>
    <mergeCell ref="J14:L14"/>
    <mergeCell ref="A16:C16"/>
    <mergeCell ref="B17:C17"/>
    <mergeCell ref="D14:F14"/>
    <mergeCell ref="B29:C29"/>
    <mergeCell ref="B22:C22"/>
    <mergeCell ref="B42:C42"/>
    <mergeCell ref="B40:C40"/>
    <mergeCell ref="B41:C41"/>
    <mergeCell ref="B35:C35"/>
    <mergeCell ref="B36:C36"/>
    <mergeCell ref="A40:A42"/>
    <mergeCell ref="B38:C38"/>
    <mergeCell ref="B39:C39"/>
    <mergeCell ref="A33:A37"/>
    <mergeCell ref="A38:A39"/>
    <mergeCell ref="A8:B9"/>
    <mergeCell ref="A10:B11"/>
    <mergeCell ref="A14:C15"/>
    <mergeCell ref="A17:A19"/>
    <mergeCell ref="A20:A23"/>
    <mergeCell ref="B18:C18"/>
    <mergeCell ref="B19:C19"/>
    <mergeCell ref="B23:C23"/>
    <mergeCell ref="B20:C20"/>
    <mergeCell ref="B21:C21"/>
    <mergeCell ref="B24:C24"/>
    <mergeCell ref="B25:C25"/>
    <mergeCell ref="B26:C26"/>
    <mergeCell ref="B27:C27"/>
    <mergeCell ref="B37:C37"/>
    <mergeCell ref="B34:C34"/>
    <mergeCell ref="B28:C28"/>
    <mergeCell ref="B30:C30"/>
    <mergeCell ref="B31:C31"/>
    <mergeCell ref="B33:C33"/>
    <mergeCell ref="F4:F5"/>
    <mergeCell ref="L4:L5"/>
    <mergeCell ref="A6:B7"/>
    <mergeCell ref="F3:L3"/>
    <mergeCell ref="D3:D5"/>
    <mergeCell ref="E3:E5"/>
    <mergeCell ref="A3:C5"/>
  </mergeCells>
  <printOptions horizontalCentered="1"/>
  <pageMargins left="0.6299212598425197" right="0.3937007874015748" top="0.6692913385826772" bottom="0.4724409448818898" header="0.5118110236220472" footer="0.2755905511811024"/>
  <pageSetup fitToHeight="1" fitToWidth="1" horizontalDpi="600" verticalDpi="600" orientation="portrait" paperSize="9" r:id="rId1"/>
  <headerFooter scaleWithDoc="0" alignWithMargins="0">
    <oddHeader>&amp;L専修学校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"/>
  <sheetViews>
    <sheetView showGridLines="0" zoomScaleSheetLayoutView="100" zoomScalePageLayoutView="0" workbookViewId="0" topLeftCell="A28">
      <selection activeCell="G17" sqref="G17"/>
    </sheetView>
  </sheetViews>
  <sheetFormatPr defaultColWidth="9.00390625" defaultRowHeight="13.5"/>
  <cols>
    <col min="1" max="1" width="5.25390625" style="1" customWidth="1"/>
    <col min="2" max="3" width="5.625" style="1" customWidth="1"/>
    <col min="4" max="12" width="7.125" style="1" customWidth="1"/>
    <col min="13" max="15" width="7.375" style="1" customWidth="1"/>
    <col min="16" max="16384" width="9.00390625" style="1" customWidth="1"/>
  </cols>
  <sheetData>
    <row r="1" ht="12" customHeight="1"/>
    <row r="2" ht="17.25" customHeight="1" thickBot="1">
      <c r="A2" s="4" t="s">
        <v>248</v>
      </c>
    </row>
    <row r="3" spans="1:12" s="3" customFormat="1" ht="16.5" customHeight="1">
      <c r="A3" s="370" t="s">
        <v>0</v>
      </c>
      <c r="B3" s="370"/>
      <c r="C3" s="363"/>
      <c r="D3" s="343" t="s">
        <v>1</v>
      </c>
      <c r="E3" s="343"/>
      <c r="F3" s="346"/>
      <c r="G3" s="380" t="s">
        <v>99</v>
      </c>
      <c r="H3" s="380"/>
      <c r="I3" s="380"/>
      <c r="J3" s="380" t="s">
        <v>100</v>
      </c>
      <c r="K3" s="380"/>
      <c r="L3" s="342"/>
    </row>
    <row r="4" spans="1:12" s="3" customFormat="1" ht="15" customHeight="1">
      <c r="A4" s="339"/>
      <c r="B4" s="339"/>
      <c r="C4" s="364"/>
      <c r="D4" s="58" t="s">
        <v>1</v>
      </c>
      <c r="E4" s="59" t="s">
        <v>92</v>
      </c>
      <c r="F4" s="60" t="s">
        <v>93</v>
      </c>
      <c r="G4" s="61" t="s">
        <v>1</v>
      </c>
      <c r="H4" s="59" t="s">
        <v>92</v>
      </c>
      <c r="I4" s="60" t="s">
        <v>93</v>
      </c>
      <c r="J4" s="61" t="s">
        <v>1</v>
      </c>
      <c r="K4" s="59" t="s">
        <v>92</v>
      </c>
      <c r="L4" s="62" t="s">
        <v>93</v>
      </c>
    </row>
    <row r="5" spans="1:12" s="3" customFormat="1" ht="19.5" customHeight="1">
      <c r="A5" s="320" t="s">
        <v>101</v>
      </c>
      <c r="B5" s="320"/>
      <c r="C5" s="321"/>
      <c r="D5" s="228">
        <v>836</v>
      </c>
      <c r="E5" s="229">
        <v>274</v>
      </c>
      <c r="F5" s="252">
        <v>562</v>
      </c>
      <c r="G5" s="231">
        <v>131</v>
      </c>
      <c r="H5" s="229">
        <v>17</v>
      </c>
      <c r="I5" s="252">
        <v>114</v>
      </c>
      <c r="J5" s="231">
        <v>705</v>
      </c>
      <c r="K5" s="229">
        <v>257</v>
      </c>
      <c r="L5" s="253">
        <v>448</v>
      </c>
    </row>
    <row r="6" spans="1:12" s="3" customFormat="1" ht="19.5" customHeight="1">
      <c r="A6" s="320" t="s">
        <v>102</v>
      </c>
      <c r="B6" s="320"/>
      <c r="C6" s="321"/>
      <c r="D6" s="228">
        <v>92</v>
      </c>
      <c r="E6" s="229">
        <v>13</v>
      </c>
      <c r="F6" s="252">
        <v>79</v>
      </c>
      <c r="G6" s="231">
        <v>92</v>
      </c>
      <c r="H6" s="229">
        <v>13</v>
      </c>
      <c r="I6" s="252">
        <v>79</v>
      </c>
      <c r="J6" s="231">
        <v>0</v>
      </c>
      <c r="K6" s="229">
        <v>0</v>
      </c>
      <c r="L6" s="253">
        <v>0</v>
      </c>
    </row>
    <row r="7" spans="1:12" s="3" customFormat="1" ht="19.5" customHeight="1">
      <c r="A7" s="320" t="s">
        <v>103</v>
      </c>
      <c r="B7" s="320"/>
      <c r="C7" s="321"/>
      <c r="D7" s="228">
        <v>169</v>
      </c>
      <c r="E7" s="229">
        <v>52</v>
      </c>
      <c r="F7" s="252">
        <v>117</v>
      </c>
      <c r="G7" s="231">
        <v>82</v>
      </c>
      <c r="H7" s="229">
        <v>12</v>
      </c>
      <c r="I7" s="252">
        <v>70</v>
      </c>
      <c r="J7" s="231">
        <v>87</v>
      </c>
      <c r="K7" s="229">
        <v>40</v>
      </c>
      <c r="L7" s="253">
        <v>47</v>
      </c>
    </row>
    <row r="8" spans="1:12" s="3" customFormat="1" ht="19.5" customHeight="1">
      <c r="A8" s="320" t="s">
        <v>206</v>
      </c>
      <c r="B8" s="320"/>
      <c r="C8" s="321"/>
      <c r="D8" s="228">
        <v>101</v>
      </c>
      <c r="E8" s="229">
        <v>18</v>
      </c>
      <c r="F8" s="252">
        <v>83</v>
      </c>
      <c r="G8" s="231">
        <v>0</v>
      </c>
      <c r="H8" s="229">
        <v>0</v>
      </c>
      <c r="I8" s="252">
        <v>0</v>
      </c>
      <c r="J8" s="231">
        <v>101</v>
      </c>
      <c r="K8" s="229">
        <v>18</v>
      </c>
      <c r="L8" s="253">
        <v>83</v>
      </c>
    </row>
    <row r="9" spans="1:12" s="3" customFormat="1" ht="19.5" customHeight="1">
      <c r="A9" s="320" t="s">
        <v>207</v>
      </c>
      <c r="B9" s="320"/>
      <c r="C9" s="321"/>
      <c r="D9" s="228">
        <v>188</v>
      </c>
      <c r="E9" s="229">
        <v>118</v>
      </c>
      <c r="F9" s="252">
        <v>70</v>
      </c>
      <c r="G9" s="231">
        <v>0</v>
      </c>
      <c r="H9" s="229">
        <v>0</v>
      </c>
      <c r="I9" s="252">
        <v>0</v>
      </c>
      <c r="J9" s="231">
        <v>188</v>
      </c>
      <c r="K9" s="229">
        <v>118</v>
      </c>
      <c r="L9" s="253">
        <v>70</v>
      </c>
    </row>
    <row r="10" spans="1:12" s="3" customFormat="1" ht="19.5" customHeight="1">
      <c r="A10" s="320" t="s">
        <v>202</v>
      </c>
      <c r="B10" s="320"/>
      <c r="C10" s="321"/>
      <c r="D10" s="228">
        <v>205</v>
      </c>
      <c r="E10" s="229">
        <v>85</v>
      </c>
      <c r="F10" s="252">
        <v>120</v>
      </c>
      <c r="G10" s="231">
        <v>0</v>
      </c>
      <c r="H10" s="229">
        <v>0</v>
      </c>
      <c r="I10" s="252">
        <v>0</v>
      </c>
      <c r="J10" s="231">
        <v>205</v>
      </c>
      <c r="K10" s="229">
        <v>85</v>
      </c>
      <c r="L10" s="253">
        <v>120</v>
      </c>
    </row>
    <row r="11" spans="1:12" s="3" customFormat="1" ht="19.5" customHeight="1">
      <c r="A11" s="339" t="s">
        <v>216</v>
      </c>
      <c r="B11" s="339"/>
      <c r="C11" s="364"/>
      <c r="D11" s="236">
        <v>101</v>
      </c>
      <c r="E11" s="237">
        <v>46</v>
      </c>
      <c r="F11" s="254">
        <v>55</v>
      </c>
      <c r="G11" s="239">
        <v>0</v>
      </c>
      <c r="H11" s="237">
        <v>0</v>
      </c>
      <c r="I11" s="254">
        <v>0</v>
      </c>
      <c r="J11" s="231">
        <v>101</v>
      </c>
      <c r="K11" s="237">
        <v>46</v>
      </c>
      <c r="L11" s="255">
        <v>55</v>
      </c>
    </row>
    <row r="12" spans="1:12" s="3" customFormat="1" ht="19.5" customHeight="1" thickBot="1">
      <c r="A12" s="376" t="s">
        <v>1</v>
      </c>
      <c r="B12" s="376"/>
      <c r="C12" s="377"/>
      <c r="D12" s="256">
        <f>G12+J12</f>
        <v>1692</v>
      </c>
      <c r="E12" s="257">
        <f>H12+K12</f>
        <v>606</v>
      </c>
      <c r="F12" s="258">
        <f>I12+L12</f>
        <v>1086</v>
      </c>
      <c r="G12" s="259">
        <f aca="true" t="shared" si="0" ref="G12:L12">SUM(G5:G11)</f>
        <v>305</v>
      </c>
      <c r="H12" s="257">
        <f t="shared" si="0"/>
        <v>42</v>
      </c>
      <c r="I12" s="258">
        <f t="shared" si="0"/>
        <v>263</v>
      </c>
      <c r="J12" s="259">
        <f t="shared" si="0"/>
        <v>1387</v>
      </c>
      <c r="K12" s="257">
        <f t="shared" si="0"/>
        <v>564</v>
      </c>
      <c r="L12" s="260">
        <f t="shared" si="0"/>
        <v>823</v>
      </c>
    </row>
    <row r="13" s="3" customFormat="1" ht="18.75" customHeight="1"/>
    <row r="14" s="3" customFormat="1" ht="17.25" customHeight="1" thickBot="1">
      <c r="A14" s="31" t="s">
        <v>255</v>
      </c>
    </row>
    <row r="15" spans="1:12" s="3" customFormat="1" ht="17.25" customHeight="1">
      <c r="A15" s="370" t="s">
        <v>214</v>
      </c>
      <c r="B15" s="370"/>
      <c r="C15" s="363"/>
      <c r="D15" s="342" t="s">
        <v>1</v>
      </c>
      <c r="E15" s="343"/>
      <c r="F15" s="346"/>
      <c r="G15" s="380" t="s">
        <v>90</v>
      </c>
      <c r="H15" s="380"/>
      <c r="I15" s="380"/>
      <c r="J15" s="346" t="s">
        <v>91</v>
      </c>
      <c r="K15" s="380"/>
      <c r="L15" s="342"/>
    </row>
    <row r="16" spans="1:12" s="3" customFormat="1" ht="17.25" customHeight="1">
      <c r="A16" s="339"/>
      <c r="B16" s="339"/>
      <c r="C16" s="364"/>
      <c r="D16" s="95" t="s">
        <v>1</v>
      </c>
      <c r="E16" s="59" t="s">
        <v>92</v>
      </c>
      <c r="F16" s="60" t="s">
        <v>93</v>
      </c>
      <c r="G16" s="96" t="s">
        <v>1</v>
      </c>
      <c r="H16" s="59" t="s">
        <v>92</v>
      </c>
      <c r="I16" s="60" t="s">
        <v>93</v>
      </c>
      <c r="J16" s="95" t="s">
        <v>1</v>
      </c>
      <c r="K16" s="59" t="s">
        <v>92</v>
      </c>
      <c r="L16" s="62" t="s">
        <v>93</v>
      </c>
    </row>
    <row r="17" spans="1:12" s="3" customFormat="1" ht="24" customHeight="1">
      <c r="A17" s="362" t="s">
        <v>1</v>
      </c>
      <c r="B17" s="427"/>
      <c r="C17" s="427"/>
      <c r="D17" s="261">
        <v>690</v>
      </c>
      <c r="E17" s="262">
        <v>236</v>
      </c>
      <c r="F17" s="263">
        <v>454</v>
      </c>
      <c r="G17" s="231">
        <v>78</v>
      </c>
      <c r="H17" s="229">
        <v>10</v>
      </c>
      <c r="I17" s="230">
        <v>68</v>
      </c>
      <c r="J17" s="261">
        <v>612</v>
      </c>
      <c r="K17" s="262">
        <v>226</v>
      </c>
      <c r="L17" s="261">
        <v>386</v>
      </c>
    </row>
    <row r="18" spans="1:12" s="3" customFormat="1" ht="19.5" customHeight="1">
      <c r="A18" s="464" t="s">
        <v>69</v>
      </c>
      <c r="B18" s="350" t="s">
        <v>1</v>
      </c>
      <c r="C18" s="351"/>
      <c r="D18" s="264">
        <v>66</v>
      </c>
      <c r="E18" s="265">
        <v>46</v>
      </c>
      <c r="F18" s="266">
        <v>20</v>
      </c>
      <c r="G18" s="235">
        <v>0</v>
      </c>
      <c r="H18" s="233">
        <v>0</v>
      </c>
      <c r="I18" s="234">
        <v>0</v>
      </c>
      <c r="J18" s="264">
        <v>66</v>
      </c>
      <c r="K18" s="265">
        <v>46</v>
      </c>
      <c r="L18" s="264">
        <v>20</v>
      </c>
    </row>
    <row r="19" spans="1:12" s="3" customFormat="1" ht="19.5" customHeight="1">
      <c r="A19" s="465"/>
      <c r="B19" s="471" t="s">
        <v>22</v>
      </c>
      <c r="C19" s="472"/>
      <c r="D19" s="261">
        <v>29</v>
      </c>
      <c r="E19" s="262">
        <v>27</v>
      </c>
      <c r="F19" s="263">
        <v>2</v>
      </c>
      <c r="G19" s="231">
        <v>0</v>
      </c>
      <c r="H19" s="229">
        <v>0</v>
      </c>
      <c r="I19" s="230">
        <v>0</v>
      </c>
      <c r="J19" s="261">
        <v>29</v>
      </c>
      <c r="K19" s="262">
        <v>27</v>
      </c>
      <c r="L19" s="261">
        <v>2</v>
      </c>
    </row>
    <row r="20" spans="1:12" s="3" customFormat="1" ht="19.5" customHeight="1">
      <c r="A20" s="466"/>
      <c r="B20" s="340" t="s">
        <v>32</v>
      </c>
      <c r="C20" s="473"/>
      <c r="D20" s="267">
        <v>37</v>
      </c>
      <c r="E20" s="268">
        <v>19</v>
      </c>
      <c r="F20" s="269">
        <v>18</v>
      </c>
      <c r="G20" s="239">
        <v>0</v>
      </c>
      <c r="H20" s="237">
        <v>0</v>
      </c>
      <c r="I20" s="238">
        <v>0</v>
      </c>
      <c r="J20" s="267">
        <v>37</v>
      </c>
      <c r="K20" s="268">
        <v>19</v>
      </c>
      <c r="L20" s="267">
        <v>18</v>
      </c>
    </row>
    <row r="21" spans="1:12" s="3" customFormat="1" ht="19.5" customHeight="1">
      <c r="A21" s="460" t="s">
        <v>70</v>
      </c>
      <c r="B21" s="350" t="s">
        <v>1</v>
      </c>
      <c r="C21" s="351"/>
      <c r="D21" s="264">
        <v>150</v>
      </c>
      <c r="E21" s="265">
        <v>17</v>
      </c>
      <c r="F21" s="266">
        <v>133</v>
      </c>
      <c r="G21" s="235">
        <v>78</v>
      </c>
      <c r="H21" s="233">
        <v>10</v>
      </c>
      <c r="I21" s="234">
        <v>68</v>
      </c>
      <c r="J21" s="264">
        <v>72</v>
      </c>
      <c r="K21" s="265">
        <v>7</v>
      </c>
      <c r="L21" s="264">
        <v>65</v>
      </c>
    </row>
    <row r="22" spans="1:12" s="3" customFormat="1" ht="19.5" customHeight="1">
      <c r="A22" s="460"/>
      <c r="B22" s="325" t="s">
        <v>37</v>
      </c>
      <c r="C22" s="327"/>
      <c r="D22" s="261">
        <v>130</v>
      </c>
      <c r="E22" s="262">
        <v>17</v>
      </c>
      <c r="F22" s="263">
        <v>113</v>
      </c>
      <c r="G22" s="231">
        <v>78</v>
      </c>
      <c r="H22" s="229">
        <v>10</v>
      </c>
      <c r="I22" s="230">
        <v>68</v>
      </c>
      <c r="J22" s="261">
        <v>52</v>
      </c>
      <c r="K22" s="229">
        <v>7</v>
      </c>
      <c r="L22" s="261">
        <v>45</v>
      </c>
    </row>
    <row r="23" spans="1:12" s="3" customFormat="1" ht="19.5" customHeight="1">
      <c r="A23" s="460"/>
      <c r="B23" s="325" t="s">
        <v>94</v>
      </c>
      <c r="C23" s="327"/>
      <c r="D23" s="261">
        <v>20</v>
      </c>
      <c r="E23" s="229">
        <v>0</v>
      </c>
      <c r="F23" s="263">
        <v>20</v>
      </c>
      <c r="G23" s="231">
        <v>0</v>
      </c>
      <c r="H23" s="229">
        <v>0</v>
      </c>
      <c r="I23" s="230">
        <v>0</v>
      </c>
      <c r="J23" s="261">
        <v>20</v>
      </c>
      <c r="K23" s="229">
        <v>0</v>
      </c>
      <c r="L23" s="261">
        <v>20</v>
      </c>
    </row>
    <row r="24" spans="1:12" s="3" customFormat="1" ht="19.5" customHeight="1">
      <c r="A24" s="459" t="s">
        <v>114</v>
      </c>
      <c r="B24" s="350" t="s">
        <v>1</v>
      </c>
      <c r="C24" s="351"/>
      <c r="D24" s="264">
        <v>144</v>
      </c>
      <c r="E24" s="265">
        <v>52</v>
      </c>
      <c r="F24" s="266">
        <v>92</v>
      </c>
      <c r="G24" s="235">
        <v>0</v>
      </c>
      <c r="H24" s="233">
        <v>0</v>
      </c>
      <c r="I24" s="234">
        <v>0</v>
      </c>
      <c r="J24" s="264">
        <v>144</v>
      </c>
      <c r="K24" s="265">
        <v>52</v>
      </c>
      <c r="L24" s="264">
        <v>92</v>
      </c>
    </row>
    <row r="25" spans="1:12" s="3" customFormat="1" ht="19.5" customHeight="1">
      <c r="A25" s="460"/>
      <c r="B25" s="325" t="s">
        <v>96</v>
      </c>
      <c r="C25" s="327"/>
      <c r="D25" s="261">
        <v>91</v>
      </c>
      <c r="E25" s="262">
        <v>38</v>
      </c>
      <c r="F25" s="263">
        <v>53</v>
      </c>
      <c r="G25" s="231">
        <v>0</v>
      </c>
      <c r="H25" s="229">
        <v>0</v>
      </c>
      <c r="I25" s="230">
        <v>0</v>
      </c>
      <c r="J25" s="261">
        <v>91</v>
      </c>
      <c r="K25" s="262">
        <v>38</v>
      </c>
      <c r="L25" s="261">
        <v>53</v>
      </c>
    </row>
    <row r="26" spans="1:12" s="3" customFormat="1" ht="19.5" customHeight="1">
      <c r="A26" s="460"/>
      <c r="B26" s="325" t="s">
        <v>97</v>
      </c>
      <c r="C26" s="327"/>
      <c r="D26" s="261">
        <v>2</v>
      </c>
      <c r="E26" s="262">
        <v>1</v>
      </c>
      <c r="F26" s="270">
        <v>1</v>
      </c>
      <c r="G26" s="231">
        <v>0</v>
      </c>
      <c r="H26" s="229">
        <v>0</v>
      </c>
      <c r="I26" s="230">
        <v>0</v>
      </c>
      <c r="J26" s="261">
        <v>2</v>
      </c>
      <c r="K26" s="262">
        <v>1</v>
      </c>
      <c r="L26" s="228">
        <v>1</v>
      </c>
    </row>
    <row r="27" spans="1:12" s="3" customFormat="1" ht="19.5" customHeight="1">
      <c r="A27" s="460"/>
      <c r="B27" s="325" t="s">
        <v>98</v>
      </c>
      <c r="C27" s="327"/>
      <c r="D27" s="261">
        <v>43</v>
      </c>
      <c r="E27" s="262">
        <v>13</v>
      </c>
      <c r="F27" s="263">
        <v>30</v>
      </c>
      <c r="G27" s="231">
        <v>0</v>
      </c>
      <c r="H27" s="229">
        <v>0</v>
      </c>
      <c r="I27" s="230">
        <v>0</v>
      </c>
      <c r="J27" s="261">
        <v>43</v>
      </c>
      <c r="K27" s="262">
        <v>13</v>
      </c>
      <c r="L27" s="228">
        <v>30</v>
      </c>
    </row>
    <row r="28" spans="1:12" s="3" customFormat="1" ht="19.5" customHeight="1">
      <c r="A28" s="461"/>
      <c r="B28" s="340" t="s">
        <v>229</v>
      </c>
      <c r="C28" s="473"/>
      <c r="D28" s="267">
        <v>8</v>
      </c>
      <c r="E28" s="268">
        <v>0</v>
      </c>
      <c r="F28" s="269">
        <v>8</v>
      </c>
      <c r="G28" s="239">
        <v>0</v>
      </c>
      <c r="H28" s="237">
        <v>0</v>
      </c>
      <c r="I28" s="238">
        <v>0</v>
      </c>
      <c r="J28" s="267">
        <v>8</v>
      </c>
      <c r="K28" s="268">
        <v>0</v>
      </c>
      <c r="L28" s="267">
        <v>8</v>
      </c>
    </row>
    <row r="29" spans="1:12" s="3" customFormat="1" ht="19.5" customHeight="1">
      <c r="A29" s="462" t="s">
        <v>215</v>
      </c>
      <c r="B29" s="350" t="s">
        <v>1</v>
      </c>
      <c r="C29" s="351"/>
      <c r="D29" s="264">
        <v>124</v>
      </c>
      <c r="E29" s="265">
        <v>41</v>
      </c>
      <c r="F29" s="266">
        <v>83</v>
      </c>
      <c r="G29" s="235">
        <v>0</v>
      </c>
      <c r="H29" s="233">
        <v>0</v>
      </c>
      <c r="I29" s="234">
        <v>0</v>
      </c>
      <c r="J29" s="264">
        <v>124</v>
      </c>
      <c r="K29" s="265">
        <v>41</v>
      </c>
      <c r="L29" s="264">
        <v>83</v>
      </c>
    </row>
    <row r="30" spans="1:12" s="3" customFormat="1" ht="19.5" customHeight="1">
      <c r="A30" s="463"/>
      <c r="B30" s="325" t="s">
        <v>46</v>
      </c>
      <c r="C30" s="327"/>
      <c r="D30" s="228">
        <v>16</v>
      </c>
      <c r="E30" s="262">
        <v>8</v>
      </c>
      <c r="F30" s="270">
        <v>8</v>
      </c>
      <c r="G30" s="231">
        <v>0</v>
      </c>
      <c r="H30" s="229">
        <v>0</v>
      </c>
      <c r="I30" s="230">
        <v>0</v>
      </c>
      <c r="J30" s="261">
        <v>16</v>
      </c>
      <c r="K30" s="229">
        <v>8</v>
      </c>
      <c r="L30" s="228">
        <v>8</v>
      </c>
    </row>
    <row r="31" spans="1:12" s="3" customFormat="1" ht="19.5" customHeight="1">
      <c r="A31" s="463"/>
      <c r="B31" s="325" t="s">
        <v>118</v>
      </c>
      <c r="C31" s="327"/>
      <c r="D31" s="228">
        <v>42</v>
      </c>
      <c r="E31" s="262">
        <v>22</v>
      </c>
      <c r="F31" s="270">
        <v>20</v>
      </c>
      <c r="G31" s="231">
        <v>0</v>
      </c>
      <c r="H31" s="229">
        <v>0</v>
      </c>
      <c r="I31" s="230">
        <v>0</v>
      </c>
      <c r="J31" s="261">
        <v>42</v>
      </c>
      <c r="K31" s="262">
        <v>22</v>
      </c>
      <c r="L31" s="261"/>
    </row>
    <row r="32" spans="1:12" s="3" customFormat="1" ht="19.5" customHeight="1">
      <c r="A32" s="463"/>
      <c r="B32" s="325" t="s">
        <v>95</v>
      </c>
      <c r="C32" s="327"/>
      <c r="D32" s="228">
        <v>66</v>
      </c>
      <c r="E32" s="229">
        <v>11</v>
      </c>
      <c r="F32" s="263">
        <v>55</v>
      </c>
      <c r="G32" s="231">
        <v>0</v>
      </c>
      <c r="H32" s="229">
        <v>0</v>
      </c>
      <c r="I32" s="230">
        <v>0</v>
      </c>
      <c r="J32" s="261">
        <v>66</v>
      </c>
      <c r="K32" s="229">
        <v>11</v>
      </c>
      <c r="L32" s="261">
        <v>55</v>
      </c>
    </row>
    <row r="33" spans="1:12" s="3" customFormat="1" ht="19.5" customHeight="1">
      <c r="A33" s="459" t="s">
        <v>72</v>
      </c>
      <c r="B33" s="350" t="s">
        <v>1</v>
      </c>
      <c r="C33" s="351"/>
      <c r="D33" s="232">
        <v>84</v>
      </c>
      <c r="E33" s="265">
        <v>31</v>
      </c>
      <c r="F33" s="266">
        <v>53</v>
      </c>
      <c r="G33" s="235">
        <v>0</v>
      </c>
      <c r="H33" s="233">
        <v>0</v>
      </c>
      <c r="I33" s="234">
        <v>0</v>
      </c>
      <c r="J33" s="264">
        <v>84</v>
      </c>
      <c r="K33" s="265">
        <v>31</v>
      </c>
      <c r="L33" s="264">
        <v>53</v>
      </c>
    </row>
    <row r="34" spans="1:12" s="3" customFormat="1" ht="19.5" customHeight="1">
      <c r="A34" s="460"/>
      <c r="B34" s="471" t="s">
        <v>49</v>
      </c>
      <c r="C34" s="472"/>
      <c r="D34" s="228">
        <v>11</v>
      </c>
      <c r="E34" s="262">
        <v>6</v>
      </c>
      <c r="F34" s="263">
        <v>5</v>
      </c>
      <c r="G34" s="231">
        <v>0</v>
      </c>
      <c r="H34" s="229">
        <v>0</v>
      </c>
      <c r="I34" s="230">
        <v>0</v>
      </c>
      <c r="J34" s="228">
        <v>11</v>
      </c>
      <c r="K34" s="229">
        <v>6</v>
      </c>
      <c r="L34" s="228">
        <v>5</v>
      </c>
    </row>
    <row r="35" spans="1:12" s="3" customFormat="1" ht="19.5" customHeight="1">
      <c r="A35" s="460"/>
      <c r="B35" s="325" t="s">
        <v>115</v>
      </c>
      <c r="C35" s="327"/>
      <c r="D35" s="228">
        <v>57</v>
      </c>
      <c r="E35" s="262">
        <v>25</v>
      </c>
      <c r="F35" s="263">
        <v>32</v>
      </c>
      <c r="G35" s="231">
        <v>0</v>
      </c>
      <c r="H35" s="229">
        <v>0</v>
      </c>
      <c r="I35" s="230">
        <v>0</v>
      </c>
      <c r="J35" s="228">
        <v>32</v>
      </c>
      <c r="K35" s="229">
        <v>32</v>
      </c>
      <c r="L35" s="228">
        <v>32</v>
      </c>
    </row>
    <row r="36" spans="1:12" s="3" customFormat="1" ht="19.5" customHeight="1">
      <c r="A36" s="460"/>
      <c r="B36" s="325" t="s">
        <v>132</v>
      </c>
      <c r="C36" s="327"/>
      <c r="D36" s="261">
        <v>6</v>
      </c>
      <c r="E36" s="262">
        <v>0</v>
      </c>
      <c r="F36" s="270">
        <v>6</v>
      </c>
      <c r="G36" s="231">
        <v>0</v>
      </c>
      <c r="H36" s="229">
        <v>0</v>
      </c>
      <c r="I36" s="230">
        <v>0</v>
      </c>
      <c r="J36" s="261">
        <v>6</v>
      </c>
      <c r="K36" s="229">
        <v>0</v>
      </c>
      <c r="L36" s="228">
        <v>6</v>
      </c>
    </row>
    <row r="37" spans="1:12" s="3" customFormat="1" ht="19.5" customHeight="1">
      <c r="A37" s="461"/>
      <c r="B37" s="340" t="s">
        <v>95</v>
      </c>
      <c r="C37" s="473"/>
      <c r="D37" s="267">
        <v>10</v>
      </c>
      <c r="E37" s="237">
        <v>0</v>
      </c>
      <c r="F37" s="269">
        <v>10</v>
      </c>
      <c r="G37" s="239">
        <v>0</v>
      </c>
      <c r="H37" s="237">
        <v>0</v>
      </c>
      <c r="I37" s="238">
        <v>0</v>
      </c>
      <c r="J37" s="261">
        <v>10</v>
      </c>
      <c r="K37" s="237">
        <v>0</v>
      </c>
      <c r="L37" s="236">
        <v>10</v>
      </c>
    </row>
    <row r="38" spans="1:12" s="3" customFormat="1" ht="19.5" customHeight="1">
      <c r="A38" s="451" t="s">
        <v>73</v>
      </c>
      <c r="B38" s="350" t="s">
        <v>1</v>
      </c>
      <c r="C38" s="351"/>
      <c r="D38" s="232">
        <v>23</v>
      </c>
      <c r="E38" s="265">
        <v>1</v>
      </c>
      <c r="F38" s="266">
        <v>22</v>
      </c>
      <c r="G38" s="235">
        <v>0</v>
      </c>
      <c r="H38" s="233">
        <v>0</v>
      </c>
      <c r="I38" s="234">
        <v>0</v>
      </c>
      <c r="J38" s="232">
        <v>23</v>
      </c>
      <c r="K38" s="233">
        <v>1</v>
      </c>
      <c r="L38" s="232">
        <v>22</v>
      </c>
    </row>
    <row r="39" spans="1:12" s="3" customFormat="1" ht="19.5" customHeight="1">
      <c r="A39" s="470"/>
      <c r="B39" s="325" t="s">
        <v>54</v>
      </c>
      <c r="C39" s="327"/>
      <c r="D39" s="228">
        <v>23</v>
      </c>
      <c r="E39" s="262">
        <v>1</v>
      </c>
      <c r="F39" s="263">
        <v>22</v>
      </c>
      <c r="G39" s="231">
        <v>0</v>
      </c>
      <c r="H39" s="229">
        <v>0</v>
      </c>
      <c r="I39" s="230">
        <v>0</v>
      </c>
      <c r="J39" s="228">
        <v>23</v>
      </c>
      <c r="K39" s="229">
        <v>1</v>
      </c>
      <c r="L39" s="228">
        <v>22</v>
      </c>
    </row>
    <row r="40" spans="1:12" s="3" customFormat="1" ht="19.5" customHeight="1">
      <c r="A40" s="467" t="s">
        <v>74</v>
      </c>
      <c r="B40" s="350" t="s">
        <v>1</v>
      </c>
      <c r="C40" s="351"/>
      <c r="D40" s="232">
        <v>99</v>
      </c>
      <c r="E40" s="265">
        <v>48</v>
      </c>
      <c r="F40" s="266">
        <v>51</v>
      </c>
      <c r="G40" s="235">
        <v>0</v>
      </c>
      <c r="H40" s="233">
        <v>0</v>
      </c>
      <c r="I40" s="234">
        <v>0</v>
      </c>
      <c r="J40" s="232">
        <v>99</v>
      </c>
      <c r="K40" s="233">
        <v>48</v>
      </c>
      <c r="L40" s="232">
        <v>51</v>
      </c>
    </row>
    <row r="41" spans="1:12" s="3" customFormat="1" ht="19.5" customHeight="1">
      <c r="A41" s="468"/>
      <c r="B41" s="471" t="s">
        <v>122</v>
      </c>
      <c r="C41" s="472"/>
      <c r="D41" s="228">
        <v>43</v>
      </c>
      <c r="E41" s="262">
        <v>4</v>
      </c>
      <c r="F41" s="263">
        <v>39</v>
      </c>
      <c r="G41" s="231">
        <v>0</v>
      </c>
      <c r="H41" s="229">
        <v>0</v>
      </c>
      <c r="I41" s="230">
        <v>0</v>
      </c>
      <c r="J41" s="228">
        <v>43</v>
      </c>
      <c r="K41" s="229">
        <v>4</v>
      </c>
      <c r="L41" s="228">
        <v>39</v>
      </c>
    </row>
    <row r="42" spans="1:12" s="3" customFormat="1" ht="19.5" customHeight="1" thickBot="1">
      <c r="A42" s="469"/>
      <c r="B42" s="328" t="s">
        <v>95</v>
      </c>
      <c r="C42" s="330"/>
      <c r="D42" s="248">
        <v>56</v>
      </c>
      <c r="E42" s="271">
        <v>44</v>
      </c>
      <c r="F42" s="272">
        <v>12</v>
      </c>
      <c r="G42" s="251">
        <v>0</v>
      </c>
      <c r="H42" s="249">
        <v>0</v>
      </c>
      <c r="I42" s="250">
        <v>0</v>
      </c>
      <c r="J42" s="273">
        <v>56</v>
      </c>
      <c r="K42" s="271">
        <v>44</v>
      </c>
      <c r="L42" s="273">
        <v>12</v>
      </c>
    </row>
  </sheetData>
  <sheetProtection/>
  <mergeCells count="49">
    <mergeCell ref="A7:C7"/>
    <mergeCell ref="B33:C33"/>
    <mergeCell ref="G3:I3"/>
    <mergeCell ref="J3:L3"/>
    <mergeCell ref="A3:C4"/>
    <mergeCell ref="A9:C9"/>
    <mergeCell ref="A11:C11"/>
    <mergeCell ref="A5:C5"/>
    <mergeCell ref="A6:C6"/>
    <mergeCell ref="B31:C31"/>
    <mergeCell ref="A8:C8"/>
    <mergeCell ref="B42:C42"/>
    <mergeCell ref="B40:C40"/>
    <mergeCell ref="B41:C41"/>
    <mergeCell ref="B34:C34"/>
    <mergeCell ref="B36:C36"/>
    <mergeCell ref="B37:C37"/>
    <mergeCell ref="B38:C38"/>
    <mergeCell ref="A10:C10"/>
    <mergeCell ref="A12:C12"/>
    <mergeCell ref="J15:L15"/>
    <mergeCell ref="A17:C17"/>
    <mergeCell ref="G15:I15"/>
    <mergeCell ref="D15:F15"/>
    <mergeCell ref="A15:C16"/>
    <mergeCell ref="B39:C39"/>
    <mergeCell ref="B35:C35"/>
    <mergeCell ref="B26:C26"/>
    <mergeCell ref="B28:C28"/>
    <mergeCell ref="B29:C29"/>
    <mergeCell ref="D3:F3"/>
    <mergeCell ref="A18:A20"/>
    <mergeCell ref="A40:A42"/>
    <mergeCell ref="A38:A39"/>
    <mergeCell ref="B19:C19"/>
    <mergeCell ref="B20:C20"/>
    <mergeCell ref="B21:C21"/>
    <mergeCell ref="B22:C22"/>
    <mergeCell ref="B23:C23"/>
    <mergeCell ref="B32:C32"/>
    <mergeCell ref="B27:C27"/>
    <mergeCell ref="A33:A37"/>
    <mergeCell ref="A21:A23"/>
    <mergeCell ref="A24:A28"/>
    <mergeCell ref="A29:A32"/>
    <mergeCell ref="B18:C18"/>
    <mergeCell ref="B25:C25"/>
    <mergeCell ref="B24:C24"/>
    <mergeCell ref="B30:C30"/>
  </mergeCells>
  <printOptions horizontalCentered="1"/>
  <pageMargins left="0.9055118110236221" right="0.4330708661417323" top="0.7874015748031497" bottom="0.4330708661417323" header="0.5118110236220472" footer="0.5118110236220472"/>
  <pageSetup fitToHeight="1" fitToWidth="1" horizontalDpi="600" verticalDpi="600" orientation="portrait" paperSize="9" r:id="rId1"/>
  <headerFooter scaleWithDoc="0" alignWithMargins="0">
    <oddHeader>&amp;R専修学校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4"/>
  <sheetViews>
    <sheetView showGridLines="0" zoomScaleSheetLayoutView="100" zoomScalePageLayoutView="0" workbookViewId="0" topLeftCell="A1">
      <selection activeCell="G19" sqref="G19"/>
    </sheetView>
  </sheetViews>
  <sheetFormatPr defaultColWidth="11.00390625" defaultRowHeight="24.75" customHeight="1"/>
  <cols>
    <col min="1" max="1" width="0.37109375" style="41" customWidth="1"/>
    <col min="2" max="2" width="13.375" style="41" customWidth="1"/>
    <col min="3" max="14" width="6.25390625" style="41" customWidth="1"/>
    <col min="15" max="15" width="7.50390625" style="41" customWidth="1"/>
    <col min="16" max="16384" width="11.00390625" style="41" customWidth="1"/>
  </cols>
  <sheetData>
    <row r="1" spans="15:20" ht="12.75" customHeight="1">
      <c r="O1" s="42"/>
      <c r="P1" s="42"/>
      <c r="Q1" s="42"/>
      <c r="R1" s="42"/>
      <c r="S1" s="42"/>
      <c r="T1" s="42"/>
    </row>
    <row r="2" spans="15:20" ht="13.5" customHeight="1">
      <c r="O2" s="42"/>
      <c r="P2" s="42"/>
      <c r="Q2" s="42"/>
      <c r="R2" s="42"/>
      <c r="S2" s="42"/>
      <c r="T2" s="42"/>
    </row>
    <row r="3" spans="2:20" ht="13.5" customHeight="1" thickBot="1">
      <c r="B3" s="43" t="s">
        <v>249</v>
      </c>
      <c r="O3" s="42"/>
      <c r="P3" s="42"/>
      <c r="Q3" s="42"/>
      <c r="R3" s="42"/>
      <c r="S3" s="42"/>
      <c r="T3" s="42"/>
    </row>
    <row r="4" spans="2:20" s="44" customFormat="1" ht="20.25" customHeight="1">
      <c r="B4" s="474" t="s">
        <v>155</v>
      </c>
      <c r="C4" s="491" t="s">
        <v>156</v>
      </c>
      <c r="D4" s="485"/>
      <c r="E4" s="485"/>
      <c r="F4" s="485"/>
      <c r="G4" s="485"/>
      <c r="H4" s="492"/>
      <c r="I4" s="485" t="s">
        <v>157</v>
      </c>
      <c r="J4" s="485"/>
      <c r="K4" s="485"/>
      <c r="L4" s="485"/>
      <c r="M4" s="485"/>
      <c r="N4" s="485"/>
      <c r="O4" s="45"/>
      <c r="P4" s="45"/>
      <c r="Q4" s="45"/>
      <c r="R4" s="45"/>
      <c r="S4" s="45"/>
      <c r="T4" s="45"/>
    </row>
    <row r="5" spans="2:20" s="44" customFormat="1" ht="20.25" customHeight="1">
      <c r="B5" s="475"/>
      <c r="C5" s="482" t="s">
        <v>158</v>
      </c>
      <c r="D5" s="483"/>
      <c r="E5" s="489" t="s">
        <v>238</v>
      </c>
      <c r="F5" s="484" t="s">
        <v>172</v>
      </c>
      <c r="G5" s="483"/>
      <c r="H5" s="498"/>
      <c r="I5" s="499" t="s">
        <v>158</v>
      </c>
      <c r="J5" s="483"/>
      <c r="K5" s="489" t="s">
        <v>238</v>
      </c>
      <c r="L5" s="484" t="s">
        <v>172</v>
      </c>
      <c r="M5" s="483"/>
      <c r="N5" s="483"/>
      <c r="O5" s="45"/>
      <c r="P5" s="45"/>
      <c r="Q5" s="45"/>
      <c r="R5" s="45"/>
      <c r="S5" s="45"/>
      <c r="T5" s="45"/>
    </row>
    <row r="6" spans="2:20" s="44" customFormat="1" ht="78.75">
      <c r="B6" s="476"/>
      <c r="C6" s="49"/>
      <c r="D6" s="128" t="s">
        <v>230</v>
      </c>
      <c r="E6" s="490"/>
      <c r="F6" s="108" t="s">
        <v>1</v>
      </c>
      <c r="G6" s="108" t="s">
        <v>160</v>
      </c>
      <c r="H6" s="129" t="s">
        <v>161</v>
      </c>
      <c r="I6" s="48"/>
      <c r="J6" s="128" t="s">
        <v>230</v>
      </c>
      <c r="K6" s="490"/>
      <c r="L6" s="108" t="s">
        <v>1</v>
      </c>
      <c r="M6" s="108" t="s">
        <v>160</v>
      </c>
      <c r="N6" s="108" t="s">
        <v>161</v>
      </c>
      <c r="O6" s="45"/>
      <c r="P6" s="45"/>
      <c r="Q6" s="45"/>
      <c r="R6" s="45"/>
      <c r="S6" s="45"/>
      <c r="T6" s="45"/>
    </row>
    <row r="7" spans="2:20" s="44" customFormat="1" ht="20.25" customHeight="1">
      <c r="B7" s="97" t="s">
        <v>162</v>
      </c>
      <c r="C7" s="274">
        <v>700</v>
      </c>
      <c r="D7" s="275">
        <v>500</v>
      </c>
      <c r="E7" s="275">
        <v>455</v>
      </c>
      <c r="F7" s="275">
        <v>362</v>
      </c>
      <c r="G7" s="275">
        <v>135</v>
      </c>
      <c r="H7" s="276">
        <v>227</v>
      </c>
      <c r="I7" s="277">
        <v>0</v>
      </c>
      <c r="J7" s="275">
        <v>0</v>
      </c>
      <c r="K7" s="275">
        <v>0</v>
      </c>
      <c r="L7" s="275">
        <v>0</v>
      </c>
      <c r="M7" s="275">
        <v>0</v>
      </c>
      <c r="N7" s="275">
        <v>0</v>
      </c>
      <c r="O7" s="45"/>
      <c r="P7" s="45"/>
      <c r="Q7" s="45"/>
      <c r="R7" s="45"/>
      <c r="S7" s="45"/>
      <c r="T7" s="45"/>
    </row>
    <row r="8" spans="2:20" s="44" customFormat="1" ht="20.25" customHeight="1">
      <c r="B8" s="97" t="s">
        <v>163</v>
      </c>
      <c r="C8" s="274">
        <v>30</v>
      </c>
      <c r="D8" s="275">
        <v>30</v>
      </c>
      <c r="E8" s="275">
        <v>49</v>
      </c>
      <c r="F8" s="275">
        <v>25</v>
      </c>
      <c r="G8" s="275">
        <v>0</v>
      </c>
      <c r="H8" s="276">
        <v>25</v>
      </c>
      <c r="I8" s="277">
        <v>0</v>
      </c>
      <c r="J8" s="275">
        <v>0</v>
      </c>
      <c r="K8" s="275">
        <v>0</v>
      </c>
      <c r="L8" s="275">
        <v>0</v>
      </c>
      <c r="M8" s="275">
        <v>0</v>
      </c>
      <c r="N8" s="275">
        <v>0</v>
      </c>
      <c r="O8" s="45"/>
      <c r="P8" s="45"/>
      <c r="Q8" s="45"/>
      <c r="R8" s="45"/>
      <c r="S8" s="45"/>
      <c r="T8" s="45"/>
    </row>
    <row r="9" spans="2:20" s="44" customFormat="1" ht="20.25" customHeight="1">
      <c r="B9" s="97" t="s">
        <v>164</v>
      </c>
      <c r="C9" s="274">
        <v>170</v>
      </c>
      <c r="D9" s="275">
        <v>110</v>
      </c>
      <c r="E9" s="278">
        <v>88</v>
      </c>
      <c r="F9" s="275">
        <v>57</v>
      </c>
      <c r="G9" s="275">
        <v>19</v>
      </c>
      <c r="H9" s="276">
        <v>38</v>
      </c>
      <c r="I9" s="277">
        <v>90</v>
      </c>
      <c r="J9" s="275">
        <v>30</v>
      </c>
      <c r="K9" s="275">
        <v>12</v>
      </c>
      <c r="L9" s="275">
        <v>11</v>
      </c>
      <c r="M9" s="275">
        <v>5</v>
      </c>
      <c r="N9" s="275">
        <v>6</v>
      </c>
      <c r="O9" s="45"/>
      <c r="P9" s="45"/>
      <c r="Q9" s="45"/>
      <c r="R9" s="45"/>
      <c r="S9" s="45"/>
      <c r="T9" s="45"/>
    </row>
    <row r="10" spans="2:20" s="44" customFormat="1" ht="20.25" customHeight="1">
      <c r="B10" s="97" t="s">
        <v>208</v>
      </c>
      <c r="C10" s="274">
        <v>35</v>
      </c>
      <c r="D10" s="275">
        <v>35</v>
      </c>
      <c r="E10" s="278">
        <v>58</v>
      </c>
      <c r="F10" s="275">
        <v>39</v>
      </c>
      <c r="G10" s="275">
        <v>4</v>
      </c>
      <c r="H10" s="276">
        <v>35</v>
      </c>
      <c r="I10" s="277">
        <v>0</v>
      </c>
      <c r="J10" s="275">
        <v>0</v>
      </c>
      <c r="K10" s="275">
        <v>0</v>
      </c>
      <c r="L10" s="275">
        <v>0</v>
      </c>
      <c r="M10" s="275">
        <v>0</v>
      </c>
      <c r="N10" s="275">
        <v>0</v>
      </c>
      <c r="O10" s="45"/>
      <c r="P10" s="45"/>
      <c r="Q10" s="45"/>
      <c r="R10" s="45"/>
      <c r="S10" s="45"/>
      <c r="T10" s="45"/>
    </row>
    <row r="11" spans="2:20" s="44" customFormat="1" ht="20.25" customHeight="1">
      <c r="B11" s="97" t="s">
        <v>203</v>
      </c>
      <c r="C11" s="274">
        <v>170</v>
      </c>
      <c r="D11" s="275">
        <v>110</v>
      </c>
      <c r="E11" s="278">
        <v>85</v>
      </c>
      <c r="F11" s="275">
        <v>84</v>
      </c>
      <c r="G11" s="275">
        <v>52</v>
      </c>
      <c r="H11" s="276">
        <v>32</v>
      </c>
      <c r="I11" s="277">
        <v>0</v>
      </c>
      <c r="J11" s="275">
        <v>0</v>
      </c>
      <c r="K11" s="275">
        <v>0</v>
      </c>
      <c r="L11" s="275">
        <v>0</v>
      </c>
      <c r="M11" s="275">
        <v>0</v>
      </c>
      <c r="N11" s="275">
        <v>0</v>
      </c>
      <c r="O11" s="45"/>
      <c r="P11" s="45"/>
      <c r="Q11" s="45"/>
      <c r="R11" s="45"/>
      <c r="S11" s="45"/>
      <c r="T11" s="45"/>
    </row>
    <row r="12" spans="2:20" s="44" customFormat="1" ht="20.25" customHeight="1">
      <c r="B12" s="97" t="s">
        <v>209</v>
      </c>
      <c r="C12" s="274">
        <v>230</v>
      </c>
      <c r="D12" s="275">
        <v>230</v>
      </c>
      <c r="E12" s="278">
        <v>153</v>
      </c>
      <c r="F12" s="275">
        <v>148</v>
      </c>
      <c r="G12" s="275">
        <v>62</v>
      </c>
      <c r="H12" s="276">
        <v>86</v>
      </c>
      <c r="I12" s="277">
        <v>70</v>
      </c>
      <c r="J12" s="275">
        <v>70</v>
      </c>
      <c r="K12" s="275">
        <v>55</v>
      </c>
      <c r="L12" s="275">
        <v>50</v>
      </c>
      <c r="M12" s="275">
        <v>18</v>
      </c>
      <c r="N12" s="275">
        <v>32</v>
      </c>
      <c r="O12" s="45"/>
      <c r="P12" s="45"/>
      <c r="Q12" s="45"/>
      <c r="R12" s="45"/>
      <c r="S12" s="45"/>
      <c r="T12" s="45"/>
    </row>
    <row r="13" spans="2:20" s="44" customFormat="1" ht="20.25" customHeight="1">
      <c r="B13" s="97" t="s">
        <v>216</v>
      </c>
      <c r="C13" s="274">
        <v>100</v>
      </c>
      <c r="D13" s="275">
        <v>100</v>
      </c>
      <c r="E13" s="278">
        <v>66</v>
      </c>
      <c r="F13" s="275">
        <v>56</v>
      </c>
      <c r="G13" s="275">
        <v>24</v>
      </c>
      <c r="H13" s="276">
        <v>32</v>
      </c>
      <c r="I13" s="277">
        <v>0</v>
      </c>
      <c r="J13" s="275">
        <v>0</v>
      </c>
      <c r="K13" s="275">
        <v>0</v>
      </c>
      <c r="L13" s="275">
        <v>0</v>
      </c>
      <c r="M13" s="275">
        <v>0</v>
      </c>
      <c r="N13" s="275">
        <v>0</v>
      </c>
      <c r="O13" s="45"/>
      <c r="P13" s="45"/>
      <c r="Q13" s="45"/>
      <c r="R13" s="45"/>
      <c r="S13" s="45"/>
      <c r="T13" s="45"/>
    </row>
    <row r="14" spans="2:20" s="44" customFormat="1" ht="20.25" customHeight="1" thickBot="1">
      <c r="B14" s="98" t="s">
        <v>165</v>
      </c>
      <c r="C14" s="279">
        <f>SUM(C7:C13)</f>
        <v>1435</v>
      </c>
      <c r="D14" s="280">
        <f aca="true" t="shared" si="0" ref="D14:N14">SUM(D7:D13)</f>
        <v>1115</v>
      </c>
      <c r="E14" s="280">
        <f t="shared" si="0"/>
        <v>954</v>
      </c>
      <c r="F14" s="280">
        <f t="shared" si="0"/>
        <v>771</v>
      </c>
      <c r="G14" s="280">
        <f t="shared" si="0"/>
        <v>296</v>
      </c>
      <c r="H14" s="281">
        <f t="shared" si="0"/>
        <v>475</v>
      </c>
      <c r="I14" s="282">
        <f t="shared" si="0"/>
        <v>160</v>
      </c>
      <c r="J14" s="280">
        <f t="shared" si="0"/>
        <v>100</v>
      </c>
      <c r="K14" s="280">
        <f t="shared" si="0"/>
        <v>67</v>
      </c>
      <c r="L14" s="280">
        <f t="shared" si="0"/>
        <v>61</v>
      </c>
      <c r="M14" s="280">
        <f t="shared" si="0"/>
        <v>23</v>
      </c>
      <c r="N14" s="280">
        <f t="shared" si="0"/>
        <v>38</v>
      </c>
      <c r="O14" s="45"/>
      <c r="P14" s="45"/>
      <c r="Q14" s="45"/>
      <c r="R14" s="45"/>
      <c r="S14" s="45"/>
      <c r="T14" s="45"/>
    </row>
    <row r="15" spans="2:20" s="44" customFormat="1" ht="12.75">
      <c r="B15" s="134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45"/>
      <c r="P15" s="45"/>
      <c r="Q15" s="45"/>
      <c r="R15" s="45"/>
      <c r="S15" s="45"/>
      <c r="T15" s="45"/>
    </row>
    <row r="16" spans="2:20" ht="13.5" thickBot="1">
      <c r="B16" s="127" t="s">
        <v>197</v>
      </c>
      <c r="C16" s="46"/>
      <c r="D16" s="46"/>
      <c r="E16" s="46"/>
      <c r="F16" s="46"/>
      <c r="G16" s="46"/>
      <c r="H16" s="46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s="44" customFormat="1" ht="20.25" customHeight="1">
      <c r="B17" s="474" t="s">
        <v>155</v>
      </c>
      <c r="C17" s="485" t="s">
        <v>194</v>
      </c>
      <c r="D17" s="485"/>
      <c r="E17" s="485"/>
      <c r="F17" s="485"/>
      <c r="G17" s="485"/>
      <c r="H17" s="48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2:20" s="44" customFormat="1" ht="20.25" customHeight="1">
      <c r="B18" s="475"/>
      <c r="C18" s="482" t="s">
        <v>235</v>
      </c>
      <c r="D18" s="483"/>
      <c r="E18" s="489" t="s">
        <v>238</v>
      </c>
      <c r="F18" s="484" t="s">
        <v>172</v>
      </c>
      <c r="G18" s="483"/>
      <c r="H18" s="48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</row>
    <row r="19" spans="2:20" s="44" customFormat="1" ht="78.75" customHeight="1">
      <c r="B19" s="476"/>
      <c r="C19" s="49"/>
      <c r="D19" s="128" t="s">
        <v>230</v>
      </c>
      <c r="E19" s="490"/>
      <c r="F19" s="108" t="s">
        <v>1</v>
      </c>
      <c r="G19" s="108" t="s">
        <v>236</v>
      </c>
      <c r="H19" s="108" t="s">
        <v>237</v>
      </c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</row>
    <row r="20" spans="2:20" s="44" customFormat="1" ht="20.25" customHeight="1">
      <c r="B20" s="97" t="s">
        <v>166</v>
      </c>
      <c r="C20" s="277">
        <v>700</v>
      </c>
      <c r="D20" s="275">
        <v>500</v>
      </c>
      <c r="E20" s="275">
        <v>455</v>
      </c>
      <c r="F20" s="275">
        <v>362</v>
      </c>
      <c r="G20" s="275">
        <v>135</v>
      </c>
      <c r="H20" s="275">
        <v>227</v>
      </c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  <row r="21" spans="2:20" s="44" customFormat="1" ht="20.25" customHeight="1">
      <c r="B21" s="97" t="s">
        <v>167</v>
      </c>
      <c r="C21" s="277">
        <v>30</v>
      </c>
      <c r="D21" s="275">
        <v>30</v>
      </c>
      <c r="E21" s="275">
        <v>49</v>
      </c>
      <c r="F21" s="275">
        <v>25</v>
      </c>
      <c r="G21" s="275">
        <v>0</v>
      </c>
      <c r="H21" s="275">
        <v>25</v>
      </c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2:20" s="44" customFormat="1" ht="20.25" customHeight="1">
      <c r="B22" s="97" t="s">
        <v>168</v>
      </c>
      <c r="C22" s="277">
        <v>80</v>
      </c>
      <c r="D22" s="275">
        <v>80</v>
      </c>
      <c r="E22" s="275">
        <v>76</v>
      </c>
      <c r="F22" s="275">
        <v>46</v>
      </c>
      <c r="G22" s="275">
        <v>14</v>
      </c>
      <c r="H22" s="275">
        <v>32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</row>
    <row r="23" spans="2:20" s="44" customFormat="1" ht="20.25" customHeight="1">
      <c r="B23" s="97" t="s">
        <v>208</v>
      </c>
      <c r="C23" s="277">
        <v>35</v>
      </c>
      <c r="D23" s="275">
        <v>35</v>
      </c>
      <c r="E23" s="275">
        <v>58</v>
      </c>
      <c r="F23" s="275">
        <v>39</v>
      </c>
      <c r="G23" s="275">
        <v>4</v>
      </c>
      <c r="H23" s="275">
        <v>35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2:20" s="44" customFormat="1" ht="20.25" customHeight="1">
      <c r="B24" s="97" t="s">
        <v>203</v>
      </c>
      <c r="C24" s="277">
        <v>170</v>
      </c>
      <c r="D24" s="275">
        <v>110</v>
      </c>
      <c r="E24" s="275">
        <v>85</v>
      </c>
      <c r="F24" s="275">
        <v>84</v>
      </c>
      <c r="G24" s="275">
        <v>52</v>
      </c>
      <c r="H24" s="275">
        <v>32</v>
      </c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</row>
    <row r="25" spans="2:20" s="44" customFormat="1" ht="20.25" customHeight="1">
      <c r="B25" s="97" t="s">
        <v>209</v>
      </c>
      <c r="C25" s="277">
        <v>160</v>
      </c>
      <c r="D25" s="275">
        <v>160</v>
      </c>
      <c r="E25" s="275">
        <v>98</v>
      </c>
      <c r="F25" s="275">
        <v>98</v>
      </c>
      <c r="G25" s="275">
        <v>44</v>
      </c>
      <c r="H25" s="275">
        <v>54</v>
      </c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26" spans="2:20" s="44" customFormat="1" ht="20.25" customHeight="1">
      <c r="B26" s="97" t="s">
        <v>216</v>
      </c>
      <c r="C26" s="283">
        <v>100</v>
      </c>
      <c r="D26" s="284">
        <v>100</v>
      </c>
      <c r="E26" s="284">
        <v>66</v>
      </c>
      <c r="F26" s="284">
        <v>56</v>
      </c>
      <c r="G26" s="284">
        <v>24</v>
      </c>
      <c r="H26" s="284">
        <v>32</v>
      </c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</row>
    <row r="27" spans="2:20" s="44" customFormat="1" ht="20.25" customHeight="1" thickBot="1">
      <c r="B27" s="98" t="s">
        <v>159</v>
      </c>
      <c r="C27" s="285">
        <f aca="true" t="shared" si="1" ref="C27:H27">SUM(C20:C26)</f>
        <v>1275</v>
      </c>
      <c r="D27" s="286">
        <f t="shared" si="1"/>
        <v>1015</v>
      </c>
      <c r="E27" s="286">
        <f t="shared" si="1"/>
        <v>887</v>
      </c>
      <c r="F27" s="286">
        <f t="shared" si="1"/>
        <v>710</v>
      </c>
      <c r="G27" s="286">
        <f t="shared" si="1"/>
        <v>273</v>
      </c>
      <c r="H27" s="286">
        <f t="shared" si="1"/>
        <v>437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</row>
    <row r="28" spans="9:20" ht="12.75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2:16" ht="24.75" customHeight="1" thickBot="1">
      <c r="B29" s="43" t="s">
        <v>250</v>
      </c>
      <c r="C29" s="42"/>
      <c r="D29" s="42"/>
      <c r="E29" s="42"/>
      <c r="F29" s="42"/>
      <c r="G29" s="42"/>
      <c r="H29" s="47" t="s">
        <v>251</v>
      </c>
      <c r="I29" s="47"/>
      <c r="J29" s="42"/>
      <c r="K29" s="42"/>
      <c r="L29" s="42"/>
      <c r="M29" s="42"/>
      <c r="N29" s="42"/>
      <c r="O29" s="42"/>
      <c r="P29" s="42"/>
    </row>
    <row r="30" spans="2:15" s="44" customFormat="1" ht="20.25" customHeight="1">
      <c r="B30" s="496" t="s">
        <v>169</v>
      </c>
      <c r="C30" s="497"/>
      <c r="D30" s="136" t="s">
        <v>165</v>
      </c>
      <c r="E30" s="137" t="s">
        <v>126</v>
      </c>
      <c r="F30" s="138" t="s">
        <v>127</v>
      </c>
      <c r="H30" s="493">
        <v>15</v>
      </c>
      <c r="I30" s="485" t="s">
        <v>1</v>
      </c>
      <c r="J30" s="485"/>
      <c r="K30" s="491" t="s">
        <v>128</v>
      </c>
      <c r="L30" s="492"/>
      <c r="M30" s="485" t="s">
        <v>129</v>
      </c>
      <c r="N30" s="485"/>
      <c r="O30" s="45"/>
    </row>
    <row r="31" spans="2:15" s="44" customFormat="1" ht="20.25" customHeight="1">
      <c r="B31" s="133" t="s">
        <v>124</v>
      </c>
      <c r="C31" s="105" t="s">
        <v>1</v>
      </c>
      <c r="D31" s="277">
        <f aca="true" t="shared" si="2" ref="D31:D36">SUM(E31:F31)</f>
        <v>11</v>
      </c>
      <c r="E31" s="284">
        <v>0</v>
      </c>
      <c r="F31" s="284">
        <v>11</v>
      </c>
      <c r="H31" s="494"/>
      <c r="I31" s="477" t="s">
        <v>124</v>
      </c>
      <c r="J31" s="486" t="s">
        <v>125</v>
      </c>
      <c r="K31" s="477" t="s">
        <v>124</v>
      </c>
      <c r="L31" s="486"/>
      <c r="M31" s="477" t="s">
        <v>124</v>
      </c>
      <c r="N31" s="479" t="s">
        <v>125</v>
      </c>
      <c r="O31" s="45"/>
    </row>
    <row r="32" spans="2:15" s="44" customFormat="1" ht="20.25" customHeight="1">
      <c r="B32" s="131" t="s">
        <v>256</v>
      </c>
      <c r="C32" s="103" t="s">
        <v>191</v>
      </c>
      <c r="D32" s="287">
        <f t="shared" si="2"/>
        <v>4</v>
      </c>
      <c r="E32" s="288">
        <v>0</v>
      </c>
      <c r="F32" s="288">
        <v>4</v>
      </c>
      <c r="H32" s="494"/>
      <c r="I32" s="477"/>
      <c r="J32" s="487"/>
      <c r="K32" s="477"/>
      <c r="L32" s="487"/>
      <c r="M32" s="477"/>
      <c r="N32" s="480"/>
      <c r="O32" s="45"/>
    </row>
    <row r="33" spans="2:15" s="44" customFormat="1" ht="20.25" customHeight="1">
      <c r="B33" s="130" t="s">
        <v>231</v>
      </c>
      <c r="C33" s="104" t="s">
        <v>192</v>
      </c>
      <c r="D33" s="289">
        <f t="shared" si="2"/>
        <v>7</v>
      </c>
      <c r="E33" s="290">
        <v>0</v>
      </c>
      <c r="F33" s="290">
        <v>7</v>
      </c>
      <c r="H33" s="495"/>
      <c r="I33" s="478"/>
      <c r="J33" s="488"/>
      <c r="K33" s="478"/>
      <c r="L33" s="488"/>
      <c r="M33" s="478"/>
      <c r="N33" s="481"/>
      <c r="O33" s="45"/>
    </row>
    <row r="34" spans="2:15" s="44" customFormat="1" ht="20.25" customHeight="1">
      <c r="B34" s="133" t="s">
        <v>125</v>
      </c>
      <c r="C34" s="105" t="s">
        <v>1</v>
      </c>
      <c r="D34" s="277">
        <f t="shared" si="2"/>
        <v>495</v>
      </c>
      <c r="E34" s="275">
        <v>74</v>
      </c>
      <c r="F34" s="275">
        <v>421</v>
      </c>
      <c r="H34" s="111" t="s">
        <v>170</v>
      </c>
      <c r="I34" s="291">
        <v>0</v>
      </c>
      <c r="J34" s="292">
        <v>0</v>
      </c>
      <c r="K34" s="293">
        <v>0</v>
      </c>
      <c r="L34" s="276">
        <v>0</v>
      </c>
      <c r="M34" s="291">
        <v>0</v>
      </c>
      <c r="N34" s="275">
        <v>0</v>
      </c>
      <c r="O34" s="45"/>
    </row>
    <row r="35" spans="2:15" s="44" customFormat="1" ht="20.25" customHeight="1">
      <c r="B35" s="131" t="s">
        <v>256</v>
      </c>
      <c r="C35" s="103" t="s">
        <v>160</v>
      </c>
      <c r="D35" s="287">
        <f t="shared" si="2"/>
        <v>170</v>
      </c>
      <c r="E35" s="288">
        <v>5</v>
      </c>
      <c r="F35" s="288">
        <v>165</v>
      </c>
      <c r="H35" s="109" t="s">
        <v>93</v>
      </c>
      <c r="I35" s="291">
        <v>0</v>
      </c>
      <c r="J35" s="292">
        <v>4</v>
      </c>
      <c r="K35" s="293">
        <v>0</v>
      </c>
      <c r="L35" s="276">
        <v>4</v>
      </c>
      <c r="M35" s="291">
        <v>0</v>
      </c>
      <c r="N35" s="275">
        <v>0</v>
      </c>
      <c r="O35" s="45"/>
    </row>
    <row r="36" spans="2:15" s="44" customFormat="1" ht="20.25" customHeight="1" thickBot="1">
      <c r="B36" s="132" t="s">
        <v>232</v>
      </c>
      <c r="C36" s="106" t="s">
        <v>161</v>
      </c>
      <c r="D36" s="285">
        <f t="shared" si="2"/>
        <v>325</v>
      </c>
      <c r="E36" s="286">
        <v>69</v>
      </c>
      <c r="F36" s="286">
        <v>256</v>
      </c>
      <c r="H36" s="110" t="s">
        <v>171</v>
      </c>
      <c r="I36" s="294">
        <f aca="true" t="shared" si="3" ref="I36:N36">SUM(I34:I35)</f>
        <v>0</v>
      </c>
      <c r="J36" s="295">
        <f t="shared" si="3"/>
        <v>4</v>
      </c>
      <c r="K36" s="296">
        <f t="shared" si="3"/>
        <v>0</v>
      </c>
      <c r="L36" s="281">
        <f t="shared" si="3"/>
        <v>4</v>
      </c>
      <c r="M36" s="294">
        <f t="shared" si="3"/>
        <v>0</v>
      </c>
      <c r="N36" s="280">
        <f t="shared" si="3"/>
        <v>0</v>
      </c>
      <c r="O36" s="45"/>
    </row>
    <row r="37" spans="15:20" ht="24.75" customHeight="1">
      <c r="O37" s="42"/>
      <c r="P37" s="42"/>
      <c r="Q37" s="42"/>
      <c r="R37" s="42"/>
      <c r="S37" s="42"/>
      <c r="T37" s="42"/>
    </row>
    <row r="38" spans="15:20" ht="24.75" customHeight="1">
      <c r="O38" s="42"/>
      <c r="P38" s="42"/>
      <c r="Q38" s="42"/>
      <c r="R38" s="42"/>
      <c r="S38" s="42"/>
      <c r="T38" s="42"/>
    </row>
    <row r="39" spans="15:20" ht="24.75" customHeight="1">
      <c r="O39" s="42"/>
      <c r="P39" s="42"/>
      <c r="Q39" s="42"/>
      <c r="R39" s="42"/>
      <c r="S39" s="42"/>
      <c r="T39" s="42"/>
    </row>
    <row r="40" spans="2:20" ht="24.75" customHeight="1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2:20" ht="24.75" customHeight="1"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2:20" ht="24.75" customHeight="1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2:20" ht="24.75" customHeight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2:20" ht="24.75" customHeight="1"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2:20" ht="24.75" customHeight="1"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2:20" ht="24.75" customHeight="1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2:20" ht="24.7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2:20" ht="24.75" customHeight="1"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2:20" ht="24.75" customHeight="1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2:20" ht="24.7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2:20" ht="24.75" customHeight="1"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2:20" ht="24.75" customHeigh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2:20" ht="24.75" customHeight="1"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2:20" ht="24.75" customHeight="1"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2:20" ht="24.75" customHeight="1"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2:20" ht="24.7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2:20" ht="24.75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2:20" ht="24.75" customHeight="1"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2:20" ht="24.75" customHeight="1"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2:20" ht="24.75" customHeight="1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2:20" ht="24.75" customHeigh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5:20" ht="24.75" customHeight="1">
      <c r="O62" s="42"/>
      <c r="P62" s="42"/>
      <c r="Q62" s="42"/>
      <c r="R62" s="42"/>
      <c r="S62" s="42"/>
      <c r="T62" s="42"/>
    </row>
    <row r="63" spans="15:20" ht="24.75" customHeight="1">
      <c r="O63" s="42"/>
      <c r="P63" s="42"/>
      <c r="Q63" s="42"/>
      <c r="R63" s="42"/>
      <c r="S63" s="42"/>
      <c r="T63" s="42"/>
    </row>
    <row r="64" spans="15:20" ht="24.75" customHeight="1">
      <c r="O64" s="42"/>
      <c r="P64" s="42"/>
      <c r="Q64" s="42"/>
      <c r="R64" s="42"/>
      <c r="S64" s="42"/>
      <c r="T64" s="42"/>
    </row>
  </sheetData>
  <sheetProtection/>
  <mergeCells count="25">
    <mergeCell ref="B4:B6"/>
    <mergeCell ref="C4:H4"/>
    <mergeCell ref="I4:N4"/>
    <mergeCell ref="C5:D5"/>
    <mergeCell ref="F5:H5"/>
    <mergeCell ref="I5:J5"/>
    <mergeCell ref="L5:N5"/>
    <mergeCell ref="E5:E6"/>
    <mergeCell ref="K5:K6"/>
    <mergeCell ref="M30:N30"/>
    <mergeCell ref="I31:I33"/>
    <mergeCell ref="L31:L33"/>
    <mergeCell ref="K31:K33"/>
    <mergeCell ref="H30:H33"/>
    <mergeCell ref="B30:C30"/>
    <mergeCell ref="B17:B19"/>
    <mergeCell ref="M31:M33"/>
    <mergeCell ref="N31:N33"/>
    <mergeCell ref="C18:D18"/>
    <mergeCell ref="F18:H18"/>
    <mergeCell ref="C17:H17"/>
    <mergeCell ref="J31:J33"/>
    <mergeCell ref="I30:J30"/>
    <mergeCell ref="E18:E19"/>
    <mergeCell ref="K30:L30"/>
  </mergeCells>
  <printOptions horizontalCentered="1"/>
  <pageMargins left="0.5511811023622047" right="0.3937007874015748" top="0.7480314960629921" bottom="0.4724409448818898" header="0.5118110236220472" footer="0.2362204724409449"/>
  <pageSetup fitToHeight="1" fitToWidth="1" horizontalDpi="600" verticalDpi="600" orientation="portrait" paperSize="9" r:id="rId1"/>
  <headerFooter scaleWithDoc="0" alignWithMargins="0">
    <oddHeader>&amp;L専修学校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showGridLines="0" zoomScaleSheetLayoutView="100" zoomScalePageLayoutView="0" workbookViewId="0" topLeftCell="A19">
      <selection activeCell="M33" sqref="M33"/>
    </sheetView>
  </sheetViews>
  <sheetFormatPr defaultColWidth="7.50390625" defaultRowHeight="24" customHeight="1"/>
  <cols>
    <col min="1" max="1" width="3.25390625" style="50" customWidth="1"/>
    <col min="2" max="2" width="23.25390625" style="50" customWidth="1"/>
    <col min="3" max="11" width="7.50390625" style="50" customWidth="1"/>
    <col min="12" max="14" width="7.00390625" style="50" customWidth="1"/>
    <col min="15" max="15" width="0.875" style="50" customWidth="1"/>
    <col min="16" max="16384" width="7.50390625" style="50" customWidth="1"/>
  </cols>
  <sheetData>
    <row r="1" ht="18.75" customHeight="1">
      <c r="N1" s="51"/>
    </row>
    <row r="2" spans="2:14" ht="24" customHeight="1" thickBot="1">
      <c r="B2" s="52" t="s">
        <v>252</v>
      </c>
      <c r="N2" s="51"/>
    </row>
    <row r="3" spans="2:15" ht="20.25" customHeight="1">
      <c r="B3" s="500" t="s">
        <v>173</v>
      </c>
      <c r="C3" s="502" t="s">
        <v>174</v>
      </c>
      <c r="D3" s="503"/>
      <c r="E3" s="503"/>
      <c r="F3" s="57" t="s">
        <v>175</v>
      </c>
      <c r="G3" s="53"/>
      <c r="H3" s="54"/>
      <c r="I3" s="40" t="s">
        <v>176</v>
      </c>
      <c r="J3" s="53"/>
      <c r="K3" s="53"/>
      <c r="N3" s="51"/>
      <c r="O3" s="55"/>
    </row>
    <row r="4" spans="2:15" ht="20.25" customHeight="1">
      <c r="B4" s="501"/>
      <c r="C4" s="66" t="s">
        <v>75</v>
      </c>
      <c r="D4" s="63" t="s">
        <v>191</v>
      </c>
      <c r="E4" s="63" t="s">
        <v>192</v>
      </c>
      <c r="F4" s="64" t="s">
        <v>75</v>
      </c>
      <c r="G4" s="63" t="s">
        <v>92</v>
      </c>
      <c r="H4" s="65" t="s">
        <v>192</v>
      </c>
      <c r="I4" s="66" t="s">
        <v>75</v>
      </c>
      <c r="J4" s="63" t="s">
        <v>191</v>
      </c>
      <c r="K4" s="63" t="s">
        <v>192</v>
      </c>
      <c r="N4" s="51"/>
      <c r="O4" s="55"/>
    </row>
    <row r="5" spans="2:15" ht="18.75" customHeight="1">
      <c r="B5" s="99" t="s">
        <v>177</v>
      </c>
      <c r="C5" s="228">
        <v>597</v>
      </c>
      <c r="D5" s="253">
        <v>322</v>
      </c>
      <c r="E5" s="253">
        <v>275</v>
      </c>
      <c r="F5" s="231">
        <v>0</v>
      </c>
      <c r="G5" s="253">
        <v>0</v>
      </c>
      <c r="H5" s="252">
        <v>0</v>
      </c>
      <c r="I5" s="228">
        <v>597</v>
      </c>
      <c r="J5" s="253">
        <v>322</v>
      </c>
      <c r="K5" s="253">
        <v>275</v>
      </c>
      <c r="N5" s="51"/>
      <c r="O5" s="55"/>
    </row>
    <row r="6" spans="2:15" ht="18.75" customHeight="1">
      <c r="B6" s="99" t="s">
        <v>104</v>
      </c>
      <c r="C6" s="228">
        <v>547</v>
      </c>
      <c r="D6" s="253">
        <v>205</v>
      </c>
      <c r="E6" s="253">
        <v>342</v>
      </c>
      <c r="F6" s="231">
        <v>116</v>
      </c>
      <c r="G6" s="253">
        <v>48</v>
      </c>
      <c r="H6" s="252">
        <v>68</v>
      </c>
      <c r="I6" s="228">
        <v>431</v>
      </c>
      <c r="J6" s="253">
        <v>157</v>
      </c>
      <c r="K6" s="253">
        <v>274</v>
      </c>
      <c r="N6" s="51"/>
      <c r="O6" s="55"/>
    </row>
    <row r="7" spans="2:15" ht="18.75" customHeight="1">
      <c r="B7" s="99" t="s">
        <v>178</v>
      </c>
      <c r="C7" s="228">
        <v>0</v>
      </c>
      <c r="D7" s="253">
        <v>0</v>
      </c>
      <c r="E7" s="253">
        <v>0</v>
      </c>
      <c r="F7" s="231">
        <v>0</v>
      </c>
      <c r="G7" s="253">
        <v>0</v>
      </c>
      <c r="H7" s="252">
        <v>0</v>
      </c>
      <c r="I7" s="228">
        <v>0</v>
      </c>
      <c r="J7" s="253">
        <v>0</v>
      </c>
      <c r="K7" s="253">
        <v>0</v>
      </c>
      <c r="N7" s="51"/>
      <c r="O7" s="55"/>
    </row>
    <row r="8" spans="2:15" ht="18.75" customHeight="1">
      <c r="B8" s="99" t="s">
        <v>179</v>
      </c>
      <c r="C8" s="228">
        <v>243</v>
      </c>
      <c r="D8" s="253">
        <v>37</v>
      </c>
      <c r="E8" s="253">
        <v>206</v>
      </c>
      <c r="F8" s="231">
        <v>0</v>
      </c>
      <c r="G8" s="253">
        <v>0</v>
      </c>
      <c r="H8" s="252">
        <v>0</v>
      </c>
      <c r="I8" s="228">
        <v>243</v>
      </c>
      <c r="J8" s="253">
        <v>37</v>
      </c>
      <c r="K8" s="253">
        <v>206</v>
      </c>
      <c r="N8" s="51"/>
      <c r="O8" s="55"/>
    </row>
    <row r="9" spans="2:15" ht="18.75" customHeight="1">
      <c r="B9" s="99" t="s">
        <v>180</v>
      </c>
      <c r="C9" s="228">
        <v>0</v>
      </c>
      <c r="D9" s="253">
        <v>0</v>
      </c>
      <c r="E9" s="253">
        <v>0</v>
      </c>
      <c r="F9" s="231">
        <v>0</v>
      </c>
      <c r="G9" s="253">
        <v>0</v>
      </c>
      <c r="H9" s="252">
        <v>0</v>
      </c>
      <c r="I9" s="228">
        <v>0</v>
      </c>
      <c r="J9" s="253">
        <v>0</v>
      </c>
      <c r="K9" s="253">
        <v>0</v>
      </c>
      <c r="N9" s="51"/>
      <c r="O9" s="55"/>
    </row>
    <row r="10" spans="2:15" ht="18.75" customHeight="1">
      <c r="B10" s="100" t="s">
        <v>181</v>
      </c>
      <c r="C10" s="240">
        <v>0</v>
      </c>
      <c r="D10" s="241">
        <v>0</v>
      </c>
      <c r="E10" s="297">
        <v>0</v>
      </c>
      <c r="F10" s="243">
        <v>0</v>
      </c>
      <c r="G10" s="297">
        <v>0</v>
      </c>
      <c r="H10" s="298">
        <v>0</v>
      </c>
      <c r="I10" s="240">
        <v>0</v>
      </c>
      <c r="J10" s="297">
        <v>0</v>
      </c>
      <c r="K10" s="297">
        <v>0</v>
      </c>
      <c r="N10" s="51"/>
      <c r="O10" s="55"/>
    </row>
    <row r="11" spans="2:15" ht="20.25" customHeight="1" thickBot="1">
      <c r="B11" s="101" t="s">
        <v>182</v>
      </c>
      <c r="C11" s="248">
        <f>SUM(C5:C10)</f>
        <v>1387</v>
      </c>
      <c r="D11" s="299">
        <f aca="true" t="shared" si="0" ref="D11:K11">SUM(D5:D10)</f>
        <v>564</v>
      </c>
      <c r="E11" s="299">
        <f t="shared" si="0"/>
        <v>823</v>
      </c>
      <c r="F11" s="251">
        <f t="shared" si="0"/>
        <v>116</v>
      </c>
      <c r="G11" s="299">
        <f t="shared" si="0"/>
        <v>48</v>
      </c>
      <c r="H11" s="300">
        <f t="shared" si="0"/>
        <v>68</v>
      </c>
      <c r="I11" s="248">
        <f t="shared" si="0"/>
        <v>1271</v>
      </c>
      <c r="J11" s="299">
        <f t="shared" si="0"/>
        <v>516</v>
      </c>
      <c r="K11" s="299">
        <f t="shared" si="0"/>
        <v>755</v>
      </c>
      <c r="N11" s="51"/>
      <c r="O11" s="55"/>
    </row>
    <row r="12" spans="2:14" ht="17.2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N12" s="51"/>
    </row>
    <row r="13" spans="2:14" ht="13.5" thickBot="1">
      <c r="B13" s="52" t="s">
        <v>253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2:15" ht="20.25" customHeight="1">
      <c r="B14" s="500" t="s">
        <v>183</v>
      </c>
      <c r="C14" s="504" t="s">
        <v>184</v>
      </c>
      <c r="D14" s="503"/>
      <c r="E14" s="505"/>
      <c r="F14" s="502" t="s">
        <v>185</v>
      </c>
      <c r="G14" s="502"/>
      <c r="H14" s="506"/>
      <c r="I14" s="504" t="s">
        <v>186</v>
      </c>
      <c r="J14" s="503"/>
      <c r="K14" s="503"/>
      <c r="O14" s="55"/>
    </row>
    <row r="15" spans="2:15" ht="20.25" customHeight="1">
      <c r="B15" s="501"/>
      <c r="C15" s="64" t="s">
        <v>75</v>
      </c>
      <c r="D15" s="63" t="s">
        <v>191</v>
      </c>
      <c r="E15" s="65" t="s">
        <v>192</v>
      </c>
      <c r="F15" s="66" t="s">
        <v>75</v>
      </c>
      <c r="G15" s="139" t="s">
        <v>191</v>
      </c>
      <c r="H15" s="140" t="s">
        <v>192</v>
      </c>
      <c r="I15" s="66" t="s">
        <v>75</v>
      </c>
      <c r="J15" s="63" t="s">
        <v>191</v>
      </c>
      <c r="K15" s="63" t="s">
        <v>192</v>
      </c>
      <c r="O15" s="55"/>
    </row>
    <row r="16" spans="2:15" ht="18.75" customHeight="1">
      <c r="B16" s="99" t="s">
        <v>187</v>
      </c>
      <c r="C16" s="231">
        <v>74</v>
      </c>
      <c r="D16" s="253">
        <v>16</v>
      </c>
      <c r="E16" s="252">
        <v>58</v>
      </c>
      <c r="F16" s="228">
        <v>9</v>
      </c>
      <c r="G16" s="253">
        <v>0</v>
      </c>
      <c r="H16" s="253">
        <v>9</v>
      </c>
      <c r="I16" s="231">
        <v>65</v>
      </c>
      <c r="J16" s="253">
        <v>16</v>
      </c>
      <c r="K16" s="253">
        <v>49</v>
      </c>
      <c r="O16" s="55"/>
    </row>
    <row r="17" spans="2:15" ht="18.75" customHeight="1">
      <c r="B17" s="99" t="s">
        <v>188</v>
      </c>
      <c r="C17" s="231">
        <v>12</v>
      </c>
      <c r="D17" s="253">
        <v>0</v>
      </c>
      <c r="E17" s="252">
        <v>12</v>
      </c>
      <c r="F17" s="228">
        <v>12</v>
      </c>
      <c r="G17" s="253">
        <v>0</v>
      </c>
      <c r="H17" s="253">
        <v>12</v>
      </c>
      <c r="I17" s="231">
        <v>0</v>
      </c>
      <c r="J17" s="253">
        <v>0</v>
      </c>
      <c r="K17" s="253">
        <v>0</v>
      </c>
      <c r="O17" s="55"/>
    </row>
    <row r="18" spans="2:15" ht="18.75" customHeight="1">
      <c r="B18" s="99" t="s">
        <v>189</v>
      </c>
      <c r="C18" s="231">
        <v>19</v>
      </c>
      <c r="D18" s="253">
        <v>7</v>
      </c>
      <c r="E18" s="252">
        <v>12</v>
      </c>
      <c r="F18" s="228">
        <v>8</v>
      </c>
      <c r="G18" s="253">
        <v>0</v>
      </c>
      <c r="H18" s="253">
        <v>8</v>
      </c>
      <c r="I18" s="231">
        <v>11</v>
      </c>
      <c r="J18" s="253">
        <v>7</v>
      </c>
      <c r="K18" s="253">
        <v>4</v>
      </c>
      <c r="O18" s="55"/>
    </row>
    <row r="19" spans="2:15" ht="18.75" customHeight="1">
      <c r="B19" s="99" t="s">
        <v>210</v>
      </c>
      <c r="C19" s="231">
        <v>10</v>
      </c>
      <c r="D19" s="253">
        <v>0</v>
      </c>
      <c r="E19" s="252">
        <v>10</v>
      </c>
      <c r="F19" s="228">
        <v>0</v>
      </c>
      <c r="G19" s="253">
        <v>0</v>
      </c>
      <c r="H19" s="253">
        <v>0</v>
      </c>
      <c r="I19" s="231">
        <v>10</v>
      </c>
      <c r="J19" s="253">
        <v>0</v>
      </c>
      <c r="K19" s="253">
        <v>10</v>
      </c>
      <c r="O19" s="55"/>
    </row>
    <row r="20" spans="2:15" ht="18.75" customHeight="1">
      <c r="B20" s="99" t="s">
        <v>211</v>
      </c>
      <c r="C20" s="231">
        <v>13</v>
      </c>
      <c r="D20" s="253">
        <v>8</v>
      </c>
      <c r="E20" s="252">
        <v>5</v>
      </c>
      <c r="F20" s="228">
        <v>0</v>
      </c>
      <c r="G20" s="253">
        <v>0</v>
      </c>
      <c r="H20" s="253">
        <v>0</v>
      </c>
      <c r="I20" s="231">
        <v>13</v>
      </c>
      <c r="J20" s="253">
        <v>8</v>
      </c>
      <c r="K20" s="253">
        <v>5</v>
      </c>
      <c r="O20" s="55"/>
    </row>
    <row r="21" spans="2:15" ht="18.75" customHeight="1">
      <c r="B21" s="99" t="s">
        <v>202</v>
      </c>
      <c r="C21" s="231">
        <v>16</v>
      </c>
      <c r="D21" s="253">
        <v>7</v>
      </c>
      <c r="E21" s="252">
        <v>9</v>
      </c>
      <c r="F21" s="228">
        <v>0</v>
      </c>
      <c r="G21" s="253">
        <v>0</v>
      </c>
      <c r="H21" s="253">
        <v>0</v>
      </c>
      <c r="I21" s="231">
        <v>16</v>
      </c>
      <c r="J21" s="253">
        <v>7</v>
      </c>
      <c r="K21" s="253">
        <v>9</v>
      </c>
      <c r="O21" s="55"/>
    </row>
    <row r="22" spans="2:15" ht="18.75" customHeight="1">
      <c r="B22" s="99" t="s">
        <v>216</v>
      </c>
      <c r="C22" s="231">
        <v>14</v>
      </c>
      <c r="D22" s="253">
        <v>5</v>
      </c>
      <c r="E22" s="252">
        <v>9</v>
      </c>
      <c r="F22" s="228">
        <v>0</v>
      </c>
      <c r="G22" s="253">
        <v>0</v>
      </c>
      <c r="H22" s="253">
        <v>0</v>
      </c>
      <c r="I22" s="231">
        <v>14</v>
      </c>
      <c r="J22" s="253">
        <v>5</v>
      </c>
      <c r="K22" s="253">
        <v>9</v>
      </c>
      <c r="O22" s="55"/>
    </row>
    <row r="23" spans="2:15" ht="20.25" customHeight="1" thickBot="1">
      <c r="B23" s="102" t="s">
        <v>184</v>
      </c>
      <c r="C23" s="306">
        <f>SUM(C16:C22)</f>
        <v>158</v>
      </c>
      <c r="D23" s="307">
        <f>SUM(D16:D22)</f>
        <v>43</v>
      </c>
      <c r="E23" s="308">
        <f>SUM(E16:E22)</f>
        <v>115</v>
      </c>
      <c r="F23" s="309">
        <f aca="true" t="shared" si="1" ref="F23:K23">SUM(F16:F22)</f>
        <v>29</v>
      </c>
      <c r="G23" s="307" t="s">
        <v>195</v>
      </c>
      <c r="H23" s="307">
        <f t="shared" si="1"/>
        <v>29</v>
      </c>
      <c r="I23" s="306">
        <f t="shared" si="1"/>
        <v>129</v>
      </c>
      <c r="J23" s="307">
        <f t="shared" si="1"/>
        <v>43</v>
      </c>
      <c r="K23" s="307">
        <f t="shared" si="1"/>
        <v>86</v>
      </c>
      <c r="O23" s="55"/>
    </row>
    <row r="24" spans="2:15" ht="7.5" customHeight="1">
      <c r="B24" s="55"/>
      <c r="C24" s="56"/>
      <c r="D24" s="56"/>
      <c r="E24" s="56"/>
      <c r="F24" s="56"/>
      <c r="G24" s="56"/>
      <c r="H24" s="56"/>
      <c r="I24" s="56"/>
      <c r="J24" s="56"/>
      <c r="K24" s="56"/>
      <c r="O24" s="55"/>
    </row>
    <row r="25" spans="2:11" ht="13.5" thickBot="1">
      <c r="B25" s="52" t="s">
        <v>193</v>
      </c>
      <c r="C25" s="55"/>
      <c r="D25" s="55"/>
      <c r="E25" s="55"/>
      <c r="F25" s="55"/>
      <c r="G25" s="55"/>
      <c r="H25" s="55"/>
      <c r="I25" s="55"/>
      <c r="J25" s="55"/>
      <c r="K25" s="55"/>
    </row>
    <row r="26" spans="2:15" ht="20.25" customHeight="1">
      <c r="B26" s="500" t="s">
        <v>173</v>
      </c>
      <c r="C26" s="504" t="s">
        <v>184</v>
      </c>
      <c r="D26" s="503"/>
      <c r="E26" s="505"/>
      <c r="F26" s="502" t="s">
        <v>185</v>
      </c>
      <c r="G26" s="502"/>
      <c r="H26" s="506"/>
      <c r="I26" s="504" t="s">
        <v>186</v>
      </c>
      <c r="J26" s="503"/>
      <c r="K26" s="503"/>
      <c r="O26" s="55"/>
    </row>
    <row r="27" spans="2:15" ht="20.25" customHeight="1">
      <c r="B27" s="501"/>
      <c r="C27" s="64" t="s">
        <v>75</v>
      </c>
      <c r="D27" s="63" t="s">
        <v>160</v>
      </c>
      <c r="E27" s="65" t="s">
        <v>161</v>
      </c>
      <c r="F27" s="66" t="s">
        <v>75</v>
      </c>
      <c r="G27" s="139" t="s">
        <v>160</v>
      </c>
      <c r="H27" s="140" t="s">
        <v>161</v>
      </c>
      <c r="I27" s="66" t="s">
        <v>75</v>
      </c>
      <c r="J27" s="63" t="s">
        <v>160</v>
      </c>
      <c r="K27" s="63" t="s">
        <v>161</v>
      </c>
      <c r="O27" s="55"/>
    </row>
    <row r="28" spans="2:15" ht="18.75" customHeight="1">
      <c r="B28" s="99" t="s">
        <v>187</v>
      </c>
      <c r="C28" s="231">
        <v>228</v>
      </c>
      <c r="D28" s="253">
        <v>120</v>
      </c>
      <c r="E28" s="252">
        <v>108</v>
      </c>
      <c r="F28" s="228">
        <v>0</v>
      </c>
      <c r="G28" s="253">
        <v>0</v>
      </c>
      <c r="H28" s="253">
        <v>0</v>
      </c>
      <c r="I28" s="231">
        <v>228</v>
      </c>
      <c r="J28" s="253">
        <v>120</v>
      </c>
      <c r="K28" s="253">
        <v>108</v>
      </c>
      <c r="O28" s="55"/>
    </row>
    <row r="29" spans="2:15" ht="18.75" customHeight="1">
      <c r="B29" s="99" t="s">
        <v>188</v>
      </c>
      <c r="C29" s="231">
        <v>52</v>
      </c>
      <c r="D29" s="253">
        <v>40</v>
      </c>
      <c r="E29" s="252">
        <v>12</v>
      </c>
      <c r="F29" s="228">
        <v>52</v>
      </c>
      <c r="G29" s="253">
        <v>40</v>
      </c>
      <c r="H29" s="253">
        <v>12</v>
      </c>
      <c r="I29" s="231">
        <v>0</v>
      </c>
      <c r="J29" s="253">
        <v>0</v>
      </c>
      <c r="K29" s="253">
        <v>0</v>
      </c>
      <c r="O29" s="55"/>
    </row>
    <row r="30" spans="2:15" ht="18.75" customHeight="1">
      <c r="B30" s="99" t="s">
        <v>189</v>
      </c>
      <c r="C30" s="231">
        <v>58</v>
      </c>
      <c r="D30" s="253">
        <v>37</v>
      </c>
      <c r="E30" s="252">
        <v>21</v>
      </c>
      <c r="F30" s="228">
        <v>49</v>
      </c>
      <c r="G30" s="253">
        <v>34</v>
      </c>
      <c r="H30" s="253">
        <v>15</v>
      </c>
      <c r="I30" s="231">
        <v>9</v>
      </c>
      <c r="J30" s="253">
        <v>3</v>
      </c>
      <c r="K30" s="253">
        <v>6</v>
      </c>
      <c r="O30" s="55"/>
    </row>
    <row r="31" spans="2:15" ht="18.75" customHeight="1">
      <c r="B31" s="99" t="s">
        <v>210</v>
      </c>
      <c r="C31" s="231">
        <v>0</v>
      </c>
      <c r="D31" s="253">
        <v>0</v>
      </c>
      <c r="E31" s="252">
        <v>0</v>
      </c>
      <c r="F31" s="228">
        <v>0</v>
      </c>
      <c r="G31" s="253">
        <v>0</v>
      </c>
      <c r="H31" s="253">
        <v>0</v>
      </c>
      <c r="I31" s="231">
        <v>0</v>
      </c>
      <c r="J31" s="253">
        <v>0</v>
      </c>
      <c r="K31" s="253">
        <v>0</v>
      </c>
      <c r="O31" s="55"/>
    </row>
    <row r="32" spans="2:15" ht="18.75" customHeight="1">
      <c r="B32" s="99" t="s">
        <v>211</v>
      </c>
      <c r="C32" s="231">
        <v>29</v>
      </c>
      <c r="D32" s="253">
        <v>9</v>
      </c>
      <c r="E32" s="252">
        <v>20</v>
      </c>
      <c r="F32" s="228">
        <v>0</v>
      </c>
      <c r="G32" s="253">
        <v>0</v>
      </c>
      <c r="H32" s="253">
        <v>0</v>
      </c>
      <c r="I32" s="231">
        <v>29</v>
      </c>
      <c r="J32" s="253">
        <v>9</v>
      </c>
      <c r="K32" s="253">
        <v>20</v>
      </c>
      <c r="O32" s="55"/>
    </row>
    <row r="33" spans="2:15" ht="18.75" customHeight="1">
      <c r="B33" s="99" t="s">
        <v>202</v>
      </c>
      <c r="C33" s="231">
        <v>25</v>
      </c>
      <c r="D33" s="253">
        <v>16</v>
      </c>
      <c r="E33" s="252">
        <v>9</v>
      </c>
      <c r="F33" s="228">
        <v>0</v>
      </c>
      <c r="G33" s="253">
        <v>0</v>
      </c>
      <c r="H33" s="253">
        <v>0</v>
      </c>
      <c r="I33" s="231">
        <v>25</v>
      </c>
      <c r="J33" s="253">
        <v>16</v>
      </c>
      <c r="K33" s="253">
        <v>9</v>
      </c>
      <c r="O33" s="55"/>
    </row>
    <row r="34" spans="2:15" ht="18.75" customHeight="1">
      <c r="B34" s="99" t="s">
        <v>216</v>
      </c>
      <c r="C34" s="231">
        <v>57</v>
      </c>
      <c r="D34" s="253">
        <v>39</v>
      </c>
      <c r="E34" s="252">
        <v>18</v>
      </c>
      <c r="F34" s="228">
        <v>0</v>
      </c>
      <c r="G34" s="253">
        <v>0</v>
      </c>
      <c r="H34" s="253">
        <v>0</v>
      </c>
      <c r="I34" s="231">
        <v>57</v>
      </c>
      <c r="J34" s="253">
        <v>39</v>
      </c>
      <c r="K34" s="253">
        <v>18</v>
      </c>
      <c r="O34" s="55"/>
    </row>
    <row r="35" spans="2:15" ht="20.25" customHeight="1" thickBot="1">
      <c r="B35" s="102" t="s">
        <v>184</v>
      </c>
      <c r="C35" s="306">
        <f aca="true" t="shared" si="2" ref="C35:K35">SUM(C28:C34)</f>
        <v>449</v>
      </c>
      <c r="D35" s="307">
        <f t="shared" si="2"/>
        <v>261</v>
      </c>
      <c r="E35" s="308">
        <f t="shared" si="2"/>
        <v>188</v>
      </c>
      <c r="F35" s="309">
        <f t="shared" si="2"/>
        <v>101</v>
      </c>
      <c r="G35" s="307">
        <f t="shared" si="2"/>
        <v>74</v>
      </c>
      <c r="H35" s="307">
        <f t="shared" si="2"/>
        <v>27</v>
      </c>
      <c r="I35" s="306">
        <f t="shared" si="2"/>
        <v>348</v>
      </c>
      <c r="J35" s="307">
        <f t="shared" si="2"/>
        <v>187</v>
      </c>
      <c r="K35" s="307">
        <f t="shared" si="2"/>
        <v>161</v>
      </c>
      <c r="O35" s="55"/>
    </row>
    <row r="36" spans="2:11" ht="17.25" customHeight="1">
      <c r="B36" s="55"/>
      <c r="C36" s="55"/>
      <c r="D36" s="55"/>
      <c r="E36" s="55"/>
      <c r="F36" s="55"/>
      <c r="G36" s="55"/>
      <c r="H36" s="55"/>
      <c r="I36" s="55"/>
      <c r="J36" s="55"/>
      <c r="K36" s="55"/>
    </row>
    <row r="37" spans="2:11" ht="13.5" thickBot="1">
      <c r="B37" s="52" t="s">
        <v>254</v>
      </c>
      <c r="C37" s="55"/>
      <c r="D37" s="55"/>
      <c r="E37" s="55"/>
      <c r="F37" s="55"/>
      <c r="G37" s="55"/>
      <c r="H37" s="55"/>
      <c r="I37" s="55"/>
      <c r="J37" s="55"/>
      <c r="K37" s="55"/>
    </row>
    <row r="38" spans="2:15" ht="20.25" customHeight="1">
      <c r="B38" s="500" t="s">
        <v>173</v>
      </c>
      <c r="C38" s="504" t="s">
        <v>184</v>
      </c>
      <c r="D38" s="503"/>
      <c r="E38" s="505"/>
      <c r="F38" s="502" t="s">
        <v>185</v>
      </c>
      <c r="G38" s="502"/>
      <c r="H38" s="506"/>
      <c r="I38" s="504" t="s">
        <v>186</v>
      </c>
      <c r="J38" s="503"/>
      <c r="K38" s="503"/>
      <c r="O38" s="55"/>
    </row>
    <row r="39" spans="2:15" ht="20.25" customHeight="1">
      <c r="B39" s="501"/>
      <c r="C39" s="64" t="s">
        <v>75</v>
      </c>
      <c r="D39" s="63" t="s">
        <v>160</v>
      </c>
      <c r="E39" s="65" t="s">
        <v>161</v>
      </c>
      <c r="F39" s="66" t="s">
        <v>75</v>
      </c>
      <c r="G39" s="139" t="s">
        <v>160</v>
      </c>
      <c r="H39" s="140" t="s">
        <v>161</v>
      </c>
      <c r="I39" s="66" t="s">
        <v>75</v>
      </c>
      <c r="J39" s="63" t="s">
        <v>160</v>
      </c>
      <c r="K39" s="63" t="s">
        <v>161</v>
      </c>
      <c r="O39" s="55"/>
    </row>
    <row r="40" spans="2:15" ht="18.75" customHeight="1">
      <c r="B40" s="99" t="s">
        <v>187</v>
      </c>
      <c r="C40" s="231">
        <v>29</v>
      </c>
      <c r="D40" s="253">
        <v>10</v>
      </c>
      <c r="E40" s="252">
        <v>19</v>
      </c>
      <c r="F40" s="228">
        <v>3</v>
      </c>
      <c r="G40" s="253">
        <v>1</v>
      </c>
      <c r="H40" s="253">
        <v>2</v>
      </c>
      <c r="I40" s="231">
        <v>26</v>
      </c>
      <c r="J40" s="253">
        <v>9</v>
      </c>
      <c r="K40" s="253">
        <v>17</v>
      </c>
      <c r="O40" s="55"/>
    </row>
    <row r="41" spans="2:15" ht="18.75" customHeight="1">
      <c r="B41" s="99" t="s">
        <v>188</v>
      </c>
      <c r="C41" s="231">
        <v>4</v>
      </c>
      <c r="D41" s="253">
        <v>3</v>
      </c>
      <c r="E41" s="252">
        <v>1</v>
      </c>
      <c r="F41" s="228">
        <v>4</v>
      </c>
      <c r="G41" s="253">
        <v>3</v>
      </c>
      <c r="H41" s="253">
        <v>1</v>
      </c>
      <c r="I41" s="231">
        <v>0</v>
      </c>
      <c r="J41" s="253">
        <v>0</v>
      </c>
      <c r="K41" s="253">
        <v>0</v>
      </c>
      <c r="O41" s="55"/>
    </row>
    <row r="42" spans="2:15" ht="18.75" customHeight="1">
      <c r="B42" s="99" t="s">
        <v>189</v>
      </c>
      <c r="C42" s="231">
        <v>3</v>
      </c>
      <c r="D42" s="253">
        <v>2</v>
      </c>
      <c r="E42" s="252">
        <v>1</v>
      </c>
      <c r="F42" s="228">
        <v>2</v>
      </c>
      <c r="G42" s="253">
        <v>2</v>
      </c>
      <c r="H42" s="253">
        <v>0</v>
      </c>
      <c r="I42" s="231">
        <v>1</v>
      </c>
      <c r="J42" s="253">
        <v>0</v>
      </c>
      <c r="K42" s="253">
        <v>1</v>
      </c>
      <c r="O42" s="55"/>
    </row>
    <row r="43" spans="2:15" ht="18.75" customHeight="1">
      <c r="B43" s="99" t="s">
        <v>210</v>
      </c>
      <c r="C43" s="231">
        <v>3</v>
      </c>
      <c r="D43" s="253">
        <v>1</v>
      </c>
      <c r="E43" s="252">
        <v>2</v>
      </c>
      <c r="F43" s="228">
        <v>0</v>
      </c>
      <c r="G43" s="253">
        <v>0</v>
      </c>
      <c r="H43" s="253">
        <v>0</v>
      </c>
      <c r="I43" s="231">
        <v>3</v>
      </c>
      <c r="J43" s="253">
        <v>1</v>
      </c>
      <c r="K43" s="253">
        <v>2</v>
      </c>
      <c r="O43" s="55"/>
    </row>
    <row r="44" spans="2:15" ht="18.75" customHeight="1">
      <c r="B44" s="99" t="s">
        <v>211</v>
      </c>
      <c r="C44" s="231">
        <v>5</v>
      </c>
      <c r="D44" s="253">
        <v>2</v>
      </c>
      <c r="E44" s="252">
        <v>3</v>
      </c>
      <c r="F44" s="228">
        <v>0</v>
      </c>
      <c r="G44" s="253">
        <v>0</v>
      </c>
      <c r="H44" s="253">
        <v>0</v>
      </c>
      <c r="I44" s="231">
        <v>5</v>
      </c>
      <c r="J44" s="253">
        <v>2</v>
      </c>
      <c r="K44" s="253">
        <v>3</v>
      </c>
      <c r="O44" s="55"/>
    </row>
    <row r="45" spans="2:15" ht="18.75" customHeight="1">
      <c r="B45" s="99" t="s">
        <v>202</v>
      </c>
      <c r="C45" s="231">
        <v>7</v>
      </c>
      <c r="D45" s="253">
        <v>3</v>
      </c>
      <c r="E45" s="252">
        <v>4</v>
      </c>
      <c r="F45" s="228">
        <v>0</v>
      </c>
      <c r="G45" s="253">
        <v>0</v>
      </c>
      <c r="H45" s="253">
        <v>0</v>
      </c>
      <c r="I45" s="231">
        <v>7</v>
      </c>
      <c r="J45" s="253">
        <v>3</v>
      </c>
      <c r="K45" s="253">
        <v>4</v>
      </c>
      <c r="O45" s="55"/>
    </row>
    <row r="46" spans="2:15" ht="18.75" customHeight="1">
      <c r="B46" s="99" t="s">
        <v>216</v>
      </c>
      <c r="C46" s="231">
        <v>2</v>
      </c>
      <c r="D46" s="253">
        <v>1</v>
      </c>
      <c r="E46" s="252">
        <v>1</v>
      </c>
      <c r="F46" s="228">
        <v>0</v>
      </c>
      <c r="G46" s="253">
        <v>0</v>
      </c>
      <c r="H46" s="253">
        <v>0</v>
      </c>
      <c r="I46" s="231">
        <v>2</v>
      </c>
      <c r="J46" s="253">
        <v>1</v>
      </c>
      <c r="K46" s="253">
        <v>1</v>
      </c>
      <c r="O46" s="55"/>
    </row>
    <row r="47" spans="2:15" ht="20.25" customHeight="1" thickBot="1">
      <c r="B47" s="102" t="s">
        <v>184</v>
      </c>
      <c r="C47" s="301">
        <f aca="true" t="shared" si="3" ref="C47:K47">SUM(C40:C46)</f>
        <v>53</v>
      </c>
      <c r="D47" s="302">
        <f t="shared" si="3"/>
        <v>22</v>
      </c>
      <c r="E47" s="303">
        <f t="shared" si="3"/>
        <v>31</v>
      </c>
      <c r="F47" s="304">
        <f t="shared" si="3"/>
        <v>9</v>
      </c>
      <c r="G47" s="302">
        <f t="shared" si="3"/>
        <v>6</v>
      </c>
      <c r="H47" s="302">
        <f t="shared" si="3"/>
        <v>3</v>
      </c>
      <c r="I47" s="301">
        <f t="shared" si="3"/>
        <v>44</v>
      </c>
      <c r="J47" s="302">
        <f t="shared" si="3"/>
        <v>16</v>
      </c>
      <c r="K47" s="302">
        <f t="shared" si="3"/>
        <v>28</v>
      </c>
      <c r="O47" s="55"/>
    </row>
  </sheetData>
  <sheetProtection/>
  <mergeCells count="14">
    <mergeCell ref="I14:K14"/>
    <mergeCell ref="C26:E26"/>
    <mergeCell ref="F26:H26"/>
    <mergeCell ref="I26:K26"/>
    <mergeCell ref="C38:E38"/>
    <mergeCell ref="F38:H38"/>
    <mergeCell ref="I38:K38"/>
    <mergeCell ref="F14:H14"/>
    <mergeCell ref="B3:B4"/>
    <mergeCell ref="B14:B15"/>
    <mergeCell ref="B26:B27"/>
    <mergeCell ref="B38:B39"/>
    <mergeCell ref="C3:E3"/>
    <mergeCell ref="C14:E14"/>
  </mergeCells>
  <printOptions horizontalCentered="1"/>
  <pageMargins left="0.6692913385826772" right="0.4330708661417323" top="0.7874015748031497" bottom="0.5511811023622047" header="0.5118110236220472" footer="0.5118110236220472"/>
  <pageSetup fitToHeight="1" fitToWidth="1" horizontalDpi="600" verticalDpi="600" orientation="portrait" paperSize="9" scale="93" r:id="rId1"/>
  <headerFooter scaleWithDoc="0" alignWithMargins="0">
    <oddHeader>&amp;R専修学校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2010-02-25T06:21:42Z</cp:lastPrinted>
  <dcterms:created xsi:type="dcterms:W3CDTF">2005-08-30T07:21:02Z</dcterms:created>
  <dcterms:modified xsi:type="dcterms:W3CDTF">2010-03-30T08:36:12Z</dcterms:modified>
  <cp:category/>
  <cp:version/>
  <cp:contentType/>
  <cp:contentStatus/>
</cp:coreProperties>
</file>