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000" activeTab="0"/>
  </bookViews>
  <sheets>
    <sheet name="第６表" sheetId="1" r:id="rId1"/>
    <sheet name="第６表 (24)" sheetId="2" state="hidden" r:id="rId2"/>
    <sheet name="第６表用（二人以上）" sheetId="3" state="hidden" r:id="rId3"/>
  </sheets>
  <externalReferences>
    <externalReference r:id="rId6"/>
  </externalReferences>
  <definedNames>
    <definedName name="_xlnm.Print_Area" localSheetId="0">'第６表'!$A$1:$Y$45</definedName>
    <definedName name="_xlnm.Print_Area" localSheetId="1">'第６表 (24)'!$A$1:$Y$45</definedName>
  </definedNames>
  <calcPr fullCalcOnLoad="1"/>
</workbook>
</file>

<file path=xl/sharedStrings.xml><?xml version="1.0" encoding="utf-8"?>
<sst xmlns="http://schemas.openxmlformats.org/spreadsheetml/2006/main" count="342" uniqueCount="116">
  <si>
    <t>（二人以上の世帯のうち勤労者世帯、二人以上の世帯）</t>
  </si>
  <si>
    <t>区              分</t>
  </si>
  <si>
    <t>世 帯</t>
  </si>
  <si>
    <t>実収入</t>
  </si>
  <si>
    <t>可処分</t>
  </si>
  <si>
    <t>消費支出</t>
  </si>
  <si>
    <t>平   均</t>
  </si>
  <si>
    <t xml:space="preserve"> 対前年増加率
（名    目）</t>
  </si>
  <si>
    <t xml:space="preserve"> 格      差
(全国＝100)</t>
  </si>
  <si>
    <t>備　　考</t>
  </si>
  <si>
    <t>人 員</t>
  </si>
  <si>
    <t xml:space="preserve"> </t>
  </si>
  <si>
    <t>所  得</t>
  </si>
  <si>
    <t>食   料</t>
  </si>
  <si>
    <t>住   居</t>
  </si>
  <si>
    <t>光   熱・</t>
  </si>
  <si>
    <t>家   具・</t>
  </si>
  <si>
    <t>被服及</t>
  </si>
  <si>
    <t>保   健</t>
  </si>
  <si>
    <t>交   通・</t>
  </si>
  <si>
    <t>教   育</t>
  </si>
  <si>
    <t>教　養</t>
  </si>
  <si>
    <t>その他の</t>
  </si>
  <si>
    <t>消   費</t>
  </si>
  <si>
    <t>貯蓄率</t>
  </si>
  <si>
    <t>係   数</t>
  </si>
  <si>
    <t>都  市  階  級</t>
  </si>
  <si>
    <t>水   道</t>
  </si>
  <si>
    <t>家事用品</t>
  </si>
  <si>
    <t>び履物</t>
  </si>
  <si>
    <t>医   療</t>
  </si>
  <si>
    <t>通   信</t>
  </si>
  <si>
    <t>娯　楽</t>
  </si>
  <si>
    <t>消費支出</t>
  </si>
  <si>
    <t>性   向</t>
  </si>
  <si>
    <t>大都市</t>
  </si>
  <si>
    <t>（人）</t>
  </si>
  <si>
    <t>（円）</t>
  </si>
  <si>
    <t>札幌市、仙台市、さいたま市、千葉市</t>
  </si>
  <si>
    <t>二人以上の世帯のうち勤労者世帯</t>
  </si>
  <si>
    <t>全国</t>
  </si>
  <si>
    <t>福井市</t>
  </si>
  <si>
    <t>北九州市、福岡市</t>
  </si>
  <si>
    <t>人口５万以上の市</t>
  </si>
  <si>
    <t>中都市</t>
  </si>
  <si>
    <t>大     都     市</t>
  </si>
  <si>
    <t>人口１５万以上の市（大都市を除く）</t>
  </si>
  <si>
    <t>中     都     市</t>
  </si>
  <si>
    <t>小都市Ａ</t>
  </si>
  <si>
    <t>小  都  市  Ａ</t>
  </si>
  <si>
    <t>人口５万以上１５万未満の市</t>
  </si>
  <si>
    <t>地　方　別</t>
  </si>
  <si>
    <t>北     海     道</t>
  </si>
  <si>
    <t>地  方  区  分</t>
  </si>
  <si>
    <t>東北</t>
  </si>
  <si>
    <t>北海道地方</t>
  </si>
  <si>
    <t>関東</t>
  </si>
  <si>
    <t>北海道</t>
  </si>
  <si>
    <t>北陸</t>
  </si>
  <si>
    <t>東北地方</t>
  </si>
  <si>
    <t>東海</t>
  </si>
  <si>
    <t>青森県、岩手県、宮城県、秋田県</t>
  </si>
  <si>
    <t>近畿</t>
  </si>
  <si>
    <t>山形県、福島県</t>
  </si>
  <si>
    <t>中国</t>
  </si>
  <si>
    <t>関東地方</t>
  </si>
  <si>
    <t>四国</t>
  </si>
  <si>
    <t>茨城県、栃木県、群馬県、埼玉県</t>
  </si>
  <si>
    <t>九州</t>
  </si>
  <si>
    <t>千葉県、東京都、神奈川県</t>
  </si>
  <si>
    <t>沖縄</t>
  </si>
  <si>
    <t>山梨県、長野県</t>
  </si>
  <si>
    <t>二人以上の世帯</t>
  </si>
  <si>
    <t>北陸地方</t>
  </si>
  <si>
    <t>新潟県、富山県、石川県、福井県</t>
  </si>
  <si>
    <t>東海地方</t>
  </si>
  <si>
    <t>岐阜県、静岡県、愛知県、三重県</t>
  </si>
  <si>
    <t>近畿地方</t>
  </si>
  <si>
    <t>滋賀県、京都府、大阪府、兵庫県</t>
  </si>
  <si>
    <t>奈良県、和歌山県</t>
  </si>
  <si>
    <t>中国地方</t>
  </si>
  <si>
    <t>山口県</t>
  </si>
  <si>
    <t>四国地方</t>
  </si>
  <si>
    <t>徳島県、香川県、愛媛県、高知県</t>
  </si>
  <si>
    <t>九州地方</t>
  </si>
  <si>
    <t>福岡県、佐賀県、長崎県、熊本県</t>
  </si>
  <si>
    <t>大分県、宮崎県、鹿児島県</t>
  </si>
  <si>
    <t>沖縄地方</t>
  </si>
  <si>
    <t>沖縄県</t>
  </si>
  <si>
    <t>エンゲル</t>
  </si>
  <si>
    <t>（％）</t>
  </si>
  <si>
    <t>都　市　階　級　別</t>
  </si>
  <si>
    <t>都　市　階　級　別</t>
  </si>
  <si>
    <t xml:space="preserve"> </t>
  </si>
  <si>
    <t>小都市Ｂ・町村</t>
  </si>
  <si>
    <t>鳥取県、島根県、岡山県、広島県</t>
  </si>
  <si>
    <r>
      <t>小都市Ｂ・町村</t>
    </r>
    <r>
      <rPr>
        <b/>
        <sz val="11"/>
        <rFont val="ＭＳ 明朝"/>
        <family val="1"/>
      </rPr>
      <t xml:space="preserve"> </t>
    </r>
  </si>
  <si>
    <t>東京都区部、横浜市、川崎市、新潟市</t>
  </si>
  <si>
    <t>静岡市、浜松市、名古屋市、京都市</t>
  </si>
  <si>
    <t>大阪市、堺市、神戸市、広島市</t>
  </si>
  <si>
    <t>人口５万未満の市および町村</t>
  </si>
  <si>
    <r>
      <t xml:space="preserve"> 第６表　 平成</t>
    </r>
    <r>
      <rPr>
        <sz val="20"/>
        <color indexed="12"/>
        <rFont val="ＭＳ 明朝"/>
        <family val="1"/>
      </rPr>
      <t>２４</t>
    </r>
    <r>
      <rPr>
        <sz val="20"/>
        <rFont val="ＭＳ 明朝"/>
        <family val="1"/>
      </rPr>
      <t>年 都市階級・地方別の１世帯当たり平均１か月間の収入と支出</t>
    </r>
  </si>
  <si>
    <t>世帯人員　</t>
  </si>
  <si>
    <t>消費支出</t>
  </si>
  <si>
    <t>食料</t>
  </si>
  <si>
    <t>住居</t>
  </si>
  <si>
    <t>光熱・水道</t>
  </si>
  <si>
    <t>家具・家事</t>
  </si>
  <si>
    <t>被服</t>
  </si>
  <si>
    <t>保健医療</t>
  </si>
  <si>
    <t>交通通信</t>
  </si>
  <si>
    <t>教育</t>
  </si>
  <si>
    <t>教養娯楽</t>
  </si>
  <si>
    <t>その他消費</t>
  </si>
  <si>
    <t>エンゲル係数</t>
  </si>
  <si>
    <t xml:space="preserve"> 第６表　 平成２５年 都市階級・地方別の１世帯当たり平均１か月間の収入と支出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</si>
</sst>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#,##0_ "/>
    <numFmt numFmtId="180" formatCode="#,##0_);[Red]\(#,##0\)"/>
    <numFmt numFmtId="181" formatCode="#,##0.0_);[Red]\(#,##0.0\)"/>
    <numFmt numFmtId="182" formatCode="#,##0.0_ "/>
    <numFmt numFmtId="183" formatCode="0_ "/>
    <numFmt numFmtId="184" formatCode="#,##0.00_ "/>
    <numFmt numFmtId="185" formatCode="0.0_);[Red]\(0.0\)"/>
    <numFmt numFmtId="186" formatCode="0_);[Red]\(0\)"/>
    <numFmt numFmtId="187" formatCode="#,##0.00_);[Red]\(#,##0.00\)"/>
    <numFmt numFmtId="188" formatCode="#,##0.0"/>
    <numFmt numFmtId="189" formatCode="#,##0.0;[Red]\-#,##0.0"/>
    <numFmt numFmtId="190" formatCode="#,###,###,##0;&quot; -&quot;###,###,##0"/>
    <numFmt numFmtId="191" formatCode="#,##0_ ;[Red]\-#,##0\ "/>
    <numFmt numFmtId="192" formatCode="#,##0.0_ ;[Red]\-#,##0.0\ "/>
    <numFmt numFmtId="193" formatCode="#,##0.00_ ;[Red]\-#,##0.00\ "/>
    <numFmt numFmtId="194" formatCode="\G/&quot;標&quot;&quot;準&quot;"/>
  </numFmts>
  <fonts count="3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sz val="13"/>
      <name val="ＭＳ 明朝"/>
      <family val="1"/>
    </font>
    <font>
      <sz val="12"/>
      <name val="ＭＳ ゴシック"/>
      <family val="3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name val="ＭＳ 明朝"/>
      <family val="1"/>
    </font>
    <font>
      <sz val="20"/>
      <color indexed="12"/>
      <name val="ＭＳ 明朝"/>
      <family val="1"/>
    </font>
    <font>
      <sz val="12"/>
      <color indexed="12"/>
      <name val="ＭＳ 明朝"/>
      <family val="1"/>
    </font>
    <font>
      <sz val="13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1" fillId="22" borderId="2" applyNumberFormat="0" applyFont="0" applyAlignment="0" applyProtection="0"/>
    <xf numFmtId="0" fontId="16" fillId="0" borderId="3" applyNumberFormat="0" applyFill="0" applyAlignment="0" applyProtection="0"/>
    <xf numFmtId="0" fontId="17" fillId="3" borderId="0" applyNumberFormat="0" applyBorder="0" applyAlignment="0" applyProtection="0"/>
    <xf numFmtId="0" fontId="18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27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7" fontId="4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/>
    </xf>
    <xf numFmtId="177" fontId="6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185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right"/>
    </xf>
    <xf numFmtId="177" fontId="6" fillId="0" borderId="1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185" fontId="6" fillId="0" borderId="11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177" fontId="6" fillId="0" borderId="16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85" fontId="6" fillId="0" borderId="17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/>
    </xf>
    <xf numFmtId="0" fontId="7" fillId="0" borderId="19" xfId="0" applyFont="1" applyFill="1" applyBorder="1" applyAlignment="1">
      <alignment horizontal="left" indent="1"/>
    </xf>
    <xf numFmtId="177" fontId="6" fillId="0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85" fontId="6" fillId="0" borderId="21" xfId="0" applyNumberFormat="1" applyFont="1" applyFill="1" applyBorder="1" applyAlignment="1">
      <alignment horizontal="center"/>
    </xf>
    <xf numFmtId="0" fontId="5" fillId="0" borderId="19" xfId="0" applyFont="1" applyFill="1" applyBorder="1" applyAlignment="1">
      <alignment horizontal="left" indent="2"/>
    </xf>
    <xf numFmtId="177" fontId="8" fillId="0" borderId="23" xfId="0" applyNumberFormat="1" applyFont="1" applyFill="1" applyBorder="1" applyAlignment="1">
      <alignment/>
    </xf>
    <xf numFmtId="180" fontId="8" fillId="0" borderId="24" xfId="0" applyNumberFormat="1" applyFont="1" applyFill="1" applyBorder="1" applyAlignment="1">
      <alignment/>
    </xf>
    <xf numFmtId="179" fontId="8" fillId="0" borderId="24" xfId="62" applyNumberFormat="1" applyFont="1" applyFill="1" applyBorder="1">
      <alignment/>
      <protection/>
    </xf>
    <xf numFmtId="182" fontId="8" fillId="0" borderId="25" xfId="62" applyNumberFormat="1" applyFont="1" applyFill="1" applyBorder="1">
      <alignment/>
      <protection/>
    </xf>
    <xf numFmtId="182" fontId="8" fillId="0" borderId="26" xfId="62" applyNumberFormat="1" applyFont="1" applyFill="1" applyBorder="1">
      <alignment/>
      <protection/>
    </xf>
    <xf numFmtId="182" fontId="8" fillId="0" borderId="24" xfId="62" applyNumberFormat="1" applyFont="1" applyFill="1" applyBorder="1">
      <alignment/>
      <protection/>
    </xf>
    <xf numFmtId="178" fontId="8" fillId="0" borderId="17" xfId="0" applyNumberFormat="1" applyFont="1" applyFill="1" applyBorder="1" applyAlignment="1">
      <alignment/>
    </xf>
    <xf numFmtId="178" fontId="8" fillId="0" borderId="24" xfId="0" applyNumberFormat="1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177" fontId="8" fillId="0" borderId="28" xfId="0" applyNumberFormat="1" applyFont="1" applyFill="1" applyBorder="1" applyAlignment="1">
      <alignment/>
    </xf>
    <xf numFmtId="180" fontId="8" fillId="0" borderId="0" xfId="0" applyNumberFormat="1" applyFont="1" applyFill="1" applyBorder="1" applyAlignment="1">
      <alignment/>
    </xf>
    <xf numFmtId="180" fontId="8" fillId="0" borderId="28" xfId="0" applyNumberFormat="1" applyFont="1" applyFill="1" applyBorder="1" applyAlignment="1">
      <alignment/>
    </xf>
    <xf numFmtId="179" fontId="8" fillId="0" borderId="28" xfId="62" applyNumberFormat="1" applyFont="1" applyFill="1" applyBorder="1">
      <alignment/>
      <protection/>
    </xf>
    <xf numFmtId="188" fontId="8" fillId="0" borderId="28" xfId="62" applyNumberFormat="1" applyFont="1" applyFill="1" applyBorder="1" applyAlignment="1">
      <alignment horizontal="right"/>
      <protection/>
    </xf>
    <xf numFmtId="178" fontId="8" fillId="0" borderId="28" xfId="0" applyNumberFormat="1" applyFont="1" applyFill="1" applyBorder="1" applyAlignment="1">
      <alignment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distributed"/>
    </xf>
    <xf numFmtId="177" fontId="8" fillId="0" borderId="31" xfId="0" applyNumberFormat="1" applyFont="1" applyFill="1" applyBorder="1" applyAlignment="1">
      <alignment/>
    </xf>
    <xf numFmtId="180" fontId="8" fillId="0" borderId="18" xfId="0" applyNumberFormat="1" applyFont="1" applyFill="1" applyBorder="1" applyAlignment="1">
      <alignment/>
    </xf>
    <xf numFmtId="179" fontId="8" fillId="0" borderId="18" xfId="62" applyNumberFormat="1" applyFont="1" applyFill="1" applyBorder="1">
      <alignment/>
      <protection/>
    </xf>
    <xf numFmtId="179" fontId="8" fillId="0" borderId="31" xfId="62" applyNumberFormat="1" applyFont="1" applyFill="1" applyBorder="1">
      <alignment/>
      <protection/>
    </xf>
    <xf numFmtId="182" fontId="8" fillId="0" borderId="31" xfId="62" applyNumberFormat="1" applyFont="1" applyFill="1" applyBorder="1">
      <alignment/>
      <protection/>
    </xf>
    <xf numFmtId="182" fontId="8" fillId="0" borderId="0" xfId="62" applyNumberFormat="1" applyFont="1" applyFill="1" applyBorder="1">
      <alignment/>
      <protection/>
    </xf>
    <xf numFmtId="178" fontId="8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distributed"/>
    </xf>
    <xf numFmtId="177" fontId="8" fillId="0" borderId="33" xfId="0" applyNumberFormat="1" applyFont="1" applyFill="1" applyBorder="1" applyAlignment="1">
      <alignment/>
    </xf>
    <xf numFmtId="180" fontId="8" fillId="0" borderId="17" xfId="0" applyNumberFormat="1" applyFont="1" applyFill="1" applyBorder="1" applyAlignment="1">
      <alignment/>
    </xf>
    <xf numFmtId="179" fontId="8" fillId="0" borderId="17" xfId="62" applyNumberFormat="1" applyFont="1" applyFill="1" applyBorder="1">
      <alignment/>
      <protection/>
    </xf>
    <xf numFmtId="179" fontId="8" fillId="0" borderId="33" xfId="62" applyNumberFormat="1" applyFont="1" applyFill="1" applyBorder="1">
      <alignment/>
      <protection/>
    </xf>
    <xf numFmtId="182" fontId="8" fillId="0" borderId="33" xfId="62" applyNumberFormat="1" applyFont="1" applyFill="1" applyBorder="1">
      <alignment/>
      <protection/>
    </xf>
    <xf numFmtId="182" fontId="8" fillId="0" borderId="17" xfId="62" applyNumberFormat="1" applyFont="1" applyFill="1" applyBorder="1">
      <alignment/>
      <protection/>
    </xf>
    <xf numFmtId="179" fontId="8" fillId="0" borderId="26" xfId="62" applyNumberFormat="1" applyFont="1" applyFill="1" applyBorder="1">
      <alignment/>
      <protection/>
    </xf>
    <xf numFmtId="182" fontId="8" fillId="0" borderId="18" xfId="62" applyNumberFormat="1" applyFont="1" applyFill="1" applyBorder="1">
      <alignment/>
      <protection/>
    </xf>
    <xf numFmtId="0" fontId="6" fillId="0" borderId="34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distributed"/>
    </xf>
    <xf numFmtId="177" fontId="8" fillId="0" borderId="36" xfId="0" applyNumberFormat="1" applyFont="1" applyFill="1" applyBorder="1" applyAlignment="1">
      <alignment/>
    </xf>
    <xf numFmtId="180" fontId="8" fillId="0" borderId="37" xfId="0" applyNumberFormat="1" applyFont="1" applyFill="1" applyBorder="1" applyAlignment="1">
      <alignment/>
    </xf>
    <xf numFmtId="179" fontId="8" fillId="0" borderId="37" xfId="62" applyNumberFormat="1" applyFont="1" applyFill="1" applyBorder="1">
      <alignment/>
      <protection/>
    </xf>
    <xf numFmtId="179" fontId="8" fillId="0" borderId="36" xfId="62" applyNumberFormat="1" applyFont="1" applyFill="1" applyBorder="1">
      <alignment/>
      <protection/>
    </xf>
    <xf numFmtId="182" fontId="8" fillId="0" borderId="37" xfId="62" applyNumberFormat="1" applyFont="1" applyFill="1" applyBorder="1">
      <alignment/>
      <protection/>
    </xf>
    <xf numFmtId="0" fontId="8" fillId="0" borderId="17" xfId="0" applyFont="1" applyFill="1" applyBorder="1" applyAlignment="1">
      <alignment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distributed"/>
    </xf>
    <xf numFmtId="0" fontId="6" fillId="0" borderId="40" xfId="0" applyFont="1" applyFill="1" applyBorder="1" applyAlignment="1">
      <alignment horizontal="center"/>
    </xf>
    <xf numFmtId="0" fontId="6" fillId="0" borderId="41" xfId="0" applyFont="1" applyFill="1" applyBorder="1" applyAlignment="1">
      <alignment horizontal="distributed"/>
    </xf>
    <xf numFmtId="0" fontId="6" fillId="0" borderId="42" xfId="0" applyFont="1" applyFill="1" applyBorder="1" applyAlignment="1">
      <alignment horizontal="center"/>
    </xf>
    <xf numFmtId="0" fontId="6" fillId="0" borderId="43" xfId="0" applyFont="1" applyFill="1" applyBorder="1" applyAlignment="1">
      <alignment horizontal="distributed"/>
    </xf>
    <xf numFmtId="180" fontId="8" fillId="0" borderId="21" xfId="0" applyNumberFormat="1" applyFont="1" applyFill="1" applyBorder="1" applyAlignment="1">
      <alignment/>
    </xf>
    <xf numFmtId="178" fontId="8" fillId="0" borderId="21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6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77" fontId="5" fillId="0" borderId="0" xfId="0" applyNumberFormat="1" applyFont="1" applyFill="1" applyAlignment="1">
      <alignment/>
    </xf>
    <xf numFmtId="185" fontId="5" fillId="0" borderId="0" xfId="0" applyNumberFormat="1" applyFont="1" applyFill="1" applyAlignment="1">
      <alignment/>
    </xf>
    <xf numFmtId="177" fontId="8" fillId="0" borderId="26" xfId="0" applyNumberFormat="1" applyFont="1" applyFill="1" applyBorder="1" applyAlignment="1">
      <alignment/>
    </xf>
    <xf numFmtId="180" fontId="8" fillId="0" borderId="26" xfId="0" applyNumberFormat="1" applyFont="1" applyFill="1" applyBorder="1" applyAlignment="1">
      <alignment/>
    </xf>
    <xf numFmtId="179" fontId="8" fillId="0" borderId="25" xfId="62" applyNumberFormat="1" applyFont="1" applyFill="1" applyBorder="1">
      <alignment/>
      <protection/>
    </xf>
    <xf numFmtId="0" fontId="5" fillId="0" borderId="44" xfId="0" applyFont="1" applyFill="1" applyBorder="1" applyAlignment="1">
      <alignment horizontal="left" indent="2"/>
    </xf>
    <xf numFmtId="177" fontId="28" fillId="0" borderId="0" xfId="0" applyNumberFormat="1" applyFont="1" applyFill="1" applyAlignment="1" applyProtection="1">
      <alignment/>
      <protection locked="0"/>
    </xf>
    <xf numFmtId="0" fontId="6" fillId="0" borderId="3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vertical="center"/>
    </xf>
    <xf numFmtId="0" fontId="6" fillId="0" borderId="21" xfId="0" applyFont="1" applyFill="1" applyBorder="1" applyAlignment="1">
      <alignment/>
    </xf>
    <xf numFmtId="0" fontId="6" fillId="0" borderId="45" xfId="0" applyFont="1" applyFill="1" applyBorder="1" applyAlignment="1">
      <alignment/>
    </xf>
    <xf numFmtId="185" fontId="8" fillId="0" borderId="46" xfId="0" applyNumberFormat="1" applyFont="1" applyFill="1" applyBorder="1" applyAlignment="1">
      <alignment/>
    </xf>
    <xf numFmtId="178" fontId="8" fillId="0" borderId="47" xfId="0" applyNumberFormat="1" applyFont="1" applyFill="1" applyBorder="1" applyAlignment="1">
      <alignment/>
    </xf>
    <xf numFmtId="185" fontId="8" fillId="0" borderId="41" xfId="0" applyNumberFormat="1" applyFont="1" applyFill="1" applyBorder="1" applyAlignment="1">
      <alignment/>
    </xf>
    <xf numFmtId="178" fontId="8" fillId="0" borderId="33" xfId="0" applyNumberFormat="1" applyFont="1" applyFill="1" applyBorder="1" applyAlignment="1">
      <alignment/>
    </xf>
    <xf numFmtId="185" fontId="8" fillId="0" borderId="32" xfId="0" applyNumberFormat="1" applyFont="1" applyFill="1" applyBorder="1" applyAlignment="1">
      <alignment/>
    </xf>
    <xf numFmtId="178" fontId="8" fillId="0" borderId="25" xfId="0" applyNumberFormat="1" applyFont="1" applyFill="1" applyBorder="1" applyAlignment="1">
      <alignment/>
    </xf>
    <xf numFmtId="185" fontId="8" fillId="0" borderId="48" xfId="0" applyNumberFormat="1" applyFont="1" applyFill="1" applyBorder="1" applyAlignment="1">
      <alignment/>
    </xf>
    <xf numFmtId="178" fontId="8" fillId="0" borderId="26" xfId="0" applyNumberFormat="1" applyFont="1" applyFill="1" applyBorder="1" applyAlignment="1">
      <alignment/>
    </xf>
    <xf numFmtId="178" fontId="8" fillId="0" borderId="31" xfId="0" applyNumberFormat="1" applyFont="1" applyFill="1" applyBorder="1" applyAlignment="1">
      <alignment/>
    </xf>
    <xf numFmtId="178" fontId="8" fillId="0" borderId="37" xfId="0" applyNumberFormat="1" applyFont="1" applyFill="1" applyBorder="1" applyAlignment="1">
      <alignment/>
    </xf>
    <xf numFmtId="185" fontId="8" fillId="0" borderId="49" xfId="0" applyNumberFormat="1" applyFont="1" applyFill="1" applyBorder="1" applyAlignment="1">
      <alignment/>
    </xf>
    <xf numFmtId="185" fontId="8" fillId="0" borderId="50" xfId="0" applyNumberFormat="1" applyFont="1" applyFill="1" applyBorder="1" applyAlignment="1">
      <alignment/>
    </xf>
    <xf numFmtId="185" fontId="8" fillId="0" borderId="30" xfId="0" applyNumberFormat="1" applyFont="1" applyFill="1" applyBorder="1" applyAlignment="1">
      <alignment/>
    </xf>
    <xf numFmtId="178" fontId="8" fillId="0" borderId="22" xfId="0" applyNumberFormat="1" applyFont="1" applyFill="1" applyBorder="1" applyAlignment="1">
      <alignment/>
    </xf>
    <xf numFmtId="185" fontId="8" fillId="0" borderId="45" xfId="0" applyNumberFormat="1" applyFont="1" applyFill="1" applyBorder="1" applyAlignment="1">
      <alignment/>
    </xf>
    <xf numFmtId="0" fontId="6" fillId="0" borderId="51" xfId="0" applyFont="1" applyFill="1" applyBorder="1" applyAlignment="1">
      <alignment/>
    </xf>
    <xf numFmtId="178" fontId="0" fillId="0" borderId="0" xfId="63" applyNumberFormat="1" applyFill="1">
      <alignment vertical="center"/>
      <protection/>
    </xf>
    <xf numFmtId="178" fontId="30" fillId="0" borderId="17" xfId="0" applyNumberFormat="1" applyFont="1" applyFill="1" applyBorder="1" applyAlignment="1">
      <alignment/>
    </xf>
    <xf numFmtId="180" fontId="6" fillId="0" borderId="52" xfId="49" applyNumberFormat="1" applyFont="1" applyFill="1" applyBorder="1" applyAlignment="1">
      <alignment/>
    </xf>
    <xf numFmtId="180" fontId="8" fillId="0" borderId="52" xfId="49" applyNumberFormat="1" applyFont="1" applyFill="1" applyBorder="1" applyAlignment="1">
      <alignment/>
    </xf>
    <xf numFmtId="4" fontId="5" fillId="0" borderId="0" xfId="61" applyNumberFormat="1" applyFont="1" applyFill="1">
      <alignment/>
      <protection/>
    </xf>
    <xf numFmtId="3" fontId="5" fillId="0" borderId="0" xfId="61" applyNumberFormat="1" applyFont="1" applyFill="1">
      <alignment/>
      <protection/>
    </xf>
    <xf numFmtId="188" fontId="5" fillId="0" borderId="0" xfId="61" applyNumberFormat="1" applyFont="1" applyFill="1">
      <alignment/>
      <protection/>
    </xf>
    <xf numFmtId="0" fontId="8" fillId="0" borderId="0" xfId="0" applyFont="1" applyBorder="1" applyAlignment="1">
      <alignment/>
    </xf>
    <xf numFmtId="0" fontId="31" fillId="0" borderId="0" xfId="0" applyFont="1" applyBorder="1" applyAlignment="1">
      <alignment/>
    </xf>
    <xf numFmtId="177" fontId="8" fillId="0" borderId="16" xfId="0" applyNumberFormat="1" applyFont="1" applyFill="1" applyBorder="1" applyAlignment="1">
      <alignment/>
    </xf>
    <xf numFmtId="177" fontId="8" fillId="0" borderId="20" xfId="0" applyNumberFormat="1" applyFont="1" applyFill="1" applyBorder="1" applyAlignment="1">
      <alignment/>
    </xf>
    <xf numFmtId="177" fontId="8" fillId="0" borderId="29" xfId="0" applyNumberFormat="1" applyFont="1" applyFill="1" applyBorder="1" applyAlignment="1">
      <alignment/>
    </xf>
    <xf numFmtId="188" fontId="8" fillId="0" borderId="26" xfId="62" applyNumberFormat="1" applyFont="1" applyFill="1" applyBorder="1" applyAlignment="1">
      <alignment horizontal="right"/>
      <protection/>
    </xf>
    <xf numFmtId="176" fontId="8" fillId="0" borderId="23" xfId="0" applyNumberFormat="1" applyFont="1" applyFill="1" applyBorder="1" applyAlignment="1">
      <alignment/>
    </xf>
    <xf numFmtId="179" fontId="8" fillId="0" borderId="24" xfId="0" applyNumberFormat="1" applyFont="1" applyFill="1" applyBorder="1" applyAlignment="1">
      <alignment/>
    </xf>
    <xf numFmtId="179" fontId="8" fillId="0" borderId="25" xfId="0" applyNumberFormat="1" applyFont="1" applyFill="1" applyBorder="1" applyAlignment="1">
      <alignment/>
    </xf>
    <xf numFmtId="177" fontId="6" fillId="0" borderId="21" xfId="49" applyNumberFormat="1" applyFont="1" applyFill="1" applyBorder="1" applyAlignment="1">
      <alignment/>
    </xf>
    <xf numFmtId="180" fontId="6" fillId="0" borderId="21" xfId="49" applyNumberFormat="1" applyFont="1" applyFill="1" applyBorder="1" applyAlignment="1">
      <alignment/>
    </xf>
    <xf numFmtId="185" fontId="6" fillId="0" borderId="21" xfId="49" applyNumberFormat="1" applyFont="1" applyFill="1" applyBorder="1" applyAlignment="1">
      <alignment/>
    </xf>
    <xf numFmtId="179" fontId="8" fillId="0" borderId="11" xfId="0" applyNumberFormat="1" applyFont="1" applyFill="1" applyBorder="1" applyAlignment="1">
      <alignment/>
    </xf>
    <xf numFmtId="4" fontId="5" fillId="0" borderId="53" xfId="61" applyNumberFormat="1" applyFont="1" applyFill="1" applyBorder="1">
      <alignment/>
      <protection/>
    </xf>
    <xf numFmtId="3" fontId="5" fillId="0" borderId="54" xfId="61" applyNumberFormat="1" applyFont="1" applyFill="1" applyBorder="1">
      <alignment/>
      <protection/>
    </xf>
    <xf numFmtId="178" fontId="6" fillId="0" borderId="17" xfId="0" applyNumberFormat="1" applyFont="1" applyFill="1" applyBorder="1" applyAlignment="1">
      <alignment/>
    </xf>
    <xf numFmtId="178" fontId="6" fillId="0" borderId="21" xfId="0" applyNumberFormat="1" applyFont="1" applyFill="1" applyBorder="1" applyAlignment="1">
      <alignment/>
    </xf>
    <xf numFmtId="178" fontId="8" fillId="0" borderId="55" xfId="0" applyNumberFormat="1" applyFont="1" applyFill="1" applyBorder="1" applyAlignment="1">
      <alignment/>
    </xf>
    <xf numFmtId="178" fontId="8" fillId="0" borderId="52" xfId="0" applyNumberFormat="1" applyFont="1" applyFill="1" applyBorder="1" applyAlignment="1">
      <alignment/>
    </xf>
    <xf numFmtId="180" fontId="8" fillId="0" borderId="33" xfId="0" applyNumberFormat="1" applyFont="1" applyFill="1" applyBorder="1" applyAlignment="1">
      <alignment/>
    </xf>
    <xf numFmtId="176" fontId="8" fillId="0" borderId="16" xfId="0" applyNumberFormat="1" applyFont="1" applyFill="1" applyBorder="1" applyAlignment="1">
      <alignment/>
    </xf>
    <xf numFmtId="0" fontId="9" fillId="0" borderId="0" xfId="0" applyFont="1" applyFill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distributed" vertical="distributed" indent="2"/>
    </xf>
    <xf numFmtId="0" fontId="6" fillId="0" borderId="53" xfId="0" applyFont="1" applyFill="1" applyBorder="1" applyAlignment="1">
      <alignment horizontal="distributed" vertical="distributed" indent="2"/>
    </xf>
    <xf numFmtId="0" fontId="6" fillId="0" borderId="40" xfId="0" applyFont="1" applyFill="1" applyBorder="1" applyAlignment="1">
      <alignment horizontal="center" vertical="distributed" textRotation="255" indent="2"/>
    </xf>
    <xf numFmtId="0" fontId="6" fillId="0" borderId="42" xfId="0" applyFont="1" applyFill="1" applyBorder="1" applyAlignment="1">
      <alignment horizontal="center" vertical="distributed" textRotation="255" indent="2"/>
    </xf>
    <xf numFmtId="0" fontId="6" fillId="0" borderId="57" xfId="0" applyFont="1" applyFill="1" applyBorder="1" applyAlignment="1">
      <alignment horizontal="distributed" vertical="center"/>
    </xf>
    <xf numFmtId="0" fontId="6" fillId="0" borderId="51" xfId="0" applyFont="1" applyFill="1" applyBorder="1" applyAlignment="1">
      <alignment horizontal="distributed" vertical="center"/>
    </xf>
    <xf numFmtId="0" fontId="6" fillId="0" borderId="40" xfId="0" applyFont="1" applyFill="1" applyBorder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42" xfId="0" applyFont="1" applyFill="1" applyBorder="1" applyAlignment="1">
      <alignment horizontal="distributed" vertical="center"/>
    </xf>
    <xf numFmtId="0" fontId="6" fillId="0" borderId="58" xfId="0" applyFont="1" applyFill="1" applyBorder="1" applyAlignment="1">
      <alignment horizontal="distributed" vertical="center"/>
    </xf>
    <xf numFmtId="0" fontId="6" fillId="0" borderId="59" xfId="0" applyFont="1" applyFill="1" applyBorder="1" applyAlignment="1">
      <alignment horizontal="distributed"/>
    </xf>
    <xf numFmtId="0" fontId="6" fillId="0" borderId="60" xfId="0" applyFont="1" applyFill="1" applyBorder="1" applyAlignment="1">
      <alignment horizontal="distributed"/>
    </xf>
    <xf numFmtId="0" fontId="6" fillId="0" borderId="61" xfId="0" applyFont="1" applyFill="1" applyBorder="1" applyAlignment="1">
      <alignment horizontal="distributed"/>
    </xf>
    <xf numFmtId="0" fontId="6" fillId="0" borderId="46" xfId="0" applyFont="1" applyFill="1" applyBorder="1" applyAlignment="1">
      <alignment horizontal="distributed"/>
    </xf>
    <xf numFmtId="0" fontId="6" fillId="0" borderId="40" xfId="0" applyFont="1" applyFill="1" applyBorder="1" applyAlignment="1">
      <alignment horizontal="distributed"/>
    </xf>
    <xf numFmtId="0" fontId="6" fillId="0" borderId="0" xfId="0" applyFont="1" applyFill="1" applyBorder="1" applyAlignment="1">
      <alignment horizontal="distributed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a101" xfId="62"/>
    <cellStyle name="標準_第６表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04nj0rpc.ain.pref.fukui.jp\S04NJ0RPC$\d_&#20154;&#21475;&#12539;&#29983;&#27963;&#32113;&#35336;G\500&#23478;&#35336;&#35519;&#26619;\&#23478;&#35336;&#35519;&#26619;\&#23478;&#35336;&#35519;&#26619;&#27010;&#35201;\&#24179;&#25104;&#65298;&#65300;&#24180;&#23478;&#35336;&#35519;&#26619;&#27010;&#35201;\H24&#12288;&#23478;&#35336;&#35519;&#26619;&#27010;&#35201;&#12398;&#32113;&#35336;&#34920;&#12288;&#20182;\&#31532;&#65302;&#34920;H24&#12288;&#37117;&#24066;&#38542;&#32026;&#12539;&#22320;&#26041;&#21029;&#12398;&#65297;&#19990;&#24111;&#24403;&#12383;&#12426;&#24179;&#22343;&#65297;&#12363;&#26376;&#38291;&#12398;&#21454;&#20837;&#12392;&#25903;&#20986;&#65288;&#20108;&#20154;&#20197;&#19978;&#12398;&#19990;&#24111;&#12398;&#12358;&#12385;&#21220;&#21172;&#32773;&#19990;&#24111;&#12289;&#20108;&#20154;&#20197;&#19978;&#12398;&#19990;&#2411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６表"/>
      <sheetName val="第６表 (23)"/>
      <sheetName val="第６表用（二人以上）"/>
      <sheetName val="第６表 (24)"/>
    </sheetNames>
    <sheetDataSet>
      <sheetData sheetId="1">
        <row r="8">
          <cell r="E8">
            <v>510117</v>
          </cell>
          <cell r="G8">
            <v>308826</v>
          </cell>
        </row>
        <row r="9">
          <cell r="E9">
            <v>578879</v>
          </cell>
          <cell r="G9">
            <v>348419</v>
          </cell>
        </row>
        <row r="11">
          <cell r="E11">
            <v>511445</v>
          </cell>
          <cell r="G11">
            <v>309672</v>
          </cell>
        </row>
        <row r="12">
          <cell r="E12">
            <v>524954</v>
          </cell>
          <cell r="G12">
            <v>316486</v>
          </cell>
        </row>
        <row r="13">
          <cell r="E13">
            <v>505808</v>
          </cell>
          <cell r="G13">
            <v>304788</v>
          </cell>
        </row>
        <row r="14">
          <cell r="E14">
            <v>505472</v>
          </cell>
          <cell r="G14">
            <v>309322</v>
          </cell>
        </row>
        <row r="15">
          <cell r="E15">
            <v>503080</v>
          </cell>
          <cell r="G15">
            <v>304251</v>
          </cell>
        </row>
        <row r="17">
          <cell r="E17">
            <v>484538</v>
          </cell>
          <cell r="G17">
            <v>274329</v>
          </cell>
        </row>
        <row r="18">
          <cell r="E18">
            <v>485915</v>
          </cell>
          <cell r="G18">
            <v>296967</v>
          </cell>
        </row>
        <row r="19">
          <cell r="E19">
            <v>533797</v>
          </cell>
          <cell r="G19">
            <v>319946</v>
          </cell>
        </row>
        <row r="20">
          <cell r="E20">
            <v>583363</v>
          </cell>
          <cell r="G20">
            <v>337892</v>
          </cell>
        </row>
        <row r="21">
          <cell r="E21">
            <v>528553</v>
          </cell>
          <cell r="G21">
            <v>318535</v>
          </cell>
        </row>
        <row r="22">
          <cell r="E22">
            <v>484859</v>
          </cell>
          <cell r="G22">
            <v>302604</v>
          </cell>
        </row>
        <row r="23">
          <cell r="E23">
            <v>468605</v>
          </cell>
          <cell r="G23">
            <v>295039</v>
          </cell>
        </row>
        <row r="24">
          <cell r="E24">
            <v>552756</v>
          </cell>
          <cell r="G24">
            <v>306103</v>
          </cell>
        </row>
        <row r="25">
          <cell r="E25">
            <v>459332</v>
          </cell>
          <cell r="G25">
            <v>291475</v>
          </cell>
        </row>
        <row r="26">
          <cell r="E26">
            <v>390908</v>
          </cell>
          <cell r="G26">
            <v>237253</v>
          </cell>
        </row>
        <row r="27">
          <cell r="G27">
            <v>282955</v>
          </cell>
        </row>
        <row r="28">
          <cell r="G28">
            <v>300191</v>
          </cell>
        </row>
        <row r="30">
          <cell r="G30">
            <v>284382</v>
          </cell>
        </row>
        <row r="31">
          <cell r="G31">
            <v>293998</v>
          </cell>
        </row>
        <row r="32">
          <cell r="G32">
            <v>281659</v>
          </cell>
        </row>
        <row r="33">
          <cell r="G33">
            <v>278170</v>
          </cell>
        </row>
        <row r="34">
          <cell r="G34">
            <v>275786</v>
          </cell>
        </row>
        <row r="36">
          <cell r="G36">
            <v>255178</v>
          </cell>
        </row>
        <row r="37">
          <cell r="G37">
            <v>271255</v>
          </cell>
        </row>
        <row r="38">
          <cell r="G38">
            <v>292521</v>
          </cell>
        </row>
        <row r="39">
          <cell r="G39">
            <v>309766</v>
          </cell>
        </row>
        <row r="40">
          <cell r="G40">
            <v>289952</v>
          </cell>
        </row>
        <row r="41">
          <cell r="G41">
            <v>284889</v>
          </cell>
        </row>
        <row r="42">
          <cell r="G42">
            <v>271904</v>
          </cell>
        </row>
        <row r="43">
          <cell r="G43">
            <v>280842</v>
          </cell>
        </row>
        <row r="44">
          <cell r="G44">
            <v>261983</v>
          </cell>
        </row>
        <row r="45">
          <cell r="G45">
            <v>214108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67"/>
  <sheetViews>
    <sheetView tabSelected="1" zoomScale="85" zoomScaleNormal="85" zoomScaleSheetLayoutView="7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X12" sqref="X12"/>
    </sheetView>
  </sheetViews>
  <sheetFormatPr defaultColWidth="9.00390625" defaultRowHeight="13.5"/>
  <cols>
    <col min="1" max="1" width="4.125" style="2" customWidth="1"/>
    <col min="2" max="2" width="1.12109375" style="2" customWidth="1"/>
    <col min="3" max="3" width="20.125" style="81" customWidth="1"/>
    <col min="4" max="4" width="8.125" style="82" customWidth="1"/>
    <col min="5" max="7" width="11.25390625" style="2" customWidth="1"/>
    <col min="8" max="17" width="10.375" style="2" customWidth="1"/>
    <col min="18" max="20" width="9.125" style="83" customWidth="1"/>
    <col min="21" max="24" width="9.125" style="2" customWidth="1"/>
    <col min="25" max="25" width="42.75390625" style="3" customWidth="1"/>
    <col min="26" max="16384" width="9.00390625" style="2" customWidth="1"/>
  </cols>
  <sheetData>
    <row r="2" spans="1:25" ht="24">
      <c r="A2" s="88" t="s">
        <v>115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8" t="s">
        <v>0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3:25" s="3" customFormat="1" ht="26.25" customHeight="1">
      <c r="C3" s="4"/>
      <c r="D3" s="5"/>
      <c r="E3" s="6"/>
      <c r="R3" s="7"/>
      <c r="S3" s="7"/>
      <c r="T3" s="7"/>
      <c r="Y3" s="8"/>
    </row>
    <row r="4" spans="1:25" s="3" customFormat="1" ht="31.5" customHeight="1">
      <c r="A4" s="145" t="s">
        <v>1</v>
      </c>
      <c r="B4" s="146"/>
      <c r="C4" s="146"/>
      <c r="D4" s="9" t="s">
        <v>2</v>
      </c>
      <c r="E4" s="10" t="s">
        <v>3</v>
      </c>
      <c r="F4" s="10" t="s">
        <v>4</v>
      </c>
      <c r="G4" s="11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3"/>
      <c r="R4" s="14" t="s">
        <v>6</v>
      </c>
      <c r="S4" s="14" t="s">
        <v>6</v>
      </c>
      <c r="T4" s="14" t="s">
        <v>89</v>
      </c>
      <c r="U4" s="138" t="s">
        <v>7</v>
      </c>
      <c r="V4" s="140"/>
      <c r="W4" s="138" t="s">
        <v>8</v>
      </c>
      <c r="X4" s="139"/>
      <c r="Y4" s="15" t="s">
        <v>9</v>
      </c>
    </row>
    <row r="5" spans="1:25" s="3" customFormat="1" ht="26.25" customHeight="1">
      <c r="A5" s="147"/>
      <c r="B5" s="148"/>
      <c r="C5" s="148"/>
      <c r="D5" s="16" t="s">
        <v>10</v>
      </c>
      <c r="E5" s="17" t="s">
        <v>11</v>
      </c>
      <c r="F5" s="18" t="s">
        <v>12</v>
      </c>
      <c r="G5" s="17"/>
      <c r="H5" s="19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19" t="s">
        <v>18</v>
      </c>
      <c r="N5" s="19" t="s">
        <v>19</v>
      </c>
      <c r="O5" s="19" t="s">
        <v>20</v>
      </c>
      <c r="P5" s="19" t="s">
        <v>21</v>
      </c>
      <c r="Q5" s="19" t="s">
        <v>22</v>
      </c>
      <c r="R5" s="20" t="s">
        <v>23</v>
      </c>
      <c r="S5" s="20" t="s">
        <v>24</v>
      </c>
      <c r="T5" s="20" t="s">
        <v>25</v>
      </c>
      <c r="U5" s="19" t="s">
        <v>3</v>
      </c>
      <c r="V5" s="19" t="s">
        <v>5</v>
      </c>
      <c r="W5" s="19" t="s">
        <v>3</v>
      </c>
      <c r="X5" s="89" t="s">
        <v>5</v>
      </c>
      <c r="Y5" s="21" t="s">
        <v>26</v>
      </c>
    </row>
    <row r="6" spans="1:25" s="3" customFormat="1" ht="26.25" customHeight="1">
      <c r="A6" s="147"/>
      <c r="B6" s="148"/>
      <c r="C6" s="148"/>
      <c r="D6" s="16"/>
      <c r="E6" s="18"/>
      <c r="F6" s="18"/>
      <c r="G6" s="17"/>
      <c r="H6" s="17"/>
      <c r="I6" s="17"/>
      <c r="J6" s="18" t="s">
        <v>27</v>
      </c>
      <c r="K6" s="18" t="s">
        <v>28</v>
      </c>
      <c r="L6" s="18" t="s">
        <v>29</v>
      </c>
      <c r="M6" s="18" t="s">
        <v>30</v>
      </c>
      <c r="N6" s="18" t="s">
        <v>31</v>
      </c>
      <c r="O6" s="18"/>
      <c r="P6" s="18" t="s">
        <v>32</v>
      </c>
      <c r="Q6" s="18" t="s">
        <v>33</v>
      </c>
      <c r="R6" s="20" t="s">
        <v>34</v>
      </c>
      <c r="S6" s="20"/>
      <c r="T6" s="20"/>
      <c r="U6" s="18"/>
      <c r="V6" s="18"/>
      <c r="W6" s="17"/>
      <c r="X6" s="90"/>
      <c r="Y6" s="22" t="s">
        <v>35</v>
      </c>
    </row>
    <row r="7" spans="1:25" s="3" customFormat="1" ht="26.25" customHeight="1">
      <c r="A7" s="149"/>
      <c r="B7" s="150"/>
      <c r="C7" s="150"/>
      <c r="D7" s="23" t="s">
        <v>36</v>
      </c>
      <c r="E7" s="24" t="s">
        <v>37</v>
      </c>
      <c r="F7" s="24" t="s">
        <v>37</v>
      </c>
      <c r="G7" s="24" t="s">
        <v>37</v>
      </c>
      <c r="H7" s="24" t="s">
        <v>37</v>
      </c>
      <c r="I7" s="24" t="s">
        <v>37</v>
      </c>
      <c r="J7" s="24" t="s">
        <v>37</v>
      </c>
      <c r="K7" s="24" t="s">
        <v>37</v>
      </c>
      <c r="L7" s="24" t="s">
        <v>37</v>
      </c>
      <c r="M7" s="24" t="s">
        <v>37</v>
      </c>
      <c r="N7" s="24" t="s">
        <v>37</v>
      </c>
      <c r="O7" s="24" t="s">
        <v>37</v>
      </c>
      <c r="P7" s="25" t="s">
        <v>37</v>
      </c>
      <c r="Q7" s="24" t="s">
        <v>37</v>
      </c>
      <c r="R7" s="26" t="s">
        <v>90</v>
      </c>
      <c r="S7" s="26" t="s">
        <v>90</v>
      </c>
      <c r="T7" s="26" t="s">
        <v>90</v>
      </c>
      <c r="U7" s="24" t="s">
        <v>90</v>
      </c>
      <c r="V7" s="24" t="s">
        <v>90</v>
      </c>
      <c r="W7" s="91"/>
      <c r="X7" s="92"/>
      <c r="Y7" s="87" t="s">
        <v>38</v>
      </c>
    </row>
    <row r="8" spans="1:25" s="3" customFormat="1" ht="26.25" customHeight="1">
      <c r="A8" s="141" t="s">
        <v>39</v>
      </c>
      <c r="B8" s="155" t="s">
        <v>40</v>
      </c>
      <c r="C8" s="156"/>
      <c r="D8" s="118">
        <v>3.42</v>
      </c>
      <c r="E8" s="56">
        <v>523589</v>
      </c>
      <c r="F8" s="56">
        <v>426132</v>
      </c>
      <c r="G8" s="128">
        <v>319170</v>
      </c>
      <c r="H8" s="57">
        <v>70586</v>
      </c>
      <c r="I8" s="57">
        <v>19775</v>
      </c>
      <c r="J8" s="57">
        <v>23077</v>
      </c>
      <c r="K8" s="57">
        <v>10385</v>
      </c>
      <c r="L8" s="57">
        <v>13715</v>
      </c>
      <c r="M8" s="57">
        <v>11596</v>
      </c>
      <c r="N8" s="57">
        <v>52595</v>
      </c>
      <c r="O8" s="57">
        <v>19027</v>
      </c>
      <c r="P8" s="57">
        <v>30861</v>
      </c>
      <c r="Q8" s="57">
        <v>67554</v>
      </c>
      <c r="R8" s="59">
        <v>74.9</v>
      </c>
      <c r="S8" s="51">
        <v>17.4</v>
      </c>
      <c r="T8" s="60">
        <v>22.1</v>
      </c>
      <c r="U8" s="131">
        <f>ROUND((E8-'第６表 (24)'!E8)/'第６表 (24)'!E8*100,1)</f>
        <v>1</v>
      </c>
      <c r="V8" s="131">
        <f>ROUND((G8-'第６表 (24)'!G8)/'第６表 (24)'!G8*100,1)</f>
        <v>1.7</v>
      </c>
      <c r="W8" s="34">
        <v>100</v>
      </c>
      <c r="X8" s="97">
        <v>100</v>
      </c>
      <c r="Y8" s="27" t="s">
        <v>97</v>
      </c>
    </row>
    <row r="9" spans="1:25" s="3" customFormat="1" ht="26.25" customHeight="1">
      <c r="A9" s="141"/>
      <c r="B9" s="153" t="s">
        <v>41</v>
      </c>
      <c r="C9" s="154"/>
      <c r="D9" s="122">
        <v>3.65</v>
      </c>
      <c r="E9" s="123">
        <v>568887</v>
      </c>
      <c r="F9" s="123">
        <v>476525</v>
      </c>
      <c r="G9" s="123">
        <v>328742</v>
      </c>
      <c r="H9" s="123">
        <v>69382</v>
      </c>
      <c r="I9" s="123">
        <v>15248</v>
      </c>
      <c r="J9" s="123">
        <v>25365</v>
      </c>
      <c r="K9" s="123">
        <v>10766</v>
      </c>
      <c r="L9" s="124">
        <v>11121</v>
      </c>
      <c r="M9" s="124">
        <v>7962</v>
      </c>
      <c r="N9" s="123">
        <v>67216</v>
      </c>
      <c r="O9" s="123">
        <v>14575</v>
      </c>
      <c r="P9" s="123">
        <v>24966</v>
      </c>
      <c r="Q9" s="123">
        <v>82142</v>
      </c>
      <c r="R9" s="35">
        <v>69</v>
      </c>
      <c r="S9" s="35">
        <v>31.3</v>
      </c>
      <c r="T9" s="35">
        <v>21.1</v>
      </c>
      <c r="U9" s="34">
        <f>ROUND((E9-'第６表 (24)'!E9)/'第６表 (24)'!E9*100,1)</f>
        <v>9.4</v>
      </c>
      <c r="V9" s="34">
        <f>ROUND((G9-'第６表 (24)'!G9)/'第６表 (24)'!G9*100,1)</f>
        <v>14.5</v>
      </c>
      <c r="W9" s="35">
        <f>ROUND(E9/$E$8*100,1)</f>
        <v>108.7</v>
      </c>
      <c r="X9" s="93">
        <f>ROUND(G9/$G$8*100,1)</f>
        <v>103</v>
      </c>
      <c r="Y9" s="27" t="s">
        <v>98</v>
      </c>
    </row>
    <row r="10" spans="1:25" s="3" customFormat="1" ht="26.25" customHeight="1">
      <c r="A10" s="141"/>
      <c r="B10" s="36" t="s">
        <v>91</v>
      </c>
      <c r="C10" s="37"/>
      <c r="D10" s="84"/>
      <c r="E10" s="39"/>
      <c r="F10" s="85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21"/>
      <c r="S10" s="121"/>
      <c r="T10" s="121"/>
      <c r="U10" s="43"/>
      <c r="V10" s="43"/>
      <c r="W10" s="43"/>
      <c r="X10" s="93"/>
      <c r="Y10" s="27" t="s">
        <v>99</v>
      </c>
    </row>
    <row r="11" spans="1:25" s="3" customFormat="1" ht="26.25" customHeight="1">
      <c r="A11" s="141"/>
      <c r="B11" s="44"/>
      <c r="C11" s="45" t="s">
        <v>43</v>
      </c>
      <c r="D11" s="118">
        <v>3.42</v>
      </c>
      <c r="E11" s="47">
        <v>530408</v>
      </c>
      <c r="F11" s="47">
        <v>431623</v>
      </c>
      <c r="G11" s="57">
        <v>321160</v>
      </c>
      <c r="H11" s="57">
        <v>71658</v>
      </c>
      <c r="I11" s="57">
        <v>20245</v>
      </c>
      <c r="J11" s="57">
        <v>22879</v>
      </c>
      <c r="K11" s="58">
        <v>10398</v>
      </c>
      <c r="L11" s="58">
        <v>14026</v>
      </c>
      <c r="M11" s="58">
        <v>11725</v>
      </c>
      <c r="N11" s="58">
        <v>51194</v>
      </c>
      <c r="O11" s="57">
        <v>19949</v>
      </c>
      <c r="P11" s="57">
        <v>31798</v>
      </c>
      <c r="Q11" s="58">
        <v>67288</v>
      </c>
      <c r="R11" s="59">
        <v>74.4</v>
      </c>
      <c r="S11" s="50">
        <v>17.7</v>
      </c>
      <c r="T11" s="51">
        <v>22.3</v>
      </c>
      <c r="U11" s="34">
        <f>ROUND((E11-'第６表 (24)'!E11)/'第６表 (24)'!E11*100,1)</f>
        <v>1.7</v>
      </c>
      <c r="V11" s="52">
        <f>ROUND((G11-'第６表 (24)'!G11)/'第６表 (24)'!G11*100,1)</f>
        <v>1.7</v>
      </c>
      <c r="W11" s="34">
        <f>ROUND(E11/$E$8*100,1)</f>
        <v>101.3</v>
      </c>
      <c r="X11" s="95">
        <f>ROUND(E13/$G$8*100,1)</f>
        <v>164.8</v>
      </c>
      <c r="Y11" s="27" t="s">
        <v>42</v>
      </c>
    </row>
    <row r="12" spans="1:25" s="3" customFormat="1" ht="26.25" customHeight="1">
      <c r="A12" s="141"/>
      <c r="B12" s="53"/>
      <c r="C12" s="54" t="s">
        <v>45</v>
      </c>
      <c r="D12" s="136">
        <v>3.38</v>
      </c>
      <c r="E12" s="56">
        <v>546377</v>
      </c>
      <c r="F12" s="135">
        <v>442929</v>
      </c>
      <c r="G12" s="57">
        <v>334059</v>
      </c>
      <c r="H12" s="57">
        <v>76150</v>
      </c>
      <c r="I12" s="57">
        <v>25270</v>
      </c>
      <c r="J12" s="57">
        <v>22611</v>
      </c>
      <c r="K12" s="58">
        <v>10550</v>
      </c>
      <c r="L12" s="58">
        <v>15489</v>
      </c>
      <c r="M12" s="58">
        <v>12029</v>
      </c>
      <c r="N12" s="58">
        <v>48877</v>
      </c>
      <c r="O12" s="57">
        <v>22513</v>
      </c>
      <c r="P12" s="57">
        <v>35092</v>
      </c>
      <c r="Q12" s="58">
        <v>65480</v>
      </c>
      <c r="R12" s="34">
        <v>75.4</v>
      </c>
      <c r="S12" s="59">
        <v>18.5</v>
      </c>
      <c r="T12" s="60">
        <v>22.8</v>
      </c>
      <c r="U12" s="96">
        <f>ROUND((E12-'第６表 (24)'!E12)/'第６表 (24)'!E12*100,1)</f>
        <v>2</v>
      </c>
      <c r="V12" s="34">
        <f>ROUND((G12-'第６表 (24)'!G12)/'第６表 (24)'!G12*100,1)</f>
        <v>2.7</v>
      </c>
      <c r="W12" s="34">
        <f>ROUND(E12/$E$8*100,1)</f>
        <v>104.4</v>
      </c>
      <c r="X12" s="97">
        <f>ROUND(G12/$G$8*100,1)</f>
        <v>104.7</v>
      </c>
      <c r="Y12" s="22" t="s">
        <v>44</v>
      </c>
    </row>
    <row r="13" spans="1:25" s="3" customFormat="1" ht="26.25" customHeight="1">
      <c r="A13" s="141"/>
      <c r="B13" s="53"/>
      <c r="C13" s="54" t="s">
        <v>47</v>
      </c>
      <c r="D13" s="118">
        <v>3.42</v>
      </c>
      <c r="E13" s="57">
        <v>525855</v>
      </c>
      <c r="F13" s="135">
        <v>427732</v>
      </c>
      <c r="G13" s="57">
        <v>322415</v>
      </c>
      <c r="H13" s="57">
        <v>70524</v>
      </c>
      <c r="I13" s="57">
        <v>18967</v>
      </c>
      <c r="J13" s="57">
        <v>23015</v>
      </c>
      <c r="K13" s="58">
        <v>10304</v>
      </c>
      <c r="L13" s="58">
        <v>13854</v>
      </c>
      <c r="M13" s="58">
        <v>12130</v>
      </c>
      <c r="N13" s="58">
        <v>54093</v>
      </c>
      <c r="O13" s="57">
        <v>19012</v>
      </c>
      <c r="P13" s="57">
        <v>31228</v>
      </c>
      <c r="Q13" s="58">
        <v>69288</v>
      </c>
      <c r="R13" s="60">
        <v>75.4</v>
      </c>
      <c r="S13" s="59">
        <v>14.9</v>
      </c>
      <c r="T13" s="60">
        <v>21.9</v>
      </c>
      <c r="U13" s="96">
        <f>ROUND((E13-'第６表 (24)'!E13)/'第６表 (24)'!E13*100,1)</f>
        <v>3.1</v>
      </c>
      <c r="V13" s="34">
        <f>ROUND((G13-'第６表 (24)'!G13)/'第６表 (24)'!G13*100,1)</f>
        <v>3.4</v>
      </c>
      <c r="W13" s="34">
        <f>ROUND(E13/$E$8*100,1)</f>
        <v>100.4</v>
      </c>
      <c r="X13" s="95">
        <f>ROUND(G13/$G$8*100,1)</f>
        <v>101</v>
      </c>
      <c r="Y13" s="27" t="s">
        <v>46</v>
      </c>
    </row>
    <row r="14" spans="1:25" s="3" customFormat="1" ht="26.25" customHeight="1">
      <c r="A14" s="141"/>
      <c r="B14" s="53"/>
      <c r="C14" s="54" t="s">
        <v>49</v>
      </c>
      <c r="D14" s="136">
        <v>3.48</v>
      </c>
      <c r="E14" s="57">
        <v>518112</v>
      </c>
      <c r="F14" s="135">
        <v>423830</v>
      </c>
      <c r="G14" s="57">
        <v>304602</v>
      </c>
      <c r="H14" s="57">
        <v>68013</v>
      </c>
      <c r="I14" s="57">
        <v>16173</v>
      </c>
      <c r="J14" s="57">
        <v>22996</v>
      </c>
      <c r="K14" s="58">
        <v>10349</v>
      </c>
      <c r="L14" s="58">
        <v>12579</v>
      </c>
      <c r="M14" s="58">
        <v>10810</v>
      </c>
      <c r="N14" s="58">
        <v>49992</v>
      </c>
      <c r="O14" s="57">
        <v>18292</v>
      </c>
      <c r="P14" s="57">
        <v>28777</v>
      </c>
      <c r="Q14" s="58">
        <v>66621</v>
      </c>
      <c r="R14" s="34">
        <v>71.9</v>
      </c>
      <c r="S14" s="59">
        <v>20.7</v>
      </c>
      <c r="T14" s="60">
        <v>22.3</v>
      </c>
      <c r="U14" s="96">
        <f>ROUND((E14-'第６表 (24)'!E14)/'第６表 (24)'!E14*100,1)</f>
        <v>-0.8</v>
      </c>
      <c r="V14" s="34">
        <f>ROUND((G14-'第６表 (24)'!G14)/'第６表 (24)'!G14*100,1)</f>
        <v>-2.2</v>
      </c>
      <c r="W14" s="34">
        <f>ROUND(E14/$E$8*100,1)</f>
        <v>99</v>
      </c>
      <c r="X14" s="97">
        <f>ROUND(G14/$G$8*100,1)</f>
        <v>95.4</v>
      </c>
      <c r="Y14" s="22" t="s">
        <v>48</v>
      </c>
    </row>
    <row r="15" spans="1:25" s="3" customFormat="1" ht="26.25" customHeight="1">
      <c r="A15" s="141"/>
      <c r="B15" s="53"/>
      <c r="C15" s="54" t="s">
        <v>94</v>
      </c>
      <c r="D15" s="28">
        <v>3.37</v>
      </c>
      <c r="E15" s="30">
        <v>485283</v>
      </c>
      <c r="F15" s="29">
        <v>395273</v>
      </c>
      <c r="G15" s="30">
        <v>308012</v>
      </c>
      <c r="H15" s="30">
        <v>64577</v>
      </c>
      <c r="I15" s="30">
        <v>17162</v>
      </c>
      <c r="J15" s="30">
        <v>24186</v>
      </c>
      <c r="K15" s="86">
        <v>10304</v>
      </c>
      <c r="L15" s="86">
        <v>11957</v>
      </c>
      <c r="M15" s="86">
        <v>10876</v>
      </c>
      <c r="N15" s="86">
        <v>60411</v>
      </c>
      <c r="O15" s="30">
        <v>13889</v>
      </c>
      <c r="P15" s="30">
        <v>25612</v>
      </c>
      <c r="Q15" s="86">
        <v>69038</v>
      </c>
      <c r="R15" s="33">
        <v>77.9</v>
      </c>
      <c r="S15" s="31">
        <v>15.8</v>
      </c>
      <c r="T15" s="33">
        <v>21</v>
      </c>
      <c r="U15" s="98">
        <f>ROUND((E15-'第６表 (24)'!E15)/'第６表 (24)'!E15*100,1)</f>
        <v>-3.4</v>
      </c>
      <c r="V15" s="35">
        <f>ROUND((G15-'第６表 (24)'!G15)/'第６表 (24)'!G15*100,1)</f>
        <v>1.2</v>
      </c>
      <c r="W15" s="35">
        <f>ROUND(E15/$E$8*100,1)</f>
        <v>92.7</v>
      </c>
      <c r="X15" s="99">
        <f>ROUND(G15/$G$8*100,1)</f>
        <v>96.5</v>
      </c>
      <c r="Y15" s="27" t="s">
        <v>50</v>
      </c>
    </row>
    <row r="16" spans="1:25" s="3" customFormat="1" ht="26.25" customHeight="1">
      <c r="A16" s="141"/>
      <c r="B16" s="36" t="s">
        <v>51</v>
      </c>
      <c r="C16" s="37"/>
      <c r="D16" s="122"/>
      <c r="E16" s="85"/>
      <c r="F16" s="85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35"/>
      <c r="S16" s="32"/>
      <c r="T16" s="32"/>
      <c r="U16" s="100"/>
      <c r="W16" s="100"/>
      <c r="X16" s="93"/>
      <c r="Y16" s="22" t="s">
        <v>96</v>
      </c>
    </row>
    <row r="17" spans="1:25" s="3" customFormat="1" ht="26.25" customHeight="1">
      <c r="A17" s="141"/>
      <c r="B17" s="44"/>
      <c r="C17" s="45" t="s">
        <v>52</v>
      </c>
      <c r="D17" s="55">
        <v>3.2</v>
      </c>
      <c r="E17" s="48">
        <v>491575</v>
      </c>
      <c r="F17" s="47">
        <v>403812</v>
      </c>
      <c r="G17" s="49">
        <v>298650</v>
      </c>
      <c r="H17" s="48">
        <v>64667</v>
      </c>
      <c r="I17" s="48">
        <v>19452</v>
      </c>
      <c r="J17" s="48">
        <v>26930</v>
      </c>
      <c r="K17" s="48">
        <v>9636</v>
      </c>
      <c r="L17" s="49">
        <v>11627</v>
      </c>
      <c r="M17" s="48">
        <v>10591</v>
      </c>
      <c r="N17" s="48">
        <v>52754</v>
      </c>
      <c r="O17" s="48">
        <v>11232</v>
      </c>
      <c r="P17" s="48">
        <v>25535</v>
      </c>
      <c r="Q17" s="48">
        <v>66225</v>
      </c>
      <c r="R17" s="62">
        <v>74</v>
      </c>
      <c r="S17" s="62">
        <v>16</v>
      </c>
      <c r="T17" s="62">
        <v>21.7</v>
      </c>
      <c r="U17" s="101">
        <f>ROUND((E17-'第６表 (24)'!E17)/'第６表 (24)'!E17*100,1)</f>
        <v>-3.9</v>
      </c>
      <c r="V17" s="52">
        <f>ROUND((G17-'第６表 (24)'!G17)/'第６表 (24)'!G17*100,1)</f>
        <v>-6.4</v>
      </c>
      <c r="W17" s="34">
        <f>ROUND(E17/$E$8*100,1)</f>
        <v>93.9</v>
      </c>
      <c r="X17" s="95">
        <f aca="true" t="shared" si="0" ref="X17:X26">ROUND(G17/$G$8*100,1)</f>
        <v>93.6</v>
      </c>
      <c r="Y17" s="27" t="s">
        <v>100</v>
      </c>
    </row>
    <row r="18" spans="1:25" s="3" customFormat="1" ht="26.25" customHeight="1">
      <c r="A18" s="141"/>
      <c r="B18" s="53"/>
      <c r="C18" s="54" t="s">
        <v>54</v>
      </c>
      <c r="D18" s="55">
        <v>3.5</v>
      </c>
      <c r="E18" s="57">
        <v>488129</v>
      </c>
      <c r="F18" s="56">
        <v>402398</v>
      </c>
      <c r="G18" s="58">
        <v>293807</v>
      </c>
      <c r="H18" s="57">
        <v>65288</v>
      </c>
      <c r="I18" s="57">
        <v>14528</v>
      </c>
      <c r="J18" s="57">
        <v>27389</v>
      </c>
      <c r="K18" s="57">
        <v>9993</v>
      </c>
      <c r="L18" s="58">
        <v>10754</v>
      </c>
      <c r="M18" s="57">
        <v>9600</v>
      </c>
      <c r="N18" s="57">
        <v>49372</v>
      </c>
      <c r="O18" s="57">
        <v>11687</v>
      </c>
      <c r="P18" s="57">
        <v>25000</v>
      </c>
      <c r="Q18" s="57">
        <v>70196</v>
      </c>
      <c r="R18" s="60">
        <v>73</v>
      </c>
      <c r="S18" s="60">
        <v>21</v>
      </c>
      <c r="T18" s="60">
        <v>22.2</v>
      </c>
      <c r="U18" s="96">
        <f>ROUND((E18-'第６表 (24)'!E18)/'第６表 (24)'!E18*100,1)</f>
        <v>-1.3</v>
      </c>
      <c r="V18" s="34">
        <f>ROUND((G18-'第６表 (24)'!G18)/'第６表 (24)'!G18*100,1)</f>
        <v>-4.3</v>
      </c>
      <c r="W18" s="34">
        <f aca="true" t="shared" si="1" ref="W18:W26">ROUND(E18/$E$8*100,1)</f>
        <v>93.2</v>
      </c>
      <c r="X18" s="95">
        <f t="shared" si="0"/>
        <v>92.1</v>
      </c>
      <c r="Y18" s="21"/>
    </row>
    <row r="19" spans="1:25" s="3" customFormat="1" ht="26.25" customHeight="1">
      <c r="A19" s="141"/>
      <c r="B19" s="53"/>
      <c r="C19" s="54" t="s">
        <v>56</v>
      </c>
      <c r="D19" s="55">
        <v>3.39</v>
      </c>
      <c r="E19" s="58">
        <v>548558</v>
      </c>
      <c r="F19" s="56">
        <v>442889</v>
      </c>
      <c r="G19" s="58">
        <v>333080</v>
      </c>
      <c r="H19" s="57">
        <v>75110</v>
      </c>
      <c r="I19" s="57">
        <v>22438</v>
      </c>
      <c r="J19" s="57">
        <v>22903</v>
      </c>
      <c r="K19" s="57">
        <v>10722</v>
      </c>
      <c r="L19" s="58">
        <v>15059</v>
      </c>
      <c r="M19" s="57">
        <v>12735</v>
      </c>
      <c r="N19" s="57">
        <v>50916</v>
      </c>
      <c r="O19" s="57">
        <v>24224</v>
      </c>
      <c r="P19" s="57">
        <v>35544</v>
      </c>
      <c r="Q19" s="57">
        <v>63429</v>
      </c>
      <c r="R19" s="60">
        <v>75.2</v>
      </c>
      <c r="S19" s="60">
        <v>15.8</v>
      </c>
      <c r="T19" s="60">
        <v>22.6</v>
      </c>
      <c r="U19" s="96">
        <f>ROUND((E19-'第６表 (24)'!E19)/'第６表 (24)'!E19*100,1)</f>
        <v>0.3</v>
      </c>
      <c r="V19" s="34">
        <f>ROUND((G19-'第６表 (24)'!G19)/'第６表 (24)'!G19*100,1)</f>
        <v>0.9</v>
      </c>
      <c r="W19" s="34">
        <f t="shared" si="1"/>
        <v>104.8</v>
      </c>
      <c r="X19" s="95">
        <f t="shared" si="0"/>
        <v>104.4</v>
      </c>
      <c r="Y19" s="21" t="s">
        <v>53</v>
      </c>
    </row>
    <row r="20" spans="1:25" s="3" customFormat="1" ht="26.25" customHeight="1">
      <c r="A20" s="141"/>
      <c r="B20" s="53"/>
      <c r="C20" s="54" t="s">
        <v>58</v>
      </c>
      <c r="D20" s="55">
        <v>3.57</v>
      </c>
      <c r="E20" s="57">
        <v>551901</v>
      </c>
      <c r="F20" s="57">
        <v>452878</v>
      </c>
      <c r="G20" s="58">
        <v>311790</v>
      </c>
      <c r="H20" s="57">
        <v>69517</v>
      </c>
      <c r="I20" s="57">
        <v>18868</v>
      </c>
      <c r="J20" s="57">
        <v>26015</v>
      </c>
      <c r="K20" s="57">
        <v>10415</v>
      </c>
      <c r="L20" s="3">
        <v>12161</v>
      </c>
      <c r="M20" s="57">
        <v>9362</v>
      </c>
      <c r="N20" s="57">
        <v>54787</v>
      </c>
      <c r="O20" s="57">
        <v>14654</v>
      </c>
      <c r="P20" s="57">
        <v>26089</v>
      </c>
      <c r="Q20" s="57">
        <v>69923</v>
      </c>
      <c r="R20" s="60">
        <v>68.8</v>
      </c>
      <c r="S20" s="60">
        <v>23.4</v>
      </c>
      <c r="T20" s="60">
        <v>22.3</v>
      </c>
      <c r="U20" s="34">
        <f>ROUND((E20-'第６表 (24)'!E20)/'第６表 (24)'!E20*100,1)</f>
        <v>-3</v>
      </c>
      <c r="V20" s="34">
        <f>ROUND((G20-'第６表 (24)'!G20)/'第６表 (24)'!G20*100,1)</f>
        <v>-0.2</v>
      </c>
      <c r="W20" s="34">
        <f t="shared" si="1"/>
        <v>105.4</v>
      </c>
      <c r="X20" s="95">
        <f>ROUND(F21/$G$8*100,1)</f>
        <v>139.1</v>
      </c>
      <c r="Y20" s="22" t="s">
        <v>55</v>
      </c>
    </row>
    <row r="21" spans="1:25" s="3" customFormat="1" ht="26.25" customHeight="1">
      <c r="A21" s="141"/>
      <c r="B21" s="53"/>
      <c r="C21" s="54" t="s">
        <v>60</v>
      </c>
      <c r="D21" s="55">
        <v>3.5</v>
      </c>
      <c r="E21" s="57">
        <v>547563</v>
      </c>
      <c r="F21" s="58">
        <v>443874</v>
      </c>
      <c r="G21" s="58">
        <v>325009</v>
      </c>
      <c r="H21" s="57">
        <v>69705</v>
      </c>
      <c r="I21" s="57">
        <v>13247</v>
      </c>
      <c r="J21" s="57">
        <v>23397</v>
      </c>
      <c r="K21" s="57">
        <v>10267</v>
      </c>
      <c r="L21" s="58">
        <v>13760</v>
      </c>
      <c r="M21" s="57">
        <v>10698</v>
      </c>
      <c r="N21" s="57">
        <v>59374</v>
      </c>
      <c r="O21" s="57">
        <v>19271</v>
      </c>
      <c r="P21" s="57">
        <v>31468</v>
      </c>
      <c r="Q21" s="57">
        <v>73822</v>
      </c>
      <c r="R21" s="60">
        <v>73.2</v>
      </c>
      <c r="S21" s="60">
        <v>19.6</v>
      </c>
      <c r="T21" s="60">
        <v>21.4</v>
      </c>
      <c r="U21" s="34">
        <f>ROUND((E21-'第６表 (24)'!E21)/'第６表 (24)'!E21*100,1)</f>
        <v>3.6</v>
      </c>
      <c r="V21" s="34">
        <f>ROUND((G21-'第６表 (24)'!G21)/'第６表 (24)'!G21*100,1)</f>
        <v>5.5</v>
      </c>
      <c r="W21" s="34">
        <f t="shared" si="1"/>
        <v>104.6</v>
      </c>
      <c r="X21" s="95">
        <f t="shared" si="0"/>
        <v>101.8</v>
      </c>
      <c r="Y21" s="27" t="s">
        <v>57</v>
      </c>
    </row>
    <row r="22" spans="1:25" s="3" customFormat="1" ht="26.25" customHeight="1">
      <c r="A22" s="141"/>
      <c r="B22" s="53"/>
      <c r="C22" s="54" t="s">
        <v>62</v>
      </c>
      <c r="D22" s="55">
        <v>3.47</v>
      </c>
      <c r="E22" s="57">
        <v>508979</v>
      </c>
      <c r="F22" s="57">
        <v>415495</v>
      </c>
      <c r="G22" s="58">
        <v>316617</v>
      </c>
      <c r="H22" s="57">
        <v>72807</v>
      </c>
      <c r="I22" s="57">
        <v>17070</v>
      </c>
      <c r="J22" s="57">
        <v>22051</v>
      </c>
      <c r="K22" s="57">
        <v>10405</v>
      </c>
      <c r="L22" s="58">
        <v>13664</v>
      </c>
      <c r="M22" s="57">
        <v>11991</v>
      </c>
      <c r="N22" s="57">
        <v>49671</v>
      </c>
      <c r="O22" s="57">
        <v>19766</v>
      </c>
      <c r="P22" s="57">
        <v>31597</v>
      </c>
      <c r="Q22" s="57">
        <v>67596</v>
      </c>
      <c r="R22" s="60">
        <v>76.2</v>
      </c>
      <c r="S22" s="60">
        <v>17.4</v>
      </c>
      <c r="T22" s="60">
        <v>23</v>
      </c>
      <c r="U22" s="34">
        <f>ROUND((E22-'第６表 (24)'!E22)/'第６表 (24)'!E22*100,1)</f>
        <v>6</v>
      </c>
      <c r="V22" s="34">
        <f>ROUND((G22-'第６表 (24)'!G22)/'第６表 (24)'!G22*100,1)</f>
        <v>5.7</v>
      </c>
      <c r="W22" s="34">
        <f t="shared" si="1"/>
        <v>97.2</v>
      </c>
      <c r="X22" s="95">
        <f t="shared" si="0"/>
        <v>99.2</v>
      </c>
      <c r="Y22" s="22" t="s">
        <v>59</v>
      </c>
    </row>
    <row r="23" spans="1:25" s="3" customFormat="1" ht="26.25" customHeight="1">
      <c r="A23" s="141"/>
      <c r="B23" s="53"/>
      <c r="C23" s="54" t="s">
        <v>64</v>
      </c>
      <c r="D23" s="55">
        <v>3.29</v>
      </c>
      <c r="E23" s="57">
        <v>502111</v>
      </c>
      <c r="F23" s="57">
        <v>409404</v>
      </c>
      <c r="G23" s="58">
        <v>316749</v>
      </c>
      <c r="H23" s="57">
        <v>66042</v>
      </c>
      <c r="I23" s="57">
        <v>23556</v>
      </c>
      <c r="J23" s="57">
        <v>22036</v>
      </c>
      <c r="K23" s="57">
        <v>10780</v>
      </c>
      <c r="L23" s="57">
        <v>13668</v>
      </c>
      <c r="M23" s="57">
        <v>10264</v>
      </c>
      <c r="N23" s="57">
        <v>61295</v>
      </c>
      <c r="O23" s="57">
        <v>14192</v>
      </c>
      <c r="P23" s="57">
        <v>27902</v>
      </c>
      <c r="Q23" s="57">
        <v>67014</v>
      </c>
      <c r="R23" s="60">
        <v>77.4</v>
      </c>
      <c r="S23" s="60">
        <v>16.6</v>
      </c>
      <c r="T23" s="60">
        <v>20.8</v>
      </c>
      <c r="U23" s="34">
        <f>ROUND((E23-'第６表 (24)'!E23)/'第６表 (24)'!E23*100,1)</f>
        <v>2.3</v>
      </c>
      <c r="V23" s="34">
        <f>ROUND((G23-'第６表 (24)'!G23)/'第６表 (24)'!G23*100,1)</f>
        <v>6.8</v>
      </c>
      <c r="W23" s="34">
        <f t="shared" si="1"/>
        <v>95.9</v>
      </c>
      <c r="X23" s="95">
        <f t="shared" si="0"/>
        <v>99.2</v>
      </c>
      <c r="Y23" s="27" t="s">
        <v>61</v>
      </c>
    </row>
    <row r="24" spans="1:25" s="3" customFormat="1" ht="26.25" customHeight="1">
      <c r="A24" s="141"/>
      <c r="B24" s="53"/>
      <c r="C24" s="54" t="s">
        <v>66</v>
      </c>
      <c r="D24" s="55">
        <v>3.31</v>
      </c>
      <c r="E24" s="57">
        <v>554669</v>
      </c>
      <c r="F24" s="57">
        <v>451061</v>
      </c>
      <c r="G24" s="58">
        <v>330127</v>
      </c>
      <c r="H24" s="57">
        <v>66484</v>
      </c>
      <c r="I24" s="57">
        <v>13416</v>
      </c>
      <c r="J24" s="57">
        <v>21580</v>
      </c>
      <c r="K24" s="57">
        <v>10726</v>
      </c>
      <c r="L24" s="57">
        <v>15350</v>
      </c>
      <c r="M24" s="57">
        <v>13926</v>
      </c>
      <c r="N24" s="57">
        <v>48202</v>
      </c>
      <c r="O24" s="57">
        <v>16384</v>
      </c>
      <c r="P24" s="57">
        <v>28605</v>
      </c>
      <c r="Q24" s="57">
        <v>95454</v>
      </c>
      <c r="R24" s="60">
        <v>73.2</v>
      </c>
      <c r="S24" s="60">
        <v>18.7</v>
      </c>
      <c r="T24" s="60">
        <v>20.1</v>
      </c>
      <c r="U24" s="34">
        <f>ROUND((E24-'第６表 (24)'!E24)/'第６表 (24)'!E24*100,1)</f>
        <v>-6.8</v>
      </c>
      <c r="V24" s="34">
        <f>ROUND((G24-'第６表 (24)'!G24)/'第６表 (24)'!G24*100,1)</f>
        <v>-5.2</v>
      </c>
      <c r="W24" s="34">
        <f t="shared" si="1"/>
        <v>105.9</v>
      </c>
      <c r="X24" s="95">
        <f t="shared" si="0"/>
        <v>103.4</v>
      </c>
      <c r="Y24" s="27" t="s">
        <v>63</v>
      </c>
    </row>
    <row r="25" spans="1:25" s="3" customFormat="1" ht="26.25" customHeight="1">
      <c r="A25" s="141"/>
      <c r="B25" s="53"/>
      <c r="C25" s="54" t="s">
        <v>68</v>
      </c>
      <c r="D25" s="55">
        <v>3.41</v>
      </c>
      <c r="E25" s="57">
        <v>471492</v>
      </c>
      <c r="F25" s="57">
        <v>387711</v>
      </c>
      <c r="G25" s="58">
        <v>301839</v>
      </c>
      <c r="H25" s="57">
        <v>63796</v>
      </c>
      <c r="I25" s="57">
        <v>24043</v>
      </c>
      <c r="J25" s="57">
        <v>20553</v>
      </c>
      <c r="K25" s="57">
        <v>9842</v>
      </c>
      <c r="L25" s="57">
        <v>12725</v>
      </c>
      <c r="M25" s="57">
        <v>11005</v>
      </c>
      <c r="N25" s="57">
        <v>54265</v>
      </c>
      <c r="O25" s="57">
        <v>13973</v>
      </c>
      <c r="P25" s="57">
        <v>24283</v>
      </c>
      <c r="Q25" s="57">
        <v>67354</v>
      </c>
      <c r="R25" s="60">
        <v>77.9</v>
      </c>
      <c r="S25" s="60">
        <v>15.9</v>
      </c>
      <c r="T25" s="60">
        <v>21.1</v>
      </c>
      <c r="U25" s="34">
        <f>ROUND((E25-'第６表 (24)'!E25)/'第６表 (24)'!E25*100,1)</f>
        <v>1</v>
      </c>
      <c r="V25" s="34">
        <f>ROUND((G25-'第６表 (24)'!G25)/'第６表 (24)'!G25*100,1)</f>
        <v>1.6</v>
      </c>
      <c r="W25" s="34">
        <f>ROUND(E25/$E$8*100,1)</f>
        <v>90.1</v>
      </c>
      <c r="X25" s="95">
        <f t="shared" si="0"/>
        <v>94.6</v>
      </c>
      <c r="Y25" s="22" t="s">
        <v>65</v>
      </c>
    </row>
    <row r="26" spans="1:25" s="3" customFormat="1" ht="26.25" customHeight="1" thickBot="1">
      <c r="A26" s="142"/>
      <c r="B26" s="63"/>
      <c r="C26" s="64" t="s">
        <v>70</v>
      </c>
      <c r="D26" s="65">
        <v>3.57</v>
      </c>
      <c r="E26" s="67">
        <v>387089</v>
      </c>
      <c r="F26" s="67">
        <v>331176</v>
      </c>
      <c r="G26" s="68">
        <v>253998</v>
      </c>
      <c r="H26" s="67">
        <v>59244</v>
      </c>
      <c r="I26" s="67">
        <v>31612</v>
      </c>
      <c r="J26" s="67">
        <v>19357</v>
      </c>
      <c r="K26" s="67">
        <v>7742</v>
      </c>
      <c r="L26" s="67">
        <v>7673</v>
      </c>
      <c r="M26" s="67">
        <v>10268</v>
      </c>
      <c r="N26" s="67">
        <v>38647</v>
      </c>
      <c r="O26" s="67">
        <v>11770</v>
      </c>
      <c r="P26" s="67">
        <v>19764</v>
      </c>
      <c r="Q26" s="67">
        <v>47921</v>
      </c>
      <c r="R26" s="69">
        <v>76.7</v>
      </c>
      <c r="S26" s="69">
        <v>17</v>
      </c>
      <c r="T26" s="69">
        <v>23.3</v>
      </c>
      <c r="U26" s="102">
        <f>ROUND((E26-'第６表 (24)'!E26)/'第６表 (24)'!E26*100,1)</f>
        <v>-8.2</v>
      </c>
      <c r="V26" s="34">
        <f>ROUND((G26-'第６表 (24)'!G26)/'第６表 (24)'!G26*100,1)</f>
        <v>2.7</v>
      </c>
      <c r="W26" s="102">
        <f t="shared" si="1"/>
        <v>73.9</v>
      </c>
      <c r="X26" s="103">
        <f t="shared" si="0"/>
        <v>79.6</v>
      </c>
      <c r="Y26" s="27" t="s">
        <v>67</v>
      </c>
    </row>
    <row r="27" spans="1:25" s="3" customFormat="1" ht="26.25" customHeight="1">
      <c r="A27" s="143" t="s">
        <v>72</v>
      </c>
      <c r="B27" s="151" t="s">
        <v>40</v>
      </c>
      <c r="C27" s="152"/>
      <c r="D27" s="55">
        <v>3.05</v>
      </c>
      <c r="E27" s="56"/>
      <c r="F27" s="56"/>
      <c r="G27" s="112">
        <v>290454</v>
      </c>
      <c r="H27" s="112">
        <v>68604</v>
      </c>
      <c r="I27" s="112">
        <v>18262</v>
      </c>
      <c r="J27" s="112">
        <v>23240</v>
      </c>
      <c r="K27" s="112">
        <v>10325</v>
      </c>
      <c r="L27" s="112">
        <v>11756</v>
      </c>
      <c r="M27" s="112">
        <v>12763</v>
      </c>
      <c r="N27" s="112">
        <v>41433</v>
      </c>
      <c r="O27" s="112">
        <v>11539</v>
      </c>
      <c r="P27" s="112">
        <v>28959</v>
      </c>
      <c r="Q27" s="112">
        <v>63573</v>
      </c>
      <c r="R27" s="111"/>
      <c r="S27" s="34"/>
      <c r="T27" s="34">
        <v>23.6</v>
      </c>
      <c r="U27" s="96"/>
      <c r="V27" s="134">
        <f>ROUND((G27-'第６表 (24)'!G27)/'第６表 (24)'!G27*100,1)</f>
        <v>1.5</v>
      </c>
      <c r="W27" s="96"/>
      <c r="X27" s="97">
        <v>100</v>
      </c>
      <c r="Y27" s="27" t="s">
        <v>69</v>
      </c>
    </row>
    <row r="28" spans="1:25" s="3" customFormat="1" ht="26.25" customHeight="1">
      <c r="A28" s="143"/>
      <c r="B28" s="153" t="s">
        <v>41</v>
      </c>
      <c r="C28" s="154"/>
      <c r="D28" s="55">
        <v>3.3699999999999997</v>
      </c>
      <c r="E28" s="29"/>
      <c r="F28" s="29"/>
      <c r="G28" s="29">
        <v>287091.5</v>
      </c>
      <c r="H28" s="29">
        <v>65732</v>
      </c>
      <c r="I28" s="29">
        <v>12394</v>
      </c>
      <c r="J28" s="29">
        <v>25386.5</v>
      </c>
      <c r="K28" s="29">
        <v>9634.833333333334</v>
      </c>
      <c r="L28" s="29">
        <v>10164.5</v>
      </c>
      <c r="M28" s="29">
        <v>8313.5</v>
      </c>
      <c r="N28" s="29">
        <v>53946</v>
      </c>
      <c r="O28" s="29">
        <v>10735</v>
      </c>
      <c r="P28" s="29">
        <v>24249.25</v>
      </c>
      <c r="Q28" s="29">
        <v>66535.25</v>
      </c>
      <c r="R28" s="35"/>
      <c r="S28" s="35"/>
      <c r="T28" s="35">
        <v>22.895836344858694</v>
      </c>
      <c r="U28" s="98"/>
      <c r="V28" s="34">
        <f>ROUND((G28-'第６表 (24)'!G28)/'第６表 (24)'!G28*100,1)</f>
        <v>2.9</v>
      </c>
      <c r="W28" s="98"/>
      <c r="X28" s="99">
        <f>ROUND(G28/$G$27*100,1)</f>
        <v>98.8</v>
      </c>
      <c r="Y28" s="27" t="s">
        <v>71</v>
      </c>
    </row>
    <row r="29" spans="1:25" s="3" customFormat="1" ht="26.25" customHeight="1">
      <c r="A29" s="143"/>
      <c r="B29" s="36" t="s">
        <v>92</v>
      </c>
      <c r="C29" s="37"/>
      <c r="D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3"/>
      <c r="S29" s="43"/>
      <c r="T29" s="43"/>
      <c r="U29" s="43"/>
      <c r="V29" s="43"/>
      <c r="W29" s="43"/>
      <c r="X29" s="104"/>
      <c r="Y29" s="22" t="s">
        <v>73</v>
      </c>
    </row>
    <row r="30" spans="1:25" s="3" customFormat="1" ht="26.25" customHeight="1">
      <c r="A30" s="143"/>
      <c r="B30" s="53"/>
      <c r="C30" s="45" t="s">
        <v>43</v>
      </c>
      <c r="D30" s="55">
        <v>1.31</v>
      </c>
      <c r="E30" s="70"/>
      <c r="F30" s="70"/>
      <c r="G30" s="47">
        <v>293193</v>
      </c>
      <c r="H30" s="47">
        <v>69695</v>
      </c>
      <c r="I30" s="47">
        <v>18911</v>
      </c>
      <c r="J30" s="47">
        <v>23067</v>
      </c>
      <c r="K30" s="47">
        <v>10347</v>
      </c>
      <c r="L30" s="47">
        <v>12985</v>
      </c>
      <c r="M30" s="47">
        <v>40489</v>
      </c>
      <c r="N30" s="47">
        <v>12138</v>
      </c>
      <c r="O30" s="47">
        <v>12138</v>
      </c>
      <c r="P30" s="47">
        <v>29868</v>
      </c>
      <c r="Q30" s="47">
        <v>63628</v>
      </c>
      <c r="R30" s="34"/>
      <c r="S30" s="34"/>
      <c r="T30" s="34">
        <v>23.8</v>
      </c>
      <c r="U30" s="101"/>
      <c r="V30" s="52">
        <f>ROUND((G30-'第６表 (24)'!G30)/'第６表 (24)'!G30*100,1)</f>
        <v>1.8</v>
      </c>
      <c r="W30" s="96"/>
      <c r="X30" s="105">
        <f>ROUND(G30/$G$27*100,1)</f>
        <v>100.9</v>
      </c>
      <c r="Y30" s="27" t="s">
        <v>74</v>
      </c>
    </row>
    <row r="31" spans="1:25" s="3" customFormat="1" ht="26.25" customHeight="1">
      <c r="A31" s="143"/>
      <c r="B31" s="53"/>
      <c r="C31" s="54" t="s">
        <v>45</v>
      </c>
      <c r="D31" s="55">
        <v>3.02</v>
      </c>
      <c r="E31" s="56"/>
      <c r="F31" s="56"/>
      <c r="G31" s="56">
        <v>303900</v>
      </c>
      <c r="H31" s="56">
        <v>74200</v>
      </c>
      <c r="I31" s="56">
        <v>22038</v>
      </c>
      <c r="J31" s="56">
        <v>22992</v>
      </c>
      <c r="K31" s="56">
        <v>10215</v>
      </c>
      <c r="L31" s="56">
        <v>13397</v>
      </c>
      <c r="M31" s="56">
        <v>13180</v>
      </c>
      <c r="N31" s="56">
        <v>38423</v>
      </c>
      <c r="O31" s="56">
        <v>13825</v>
      </c>
      <c r="P31" s="56">
        <v>32904</v>
      </c>
      <c r="Q31" s="56">
        <v>62725</v>
      </c>
      <c r="R31" s="34"/>
      <c r="S31" s="34"/>
      <c r="T31" s="34">
        <v>24.4</v>
      </c>
      <c r="U31" s="96"/>
      <c r="V31" s="34">
        <f>ROUND((G31-'第６表 (24)'!G31)/'第６表 (24)'!G31*100,1)</f>
        <v>3.1</v>
      </c>
      <c r="W31" s="96"/>
      <c r="X31" s="97">
        <f>ROUND(G31/$G$27*100,1)</f>
        <v>104.6</v>
      </c>
      <c r="Y31" s="22" t="s">
        <v>75</v>
      </c>
    </row>
    <row r="32" spans="1:25" s="3" customFormat="1" ht="26.25" customHeight="1">
      <c r="A32" s="143"/>
      <c r="B32" s="53"/>
      <c r="C32" s="54" t="s">
        <v>47</v>
      </c>
      <c r="D32" s="55">
        <v>3.04</v>
      </c>
      <c r="E32" s="56"/>
      <c r="F32" s="56"/>
      <c r="G32" s="56">
        <v>295822</v>
      </c>
      <c r="H32" s="56">
        <v>68507</v>
      </c>
      <c r="I32" s="56">
        <v>19430</v>
      </c>
      <c r="J32" s="56">
        <v>23079</v>
      </c>
      <c r="K32" s="56">
        <v>10378</v>
      </c>
      <c r="L32" s="56">
        <v>11666</v>
      </c>
      <c r="M32" s="56">
        <v>13221</v>
      </c>
      <c r="N32" s="56">
        <v>42727</v>
      </c>
      <c r="O32" s="56">
        <v>11654</v>
      </c>
      <c r="P32" s="56">
        <v>29327</v>
      </c>
      <c r="Q32" s="56">
        <v>65833</v>
      </c>
      <c r="R32" s="34"/>
      <c r="S32" s="34"/>
      <c r="T32" s="34">
        <v>23.2</v>
      </c>
      <c r="U32" s="96"/>
      <c r="V32" s="34">
        <f>ROUND((G32-'第６表 (24)'!G32)/'第６表 (24)'!G32*100,1)</f>
        <v>3.5</v>
      </c>
      <c r="W32" s="96"/>
      <c r="X32" s="97">
        <f>ROUND(G32/$G$27*100,1)</f>
        <v>101.8</v>
      </c>
      <c r="Y32" s="27" t="s">
        <v>76</v>
      </c>
    </row>
    <row r="33" spans="1:25" s="3" customFormat="1" ht="26.25" customHeight="1">
      <c r="A33" s="143"/>
      <c r="B33" s="53"/>
      <c r="C33" s="54" t="s">
        <v>49</v>
      </c>
      <c r="D33" s="55">
        <v>3.1</v>
      </c>
      <c r="E33" s="56"/>
      <c r="F33" s="56"/>
      <c r="G33" s="56">
        <v>277941</v>
      </c>
      <c r="H33" s="56">
        <v>66172</v>
      </c>
      <c r="I33" s="56">
        <v>14769</v>
      </c>
      <c r="J33" s="56">
        <v>23134</v>
      </c>
      <c r="K33" s="56">
        <v>10454</v>
      </c>
      <c r="L33" s="56">
        <v>11086</v>
      </c>
      <c r="M33" s="56">
        <v>12471</v>
      </c>
      <c r="N33" s="56">
        <v>39968</v>
      </c>
      <c r="O33" s="56">
        <v>10869</v>
      </c>
      <c r="P33" s="56">
        <v>27167</v>
      </c>
      <c r="Q33" s="56">
        <v>61851</v>
      </c>
      <c r="R33" s="34"/>
      <c r="S33" s="34"/>
      <c r="T33" s="34">
        <v>23.8</v>
      </c>
      <c r="U33" s="96"/>
      <c r="V33" s="34">
        <f>ROUND((G33-'第６表 (24)'!G33)/'第６表 (24)'!G33*100,1)</f>
        <v>-2.3</v>
      </c>
      <c r="W33" s="96"/>
      <c r="X33" s="97">
        <f>ROUND(G33/$G$27*100,1)</f>
        <v>95.7</v>
      </c>
      <c r="Y33" s="22" t="s">
        <v>77</v>
      </c>
    </row>
    <row r="34" spans="1:25" s="3" customFormat="1" ht="26.25" customHeight="1">
      <c r="A34" s="143"/>
      <c r="B34" s="53"/>
      <c r="C34" s="54" t="s">
        <v>94</v>
      </c>
      <c r="D34" s="28">
        <v>3.07</v>
      </c>
      <c r="E34" s="56"/>
      <c r="F34" s="56"/>
      <c r="G34" s="29">
        <v>275845</v>
      </c>
      <c r="H34" s="29">
        <v>62777</v>
      </c>
      <c r="I34" s="29">
        <v>14803</v>
      </c>
      <c r="J34" s="29">
        <v>24165</v>
      </c>
      <c r="K34" s="29">
        <v>10207</v>
      </c>
      <c r="L34" s="29">
        <v>10105</v>
      </c>
      <c r="M34" s="29">
        <v>11579</v>
      </c>
      <c r="N34" s="29">
        <v>46481</v>
      </c>
      <c r="O34" s="29">
        <v>8344</v>
      </c>
      <c r="P34" s="29">
        <v>24105</v>
      </c>
      <c r="Q34" s="29">
        <v>63279</v>
      </c>
      <c r="R34" s="34"/>
      <c r="S34" s="34"/>
      <c r="T34" s="35">
        <v>22.8</v>
      </c>
      <c r="U34" s="96"/>
      <c r="V34" s="34">
        <f>ROUND((G34-'第６表 (24)'!G34)/'第６表 (24)'!G34*100,1)</f>
        <v>-0.2</v>
      </c>
      <c r="W34" s="96"/>
      <c r="X34" s="97">
        <f>ROUND(G34/$G$27*100,1)</f>
        <v>95</v>
      </c>
      <c r="Y34" s="27" t="s">
        <v>78</v>
      </c>
    </row>
    <row r="35" spans="1:25" s="3" customFormat="1" ht="26.25" customHeight="1">
      <c r="A35" s="143"/>
      <c r="B35" s="36" t="s">
        <v>51</v>
      </c>
      <c r="C35" s="37"/>
      <c r="D35" s="116"/>
      <c r="E35" s="40"/>
      <c r="F35" s="40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43"/>
      <c r="S35" s="43"/>
      <c r="T35" s="35"/>
      <c r="U35" s="43"/>
      <c r="V35" s="133"/>
      <c r="W35" s="43"/>
      <c r="X35" s="104"/>
      <c r="Y35" s="27" t="s">
        <v>79</v>
      </c>
    </row>
    <row r="36" spans="1:25" s="3" customFormat="1" ht="26.25" customHeight="1">
      <c r="A36" s="143"/>
      <c r="B36" s="71"/>
      <c r="C36" s="72" t="s">
        <v>52</v>
      </c>
      <c r="D36" s="120">
        <v>2.84</v>
      </c>
      <c r="E36" s="56"/>
      <c r="F36" s="47"/>
      <c r="G36" s="47">
        <v>260784</v>
      </c>
      <c r="H36" s="47">
        <v>60408</v>
      </c>
      <c r="I36" s="47">
        <v>17734</v>
      </c>
      <c r="J36" s="47">
        <v>26603</v>
      </c>
      <c r="K36" s="47">
        <v>9040</v>
      </c>
      <c r="L36" s="47">
        <v>9334</v>
      </c>
      <c r="M36" s="47">
        <v>11354</v>
      </c>
      <c r="N36" s="47">
        <v>38612</v>
      </c>
      <c r="O36" s="47">
        <v>6392</v>
      </c>
      <c r="P36" s="47">
        <v>23653</v>
      </c>
      <c r="Q36" s="47">
        <v>57655</v>
      </c>
      <c r="R36" s="52"/>
      <c r="S36" s="52"/>
      <c r="T36" s="34">
        <v>23.2</v>
      </c>
      <c r="U36" s="101"/>
      <c r="V36" s="52">
        <f>ROUND((G36-'第６表 (24)'!G36)/'第６表 (24)'!G36*100,1)</f>
        <v>-4.9</v>
      </c>
      <c r="W36" s="101"/>
      <c r="X36" s="105">
        <f>ROUND(G36/$G$27*100,1)</f>
        <v>89.8</v>
      </c>
      <c r="Y36" s="22" t="s">
        <v>80</v>
      </c>
    </row>
    <row r="37" spans="1:25" s="3" customFormat="1" ht="26.25" customHeight="1">
      <c r="A37" s="143"/>
      <c r="B37" s="73"/>
      <c r="C37" s="74" t="s">
        <v>54</v>
      </c>
      <c r="D37" s="55">
        <v>3.24</v>
      </c>
      <c r="E37" s="56"/>
      <c r="F37" s="56"/>
      <c r="G37" s="56">
        <v>268023</v>
      </c>
      <c r="H37" s="56">
        <v>63784</v>
      </c>
      <c r="I37" s="56">
        <v>12860</v>
      </c>
      <c r="J37" s="56">
        <v>27656</v>
      </c>
      <c r="K37" s="56">
        <v>9920</v>
      </c>
      <c r="L37" s="56">
        <v>8971</v>
      </c>
      <c r="M37" s="56">
        <v>11026</v>
      </c>
      <c r="N37" s="56">
        <v>39496</v>
      </c>
      <c r="O37" s="56">
        <v>6544</v>
      </c>
      <c r="P37" s="56">
        <v>22664</v>
      </c>
      <c r="Q37" s="56">
        <v>65103</v>
      </c>
      <c r="R37" s="34"/>
      <c r="S37" s="34"/>
      <c r="T37" s="34">
        <v>23.8</v>
      </c>
      <c r="U37" s="96"/>
      <c r="V37" s="34">
        <f>ROUND((G37-'第６表 (24)'!G37)/'第６表 (24)'!G37*100,1)</f>
        <v>-4</v>
      </c>
      <c r="W37" s="96"/>
      <c r="X37" s="97">
        <f aca="true" t="shared" si="2" ref="X37:X44">ROUND(G37/$G$27*100,1)</f>
        <v>92.3</v>
      </c>
      <c r="Y37" s="27" t="s">
        <v>95</v>
      </c>
    </row>
    <row r="38" spans="1:25" s="3" customFormat="1" ht="26.25" customHeight="1">
      <c r="A38" s="143"/>
      <c r="B38" s="73"/>
      <c r="C38" s="74" t="s">
        <v>56</v>
      </c>
      <c r="D38" s="55">
        <v>3.01</v>
      </c>
      <c r="E38" s="56"/>
      <c r="F38" s="56"/>
      <c r="G38" s="56">
        <v>303611</v>
      </c>
      <c r="H38" s="56">
        <v>72477</v>
      </c>
      <c r="I38" s="56">
        <v>21255</v>
      </c>
      <c r="J38" s="56">
        <v>23187</v>
      </c>
      <c r="K38" s="56">
        <v>10602</v>
      </c>
      <c r="L38" s="56">
        <v>12722</v>
      </c>
      <c r="M38" s="56">
        <v>13994</v>
      </c>
      <c r="N38" s="56">
        <v>40341</v>
      </c>
      <c r="O38" s="56">
        <v>14540</v>
      </c>
      <c r="P38" s="56">
        <v>32909</v>
      </c>
      <c r="Q38" s="56">
        <v>61585</v>
      </c>
      <c r="R38" s="34"/>
      <c r="S38" s="34"/>
      <c r="T38" s="34">
        <v>23.9</v>
      </c>
      <c r="U38" s="96"/>
      <c r="V38" s="34">
        <f>ROUND((G38-'第６表 (24)'!G38)/'第６表 (24)'!G38*100,1)</f>
        <v>1.3</v>
      </c>
      <c r="W38" s="96"/>
      <c r="X38" s="97">
        <f>ROUND(G38/$G$27*100,1)</f>
        <v>104.5</v>
      </c>
      <c r="Y38" s="27" t="s">
        <v>81</v>
      </c>
    </row>
    <row r="39" spans="1:25" s="3" customFormat="1" ht="26.25" customHeight="1">
      <c r="A39" s="143"/>
      <c r="B39" s="73"/>
      <c r="C39" s="74" t="s">
        <v>58</v>
      </c>
      <c r="D39" s="55">
        <v>3.27</v>
      </c>
      <c r="E39" s="56"/>
      <c r="F39" s="56"/>
      <c r="G39" s="56">
        <v>295430</v>
      </c>
      <c r="H39" s="56">
        <v>68186</v>
      </c>
      <c r="I39" s="56">
        <v>17231</v>
      </c>
      <c r="J39" s="56">
        <v>26584</v>
      </c>
      <c r="K39" s="56">
        <v>10411</v>
      </c>
      <c r="L39" s="56">
        <v>12197</v>
      </c>
      <c r="M39" s="56">
        <v>11068</v>
      </c>
      <c r="N39" s="56">
        <v>45211</v>
      </c>
      <c r="O39" s="56">
        <v>10291</v>
      </c>
      <c r="P39" s="56">
        <v>25289</v>
      </c>
      <c r="Q39" s="56">
        <v>68961</v>
      </c>
      <c r="R39" s="34"/>
      <c r="S39" s="34"/>
      <c r="T39" s="34">
        <v>23.1</v>
      </c>
      <c r="U39" s="96"/>
      <c r="V39" s="34">
        <f>ROUND((G39-'第６表 (24)'!G39)/'第６表 (24)'!G39*100,1)</f>
        <v>-1.6</v>
      </c>
      <c r="W39" s="96"/>
      <c r="X39" s="97">
        <f t="shared" si="2"/>
        <v>101.7</v>
      </c>
      <c r="Y39" s="22" t="s">
        <v>82</v>
      </c>
    </row>
    <row r="40" spans="1:25" s="3" customFormat="1" ht="26.25" customHeight="1">
      <c r="A40" s="143"/>
      <c r="B40" s="73"/>
      <c r="C40" s="74" t="s">
        <v>60</v>
      </c>
      <c r="D40" s="55">
        <v>3.18</v>
      </c>
      <c r="E40" s="56"/>
      <c r="F40" s="56"/>
      <c r="G40" s="56">
        <v>298940</v>
      </c>
      <c r="H40" s="56">
        <v>69117</v>
      </c>
      <c r="I40" s="56">
        <v>13968</v>
      </c>
      <c r="J40" s="56">
        <v>23683</v>
      </c>
      <c r="K40" s="56">
        <v>10157</v>
      </c>
      <c r="L40" s="56">
        <v>12063</v>
      </c>
      <c r="M40" s="56">
        <v>12377</v>
      </c>
      <c r="N40" s="56">
        <v>47238</v>
      </c>
      <c r="O40" s="56">
        <v>12532</v>
      </c>
      <c r="P40" s="56">
        <v>30628</v>
      </c>
      <c r="Q40" s="56">
        <v>67178</v>
      </c>
      <c r="R40" s="34"/>
      <c r="S40" s="34"/>
      <c r="T40" s="34">
        <v>23.1</v>
      </c>
      <c r="U40" s="96"/>
      <c r="V40" s="34">
        <f>ROUND((G40-'第６表 (24)'!G40)/'第６表 (24)'!G40*100,1)</f>
        <v>3.6</v>
      </c>
      <c r="W40" s="96"/>
      <c r="X40" s="97">
        <f t="shared" si="2"/>
        <v>102.9</v>
      </c>
      <c r="Y40" s="27" t="s">
        <v>83</v>
      </c>
    </row>
    <row r="41" spans="1:25" s="3" customFormat="1" ht="26.25" customHeight="1">
      <c r="A41" s="143"/>
      <c r="B41" s="73"/>
      <c r="C41" s="74" t="s">
        <v>62</v>
      </c>
      <c r="D41" s="55">
        <v>3.02</v>
      </c>
      <c r="E41" s="56"/>
      <c r="F41" s="56"/>
      <c r="G41" s="56">
        <v>291737</v>
      </c>
      <c r="H41" s="56">
        <v>71649</v>
      </c>
      <c r="I41" s="56">
        <v>16827</v>
      </c>
      <c r="J41" s="56">
        <v>22225</v>
      </c>
      <c r="K41" s="56">
        <v>10521</v>
      </c>
      <c r="L41" s="56">
        <v>12001</v>
      </c>
      <c r="M41" s="56">
        <v>13282</v>
      </c>
      <c r="N41" s="56">
        <v>39385</v>
      </c>
      <c r="O41" s="56">
        <v>11495</v>
      </c>
      <c r="P41" s="56">
        <v>30789</v>
      </c>
      <c r="Q41" s="56">
        <v>63563</v>
      </c>
      <c r="R41" s="34"/>
      <c r="S41" s="34"/>
      <c r="T41" s="34">
        <v>24.6</v>
      </c>
      <c r="U41" s="96"/>
      <c r="V41" s="34">
        <f>ROUND((G41-'第６表 (24)'!G41)/'第６表 (24)'!G41*100,1)</f>
        <v>5.3</v>
      </c>
      <c r="W41" s="96"/>
      <c r="X41" s="97">
        <f t="shared" si="2"/>
        <v>100.4</v>
      </c>
      <c r="Y41" s="22" t="s">
        <v>84</v>
      </c>
    </row>
    <row r="42" spans="1:25" s="3" customFormat="1" ht="26.25" customHeight="1">
      <c r="A42" s="143"/>
      <c r="B42" s="73"/>
      <c r="C42" s="74" t="s">
        <v>64</v>
      </c>
      <c r="D42" s="55">
        <v>3.02</v>
      </c>
      <c r="E42" s="56"/>
      <c r="F42" s="56"/>
      <c r="G42" s="56">
        <v>282136</v>
      </c>
      <c r="H42" s="56">
        <v>64735</v>
      </c>
      <c r="I42" s="56">
        <v>19385</v>
      </c>
      <c r="J42" s="56">
        <v>22192</v>
      </c>
      <c r="K42" s="56">
        <v>10101</v>
      </c>
      <c r="L42" s="56">
        <v>11274</v>
      </c>
      <c r="M42" s="56">
        <v>11351</v>
      </c>
      <c r="N42" s="56">
        <v>45346</v>
      </c>
      <c r="O42" s="56">
        <v>8691</v>
      </c>
      <c r="P42" s="56">
        <v>25447</v>
      </c>
      <c r="Q42" s="56">
        <v>63615</v>
      </c>
      <c r="R42" s="34"/>
      <c r="S42" s="34"/>
      <c r="T42" s="34">
        <v>22.9</v>
      </c>
      <c r="U42" s="96"/>
      <c r="V42" s="34">
        <f>ROUND((G42-'第６表 (24)'!G42)/'第６表 (24)'!G42*100,1)</f>
        <v>3</v>
      </c>
      <c r="W42" s="96"/>
      <c r="X42" s="97">
        <f t="shared" si="2"/>
        <v>97.1</v>
      </c>
      <c r="Y42" s="27" t="s">
        <v>85</v>
      </c>
    </row>
    <row r="43" spans="1:25" s="3" customFormat="1" ht="26.25" customHeight="1">
      <c r="A43" s="143"/>
      <c r="B43" s="73"/>
      <c r="C43" s="74" t="s">
        <v>66</v>
      </c>
      <c r="D43" s="55">
        <v>2.96</v>
      </c>
      <c r="E43" s="56"/>
      <c r="F43" s="56"/>
      <c r="G43" s="56">
        <v>291412</v>
      </c>
      <c r="H43" s="56">
        <v>63749</v>
      </c>
      <c r="I43" s="56">
        <v>14118</v>
      </c>
      <c r="J43" s="56">
        <v>21735</v>
      </c>
      <c r="K43" s="56">
        <v>10865</v>
      </c>
      <c r="L43" s="56">
        <v>12734</v>
      </c>
      <c r="M43" s="56">
        <v>12559</v>
      </c>
      <c r="N43" s="56">
        <v>39368</v>
      </c>
      <c r="O43" s="56">
        <v>10434</v>
      </c>
      <c r="P43" s="56">
        <v>24614</v>
      </c>
      <c r="Q43" s="56">
        <v>81236</v>
      </c>
      <c r="R43" s="34"/>
      <c r="S43" s="34"/>
      <c r="T43" s="34">
        <v>21.9</v>
      </c>
      <c r="U43" s="96"/>
      <c r="V43" s="34">
        <f>ROUND((G43-'第６表 (24)'!G43)/'第６表 (24)'!G43*100,1)</f>
        <v>-1.9</v>
      </c>
      <c r="W43" s="96"/>
      <c r="X43" s="97">
        <f t="shared" si="2"/>
        <v>100.3</v>
      </c>
      <c r="Y43" s="27" t="s">
        <v>86</v>
      </c>
    </row>
    <row r="44" spans="1:25" s="3" customFormat="1" ht="26.25" customHeight="1">
      <c r="A44" s="143"/>
      <c r="B44" s="73"/>
      <c r="C44" s="74" t="s">
        <v>68</v>
      </c>
      <c r="D44" s="55">
        <v>3.02</v>
      </c>
      <c r="E44" s="56"/>
      <c r="F44" s="56"/>
      <c r="G44" s="56">
        <v>269707</v>
      </c>
      <c r="H44" s="56">
        <v>61311</v>
      </c>
      <c r="I44" s="56">
        <v>19258</v>
      </c>
      <c r="J44" s="56">
        <v>20290</v>
      </c>
      <c r="K44" s="56">
        <v>10276</v>
      </c>
      <c r="L44" s="56">
        <v>10899</v>
      </c>
      <c r="M44" s="56">
        <v>11622</v>
      </c>
      <c r="N44" s="56">
        <v>42394</v>
      </c>
      <c r="O44" s="56">
        <v>8211</v>
      </c>
      <c r="P44" s="56">
        <v>22501</v>
      </c>
      <c r="Q44" s="56">
        <v>62944</v>
      </c>
      <c r="R44" s="34"/>
      <c r="S44" s="34"/>
      <c r="T44" s="34">
        <v>22.7</v>
      </c>
      <c r="U44" s="96"/>
      <c r="V44" s="34">
        <f>ROUND((G44-'第６表 (24)'!G44)/'第６表 (24)'!G44*100,1)</f>
        <v>1.8</v>
      </c>
      <c r="W44" s="96"/>
      <c r="X44" s="97">
        <f t="shared" si="2"/>
        <v>92.9</v>
      </c>
      <c r="Y44" s="22" t="s">
        <v>87</v>
      </c>
    </row>
    <row r="45" spans="1:25" s="3" customFormat="1" ht="26.25" customHeight="1">
      <c r="A45" s="144"/>
      <c r="B45" s="75"/>
      <c r="C45" s="76" t="s">
        <v>70</v>
      </c>
      <c r="D45" s="119">
        <v>3.22</v>
      </c>
      <c r="E45" s="77"/>
      <c r="F45" s="77"/>
      <c r="G45" s="77">
        <v>220972</v>
      </c>
      <c r="H45" s="77">
        <v>55760</v>
      </c>
      <c r="I45" s="77">
        <v>22957</v>
      </c>
      <c r="J45" s="77">
        <v>19431</v>
      </c>
      <c r="K45" s="77">
        <v>7470</v>
      </c>
      <c r="L45" s="77">
        <v>6124</v>
      </c>
      <c r="M45" s="77">
        <v>9821</v>
      </c>
      <c r="N45" s="77">
        <v>31614</v>
      </c>
      <c r="O45" s="77">
        <v>8625</v>
      </c>
      <c r="P45" s="77">
        <v>17957</v>
      </c>
      <c r="Q45" s="77">
        <v>41214</v>
      </c>
      <c r="R45" s="78"/>
      <c r="S45" s="78"/>
      <c r="T45" s="78">
        <v>25.2</v>
      </c>
      <c r="U45" s="106"/>
      <c r="V45" s="78">
        <f>ROUND((G45-'第６表 (24)'!G45)/'第６表 (24)'!G45*100,1)</f>
        <v>-1</v>
      </c>
      <c r="W45" s="106"/>
      <c r="X45" s="107">
        <f>ROUND(G45/$G$27*100,1)</f>
        <v>76.1</v>
      </c>
      <c r="Y45" s="87" t="s">
        <v>88</v>
      </c>
    </row>
    <row r="46" spans="3:24" s="3" customFormat="1" ht="14.25">
      <c r="C46" s="4"/>
      <c r="D46" s="5"/>
      <c r="R46" s="7"/>
      <c r="S46" s="7"/>
      <c r="T46" s="7"/>
      <c r="X46" s="108"/>
    </row>
    <row r="47" spans="3:25" s="3" customFormat="1" ht="14.25">
      <c r="C47" s="4"/>
      <c r="D47" s="5"/>
      <c r="R47" s="7"/>
      <c r="S47" s="7"/>
      <c r="T47" s="7"/>
      <c r="Y47" s="80"/>
    </row>
    <row r="48" spans="3:25" s="3" customFormat="1" ht="14.25">
      <c r="C48" s="4"/>
      <c r="D48" s="5"/>
      <c r="R48" s="7"/>
      <c r="S48" s="7"/>
      <c r="T48" s="7"/>
      <c r="Y48" s="79"/>
    </row>
    <row r="49" spans="3:24" s="3" customFormat="1" ht="14.25">
      <c r="C49" s="4"/>
      <c r="D49" s="5"/>
      <c r="E49" s="137" t="s">
        <v>93</v>
      </c>
      <c r="F49" s="137"/>
      <c r="R49" s="7"/>
      <c r="S49" s="7"/>
      <c r="T49" s="7"/>
      <c r="X49" s="80"/>
    </row>
    <row r="50" ht="14.25">
      <c r="W50" s="109"/>
    </row>
    <row r="51" ht="7.5" customHeight="1">
      <c r="W51" s="109"/>
    </row>
    <row r="52" ht="6.75" customHeight="1">
      <c r="W52" s="109"/>
    </row>
    <row r="53" spans="22:23" ht="7.5" customHeight="1">
      <c r="V53" s="109"/>
      <c r="W53" s="109"/>
    </row>
    <row r="54" spans="22:23" ht="14.25">
      <c r="V54" s="109"/>
      <c r="W54" s="109"/>
    </row>
    <row r="55" spans="22:23" ht="14.25">
      <c r="V55" s="109"/>
      <c r="W55" s="109"/>
    </row>
    <row r="56" spans="22:23" ht="14.25">
      <c r="V56" s="109"/>
      <c r="W56" s="109"/>
    </row>
    <row r="57" spans="22:23" ht="14.25">
      <c r="V57" s="109"/>
      <c r="W57" s="109"/>
    </row>
    <row r="58" spans="22:23" ht="14.25">
      <c r="V58" s="109"/>
      <c r="W58" s="109"/>
    </row>
    <row r="59" spans="22:23" ht="14.25">
      <c r="V59" s="109"/>
      <c r="W59" s="109"/>
    </row>
    <row r="60" spans="22:23" ht="14.25">
      <c r="V60" s="109"/>
      <c r="W60" s="109"/>
    </row>
    <row r="61" spans="22:23" ht="14.25">
      <c r="V61" s="109"/>
      <c r="W61" s="109"/>
    </row>
    <row r="62" spans="22:23" ht="14.25">
      <c r="V62" s="109"/>
      <c r="W62" s="109"/>
    </row>
    <row r="63" spans="22:23" ht="14.25">
      <c r="V63" s="109"/>
      <c r="W63" s="109"/>
    </row>
    <row r="64" spans="22:23" ht="14.25">
      <c r="V64" s="109"/>
      <c r="W64" s="109"/>
    </row>
    <row r="65" spans="22:23" ht="14.25">
      <c r="V65" s="109"/>
      <c r="W65" s="109"/>
    </row>
    <row r="66" spans="22:23" ht="14.25">
      <c r="V66" s="109"/>
      <c r="W66" s="109"/>
    </row>
    <row r="67" ht="14.25">
      <c r="V67" s="109"/>
    </row>
  </sheetData>
  <sheetProtection/>
  <mergeCells count="10">
    <mergeCell ref="E49:F49"/>
    <mergeCell ref="W4:X4"/>
    <mergeCell ref="U4:V4"/>
    <mergeCell ref="A8:A26"/>
    <mergeCell ref="A27:A45"/>
    <mergeCell ref="A4:C7"/>
    <mergeCell ref="B27:C27"/>
    <mergeCell ref="B28:C28"/>
    <mergeCell ref="B8:C8"/>
    <mergeCell ref="B9:C9"/>
  </mergeCells>
  <printOptions horizontalCentered="1" verticalCentered="1"/>
  <pageMargins left="0.3937007874015748" right="0.3937007874015748" top="0.3937007874015748" bottom="0.3937007874015748" header="0.5118110236220472" footer="0.35433070866141736"/>
  <pageSetup firstPageNumber="31" useFirstPageNumber="1" horizontalDpi="600" verticalDpi="600" orientation="portrait" paperSize="9" scale="65" r:id="rId1"/>
  <headerFooter scaleWithDoc="0" alignWithMargins="0">
    <oddFooter>&amp;C&amp;16
</oddFooter>
  </headerFooter>
  <colBreaks count="1" manualBreakCount="1">
    <brk id="14" max="4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Y67"/>
  <sheetViews>
    <sheetView zoomScale="85" zoomScaleNormal="85" zoomScaleSheetLayoutView="75" zoomScalePageLayoutView="0" workbookViewId="0" topLeftCell="A1">
      <pane xSplit="1" ySplit="7" topLeftCell="B20" activePane="bottomRight" state="frozen"/>
      <selection pane="topLeft" activeCell="A1" sqref="A1"/>
      <selection pane="topRight" activeCell="B1" sqref="B1"/>
      <selection pane="bottomLeft" activeCell="A8" sqref="A8"/>
      <selection pane="bottomRight" activeCell="G26" sqref="G26"/>
    </sheetView>
  </sheetViews>
  <sheetFormatPr defaultColWidth="9.00390625" defaultRowHeight="13.5"/>
  <cols>
    <col min="1" max="1" width="4.125" style="2" customWidth="1"/>
    <col min="2" max="2" width="1.12109375" style="2" customWidth="1"/>
    <col min="3" max="3" width="20.125" style="81" customWidth="1"/>
    <col min="4" max="4" width="8.125" style="82" customWidth="1"/>
    <col min="5" max="7" width="11.25390625" style="2" customWidth="1"/>
    <col min="8" max="17" width="10.375" style="2" customWidth="1"/>
    <col min="18" max="20" width="9.125" style="83" customWidth="1"/>
    <col min="21" max="24" width="9.125" style="2" customWidth="1"/>
    <col min="25" max="25" width="42.75390625" style="3" customWidth="1"/>
    <col min="26" max="16384" width="9.00390625" style="2" customWidth="1"/>
  </cols>
  <sheetData>
    <row r="2" spans="1:25" ht="24">
      <c r="A2" s="88" t="s">
        <v>101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88" t="s">
        <v>0</v>
      </c>
      <c r="P2" s="1"/>
      <c r="Q2" s="1"/>
      <c r="R2" s="1"/>
      <c r="S2" s="1"/>
      <c r="T2" s="1"/>
      <c r="U2" s="1"/>
      <c r="V2" s="1"/>
      <c r="W2" s="1"/>
      <c r="X2" s="1"/>
      <c r="Y2" s="1"/>
    </row>
    <row r="3" spans="3:25" s="3" customFormat="1" ht="26.25" customHeight="1">
      <c r="C3" s="4"/>
      <c r="D3" s="5"/>
      <c r="E3" s="6"/>
      <c r="R3" s="7"/>
      <c r="S3" s="7"/>
      <c r="T3" s="7"/>
      <c r="Y3" s="8"/>
    </row>
    <row r="4" spans="1:25" s="3" customFormat="1" ht="31.5" customHeight="1">
      <c r="A4" s="145" t="s">
        <v>1</v>
      </c>
      <c r="B4" s="146"/>
      <c r="C4" s="146"/>
      <c r="D4" s="9" t="s">
        <v>2</v>
      </c>
      <c r="E4" s="10" t="s">
        <v>3</v>
      </c>
      <c r="F4" s="10" t="s">
        <v>4</v>
      </c>
      <c r="G4" s="11" t="s">
        <v>5</v>
      </c>
      <c r="H4" s="12"/>
      <c r="I4" s="12"/>
      <c r="J4" s="12"/>
      <c r="K4" s="12"/>
      <c r="L4" s="12"/>
      <c r="M4" s="12"/>
      <c r="N4" s="12"/>
      <c r="O4" s="12"/>
      <c r="P4" s="12"/>
      <c r="Q4" s="13"/>
      <c r="R4" s="14" t="s">
        <v>6</v>
      </c>
      <c r="S4" s="14" t="s">
        <v>6</v>
      </c>
      <c r="T4" s="14" t="s">
        <v>89</v>
      </c>
      <c r="U4" s="138" t="s">
        <v>7</v>
      </c>
      <c r="V4" s="140"/>
      <c r="W4" s="138" t="s">
        <v>8</v>
      </c>
      <c r="X4" s="139"/>
      <c r="Y4" s="15" t="s">
        <v>9</v>
      </c>
    </row>
    <row r="5" spans="1:25" s="3" customFormat="1" ht="26.25" customHeight="1">
      <c r="A5" s="147"/>
      <c r="B5" s="148"/>
      <c r="C5" s="148"/>
      <c r="D5" s="16" t="s">
        <v>10</v>
      </c>
      <c r="E5" s="17" t="s">
        <v>11</v>
      </c>
      <c r="F5" s="18" t="s">
        <v>12</v>
      </c>
      <c r="G5" s="17"/>
      <c r="H5" s="19" t="s">
        <v>13</v>
      </c>
      <c r="I5" s="19" t="s">
        <v>14</v>
      </c>
      <c r="J5" s="19" t="s">
        <v>15</v>
      </c>
      <c r="K5" s="19" t="s">
        <v>16</v>
      </c>
      <c r="L5" s="19" t="s">
        <v>17</v>
      </c>
      <c r="M5" s="19" t="s">
        <v>18</v>
      </c>
      <c r="N5" s="19" t="s">
        <v>19</v>
      </c>
      <c r="O5" s="19" t="s">
        <v>20</v>
      </c>
      <c r="P5" s="19" t="s">
        <v>21</v>
      </c>
      <c r="Q5" s="19" t="s">
        <v>22</v>
      </c>
      <c r="R5" s="20" t="s">
        <v>23</v>
      </c>
      <c r="S5" s="20" t="s">
        <v>24</v>
      </c>
      <c r="T5" s="20" t="s">
        <v>25</v>
      </c>
      <c r="U5" s="19" t="s">
        <v>3</v>
      </c>
      <c r="V5" s="19" t="s">
        <v>5</v>
      </c>
      <c r="W5" s="19" t="s">
        <v>3</v>
      </c>
      <c r="X5" s="89" t="s">
        <v>5</v>
      </c>
      <c r="Y5" s="21" t="s">
        <v>26</v>
      </c>
    </row>
    <row r="6" spans="1:25" s="3" customFormat="1" ht="26.25" customHeight="1">
      <c r="A6" s="147"/>
      <c r="B6" s="148"/>
      <c r="C6" s="148"/>
      <c r="D6" s="16"/>
      <c r="E6" s="18"/>
      <c r="F6" s="18"/>
      <c r="G6" s="17"/>
      <c r="H6" s="17"/>
      <c r="I6" s="17"/>
      <c r="J6" s="18" t="s">
        <v>27</v>
      </c>
      <c r="K6" s="18" t="s">
        <v>28</v>
      </c>
      <c r="L6" s="18" t="s">
        <v>29</v>
      </c>
      <c r="M6" s="18" t="s">
        <v>30</v>
      </c>
      <c r="N6" s="18" t="s">
        <v>31</v>
      </c>
      <c r="O6" s="18"/>
      <c r="P6" s="18" t="s">
        <v>32</v>
      </c>
      <c r="Q6" s="18" t="s">
        <v>33</v>
      </c>
      <c r="R6" s="20" t="s">
        <v>34</v>
      </c>
      <c r="S6" s="20"/>
      <c r="T6" s="20"/>
      <c r="U6" s="18"/>
      <c r="V6" s="18"/>
      <c r="W6" s="17"/>
      <c r="X6" s="90"/>
      <c r="Y6" s="22" t="s">
        <v>35</v>
      </c>
    </row>
    <row r="7" spans="1:25" s="3" customFormat="1" ht="26.25" customHeight="1">
      <c r="A7" s="149"/>
      <c r="B7" s="150"/>
      <c r="C7" s="150"/>
      <c r="D7" s="23" t="s">
        <v>36</v>
      </c>
      <c r="E7" s="24" t="s">
        <v>37</v>
      </c>
      <c r="F7" s="24" t="s">
        <v>37</v>
      </c>
      <c r="G7" s="24" t="s">
        <v>37</v>
      </c>
      <c r="H7" s="24" t="s">
        <v>37</v>
      </c>
      <c r="I7" s="24" t="s">
        <v>37</v>
      </c>
      <c r="J7" s="24" t="s">
        <v>37</v>
      </c>
      <c r="K7" s="24" t="s">
        <v>37</v>
      </c>
      <c r="L7" s="24" t="s">
        <v>37</v>
      </c>
      <c r="M7" s="24" t="s">
        <v>37</v>
      </c>
      <c r="N7" s="24" t="s">
        <v>37</v>
      </c>
      <c r="O7" s="24" t="s">
        <v>37</v>
      </c>
      <c r="P7" s="25" t="s">
        <v>37</v>
      </c>
      <c r="Q7" s="24" t="s">
        <v>37</v>
      </c>
      <c r="R7" s="26" t="s">
        <v>90</v>
      </c>
      <c r="S7" s="26" t="s">
        <v>90</v>
      </c>
      <c r="T7" s="26" t="s">
        <v>90</v>
      </c>
      <c r="U7" s="24" t="s">
        <v>90</v>
      </c>
      <c r="V7" s="24" t="s">
        <v>90</v>
      </c>
      <c r="W7" s="91"/>
      <c r="X7" s="92"/>
      <c r="Y7" s="87" t="s">
        <v>38</v>
      </c>
    </row>
    <row r="8" spans="1:25" s="3" customFormat="1" ht="26.25" customHeight="1">
      <c r="A8" s="141" t="s">
        <v>39</v>
      </c>
      <c r="B8" s="155" t="s">
        <v>40</v>
      </c>
      <c r="C8" s="156"/>
      <c r="D8" s="118">
        <v>3.42</v>
      </c>
      <c r="E8" s="56">
        <v>518506</v>
      </c>
      <c r="F8" s="56">
        <v>425005</v>
      </c>
      <c r="G8" s="57">
        <v>313874</v>
      </c>
      <c r="H8" s="57">
        <v>69469</v>
      </c>
      <c r="I8" s="57">
        <v>20479</v>
      </c>
      <c r="J8" s="57">
        <v>22511</v>
      </c>
      <c r="K8" s="57">
        <v>10484</v>
      </c>
      <c r="L8" s="57">
        <v>13552</v>
      </c>
      <c r="M8" s="57">
        <v>11721</v>
      </c>
      <c r="N8" s="57">
        <v>50233</v>
      </c>
      <c r="O8" s="57">
        <v>17992</v>
      </c>
      <c r="P8" s="57">
        <v>30506</v>
      </c>
      <c r="Q8" s="57">
        <v>66926</v>
      </c>
      <c r="R8" s="59">
        <v>73.9</v>
      </c>
      <c r="S8" s="51">
        <v>18.3</v>
      </c>
      <c r="T8" s="60">
        <v>22.1</v>
      </c>
      <c r="U8" s="110">
        <f>ROUND((E8-'[1]第６表 (23)'!E8)/'[1]第６表 (23)'!E8*100,1)</f>
        <v>1.6</v>
      </c>
      <c r="V8" s="110">
        <f>ROUND((G8-'[1]第６表 (23)'!G8)/'[1]第６表 (23)'!G8*100,1)</f>
        <v>1.6</v>
      </c>
      <c r="W8" s="34">
        <v>100</v>
      </c>
      <c r="X8" s="97">
        <v>100</v>
      </c>
      <c r="Y8" s="27" t="s">
        <v>97</v>
      </c>
    </row>
    <row r="9" spans="1:25" s="3" customFormat="1" ht="26.25" customHeight="1">
      <c r="A9" s="141"/>
      <c r="B9" s="153" t="s">
        <v>41</v>
      </c>
      <c r="C9" s="154"/>
      <c r="D9" s="28">
        <v>3.7</v>
      </c>
      <c r="E9" s="29">
        <v>520011</v>
      </c>
      <c r="F9" s="29">
        <v>440703</v>
      </c>
      <c r="G9" s="30">
        <v>287169</v>
      </c>
      <c r="H9" s="30">
        <v>65762</v>
      </c>
      <c r="I9" s="30">
        <v>16145</v>
      </c>
      <c r="J9" s="30">
        <v>24754</v>
      </c>
      <c r="K9" s="30">
        <v>8156</v>
      </c>
      <c r="L9" s="30">
        <v>10503</v>
      </c>
      <c r="M9" s="30">
        <v>8970</v>
      </c>
      <c r="N9" s="30">
        <v>39569</v>
      </c>
      <c r="O9" s="30">
        <v>12719</v>
      </c>
      <c r="P9" s="30">
        <v>24429</v>
      </c>
      <c r="Q9" s="30">
        <v>76165</v>
      </c>
      <c r="R9" s="31">
        <v>65.2</v>
      </c>
      <c r="S9" s="32">
        <v>29.2</v>
      </c>
      <c r="T9" s="33">
        <v>22.9</v>
      </c>
      <c r="U9" s="34">
        <f>ROUND((E9-'[1]第６表 (23)'!E9)/'[1]第６表 (23)'!E9*100,1)</f>
        <v>-10.2</v>
      </c>
      <c r="V9" s="34">
        <f>ROUND((G9-'[1]第６表 (23)'!G9)/'[1]第６表 (23)'!G9*100,1)</f>
        <v>-17.6</v>
      </c>
      <c r="W9" s="35">
        <f>ROUND(E9/$E$8*100,1)</f>
        <v>100.3</v>
      </c>
      <c r="X9" s="93">
        <f>ROUND(G9/$G$8*100,1)</f>
        <v>91.5</v>
      </c>
      <c r="Y9" s="27" t="s">
        <v>98</v>
      </c>
    </row>
    <row r="10" spans="1:25" s="3" customFormat="1" ht="26.25" customHeight="1">
      <c r="A10" s="141"/>
      <c r="B10" s="36" t="s">
        <v>91</v>
      </c>
      <c r="C10" s="37"/>
      <c r="D10" s="38"/>
      <c r="E10" s="39"/>
      <c r="F10" s="40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2"/>
      <c r="S10" s="42"/>
      <c r="T10" s="42"/>
      <c r="U10" s="94"/>
      <c r="V10" s="94"/>
      <c r="W10" s="43"/>
      <c r="X10" s="93"/>
      <c r="Y10" s="27" t="s">
        <v>99</v>
      </c>
    </row>
    <row r="11" spans="1:25" s="3" customFormat="1" ht="26.25" customHeight="1">
      <c r="A11" s="141"/>
      <c r="B11" s="44"/>
      <c r="C11" s="45" t="s">
        <v>43</v>
      </c>
      <c r="D11" s="46">
        <v>3.41</v>
      </c>
      <c r="E11" s="47">
        <v>521490</v>
      </c>
      <c r="F11" s="47">
        <v>427653</v>
      </c>
      <c r="G11" s="48">
        <v>315673</v>
      </c>
      <c r="H11" s="48">
        <v>70173</v>
      </c>
      <c r="I11" s="48">
        <v>20742</v>
      </c>
      <c r="J11" s="48">
        <v>22291</v>
      </c>
      <c r="K11" s="49">
        <v>10381</v>
      </c>
      <c r="L11" s="49">
        <v>13874</v>
      </c>
      <c r="M11" s="49">
        <v>11920</v>
      </c>
      <c r="N11" s="49">
        <v>49738</v>
      </c>
      <c r="O11" s="48">
        <v>19527</v>
      </c>
      <c r="P11" s="48">
        <v>31306</v>
      </c>
      <c r="Q11" s="49">
        <v>65991</v>
      </c>
      <c r="R11" s="50">
        <v>73.8</v>
      </c>
      <c r="S11" s="50">
        <v>18.1</v>
      </c>
      <c r="T11" s="51">
        <v>22.2</v>
      </c>
      <c r="U11" s="34">
        <f>ROUND((E11-'[1]第６表 (23)'!E11)/'[1]第６表 (23)'!E11*100,1)</f>
        <v>2</v>
      </c>
      <c r="V11" s="52">
        <f>ROUND((G11-'[1]第６表 (23)'!G11)/'[1]第６表 (23)'!G11*100,1)</f>
        <v>1.9</v>
      </c>
      <c r="W11" s="34">
        <f>ROUND(E11/$E$8*100,1)</f>
        <v>100.6</v>
      </c>
      <c r="X11" s="95">
        <f>ROUND(G11/$G$8*100,1)</f>
        <v>100.6</v>
      </c>
      <c r="Y11" s="27" t="s">
        <v>42</v>
      </c>
    </row>
    <row r="12" spans="1:25" s="3" customFormat="1" ht="26.25" customHeight="1">
      <c r="A12" s="141"/>
      <c r="B12" s="53"/>
      <c r="C12" s="54" t="s">
        <v>45</v>
      </c>
      <c r="D12" s="55">
        <v>3.35</v>
      </c>
      <c r="E12" s="56">
        <v>535859</v>
      </c>
      <c r="F12" s="56">
        <v>437385</v>
      </c>
      <c r="G12" s="57">
        <v>325168</v>
      </c>
      <c r="H12" s="57">
        <v>74407</v>
      </c>
      <c r="I12" s="57">
        <v>22595</v>
      </c>
      <c r="J12" s="57">
        <v>22334</v>
      </c>
      <c r="K12" s="58">
        <v>10948</v>
      </c>
      <c r="L12" s="58">
        <v>15085</v>
      </c>
      <c r="M12" s="58">
        <v>12794</v>
      </c>
      <c r="N12" s="58">
        <v>45620</v>
      </c>
      <c r="O12" s="57">
        <v>23370</v>
      </c>
      <c r="P12" s="57">
        <v>33932</v>
      </c>
      <c r="Q12" s="58">
        <v>64083</v>
      </c>
      <c r="R12" s="59">
        <v>74.3</v>
      </c>
      <c r="S12" s="59">
        <v>17.3</v>
      </c>
      <c r="T12" s="60">
        <v>22.9</v>
      </c>
      <c r="U12" s="96">
        <f>ROUND((E12-'[1]第６表 (23)'!E12)/'[1]第６表 (23)'!E12*100,1)</f>
        <v>2.1</v>
      </c>
      <c r="V12" s="34">
        <f>ROUND((G12-'[1]第６表 (23)'!G12)/'[1]第６表 (23)'!G12*100,1)</f>
        <v>2.7</v>
      </c>
      <c r="W12" s="34">
        <f>ROUND(E12/$E$8*100,1)</f>
        <v>103.3</v>
      </c>
      <c r="X12" s="97">
        <f>ROUND(G12/$G$8*100,1)</f>
        <v>103.6</v>
      </c>
      <c r="Y12" s="22" t="s">
        <v>44</v>
      </c>
    </row>
    <row r="13" spans="1:25" s="3" customFormat="1" ht="26.25" customHeight="1">
      <c r="A13" s="141"/>
      <c r="B13" s="53"/>
      <c r="C13" s="54" t="s">
        <v>47</v>
      </c>
      <c r="D13" s="55">
        <v>3.4</v>
      </c>
      <c r="E13" s="56">
        <v>510059</v>
      </c>
      <c r="F13" s="56">
        <v>419995</v>
      </c>
      <c r="G13" s="57">
        <v>311679</v>
      </c>
      <c r="H13" s="57">
        <v>68618</v>
      </c>
      <c r="I13" s="57">
        <v>20832</v>
      </c>
      <c r="J13" s="57">
        <v>21949</v>
      </c>
      <c r="K13" s="58">
        <v>9761</v>
      </c>
      <c r="L13" s="58">
        <v>13393</v>
      </c>
      <c r="M13" s="58">
        <v>11619</v>
      </c>
      <c r="N13" s="58">
        <v>50047</v>
      </c>
      <c r="O13" s="57">
        <v>18540</v>
      </c>
      <c r="P13" s="57">
        <v>30453</v>
      </c>
      <c r="Q13" s="58">
        <v>66467</v>
      </c>
      <c r="R13" s="59">
        <v>74.2</v>
      </c>
      <c r="S13" s="59">
        <v>17</v>
      </c>
      <c r="T13" s="60">
        <v>22</v>
      </c>
      <c r="U13" s="96">
        <f>ROUND((E13-'[1]第６表 (23)'!E13)/'[1]第６表 (23)'!E13*100,1)</f>
        <v>0.8</v>
      </c>
      <c r="V13" s="34">
        <f>ROUND((G13-'[1]第６表 (23)'!G13)/'[1]第６表 (23)'!G13*100,1)</f>
        <v>2.3</v>
      </c>
      <c r="W13" s="34">
        <f>ROUND(E13/$E$8*100,1)</f>
        <v>98.4</v>
      </c>
      <c r="X13" s="95">
        <f>ROUND(G13/$G$8*100,1)</f>
        <v>99.3</v>
      </c>
      <c r="Y13" s="27" t="s">
        <v>46</v>
      </c>
    </row>
    <row r="14" spans="1:25" s="3" customFormat="1" ht="26.25" customHeight="1">
      <c r="A14" s="141"/>
      <c r="B14" s="53"/>
      <c r="C14" s="54" t="s">
        <v>49</v>
      </c>
      <c r="D14" s="55">
        <v>3.47</v>
      </c>
      <c r="E14" s="56">
        <v>522165</v>
      </c>
      <c r="F14" s="56">
        <v>427986</v>
      </c>
      <c r="G14" s="57">
        <v>311479</v>
      </c>
      <c r="H14" s="57">
        <v>67973</v>
      </c>
      <c r="I14" s="57">
        <v>18762</v>
      </c>
      <c r="J14" s="57">
        <v>22695</v>
      </c>
      <c r="K14" s="58">
        <v>10640</v>
      </c>
      <c r="L14" s="58">
        <v>13299</v>
      </c>
      <c r="M14" s="58">
        <v>11456</v>
      </c>
      <c r="N14" s="58">
        <v>53445</v>
      </c>
      <c r="O14" s="57">
        <v>16086</v>
      </c>
      <c r="P14" s="57">
        <v>29824</v>
      </c>
      <c r="Q14" s="58">
        <v>67298</v>
      </c>
      <c r="R14" s="59">
        <v>72.8</v>
      </c>
      <c r="S14" s="59">
        <v>20.1</v>
      </c>
      <c r="T14" s="60">
        <v>21.8</v>
      </c>
      <c r="U14" s="96">
        <f>ROUND((E14-'[1]第６表 (23)'!E14)/'[1]第６表 (23)'!E14*100,1)</f>
        <v>3.3</v>
      </c>
      <c r="V14" s="34">
        <f>ROUND((G14-'[1]第６表 (23)'!G14)/'[1]第６表 (23)'!G14*100,1)</f>
        <v>0.7</v>
      </c>
      <c r="W14" s="34">
        <f>ROUND(E14/$E$8*100,1)</f>
        <v>100.7</v>
      </c>
      <c r="X14" s="97">
        <f>ROUND(G14/$G$8*100,1)</f>
        <v>99.2</v>
      </c>
      <c r="Y14" s="22" t="s">
        <v>48</v>
      </c>
    </row>
    <row r="15" spans="1:25" s="3" customFormat="1" ht="26.25" customHeight="1">
      <c r="A15" s="141"/>
      <c r="B15" s="53"/>
      <c r="C15" s="54" t="s">
        <v>94</v>
      </c>
      <c r="D15" s="28">
        <v>3.48</v>
      </c>
      <c r="E15" s="29">
        <v>502492</v>
      </c>
      <c r="F15" s="29">
        <v>410895</v>
      </c>
      <c r="G15" s="30">
        <v>304465</v>
      </c>
      <c r="H15" s="30">
        <v>65818</v>
      </c>
      <c r="I15" s="30">
        <v>19162</v>
      </c>
      <c r="J15" s="30">
        <v>23668</v>
      </c>
      <c r="K15" s="86">
        <v>10990</v>
      </c>
      <c r="L15" s="86">
        <v>11871</v>
      </c>
      <c r="M15" s="86">
        <v>10675</v>
      </c>
      <c r="N15" s="86">
        <v>52769</v>
      </c>
      <c r="O15" s="30">
        <v>11506</v>
      </c>
      <c r="P15" s="30">
        <v>26391</v>
      </c>
      <c r="Q15" s="86">
        <v>71616</v>
      </c>
      <c r="R15" s="31">
        <v>74.1</v>
      </c>
      <c r="S15" s="31">
        <v>19.6</v>
      </c>
      <c r="T15" s="33">
        <v>21.6</v>
      </c>
      <c r="U15" s="98">
        <f>ROUND((E15-'[1]第６表 (23)'!E15)/'[1]第６表 (23)'!E15*100,1)</f>
        <v>-0.1</v>
      </c>
      <c r="V15" s="35">
        <f>ROUND((G15-'[1]第６表 (23)'!G15)/'[1]第６表 (23)'!G15*100,1)</f>
        <v>0.1</v>
      </c>
      <c r="W15" s="35">
        <f>ROUND(E15/$E$8*100,1)</f>
        <v>96.9</v>
      </c>
      <c r="X15" s="99">
        <f>ROUND(G15/$G$8*100,1)</f>
        <v>97</v>
      </c>
      <c r="Y15" s="27" t="s">
        <v>50</v>
      </c>
    </row>
    <row r="16" spans="1:25" s="3" customFormat="1" ht="26.25" customHeight="1">
      <c r="A16" s="141"/>
      <c r="B16" s="36" t="s">
        <v>51</v>
      </c>
      <c r="C16" s="37"/>
      <c r="D16" s="84"/>
      <c r="E16" s="85"/>
      <c r="F16" s="85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32"/>
      <c r="S16" s="32"/>
      <c r="T16" s="32"/>
      <c r="U16" s="100"/>
      <c r="W16" s="100"/>
      <c r="X16" s="93"/>
      <c r="Y16" s="22" t="s">
        <v>96</v>
      </c>
    </row>
    <row r="17" spans="1:25" s="3" customFormat="1" ht="26.25" customHeight="1">
      <c r="A17" s="141"/>
      <c r="B17" s="44"/>
      <c r="C17" s="45" t="s">
        <v>52</v>
      </c>
      <c r="D17" s="55">
        <v>3.21</v>
      </c>
      <c r="E17" s="56">
        <v>511480</v>
      </c>
      <c r="F17" s="48">
        <v>421273</v>
      </c>
      <c r="G17" s="49">
        <v>319103</v>
      </c>
      <c r="H17" s="48">
        <v>65983</v>
      </c>
      <c r="I17" s="48">
        <v>20315</v>
      </c>
      <c r="J17" s="48">
        <v>27417</v>
      </c>
      <c r="K17" s="48">
        <v>10162</v>
      </c>
      <c r="L17" s="49">
        <v>11727</v>
      </c>
      <c r="M17" s="48">
        <v>12844</v>
      </c>
      <c r="N17" s="48">
        <v>56280</v>
      </c>
      <c r="O17" s="48">
        <v>11540</v>
      </c>
      <c r="P17" s="48">
        <v>31272</v>
      </c>
      <c r="Q17" s="48">
        <v>71562</v>
      </c>
      <c r="R17" s="62">
        <v>75.7</v>
      </c>
      <c r="S17" s="62">
        <v>16.7</v>
      </c>
      <c r="T17" s="62">
        <v>20.7</v>
      </c>
      <c r="U17" s="101">
        <f>ROUND((E17-'[1]第６表 (23)'!E17)/'[1]第６表 (23)'!E17*100,1)</f>
        <v>5.6</v>
      </c>
      <c r="V17" s="52">
        <f>ROUND((G17-'[1]第６表 (23)'!G17)/'[1]第６表 (23)'!G17*100,1)</f>
        <v>16.3</v>
      </c>
      <c r="W17" s="34">
        <f aca="true" t="shared" si="0" ref="W17:W26">ROUND(E17/$E$8*100,1)</f>
        <v>98.6</v>
      </c>
      <c r="X17" s="95">
        <f aca="true" t="shared" si="1" ref="X17:X26">ROUND(G17/$G$8*100,1)</f>
        <v>101.7</v>
      </c>
      <c r="Y17" s="27" t="s">
        <v>100</v>
      </c>
    </row>
    <row r="18" spans="1:25" s="3" customFormat="1" ht="26.25" customHeight="1">
      <c r="A18" s="141"/>
      <c r="B18" s="53"/>
      <c r="C18" s="54" t="s">
        <v>54</v>
      </c>
      <c r="D18" s="55">
        <v>3.6</v>
      </c>
      <c r="E18" s="56">
        <v>494585</v>
      </c>
      <c r="F18" s="57">
        <v>410814</v>
      </c>
      <c r="G18" s="58">
        <v>307029</v>
      </c>
      <c r="H18" s="57">
        <v>65569</v>
      </c>
      <c r="I18" s="57">
        <v>15703</v>
      </c>
      <c r="J18" s="57">
        <v>27072</v>
      </c>
      <c r="K18" s="57">
        <v>10664</v>
      </c>
      <c r="L18" s="58">
        <v>12698</v>
      </c>
      <c r="M18" s="57">
        <v>11296</v>
      </c>
      <c r="N18" s="57">
        <v>53331</v>
      </c>
      <c r="O18" s="57">
        <v>14706</v>
      </c>
      <c r="P18" s="57">
        <v>26896</v>
      </c>
      <c r="Q18" s="57">
        <v>69095</v>
      </c>
      <c r="R18" s="60">
        <v>74.7</v>
      </c>
      <c r="S18" s="60">
        <v>16.7</v>
      </c>
      <c r="T18" s="60">
        <v>21.4</v>
      </c>
      <c r="U18" s="96">
        <f>ROUND((E18-'[1]第６表 (23)'!E18)/'[1]第６表 (23)'!E18*100,1)</f>
        <v>1.8</v>
      </c>
      <c r="V18" s="34">
        <f>ROUND((G18-'[1]第６表 (23)'!G18)/'[1]第６表 (23)'!G18*100,1)</f>
        <v>3.4</v>
      </c>
      <c r="W18" s="34">
        <f t="shared" si="0"/>
        <v>95.4</v>
      </c>
      <c r="X18" s="95">
        <f t="shared" si="1"/>
        <v>97.8</v>
      </c>
      <c r="Y18" s="21"/>
    </row>
    <row r="19" spans="1:25" s="3" customFormat="1" ht="26.25" customHeight="1">
      <c r="A19" s="141"/>
      <c r="B19" s="53"/>
      <c r="C19" s="54" t="s">
        <v>56</v>
      </c>
      <c r="D19" s="55">
        <v>3.35</v>
      </c>
      <c r="E19" s="56">
        <v>546860</v>
      </c>
      <c r="F19" s="57">
        <v>444461</v>
      </c>
      <c r="G19" s="58">
        <v>330053</v>
      </c>
      <c r="H19" s="57">
        <v>73426</v>
      </c>
      <c r="I19" s="57">
        <v>24016</v>
      </c>
      <c r="J19" s="57">
        <v>22267</v>
      </c>
      <c r="K19" s="57">
        <v>10687</v>
      </c>
      <c r="L19" s="58">
        <v>14656</v>
      </c>
      <c r="M19" s="57">
        <v>12819</v>
      </c>
      <c r="N19" s="57">
        <v>51387</v>
      </c>
      <c r="O19" s="57">
        <v>21938</v>
      </c>
      <c r="P19" s="57">
        <v>34168</v>
      </c>
      <c r="Q19" s="57">
        <v>64688</v>
      </c>
      <c r="R19" s="60">
        <v>74.3</v>
      </c>
      <c r="S19" s="60">
        <v>17.4</v>
      </c>
      <c r="T19" s="60">
        <v>22.2</v>
      </c>
      <c r="U19" s="96">
        <f>ROUND((E19-'[1]第６表 (23)'!E19)/'[1]第６表 (23)'!E19*100,1)</f>
        <v>2.4</v>
      </c>
      <c r="V19" s="34">
        <f>ROUND((G19-'[1]第６表 (23)'!G19)/'[1]第６表 (23)'!G19*100,1)</f>
        <v>3.2</v>
      </c>
      <c r="W19" s="34">
        <f t="shared" si="0"/>
        <v>105.5</v>
      </c>
      <c r="X19" s="95">
        <f t="shared" si="1"/>
        <v>105.2</v>
      </c>
      <c r="Y19" s="21" t="s">
        <v>53</v>
      </c>
    </row>
    <row r="20" spans="1:25" s="3" customFormat="1" ht="26.25" customHeight="1">
      <c r="A20" s="141"/>
      <c r="B20" s="53"/>
      <c r="C20" s="54" t="s">
        <v>58</v>
      </c>
      <c r="D20" s="55">
        <v>3.57</v>
      </c>
      <c r="E20" s="56">
        <v>568882</v>
      </c>
      <c r="F20" s="57">
        <v>469011</v>
      </c>
      <c r="G20" s="58">
        <v>312288</v>
      </c>
      <c r="H20" s="57">
        <v>71811</v>
      </c>
      <c r="I20" s="57">
        <v>14828</v>
      </c>
      <c r="J20" s="57">
        <v>26507</v>
      </c>
      <c r="K20" s="57">
        <v>10327</v>
      </c>
      <c r="L20" s="58">
        <v>12386</v>
      </c>
      <c r="M20" s="57">
        <v>9715</v>
      </c>
      <c r="N20" s="57">
        <v>52867</v>
      </c>
      <c r="O20" s="57">
        <v>15129</v>
      </c>
      <c r="P20" s="57">
        <v>29555</v>
      </c>
      <c r="Q20" s="57">
        <v>69164</v>
      </c>
      <c r="R20" s="60">
        <v>66.6</v>
      </c>
      <c r="S20" s="60">
        <v>26.7</v>
      </c>
      <c r="T20" s="60">
        <v>23</v>
      </c>
      <c r="U20" s="34">
        <f>ROUND((E20-'[1]第６表 (23)'!E20)/'[1]第６表 (23)'!E20*100,1)</f>
        <v>-2.5</v>
      </c>
      <c r="V20" s="34">
        <f>ROUND((G20-'[1]第６表 (23)'!G20)/'[1]第６表 (23)'!G20*100,1)</f>
        <v>-7.6</v>
      </c>
      <c r="W20" s="34">
        <f t="shared" si="0"/>
        <v>109.7</v>
      </c>
      <c r="X20" s="95">
        <f t="shared" si="1"/>
        <v>99.5</v>
      </c>
      <c r="Y20" s="22" t="s">
        <v>55</v>
      </c>
    </row>
    <row r="21" spans="1:25" s="3" customFormat="1" ht="26.25" customHeight="1">
      <c r="A21" s="141"/>
      <c r="B21" s="53"/>
      <c r="C21" s="54" t="s">
        <v>60</v>
      </c>
      <c r="D21" s="55">
        <v>3.54</v>
      </c>
      <c r="E21" s="56">
        <v>528611</v>
      </c>
      <c r="F21" s="57">
        <v>432213</v>
      </c>
      <c r="G21" s="58">
        <v>307928</v>
      </c>
      <c r="H21" s="57">
        <v>69138</v>
      </c>
      <c r="I21" s="57">
        <v>16941</v>
      </c>
      <c r="J21" s="57">
        <v>22368</v>
      </c>
      <c r="K21" s="57">
        <v>10544</v>
      </c>
      <c r="L21" s="58">
        <v>13218</v>
      </c>
      <c r="M21" s="57">
        <v>11177</v>
      </c>
      <c r="N21" s="57">
        <v>50916</v>
      </c>
      <c r="O21" s="57">
        <v>16275</v>
      </c>
      <c r="P21" s="57">
        <v>31212</v>
      </c>
      <c r="Q21" s="57">
        <v>66140</v>
      </c>
      <c r="R21" s="60">
        <v>71.2</v>
      </c>
      <c r="S21" s="60">
        <v>21.6</v>
      </c>
      <c r="T21" s="60">
        <v>22.5</v>
      </c>
      <c r="U21" s="34">
        <f>ROUND((E21-'[1]第６表 (23)'!E21)/'[1]第６表 (23)'!E21*100,1)</f>
        <v>0</v>
      </c>
      <c r="V21" s="34">
        <f>ROUND((G21-'[1]第６表 (23)'!G21)/'[1]第６表 (23)'!G21*100,1)</f>
        <v>-3.3</v>
      </c>
      <c r="W21" s="34">
        <f t="shared" si="0"/>
        <v>101.9</v>
      </c>
      <c r="X21" s="95">
        <f t="shared" si="1"/>
        <v>98.1</v>
      </c>
      <c r="Y21" s="27" t="s">
        <v>57</v>
      </c>
    </row>
    <row r="22" spans="1:25" s="3" customFormat="1" ht="26.25" customHeight="1">
      <c r="A22" s="141"/>
      <c r="B22" s="53"/>
      <c r="C22" s="54" t="s">
        <v>62</v>
      </c>
      <c r="D22" s="55">
        <v>3.44</v>
      </c>
      <c r="E22" s="56">
        <v>480231</v>
      </c>
      <c r="F22" s="57">
        <v>399306</v>
      </c>
      <c r="G22" s="58">
        <v>299490</v>
      </c>
      <c r="H22" s="57">
        <v>69596</v>
      </c>
      <c r="I22" s="57">
        <v>19880</v>
      </c>
      <c r="J22" s="57">
        <v>20783</v>
      </c>
      <c r="K22" s="57">
        <v>10293</v>
      </c>
      <c r="L22" s="58">
        <v>13107</v>
      </c>
      <c r="M22" s="57">
        <v>11219</v>
      </c>
      <c r="N22" s="57">
        <v>44346</v>
      </c>
      <c r="O22" s="57">
        <v>19535</v>
      </c>
      <c r="P22" s="57">
        <v>29202</v>
      </c>
      <c r="Q22" s="57">
        <v>61528</v>
      </c>
      <c r="R22" s="60">
        <v>75</v>
      </c>
      <c r="S22" s="60">
        <v>16.5</v>
      </c>
      <c r="T22" s="60">
        <v>23.2</v>
      </c>
      <c r="U22" s="34">
        <f>ROUND((E22-'[1]第６表 (23)'!E22)/'[1]第６表 (23)'!E22*100,1)</f>
        <v>-1</v>
      </c>
      <c r="V22" s="34">
        <f>ROUND((G22-'[1]第６表 (23)'!G22)/'[1]第６表 (23)'!G22*100,1)</f>
        <v>-1</v>
      </c>
      <c r="W22" s="34">
        <f t="shared" si="0"/>
        <v>92.6</v>
      </c>
      <c r="X22" s="95">
        <f t="shared" si="1"/>
        <v>95.4</v>
      </c>
      <c r="Y22" s="22" t="s">
        <v>59</v>
      </c>
    </row>
    <row r="23" spans="1:25" s="3" customFormat="1" ht="26.25" customHeight="1">
      <c r="A23" s="141"/>
      <c r="B23" s="53"/>
      <c r="C23" s="54" t="s">
        <v>64</v>
      </c>
      <c r="D23" s="55">
        <v>3.36</v>
      </c>
      <c r="E23" s="56">
        <v>491038</v>
      </c>
      <c r="F23" s="57">
        <v>403498</v>
      </c>
      <c r="G23" s="58">
        <v>296592</v>
      </c>
      <c r="H23" s="57">
        <v>65198</v>
      </c>
      <c r="I23" s="57">
        <v>18398</v>
      </c>
      <c r="J23" s="57">
        <v>22143</v>
      </c>
      <c r="K23" s="57">
        <v>10180</v>
      </c>
      <c r="L23" s="57">
        <v>13274</v>
      </c>
      <c r="M23" s="57">
        <v>10574</v>
      </c>
      <c r="N23" s="57">
        <v>47559</v>
      </c>
      <c r="O23" s="57">
        <v>12531</v>
      </c>
      <c r="P23" s="57">
        <v>27363</v>
      </c>
      <c r="Q23" s="57">
        <v>69373</v>
      </c>
      <c r="R23" s="60">
        <v>73.5</v>
      </c>
      <c r="S23" s="60">
        <v>19.3</v>
      </c>
      <c r="T23" s="60">
        <v>22</v>
      </c>
      <c r="U23" s="34">
        <f>ROUND((E23-'[1]第６表 (23)'!E23)/'[1]第６表 (23)'!E23*100,1)</f>
        <v>4.8</v>
      </c>
      <c r="V23" s="34">
        <f>ROUND((G23-'[1]第６表 (23)'!G23)/'[1]第６表 (23)'!G23*100,1)</f>
        <v>0.5</v>
      </c>
      <c r="W23" s="34">
        <f t="shared" si="0"/>
        <v>94.7</v>
      </c>
      <c r="X23" s="95">
        <f t="shared" si="1"/>
        <v>94.5</v>
      </c>
      <c r="Y23" s="27" t="s">
        <v>61</v>
      </c>
    </row>
    <row r="24" spans="1:25" s="3" customFormat="1" ht="26.25" customHeight="1">
      <c r="A24" s="141"/>
      <c r="B24" s="53"/>
      <c r="C24" s="54" t="s">
        <v>66</v>
      </c>
      <c r="D24" s="55">
        <v>3.38</v>
      </c>
      <c r="E24" s="56">
        <v>595038</v>
      </c>
      <c r="F24" s="57">
        <v>477389</v>
      </c>
      <c r="G24" s="58">
        <v>348108</v>
      </c>
      <c r="H24" s="57">
        <v>69435</v>
      </c>
      <c r="I24" s="57">
        <v>18406</v>
      </c>
      <c r="J24" s="57">
        <v>22142</v>
      </c>
      <c r="K24" s="57">
        <v>11119</v>
      </c>
      <c r="L24" s="57">
        <v>16349</v>
      </c>
      <c r="M24" s="57">
        <v>11658</v>
      </c>
      <c r="N24" s="57">
        <v>60729</v>
      </c>
      <c r="O24" s="57">
        <v>21700</v>
      </c>
      <c r="P24" s="57">
        <v>32192</v>
      </c>
      <c r="Q24" s="57">
        <v>84379</v>
      </c>
      <c r="R24" s="60">
        <v>72.9</v>
      </c>
      <c r="S24" s="60">
        <v>22.6</v>
      </c>
      <c r="T24" s="60">
        <v>19.9</v>
      </c>
      <c r="U24" s="34">
        <f>ROUND((E24-'[1]第６表 (23)'!E24)/'[1]第６表 (23)'!E24*100,1)</f>
        <v>7.6</v>
      </c>
      <c r="V24" s="34">
        <f>ROUND((G24-'[1]第６表 (23)'!G24)/'[1]第６表 (23)'!G24*100,1)</f>
        <v>13.7</v>
      </c>
      <c r="W24" s="34">
        <f t="shared" si="0"/>
        <v>114.8</v>
      </c>
      <c r="X24" s="95">
        <f t="shared" si="1"/>
        <v>110.9</v>
      </c>
      <c r="Y24" s="27" t="s">
        <v>63</v>
      </c>
    </row>
    <row r="25" spans="1:25" s="3" customFormat="1" ht="26.25" customHeight="1">
      <c r="A25" s="141"/>
      <c r="B25" s="53"/>
      <c r="C25" s="54" t="s">
        <v>68</v>
      </c>
      <c r="D25" s="55">
        <v>3.41</v>
      </c>
      <c r="E25" s="56">
        <v>466778</v>
      </c>
      <c r="F25" s="57">
        <v>383699</v>
      </c>
      <c r="G25" s="58">
        <v>297145</v>
      </c>
      <c r="H25" s="57">
        <v>62799</v>
      </c>
      <c r="I25" s="57">
        <v>20298</v>
      </c>
      <c r="J25" s="57">
        <v>20000</v>
      </c>
      <c r="K25" s="57">
        <v>10411</v>
      </c>
      <c r="L25" s="57">
        <v>12607</v>
      </c>
      <c r="M25" s="57">
        <v>11041</v>
      </c>
      <c r="N25" s="57">
        <v>49091</v>
      </c>
      <c r="O25" s="57">
        <v>13060</v>
      </c>
      <c r="P25" s="57">
        <v>24127</v>
      </c>
      <c r="Q25" s="57">
        <v>73710</v>
      </c>
      <c r="R25" s="60">
        <v>77.4</v>
      </c>
      <c r="S25" s="60">
        <v>15.1</v>
      </c>
      <c r="T25" s="60">
        <v>21.1</v>
      </c>
      <c r="U25" s="34">
        <f>ROUND((E25-'[1]第６表 (23)'!E25)/'[1]第６表 (23)'!E25*100,1)</f>
        <v>1.6</v>
      </c>
      <c r="V25" s="34">
        <f>ROUND((G25-'[1]第６表 (23)'!G25)/'[1]第６表 (23)'!G25*100,1)</f>
        <v>1.9</v>
      </c>
      <c r="W25" s="34">
        <f t="shared" si="0"/>
        <v>90</v>
      </c>
      <c r="X25" s="95">
        <f t="shared" si="1"/>
        <v>94.7</v>
      </c>
      <c r="Y25" s="22" t="s">
        <v>65</v>
      </c>
    </row>
    <row r="26" spans="1:25" s="3" customFormat="1" ht="26.25" customHeight="1" thickBot="1">
      <c r="A26" s="142"/>
      <c r="B26" s="63"/>
      <c r="C26" s="64" t="s">
        <v>70</v>
      </c>
      <c r="D26" s="65">
        <v>3.65</v>
      </c>
      <c r="E26" s="66">
        <v>421458</v>
      </c>
      <c r="F26" s="67">
        <v>357375</v>
      </c>
      <c r="G26" s="68">
        <v>247371</v>
      </c>
      <c r="H26" s="67">
        <v>56098</v>
      </c>
      <c r="I26" s="67">
        <v>25103</v>
      </c>
      <c r="J26" s="67">
        <v>19500</v>
      </c>
      <c r="K26" s="67">
        <v>7267</v>
      </c>
      <c r="L26" s="67">
        <v>7582</v>
      </c>
      <c r="M26" s="67">
        <v>9135</v>
      </c>
      <c r="N26" s="67">
        <v>32881</v>
      </c>
      <c r="O26" s="67">
        <v>11781</v>
      </c>
      <c r="P26" s="67">
        <v>18337</v>
      </c>
      <c r="Q26" s="67">
        <v>59688</v>
      </c>
      <c r="R26" s="69">
        <v>69.2</v>
      </c>
      <c r="S26" s="69">
        <v>23</v>
      </c>
      <c r="T26" s="69">
        <v>22.7</v>
      </c>
      <c r="U26" s="102">
        <f>ROUND((E26-'[1]第６表 (23)'!E26)/'[1]第６表 (23)'!E26*100,1)</f>
        <v>7.8</v>
      </c>
      <c r="V26" s="102">
        <f>ROUND((G26-'[1]第６表 (23)'!G26)/'[1]第６表 (23)'!G26*100,1)</f>
        <v>4.3</v>
      </c>
      <c r="W26" s="102">
        <f t="shared" si="0"/>
        <v>81.3</v>
      </c>
      <c r="X26" s="103">
        <f t="shared" si="1"/>
        <v>78.8</v>
      </c>
      <c r="Y26" s="27" t="s">
        <v>67</v>
      </c>
    </row>
    <row r="27" spans="1:25" s="3" customFormat="1" ht="26.25" customHeight="1">
      <c r="A27" s="143" t="s">
        <v>72</v>
      </c>
      <c r="B27" s="151" t="s">
        <v>40</v>
      </c>
      <c r="C27" s="152"/>
      <c r="D27" s="55">
        <v>3.07</v>
      </c>
      <c r="E27" s="56"/>
      <c r="F27" s="56"/>
      <c r="G27" s="112">
        <v>286169</v>
      </c>
      <c r="H27" s="112">
        <v>67275</v>
      </c>
      <c r="I27" s="112">
        <v>18231</v>
      </c>
      <c r="J27" s="112">
        <v>22815</v>
      </c>
      <c r="K27" s="112">
        <v>10122</v>
      </c>
      <c r="L27" s="112">
        <v>11453</v>
      </c>
      <c r="M27" s="112">
        <v>12777</v>
      </c>
      <c r="N27" s="112">
        <v>40089</v>
      </c>
      <c r="O27" s="112">
        <v>11610</v>
      </c>
      <c r="P27" s="112">
        <v>28483</v>
      </c>
      <c r="Q27" s="112">
        <v>63316</v>
      </c>
      <c r="R27" s="111"/>
      <c r="S27" s="34"/>
      <c r="T27" s="34">
        <v>23.5</v>
      </c>
      <c r="U27" s="96"/>
      <c r="V27" s="34">
        <f>ROUND((G27-'[1]第６表 (23)'!G27)/'[1]第６表 (23)'!G27*100,1)</f>
        <v>1.1</v>
      </c>
      <c r="W27" s="96"/>
      <c r="X27" s="97">
        <v>100</v>
      </c>
      <c r="Y27" s="27" t="s">
        <v>69</v>
      </c>
    </row>
    <row r="28" spans="1:25" s="3" customFormat="1" ht="26.25" customHeight="1">
      <c r="A28" s="143"/>
      <c r="B28" s="153" t="s">
        <v>41</v>
      </c>
      <c r="C28" s="154"/>
      <c r="D28" s="55">
        <v>3.45</v>
      </c>
      <c r="E28" s="29"/>
      <c r="F28" s="29"/>
      <c r="G28" s="29">
        <v>278972</v>
      </c>
      <c r="H28" s="29">
        <v>67355</v>
      </c>
      <c r="I28" s="29">
        <v>13074</v>
      </c>
      <c r="J28" s="29">
        <v>25327</v>
      </c>
      <c r="K28" s="29">
        <v>9636</v>
      </c>
      <c r="L28" s="29">
        <v>10110</v>
      </c>
      <c r="M28" s="29">
        <v>10056</v>
      </c>
      <c r="N28" s="29">
        <v>36628</v>
      </c>
      <c r="O28" s="29">
        <v>10113</v>
      </c>
      <c r="P28" s="29">
        <v>25515</v>
      </c>
      <c r="Q28" s="29">
        <v>71158</v>
      </c>
      <c r="R28" s="35"/>
      <c r="S28" s="35"/>
      <c r="T28" s="35">
        <v>24.1</v>
      </c>
      <c r="U28" s="98"/>
      <c r="V28" s="35">
        <f>ROUND((G28-'[1]第６表 (23)'!G28)/'[1]第６表 (23)'!G28*100,1)</f>
        <v>-7.1</v>
      </c>
      <c r="W28" s="98"/>
      <c r="X28" s="99">
        <f>ROUND(G28/$G$27*100,1)</f>
        <v>97.5</v>
      </c>
      <c r="Y28" s="27" t="s">
        <v>71</v>
      </c>
    </row>
    <row r="29" spans="1:25" s="3" customFormat="1" ht="26.25" customHeight="1">
      <c r="A29" s="143"/>
      <c r="B29" s="36" t="s">
        <v>91</v>
      </c>
      <c r="C29" s="37"/>
      <c r="D29" s="38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3"/>
      <c r="S29" s="43"/>
      <c r="T29" s="43"/>
      <c r="U29" s="43"/>
      <c r="V29" s="43"/>
      <c r="W29" s="43"/>
      <c r="X29" s="104"/>
      <c r="Y29" s="22" t="s">
        <v>73</v>
      </c>
    </row>
    <row r="30" spans="1:25" s="3" customFormat="1" ht="26.25" customHeight="1">
      <c r="A30" s="143"/>
      <c r="B30" s="53"/>
      <c r="C30" s="45" t="s">
        <v>43</v>
      </c>
      <c r="D30" s="55">
        <v>3.06</v>
      </c>
      <c r="E30" s="70"/>
      <c r="F30" s="70"/>
      <c r="G30" s="47">
        <v>288141</v>
      </c>
      <c r="H30" s="47">
        <v>68362</v>
      </c>
      <c r="I30" s="47">
        <v>18715</v>
      </c>
      <c r="J30" s="47">
        <v>22638</v>
      </c>
      <c r="K30" s="47">
        <v>10103</v>
      </c>
      <c r="L30" s="47">
        <v>11760</v>
      </c>
      <c r="M30" s="47">
        <v>12876</v>
      </c>
      <c r="N30" s="47">
        <v>39515</v>
      </c>
      <c r="O30" s="47">
        <v>12465</v>
      </c>
      <c r="P30" s="47">
        <v>29199</v>
      </c>
      <c r="Q30" s="47">
        <v>62507</v>
      </c>
      <c r="R30" s="34"/>
      <c r="S30" s="34"/>
      <c r="T30" s="34">
        <v>23.7</v>
      </c>
      <c r="U30" s="101"/>
      <c r="V30" s="52">
        <f>ROUND((G30-'[1]第６表 (23)'!G30)/'[1]第６表 (23)'!G30*100,1)</f>
        <v>1.3</v>
      </c>
      <c r="W30" s="96"/>
      <c r="X30" s="105">
        <f>ROUND(G30/$G$27*100,1)</f>
        <v>100.7</v>
      </c>
      <c r="Y30" s="27" t="s">
        <v>74</v>
      </c>
    </row>
    <row r="31" spans="1:25" s="3" customFormat="1" ht="26.25" customHeight="1">
      <c r="A31" s="143"/>
      <c r="B31" s="53"/>
      <c r="C31" s="54" t="s">
        <v>45</v>
      </c>
      <c r="D31" s="55">
        <v>3</v>
      </c>
      <c r="E31" s="56"/>
      <c r="F31" s="56"/>
      <c r="G31" s="56">
        <v>294818</v>
      </c>
      <c r="H31" s="56">
        <v>72733</v>
      </c>
      <c r="I31" s="56">
        <v>20438</v>
      </c>
      <c r="J31" s="56">
        <v>22586</v>
      </c>
      <c r="K31" s="56">
        <v>10343</v>
      </c>
      <c r="L31" s="56">
        <v>12844</v>
      </c>
      <c r="M31" s="56">
        <v>13388</v>
      </c>
      <c r="N31" s="56">
        <v>36489</v>
      </c>
      <c r="O31" s="56">
        <v>14765</v>
      </c>
      <c r="P31" s="56">
        <v>30595</v>
      </c>
      <c r="Q31" s="56">
        <v>60639</v>
      </c>
      <c r="R31" s="34"/>
      <c r="S31" s="34"/>
      <c r="T31" s="34">
        <v>24.7</v>
      </c>
      <c r="U31" s="96"/>
      <c r="V31" s="34">
        <f>ROUND((G31-'[1]第６表 (23)'!G31)/'[1]第６表 (23)'!G31*100,1)</f>
        <v>0.3</v>
      </c>
      <c r="W31" s="96"/>
      <c r="X31" s="97">
        <f>ROUND(G31/$G$27*100,1)</f>
        <v>103</v>
      </c>
      <c r="Y31" s="22" t="s">
        <v>75</v>
      </c>
    </row>
    <row r="32" spans="1:25" s="3" customFormat="1" ht="26.25" customHeight="1">
      <c r="A32" s="143"/>
      <c r="B32" s="53"/>
      <c r="C32" s="54" t="s">
        <v>47</v>
      </c>
      <c r="D32" s="55">
        <v>3.05</v>
      </c>
      <c r="E32" s="56"/>
      <c r="F32" s="56"/>
      <c r="G32" s="56">
        <v>285739</v>
      </c>
      <c r="H32" s="56">
        <v>66821</v>
      </c>
      <c r="I32" s="56">
        <v>18583</v>
      </c>
      <c r="J32" s="56">
        <v>22395</v>
      </c>
      <c r="K32" s="56">
        <v>9637</v>
      </c>
      <c r="L32" s="56">
        <v>11551</v>
      </c>
      <c r="M32" s="56">
        <v>12492</v>
      </c>
      <c r="N32" s="56">
        <v>39830</v>
      </c>
      <c r="O32" s="56">
        <v>12136</v>
      </c>
      <c r="P32" s="56">
        <v>28948</v>
      </c>
      <c r="Q32" s="56">
        <v>63347</v>
      </c>
      <c r="R32" s="34"/>
      <c r="S32" s="34"/>
      <c r="T32" s="34">
        <v>23.4</v>
      </c>
      <c r="U32" s="96"/>
      <c r="V32" s="34">
        <f>ROUND((G32-'[1]第６表 (23)'!G32)/'[1]第６表 (23)'!G32*100,1)</f>
        <v>1.4</v>
      </c>
      <c r="W32" s="96"/>
      <c r="X32" s="97">
        <f>ROUND(G32/$G$27*100,1)</f>
        <v>99.8</v>
      </c>
      <c r="Y32" s="27" t="s">
        <v>76</v>
      </c>
    </row>
    <row r="33" spans="1:25" s="3" customFormat="1" ht="26.25" customHeight="1">
      <c r="A33" s="143"/>
      <c r="B33" s="53"/>
      <c r="C33" s="54" t="s">
        <v>49</v>
      </c>
      <c r="D33" s="55">
        <v>3.13</v>
      </c>
      <c r="E33" s="56"/>
      <c r="F33" s="56"/>
      <c r="G33" s="56">
        <v>284377</v>
      </c>
      <c r="H33" s="56">
        <v>65859</v>
      </c>
      <c r="I33" s="56">
        <v>17117</v>
      </c>
      <c r="J33" s="56">
        <v>23006</v>
      </c>
      <c r="K33" s="56">
        <v>10458</v>
      </c>
      <c r="L33" s="56">
        <v>10917</v>
      </c>
      <c r="M33" s="56">
        <v>12847</v>
      </c>
      <c r="N33" s="56">
        <v>42214</v>
      </c>
      <c r="O33" s="56">
        <v>10525</v>
      </c>
      <c r="P33" s="56">
        <v>28088</v>
      </c>
      <c r="Q33" s="56">
        <v>63345</v>
      </c>
      <c r="R33" s="34"/>
      <c r="S33" s="34"/>
      <c r="T33" s="34">
        <v>23.2</v>
      </c>
      <c r="U33" s="96"/>
      <c r="V33" s="34">
        <f>ROUND((G33-'[1]第６表 (23)'!G33)/'[1]第６表 (23)'!G33*100,1)</f>
        <v>2.2</v>
      </c>
      <c r="W33" s="96"/>
      <c r="X33" s="97">
        <f>ROUND(G33/$G$27*100,1)</f>
        <v>99.4</v>
      </c>
      <c r="Y33" s="22" t="s">
        <v>77</v>
      </c>
    </row>
    <row r="34" spans="1:25" s="3" customFormat="1" ht="26.25" customHeight="1">
      <c r="A34" s="143"/>
      <c r="B34" s="53"/>
      <c r="C34" s="54" t="s">
        <v>94</v>
      </c>
      <c r="D34" s="28">
        <v>3.13</v>
      </c>
      <c r="E34" s="56"/>
      <c r="F34" s="56"/>
      <c r="G34" s="29">
        <v>276420</v>
      </c>
      <c r="H34" s="29">
        <v>61902</v>
      </c>
      <c r="I34" s="29">
        <v>15844</v>
      </c>
      <c r="J34" s="29">
        <v>23687</v>
      </c>
      <c r="K34" s="29">
        <v>10213</v>
      </c>
      <c r="L34" s="29">
        <v>9933</v>
      </c>
      <c r="M34" s="29">
        <v>12287</v>
      </c>
      <c r="N34" s="29">
        <v>42924</v>
      </c>
      <c r="O34" s="29">
        <v>7393</v>
      </c>
      <c r="P34" s="29">
        <v>24943</v>
      </c>
      <c r="Q34" s="29">
        <v>67295</v>
      </c>
      <c r="R34" s="34"/>
      <c r="S34" s="34"/>
      <c r="T34" s="35">
        <v>22.4</v>
      </c>
      <c r="U34" s="96"/>
      <c r="V34" s="34">
        <f>ROUND((G34-'[1]第６表 (23)'!G34)/'[1]第６表 (23)'!G34*100,1)</f>
        <v>0.2</v>
      </c>
      <c r="W34" s="96"/>
      <c r="X34" s="97">
        <f>ROUND(G34/$G$27*100,1)</f>
        <v>96.6</v>
      </c>
      <c r="Y34" s="27" t="s">
        <v>78</v>
      </c>
    </row>
    <row r="35" spans="1:25" s="3" customFormat="1" ht="26.25" customHeight="1">
      <c r="A35" s="143"/>
      <c r="B35" s="36" t="s">
        <v>51</v>
      </c>
      <c r="C35" s="37"/>
      <c r="D35" s="116"/>
      <c r="E35" s="40"/>
      <c r="F35" s="40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43"/>
      <c r="S35" s="43"/>
      <c r="T35" s="35"/>
      <c r="U35" s="43"/>
      <c r="V35" s="43"/>
      <c r="W35" s="43"/>
      <c r="X35" s="104"/>
      <c r="Y35" s="27" t="s">
        <v>79</v>
      </c>
    </row>
    <row r="36" spans="1:25" s="3" customFormat="1" ht="26.25" customHeight="1">
      <c r="A36" s="143"/>
      <c r="B36" s="71"/>
      <c r="C36" s="72" t="s">
        <v>52</v>
      </c>
      <c r="D36" s="120">
        <v>2.84</v>
      </c>
      <c r="E36" s="56"/>
      <c r="F36" s="47"/>
      <c r="G36" s="47">
        <v>274270</v>
      </c>
      <c r="H36" s="47">
        <v>60440</v>
      </c>
      <c r="I36" s="47">
        <v>17368</v>
      </c>
      <c r="J36" s="47">
        <v>26972</v>
      </c>
      <c r="K36" s="47">
        <v>9113</v>
      </c>
      <c r="L36" s="47">
        <v>9906</v>
      </c>
      <c r="M36" s="47">
        <v>12871</v>
      </c>
      <c r="N36" s="47">
        <v>40589</v>
      </c>
      <c r="O36" s="47">
        <v>6899</v>
      </c>
      <c r="P36" s="47">
        <v>26451</v>
      </c>
      <c r="Q36" s="47">
        <v>63662</v>
      </c>
      <c r="R36" s="52"/>
      <c r="S36" s="52"/>
      <c r="T36" s="34">
        <v>22</v>
      </c>
      <c r="U36" s="101"/>
      <c r="V36" s="52">
        <f>ROUND((G36-'[1]第６表 (23)'!G36)/'[1]第６表 (23)'!G36*100,1)</f>
        <v>7.5</v>
      </c>
      <c r="W36" s="101"/>
      <c r="X36" s="105">
        <f>ROUND(G36/$G$27*100,1)</f>
        <v>95.8</v>
      </c>
      <c r="Y36" s="22" t="s">
        <v>80</v>
      </c>
    </row>
    <row r="37" spans="1:25" s="3" customFormat="1" ht="26.25" customHeight="1">
      <c r="A37" s="143"/>
      <c r="B37" s="73"/>
      <c r="C37" s="74" t="s">
        <v>54</v>
      </c>
      <c r="D37" s="55">
        <v>3.28</v>
      </c>
      <c r="E37" s="56"/>
      <c r="F37" s="56"/>
      <c r="G37" s="56">
        <v>279209</v>
      </c>
      <c r="H37" s="56">
        <v>63083</v>
      </c>
      <c r="I37" s="56">
        <v>18645</v>
      </c>
      <c r="J37" s="56">
        <v>27351</v>
      </c>
      <c r="K37" s="56">
        <v>10257</v>
      </c>
      <c r="L37" s="56">
        <v>10331</v>
      </c>
      <c r="M37" s="56">
        <v>11938</v>
      </c>
      <c r="N37" s="56">
        <v>42756</v>
      </c>
      <c r="O37" s="56">
        <v>8397</v>
      </c>
      <c r="P37" s="56">
        <v>24284</v>
      </c>
      <c r="Q37" s="56">
        <v>62167</v>
      </c>
      <c r="R37" s="34"/>
      <c r="S37" s="34"/>
      <c r="T37" s="34">
        <v>22.6</v>
      </c>
      <c r="U37" s="96"/>
      <c r="V37" s="34">
        <f>ROUND((G37-'[1]第６表 (23)'!G37)/'[1]第６表 (23)'!G37*100,1)</f>
        <v>2.9</v>
      </c>
      <c r="W37" s="96"/>
      <c r="X37" s="97">
        <f aca="true" t="shared" si="2" ref="X37:X44">ROUND(G37/$G$27*100,1)</f>
        <v>97.6</v>
      </c>
      <c r="Y37" s="27" t="s">
        <v>95</v>
      </c>
    </row>
    <row r="38" spans="1:25" s="3" customFormat="1" ht="26.25" customHeight="1">
      <c r="A38" s="143"/>
      <c r="B38" s="73"/>
      <c r="C38" s="74" t="s">
        <v>56</v>
      </c>
      <c r="D38" s="55">
        <v>3.03</v>
      </c>
      <c r="E38" s="56"/>
      <c r="F38" s="56"/>
      <c r="G38" s="56">
        <v>299774</v>
      </c>
      <c r="H38" s="56">
        <v>71217</v>
      </c>
      <c r="I38" s="56">
        <v>20942</v>
      </c>
      <c r="J38" s="56">
        <v>22749</v>
      </c>
      <c r="K38" s="56">
        <v>10301</v>
      </c>
      <c r="L38" s="56">
        <v>12211</v>
      </c>
      <c r="M38" s="56">
        <v>13894</v>
      </c>
      <c r="N38" s="56">
        <v>40801</v>
      </c>
      <c r="O38" s="56">
        <v>14227</v>
      </c>
      <c r="P38" s="56">
        <v>31736</v>
      </c>
      <c r="Q38" s="56">
        <v>61696</v>
      </c>
      <c r="R38" s="34"/>
      <c r="S38" s="34"/>
      <c r="T38" s="34">
        <v>23.8</v>
      </c>
      <c r="U38" s="96"/>
      <c r="V38" s="34">
        <f>ROUND((G38-'[1]第６表 (23)'!G38)/'[1]第６表 (23)'!G38*100,1)</f>
        <v>2.5</v>
      </c>
      <c r="W38" s="96"/>
      <c r="X38" s="97">
        <f>ROUND(G38/$G$27*100,1)</f>
        <v>104.8</v>
      </c>
      <c r="Y38" s="27" t="s">
        <v>81</v>
      </c>
    </row>
    <row r="39" spans="1:25" s="3" customFormat="1" ht="26.25" customHeight="1">
      <c r="A39" s="143"/>
      <c r="B39" s="73"/>
      <c r="C39" s="74" t="s">
        <v>58</v>
      </c>
      <c r="D39" s="55">
        <v>3.27</v>
      </c>
      <c r="E39" s="56"/>
      <c r="F39" s="56"/>
      <c r="G39" s="56">
        <v>300205</v>
      </c>
      <c r="H39" s="56">
        <v>69710</v>
      </c>
      <c r="I39" s="56">
        <v>13250</v>
      </c>
      <c r="J39" s="56">
        <v>26986</v>
      </c>
      <c r="K39" s="56">
        <v>9946</v>
      </c>
      <c r="L39" s="56">
        <v>11183</v>
      </c>
      <c r="M39" s="56">
        <v>11332</v>
      </c>
      <c r="N39" s="56">
        <v>44538</v>
      </c>
      <c r="O39" s="56">
        <v>10584</v>
      </c>
      <c r="P39" s="56">
        <v>28242</v>
      </c>
      <c r="Q39" s="56">
        <v>74433</v>
      </c>
      <c r="R39" s="34"/>
      <c r="S39" s="34"/>
      <c r="T39" s="34">
        <v>23.2</v>
      </c>
      <c r="U39" s="96"/>
      <c r="V39" s="34">
        <f>ROUND((G39-'[1]第６表 (23)'!G39)/'[1]第６表 (23)'!G39*100,1)</f>
        <v>-3.1</v>
      </c>
      <c r="W39" s="96"/>
      <c r="X39" s="97">
        <f t="shared" si="2"/>
        <v>104.9</v>
      </c>
      <c r="Y39" s="22" t="s">
        <v>82</v>
      </c>
    </row>
    <row r="40" spans="1:25" s="3" customFormat="1" ht="26.25" customHeight="1">
      <c r="A40" s="143"/>
      <c r="B40" s="73"/>
      <c r="C40" s="74" t="s">
        <v>60</v>
      </c>
      <c r="D40" s="55">
        <v>3.16</v>
      </c>
      <c r="E40" s="56"/>
      <c r="F40" s="56"/>
      <c r="G40" s="56">
        <v>288649</v>
      </c>
      <c r="H40" s="56">
        <v>67683</v>
      </c>
      <c r="I40" s="56">
        <v>16737</v>
      </c>
      <c r="J40" s="56">
        <v>23409</v>
      </c>
      <c r="K40" s="56">
        <v>9999</v>
      </c>
      <c r="L40" s="56">
        <v>11303</v>
      </c>
      <c r="M40" s="56">
        <v>12487</v>
      </c>
      <c r="N40" s="56">
        <v>42031</v>
      </c>
      <c r="O40" s="56">
        <v>10834</v>
      </c>
      <c r="P40" s="56">
        <v>29549</v>
      </c>
      <c r="Q40" s="56">
        <v>64617</v>
      </c>
      <c r="R40" s="34"/>
      <c r="S40" s="34"/>
      <c r="T40" s="34">
        <v>23.4</v>
      </c>
      <c r="U40" s="96"/>
      <c r="V40" s="34">
        <f>ROUND((G40-'[1]第６表 (23)'!G40)/'[1]第６表 (23)'!G40*100,1)</f>
        <v>-0.4</v>
      </c>
      <c r="W40" s="96"/>
      <c r="X40" s="97">
        <f t="shared" si="2"/>
        <v>100.9</v>
      </c>
      <c r="Y40" s="27" t="s">
        <v>83</v>
      </c>
    </row>
    <row r="41" spans="1:25" s="3" customFormat="1" ht="26.25" customHeight="1">
      <c r="A41" s="143"/>
      <c r="B41" s="73"/>
      <c r="C41" s="74" t="s">
        <v>62</v>
      </c>
      <c r="D41" s="55">
        <v>3.04</v>
      </c>
      <c r="E41" s="56"/>
      <c r="F41" s="56"/>
      <c r="G41" s="56">
        <v>277106</v>
      </c>
      <c r="H41" s="56">
        <v>68744</v>
      </c>
      <c r="I41" s="56">
        <v>16581</v>
      </c>
      <c r="J41" s="56">
        <v>21082</v>
      </c>
      <c r="K41" s="56">
        <v>10403</v>
      </c>
      <c r="L41" s="56">
        <v>11730</v>
      </c>
      <c r="M41" s="56">
        <v>12147</v>
      </c>
      <c r="N41" s="56">
        <v>35143</v>
      </c>
      <c r="O41" s="56">
        <v>12995</v>
      </c>
      <c r="P41" s="56">
        <v>28517</v>
      </c>
      <c r="Q41" s="56">
        <v>59764</v>
      </c>
      <c r="R41" s="34"/>
      <c r="S41" s="34"/>
      <c r="T41" s="34">
        <v>24.8</v>
      </c>
      <c r="U41" s="96"/>
      <c r="V41" s="34">
        <f>ROUND((G41-'[1]第６表 (23)'!G41)/'[1]第６表 (23)'!G41*100,1)</f>
        <v>-2.7</v>
      </c>
      <c r="W41" s="96"/>
      <c r="X41" s="97">
        <f t="shared" si="2"/>
        <v>96.8</v>
      </c>
      <c r="Y41" s="22" t="s">
        <v>84</v>
      </c>
    </row>
    <row r="42" spans="1:25" s="3" customFormat="1" ht="26.25" customHeight="1">
      <c r="A42" s="143"/>
      <c r="B42" s="73"/>
      <c r="C42" s="74" t="s">
        <v>64</v>
      </c>
      <c r="D42" s="55">
        <v>3.06</v>
      </c>
      <c r="E42" s="56"/>
      <c r="F42" s="56"/>
      <c r="G42" s="56">
        <v>273943</v>
      </c>
      <c r="H42" s="56">
        <v>63861</v>
      </c>
      <c r="I42" s="56">
        <v>17171</v>
      </c>
      <c r="J42" s="56">
        <v>22240</v>
      </c>
      <c r="K42" s="56">
        <v>9722</v>
      </c>
      <c r="L42" s="56">
        <v>10984</v>
      </c>
      <c r="M42" s="56">
        <v>11918</v>
      </c>
      <c r="N42" s="56">
        <v>38256</v>
      </c>
      <c r="O42" s="56">
        <v>8163</v>
      </c>
      <c r="P42" s="56">
        <v>25153</v>
      </c>
      <c r="Q42" s="56">
        <v>66475</v>
      </c>
      <c r="R42" s="34"/>
      <c r="S42" s="34"/>
      <c r="T42" s="34">
        <v>23.3</v>
      </c>
      <c r="U42" s="96"/>
      <c r="V42" s="34">
        <f>ROUND((G42-'[1]第６表 (23)'!G42)/'[1]第６表 (23)'!G42*100,1)</f>
        <v>0.7</v>
      </c>
      <c r="W42" s="96"/>
      <c r="X42" s="97">
        <f t="shared" si="2"/>
        <v>95.7</v>
      </c>
      <c r="Y42" s="27" t="s">
        <v>85</v>
      </c>
    </row>
    <row r="43" spans="1:25" s="3" customFormat="1" ht="26.25" customHeight="1">
      <c r="A43" s="143"/>
      <c r="B43" s="73"/>
      <c r="C43" s="74" t="s">
        <v>66</v>
      </c>
      <c r="D43" s="55">
        <v>2.97</v>
      </c>
      <c r="E43" s="56"/>
      <c r="F43" s="56"/>
      <c r="G43" s="56">
        <v>296953</v>
      </c>
      <c r="H43" s="56">
        <v>63825</v>
      </c>
      <c r="I43" s="56">
        <v>15532</v>
      </c>
      <c r="J43" s="56">
        <v>22101</v>
      </c>
      <c r="K43" s="56">
        <v>10321</v>
      </c>
      <c r="L43" s="56">
        <v>12435</v>
      </c>
      <c r="M43" s="56">
        <v>11849</v>
      </c>
      <c r="N43" s="56">
        <v>48173</v>
      </c>
      <c r="O43" s="56">
        <v>12136</v>
      </c>
      <c r="P43" s="56">
        <v>27278</v>
      </c>
      <c r="Q43" s="56">
        <v>73302</v>
      </c>
      <c r="R43" s="34"/>
      <c r="S43" s="34"/>
      <c r="T43" s="34">
        <v>21.5</v>
      </c>
      <c r="U43" s="96"/>
      <c r="V43" s="34">
        <f>ROUND((G43-'[1]第６表 (23)'!G43)/'[1]第６表 (23)'!G43*100,1)</f>
        <v>5.7</v>
      </c>
      <c r="W43" s="96"/>
      <c r="X43" s="97">
        <f t="shared" si="2"/>
        <v>103.8</v>
      </c>
      <c r="Y43" s="27" t="s">
        <v>86</v>
      </c>
    </row>
    <row r="44" spans="1:25" s="3" customFormat="1" ht="26.25" customHeight="1">
      <c r="A44" s="143"/>
      <c r="B44" s="73"/>
      <c r="C44" s="74" t="s">
        <v>68</v>
      </c>
      <c r="D44" s="55">
        <v>3.04</v>
      </c>
      <c r="E44" s="56"/>
      <c r="F44" s="56"/>
      <c r="G44" s="56">
        <v>264992</v>
      </c>
      <c r="H44" s="56">
        <v>59726</v>
      </c>
      <c r="I44" s="56">
        <v>16665</v>
      </c>
      <c r="J44" s="56">
        <v>19674</v>
      </c>
      <c r="K44" s="56">
        <v>9968</v>
      </c>
      <c r="L44" s="56">
        <v>10528</v>
      </c>
      <c r="M44" s="56">
        <v>12416</v>
      </c>
      <c r="N44" s="56">
        <v>39203</v>
      </c>
      <c r="O44" s="56">
        <v>8013</v>
      </c>
      <c r="P44" s="56">
        <v>23092</v>
      </c>
      <c r="Q44" s="56">
        <v>65706</v>
      </c>
      <c r="R44" s="34"/>
      <c r="S44" s="34"/>
      <c r="T44" s="34">
        <v>22.5</v>
      </c>
      <c r="U44" s="96"/>
      <c r="V44" s="34">
        <f>ROUND((G44-'[1]第６表 (23)'!G44)/'[1]第６表 (23)'!G44*100,1)</f>
        <v>1.1</v>
      </c>
      <c r="W44" s="96"/>
      <c r="X44" s="97">
        <f t="shared" si="2"/>
        <v>92.6</v>
      </c>
      <c r="Y44" s="22" t="s">
        <v>87</v>
      </c>
    </row>
    <row r="45" spans="1:25" s="3" customFormat="1" ht="26.25" customHeight="1">
      <c r="A45" s="144"/>
      <c r="B45" s="75"/>
      <c r="C45" s="76" t="s">
        <v>70</v>
      </c>
      <c r="D45" s="119">
        <v>3.27</v>
      </c>
      <c r="E45" s="77"/>
      <c r="F45" s="77"/>
      <c r="G45" s="77">
        <v>223185</v>
      </c>
      <c r="H45" s="77">
        <v>55679</v>
      </c>
      <c r="I45" s="77">
        <v>18771</v>
      </c>
      <c r="J45" s="77">
        <v>19341</v>
      </c>
      <c r="K45" s="77">
        <v>7927</v>
      </c>
      <c r="L45" s="77">
        <v>6455</v>
      </c>
      <c r="M45" s="77">
        <v>9863</v>
      </c>
      <c r="N45" s="77">
        <v>29053</v>
      </c>
      <c r="O45" s="77">
        <v>8129</v>
      </c>
      <c r="P45" s="77">
        <v>17756</v>
      </c>
      <c r="Q45" s="77">
        <v>50210</v>
      </c>
      <c r="R45" s="78"/>
      <c r="S45" s="78"/>
      <c r="T45" s="78">
        <v>24.9</v>
      </c>
      <c r="U45" s="106"/>
      <c r="V45" s="78">
        <f>ROUND((G45-'[1]第６表 (23)'!G45)/'[1]第６表 (23)'!G45*100,1)</f>
        <v>4.2</v>
      </c>
      <c r="W45" s="106"/>
      <c r="X45" s="107">
        <f>ROUND(G45/$G$27*100,1)</f>
        <v>78</v>
      </c>
      <c r="Y45" s="87" t="s">
        <v>88</v>
      </c>
    </row>
    <row r="46" spans="3:24" s="3" customFormat="1" ht="14.25">
      <c r="C46" s="4"/>
      <c r="D46" s="5"/>
      <c r="R46" s="7"/>
      <c r="S46" s="7"/>
      <c r="T46" s="7"/>
      <c r="X46" s="108"/>
    </row>
    <row r="47" spans="3:25" s="3" customFormat="1" ht="14.25">
      <c r="C47" s="4"/>
      <c r="D47" s="5"/>
      <c r="R47" s="7"/>
      <c r="S47" s="7"/>
      <c r="T47" s="7"/>
      <c r="Y47" s="80"/>
    </row>
    <row r="48" spans="3:25" s="3" customFormat="1" ht="14.25">
      <c r="C48" s="4"/>
      <c r="D48" s="5"/>
      <c r="R48" s="7"/>
      <c r="S48" s="7"/>
      <c r="T48" s="7"/>
      <c r="Y48" s="79"/>
    </row>
    <row r="49" spans="3:24" s="3" customFormat="1" ht="14.25">
      <c r="C49" s="4"/>
      <c r="D49" s="5"/>
      <c r="E49" s="137" t="s">
        <v>11</v>
      </c>
      <c r="F49" s="137"/>
      <c r="R49" s="7"/>
      <c r="S49" s="7"/>
      <c r="T49" s="7"/>
      <c r="X49" s="80"/>
    </row>
    <row r="50" ht="14.25">
      <c r="W50" s="109"/>
    </row>
    <row r="51" ht="7.5" customHeight="1">
      <c r="W51" s="109"/>
    </row>
    <row r="52" ht="6.75" customHeight="1">
      <c r="W52" s="109"/>
    </row>
    <row r="53" spans="22:23" ht="7.5" customHeight="1">
      <c r="V53" s="109"/>
      <c r="W53" s="109"/>
    </row>
    <row r="54" spans="22:23" ht="14.25">
      <c r="V54" s="109"/>
      <c r="W54" s="109"/>
    </row>
    <row r="55" spans="22:23" ht="14.25">
      <c r="V55" s="109"/>
      <c r="W55" s="109"/>
    </row>
    <row r="56" spans="22:23" ht="14.25">
      <c r="V56" s="109"/>
      <c r="W56" s="109"/>
    </row>
    <row r="57" spans="22:23" ht="14.25">
      <c r="V57" s="109"/>
      <c r="W57" s="109"/>
    </row>
    <row r="58" spans="22:23" ht="14.25">
      <c r="V58" s="109"/>
      <c r="W58" s="109"/>
    </row>
    <row r="59" spans="22:23" ht="14.25">
      <c r="V59" s="109"/>
      <c r="W59" s="109"/>
    </row>
    <row r="60" spans="22:23" ht="14.25">
      <c r="V60" s="109"/>
      <c r="W60" s="109"/>
    </row>
    <row r="61" spans="22:23" ht="14.25">
      <c r="V61" s="109"/>
      <c r="W61" s="109"/>
    </row>
    <row r="62" spans="22:23" ht="14.25">
      <c r="V62" s="109"/>
      <c r="W62" s="109"/>
    </row>
    <row r="63" spans="22:23" ht="14.25">
      <c r="V63" s="109"/>
      <c r="W63" s="109"/>
    </row>
    <row r="64" spans="22:23" ht="14.25">
      <c r="V64" s="109"/>
      <c r="W64" s="109"/>
    </row>
    <row r="65" spans="22:23" ht="14.25">
      <c r="V65" s="109"/>
      <c r="W65" s="109"/>
    </row>
    <row r="66" spans="22:23" ht="14.25">
      <c r="V66" s="109"/>
      <c r="W66" s="109"/>
    </row>
    <row r="67" ht="14.25">
      <c r="V67" s="109"/>
    </row>
  </sheetData>
  <sheetProtection/>
  <mergeCells count="10">
    <mergeCell ref="E49:F49"/>
    <mergeCell ref="A4:C7"/>
    <mergeCell ref="U4:V4"/>
    <mergeCell ref="W4:X4"/>
    <mergeCell ref="A8:A26"/>
    <mergeCell ref="B8:C8"/>
    <mergeCell ref="B9:C9"/>
    <mergeCell ref="A27:A45"/>
    <mergeCell ref="B27:C27"/>
    <mergeCell ref="B28:C28"/>
  </mergeCells>
  <printOptions horizontalCentered="1" verticalCentered="1"/>
  <pageMargins left="0.3937007874015748" right="0.3937007874015748" top="0.3937007874015748" bottom="0.3937007874015748" header="0.5118110236220472" footer="0.35433070866141736"/>
  <pageSetup firstPageNumber="31" useFirstPageNumber="1" horizontalDpi="600" verticalDpi="600" orientation="portrait" paperSize="9" scale="65" r:id="rId1"/>
  <headerFooter scaleWithDoc="0" alignWithMargins="0">
    <oddFooter>&amp;C&amp;16
</oddFooter>
  </headerFooter>
  <colBreaks count="1" manualBreakCount="1">
    <brk id="14" max="4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40"/>
  <sheetViews>
    <sheetView zoomScalePageLayoutView="0" workbookViewId="0" topLeftCell="G19">
      <selection activeCell="R30" sqref="R30:R39"/>
    </sheetView>
  </sheetViews>
  <sheetFormatPr defaultColWidth="9.00390625" defaultRowHeight="13.5"/>
  <cols>
    <col min="3" max="3" width="17.625" style="0" customWidth="1"/>
    <col min="4" max="16" width="10.625" style="0" customWidth="1"/>
  </cols>
  <sheetData>
    <row r="1" spans="4:16" ht="14.25" thickBot="1">
      <c r="D1" t="s">
        <v>102</v>
      </c>
      <c r="E1" t="s">
        <v>103</v>
      </c>
      <c r="F1" t="s">
        <v>104</v>
      </c>
      <c r="G1" t="s">
        <v>105</v>
      </c>
      <c r="H1" t="s">
        <v>106</v>
      </c>
      <c r="I1" t="s">
        <v>107</v>
      </c>
      <c r="J1" t="s">
        <v>108</v>
      </c>
      <c r="K1" t="s">
        <v>109</v>
      </c>
      <c r="L1" t="s">
        <v>110</v>
      </c>
      <c r="M1" t="s">
        <v>111</v>
      </c>
      <c r="N1" t="s">
        <v>112</v>
      </c>
      <c r="O1" t="s">
        <v>113</v>
      </c>
      <c r="P1" t="s">
        <v>114</v>
      </c>
    </row>
    <row r="2" spans="1:16" ht="14.25">
      <c r="A2" s="143" t="s">
        <v>72</v>
      </c>
      <c r="B2" s="151" t="s">
        <v>40</v>
      </c>
      <c r="C2" s="152"/>
      <c r="D2" s="125">
        <v>3.05</v>
      </c>
      <c r="E2" s="126">
        <v>290454</v>
      </c>
      <c r="F2" s="126">
        <v>68604</v>
      </c>
      <c r="G2" s="126">
        <v>18262</v>
      </c>
      <c r="H2" s="126">
        <v>23240</v>
      </c>
      <c r="I2" s="126">
        <v>10325</v>
      </c>
      <c r="J2" s="126">
        <v>11756</v>
      </c>
      <c r="K2" s="126">
        <v>12763</v>
      </c>
      <c r="L2" s="126">
        <v>41433</v>
      </c>
      <c r="M2" s="126">
        <v>11539</v>
      </c>
      <c r="N2" s="126">
        <v>28959</v>
      </c>
      <c r="O2" s="126">
        <v>63573</v>
      </c>
      <c r="P2" s="127">
        <v>23.6</v>
      </c>
    </row>
    <row r="3" spans="1:17" ht="15">
      <c r="A3" s="143"/>
      <c r="B3" s="153" t="s">
        <v>41</v>
      </c>
      <c r="C3" s="154"/>
      <c r="D3" s="55">
        <v>3.3699999999999997</v>
      </c>
      <c r="E3" s="29">
        <v>287091.5</v>
      </c>
      <c r="F3" s="29">
        <v>65732</v>
      </c>
      <c r="G3" s="29">
        <v>12394</v>
      </c>
      <c r="H3" s="29">
        <v>25386.5</v>
      </c>
      <c r="I3" s="29">
        <v>9634.833333333334</v>
      </c>
      <c r="J3" s="29">
        <v>10164.5</v>
      </c>
      <c r="K3" s="29">
        <v>8313.5</v>
      </c>
      <c r="L3" s="29">
        <v>53946</v>
      </c>
      <c r="M3" s="29">
        <v>10735</v>
      </c>
      <c r="N3" s="29">
        <v>24249.25</v>
      </c>
      <c r="O3" s="29">
        <v>66535.25</v>
      </c>
      <c r="P3" s="35">
        <v>22.895836344858694</v>
      </c>
      <c r="Q3" s="30"/>
    </row>
    <row r="4" spans="1:3" ht="14.25">
      <c r="A4" s="143"/>
      <c r="B4" s="36" t="s">
        <v>91</v>
      </c>
      <c r="C4" s="37"/>
    </row>
    <row r="5" spans="1:16" ht="14.25">
      <c r="A5" s="143"/>
      <c r="B5" s="53"/>
      <c r="C5" s="45" t="s">
        <v>43</v>
      </c>
      <c r="D5" s="113">
        <v>1.31</v>
      </c>
      <c r="E5" s="114">
        <v>293193</v>
      </c>
      <c r="F5" s="114">
        <v>69695</v>
      </c>
      <c r="G5" s="114">
        <v>18911</v>
      </c>
      <c r="H5" s="114">
        <v>23067</v>
      </c>
      <c r="I5" s="114">
        <v>10347</v>
      </c>
      <c r="J5" s="114">
        <v>12985</v>
      </c>
      <c r="K5" s="114">
        <v>40489</v>
      </c>
      <c r="L5" s="114">
        <v>12138</v>
      </c>
      <c r="M5" s="114">
        <v>12138</v>
      </c>
      <c r="N5" s="114">
        <v>29868</v>
      </c>
      <c r="O5" s="114">
        <v>63628</v>
      </c>
      <c r="P5" s="115">
        <v>23.8</v>
      </c>
    </row>
    <row r="6" spans="1:16" ht="14.25">
      <c r="A6" s="143"/>
      <c r="B6" s="53"/>
      <c r="C6" s="54" t="s">
        <v>45</v>
      </c>
      <c r="D6" s="113">
        <v>3.02</v>
      </c>
      <c r="E6" s="114">
        <v>303900</v>
      </c>
      <c r="F6" s="114">
        <v>74200</v>
      </c>
      <c r="G6" s="114">
        <v>22038</v>
      </c>
      <c r="H6" s="114">
        <v>22992</v>
      </c>
      <c r="I6" s="114">
        <v>10215</v>
      </c>
      <c r="J6" s="114">
        <v>13397</v>
      </c>
      <c r="K6" s="114">
        <v>13180</v>
      </c>
      <c r="L6" s="114">
        <v>38423</v>
      </c>
      <c r="M6" s="114">
        <v>13825</v>
      </c>
      <c r="N6" s="114">
        <v>32904</v>
      </c>
      <c r="O6" s="114">
        <v>62725</v>
      </c>
      <c r="P6" s="115">
        <v>24.4</v>
      </c>
    </row>
    <row r="7" spans="1:16" ht="14.25">
      <c r="A7" s="143"/>
      <c r="B7" s="53"/>
      <c r="C7" s="54" t="s">
        <v>47</v>
      </c>
      <c r="D7" s="113">
        <v>3.04</v>
      </c>
      <c r="E7" s="114">
        <v>295822</v>
      </c>
      <c r="F7" s="114">
        <v>68507</v>
      </c>
      <c r="G7" s="114">
        <v>19430</v>
      </c>
      <c r="H7" s="114">
        <v>23079</v>
      </c>
      <c r="I7" s="114">
        <v>10378</v>
      </c>
      <c r="J7" s="114">
        <v>11666</v>
      </c>
      <c r="K7" s="114">
        <v>13221</v>
      </c>
      <c r="L7" s="114">
        <v>42727</v>
      </c>
      <c r="M7" s="114">
        <v>11654</v>
      </c>
      <c r="N7" s="114">
        <v>29327</v>
      </c>
      <c r="O7" s="114">
        <v>65833</v>
      </c>
      <c r="P7" s="115">
        <v>23.2</v>
      </c>
    </row>
    <row r="8" spans="1:16" ht="14.25">
      <c r="A8" s="143"/>
      <c r="B8" s="53"/>
      <c r="C8" s="54" t="s">
        <v>49</v>
      </c>
      <c r="D8" s="113">
        <v>3.1</v>
      </c>
      <c r="E8" s="114">
        <v>277941</v>
      </c>
      <c r="F8" s="114">
        <v>66172</v>
      </c>
      <c r="G8" s="114">
        <v>14769</v>
      </c>
      <c r="H8" s="114">
        <v>23134</v>
      </c>
      <c r="I8" s="114">
        <v>10454</v>
      </c>
      <c r="J8" s="114">
        <v>11086</v>
      </c>
      <c r="K8" s="114">
        <v>12471</v>
      </c>
      <c r="L8" s="114">
        <v>39968</v>
      </c>
      <c r="M8" s="114">
        <v>10869</v>
      </c>
      <c r="N8" s="114">
        <v>27167</v>
      </c>
      <c r="O8" s="114">
        <v>61851</v>
      </c>
      <c r="P8" s="115">
        <v>23.8</v>
      </c>
    </row>
    <row r="9" spans="1:16" ht="14.25">
      <c r="A9" s="143"/>
      <c r="B9" s="53"/>
      <c r="C9" s="54" t="s">
        <v>94</v>
      </c>
      <c r="D9" s="113">
        <v>3.07</v>
      </c>
      <c r="E9" s="114">
        <v>275845</v>
      </c>
      <c r="F9" s="114">
        <v>62777</v>
      </c>
      <c r="G9" s="114">
        <v>14803</v>
      </c>
      <c r="H9" s="114">
        <v>24165</v>
      </c>
      <c r="I9" s="114">
        <v>10207</v>
      </c>
      <c r="J9" s="114">
        <v>10105</v>
      </c>
      <c r="K9" s="114">
        <v>11579</v>
      </c>
      <c r="L9" s="114">
        <v>46481</v>
      </c>
      <c r="M9" s="114">
        <v>8344</v>
      </c>
      <c r="N9" s="114">
        <v>24105</v>
      </c>
      <c r="O9" s="114">
        <v>63279</v>
      </c>
      <c r="P9" s="115">
        <v>22.8</v>
      </c>
    </row>
    <row r="10" spans="1:3" ht="14.25">
      <c r="A10" s="143"/>
      <c r="B10" s="36" t="s">
        <v>51</v>
      </c>
      <c r="C10" s="37"/>
    </row>
    <row r="11" spans="1:16" ht="19.5" customHeight="1">
      <c r="A11" s="143"/>
      <c r="B11" s="71"/>
      <c r="C11" s="72" t="s">
        <v>52</v>
      </c>
      <c r="D11" s="113">
        <v>2.84</v>
      </c>
      <c r="E11" s="114">
        <v>260784</v>
      </c>
      <c r="F11" s="114">
        <v>60408</v>
      </c>
      <c r="G11" s="114">
        <v>17734</v>
      </c>
      <c r="H11" s="114">
        <v>26603</v>
      </c>
      <c r="I11" s="114">
        <v>9040</v>
      </c>
      <c r="J11" s="114">
        <v>9334</v>
      </c>
      <c r="K11" s="114">
        <v>11354</v>
      </c>
      <c r="L11" s="114">
        <v>38612</v>
      </c>
      <c r="M11" s="114">
        <v>6392</v>
      </c>
      <c r="N11" s="114">
        <v>23653</v>
      </c>
      <c r="O11" s="114">
        <v>57655</v>
      </c>
      <c r="P11" s="115">
        <v>23.2</v>
      </c>
    </row>
    <row r="12" spans="1:16" ht="19.5" customHeight="1">
      <c r="A12" s="143"/>
      <c r="B12" s="73"/>
      <c r="C12" s="74" t="s">
        <v>54</v>
      </c>
      <c r="D12" s="113">
        <v>3.24</v>
      </c>
      <c r="E12" s="114">
        <v>268023</v>
      </c>
      <c r="F12" s="114">
        <v>63784</v>
      </c>
      <c r="G12" s="114">
        <v>12860</v>
      </c>
      <c r="H12" s="114">
        <v>27656</v>
      </c>
      <c r="I12" s="114">
        <v>9920</v>
      </c>
      <c r="J12" s="114">
        <v>8971</v>
      </c>
      <c r="K12" s="114">
        <v>11026</v>
      </c>
      <c r="L12" s="114">
        <v>39496</v>
      </c>
      <c r="M12" s="114">
        <v>6544</v>
      </c>
      <c r="N12" s="114">
        <v>22664</v>
      </c>
      <c r="O12" s="114">
        <v>65103</v>
      </c>
      <c r="P12" s="115">
        <v>23.8</v>
      </c>
    </row>
    <row r="13" spans="1:16" ht="19.5" customHeight="1">
      <c r="A13" s="143"/>
      <c r="B13" s="73"/>
      <c r="C13" s="74" t="s">
        <v>56</v>
      </c>
      <c r="D13" s="113">
        <v>3.01</v>
      </c>
      <c r="E13" s="114">
        <v>303611</v>
      </c>
      <c r="F13" s="114">
        <v>72477</v>
      </c>
      <c r="G13" s="114">
        <v>21255</v>
      </c>
      <c r="H13" s="114">
        <v>23187</v>
      </c>
      <c r="I13" s="114">
        <v>10602</v>
      </c>
      <c r="J13" s="114">
        <v>12722</v>
      </c>
      <c r="K13" s="114">
        <v>13994</v>
      </c>
      <c r="L13" s="114">
        <v>40341</v>
      </c>
      <c r="M13" s="114">
        <v>14540</v>
      </c>
      <c r="N13" s="114">
        <v>32909</v>
      </c>
      <c r="O13" s="114">
        <v>61585</v>
      </c>
      <c r="P13" s="115">
        <v>23.9</v>
      </c>
    </row>
    <row r="14" spans="1:16" ht="19.5" customHeight="1">
      <c r="A14" s="143"/>
      <c r="B14" s="73"/>
      <c r="C14" s="74" t="s">
        <v>58</v>
      </c>
      <c r="D14" s="113">
        <v>3.27</v>
      </c>
      <c r="E14" s="114">
        <v>295430</v>
      </c>
      <c r="F14" s="114">
        <v>68186</v>
      </c>
      <c r="G14" s="114">
        <v>17231</v>
      </c>
      <c r="H14" s="114">
        <v>26584</v>
      </c>
      <c r="I14" s="114">
        <v>10411</v>
      </c>
      <c r="J14" s="114">
        <v>12197</v>
      </c>
      <c r="K14" s="114">
        <v>11068</v>
      </c>
      <c r="L14" s="114">
        <v>45211</v>
      </c>
      <c r="M14" s="114">
        <v>10291</v>
      </c>
      <c r="N14" s="114">
        <v>25289</v>
      </c>
      <c r="O14" s="114">
        <v>68961</v>
      </c>
      <c r="P14" s="115">
        <v>23.1</v>
      </c>
    </row>
    <row r="15" spans="1:16" ht="19.5" customHeight="1">
      <c r="A15" s="143"/>
      <c r="B15" s="73"/>
      <c r="C15" s="74" t="s">
        <v>60</v>
      </c>
      <c r="D15" s="113">
        <v>3.18</v>
      </c>
      <c r="E15" s="114">
        <v>298940</v>
      </c>
      <c r="F15" s="114">
        <v>69117</v>
      </c>
      <c r="G15" s="114">
        <v>13968</v>
      </c>
      <c r="H15" s="114">
        <v>23683</v>
      </c>
      <c r="I15" s="114">
        <v>10157</v>
      </c>
      <c r="J15" s="114">
        <v>12063</v>
      </c>
      <c r="K15" s="114">
        <v>12377</v>
      </c>
      <c r="L15" s="114">
        <v>47238</v>
      </c>
      <c r="M15" s="114">
        <v>12532</v>
      </c>
      <c r="N15" s="114">
        <v>30628</v>
      </c>
      <c r="O15" s="114">
        <v>67178</v>
      </c>
      <c r="P15" s="115">
        <v>23.1</v>
      </c>
    </row>
    <row r="16" spans="1:16" ht="19.5" customHeight="1">
      <c r="A16" s="143"/>
      <c r="B16" s="73"/>
      <c r="C16" s="74" t="s">
        <v>62</v>
      </c>
      <c r="D16" s="113">
        <v>3.02</v>
      </c>
      <c r="E16" s="114">
        <v>291737</v>
      </c>
      <c r="F16" s="114">
        <v>71649</v>
      </c>
      <c r="G16" s="114">
        <v>16827</v>
      </c>
      <c r="H16" s="114">
        <v>22225</v>
      </c>
      <c r="I16" s="114">
        <v>10521</v>
      </c>
      <c r="J16" s="114">
        <v>12001</v>
      </c>
      <c r="K16" s="114">
        <v>13282</v>
      </c>
      <c r="L16" s="114">
        <v>39385</v>
      </c>
      <c r="M16" s="114">
        <v>11495</v>
      </c>
      <c r="N16" s="114">
        <v>30789</v>
      </c>
      <c r="O16" s="114">
        <v>63563</v>
      </c>
      <c r="P16" s="115">
        <v>24.6</v>
      </c>
    </row>
    <row r="17" spans="1:18" ht="19.5" customHeight="1">
      <c r="A17" s="143"/>
      <c r="B17" s="73"/>
      <c r="C17" s="74" t="s">
        <v>64</v>
      </c>
      <c r="D17" s="113">
        <v>3.02</v>
      </c>
      <c r="E17" s="114">
        <v>282136</v>
      </c>
      <c r="F17" s="114">
        <v>64735</v>
      </c>
      <c r="G17" s="114">
        <v>19385</v>
      </c>
      <c r="H17" s="114">
        <v>22192</v>
      </c>
      <c r="I17" s="114">
        <v>10101</v>
      </c>
      <c r="J17" s="114">
        <v>11274</v>
      </c>
      <c r="K17" s="114">
        <v>11351</v>
      </c>
      <c r="L17" s="114">
        <v>45346</v>
      </c>
      <c r="M17" s="114">
        <v>8691</v>
      </c>
      <c r="N17" s="114">
        <v>25447</v>
      </c>
      <c r="O17" s="114">
        <v>63615</v>
      </c>
      <c r="P17" s="115">
        <v>22.9</v>
      </c>
      <c r="Q17" s="14" t="s">
        <v>6</v>
      </c>
      <c r="R17" s="14" t="s">
        <v>6</v>
      </c>
    </row>
    <row r="18" spans="1:18" ht="19.5" customHeight="1">
      <c r="A18" s="143"/>
      <c r="B18" s="73"/>
      <c r="C18" s="74" t="s">
        <v>66</v>
      </c>
      <c r="D18" s="113">
        <v>2.96</v>
      </c>
      <c r="E18" s="114">
        <v>291412</v>
      </c>
      <c r="F18" s="114">
        <v>63749</v>
      </c>
      <c r="G18" s="114">
        <v>14118</v>
      </c>
      <c r="H18" s="114">
        <v>21735</v>
      </c>
      <c r="I18" s="114">
        <v>10865</v>
      </c>
      <c r="J18" s="114">
        <v>12734</v>
      </c>
      <c r="K18" s="114">
        <v>12559</v>
      </c>
      <c r="L18" s="114">
        <v>39368</v>
      </c>
      <c r="M18" s="114">
        <v>10434</v>
      </c>
      <c r="N18" s="114">
        <v>24614</v>
      </c>
      <c r="O18" s="114">
        <v>81236</v>
      </c>
      <c r="P18" s="115">
        <v>21.9</v>
      </c>
      <c r="Q18" s="20" t="s">
        <v>23</v>
      </c>
      <c r="R18" s="20" t="s">
        <v>24</v>
      </c>
    </row>
    <row r="19" spans="1:18" ht="19.5" customHeight="1">
      <c r="A19" s="143"/>
      <c r="B19" s="73"/>
      <c r="C19" s="74" t="s">
        <v>68</v>
      </c>
      <c r="D19" s="113">
        <v>3.02</v>
      </c>
      <c r="E19" s="114">
        <v>269707</v>
      </c>
      <c r="F19" s="114">
        <v>61311</v>
      </c>
      <c r="G19" s="114">
        <v>19258</v>
      </c>
      <c r="H19" s="114">
        <v>20290</v>
      </c>
      <c r="I19" s="114">
        <v>10276</v>
      </c>
      <c r="J19" s="114">
        <v>10899</v>
      </c>
      <c r="K19" s="114">
        <v>11622</v>
      </c>
      <c r="L19" s="114">
        <v>42394</v>
      </c>
      <c r="M19" s="114">
        <v>8211</v>
      </c>
      <c r="N19" s="114">
        <v>22501</v>
      </c>
      <c r="O19" s="114">
        <v>62944</v>
      </c>
      <c r="P19" s="115">
        <v>22.7</v>
      </c>
      <c r="Q19" s="20" t="s">
        <v>34</v>
      </c>
      <c r="R19" s="20"/>
    </row>
    <row r="20" spans="1:18" ht="19.5" customHeight="1">
      <c r="A20" s="144"/>
      <c r="B20" s="75"/>
      <c r="C20" s="76" t="s">
        <v>70</v>
      </c>
      <c r="D20" s="113">
        <v>3.22</v>
      </c>
      <c r="E20" s="114">
        <v>220972</v>
      </c>
      <c r="F20" s="114">
        <v>55760</v>
      </c>
      <c r="G20" s="114">
        <v>22957</v>
      </c>
      <c r="H20" s="114">
        <v>19431</v>
      </c>
      <c r="I20" s="114">
        <v>7470</v>
      </c>
      <c r="J20" s="114">
        <v>6124</v>
      </c>
      <c r="K20" s="114">
        <v>9821</v>
      </c>
      <c r="L20" s="114">
        <v>31614</v>
      </c>
      <c r="M20" s="114">
        <v>8625</v>
      </c>
      <c r="N20" s="114">
        <v>17957</v>
      </c>
      <c r="O20" s="114">
        <v>41214</v>
      </c>
      <c r="P20" s="115">
        <v>25.2</v>
      </c>
      <c r="Q20" s="26" t="s">
        <v>90</v>
      </c>
      <c r="R20" s="26" t="s">
        <v>90</v>
      </c>
    </row>
    <row r="21" spans="1:19" ht="15">
      <c r="A21" s="141" t="s">
        <v>39</v>
      </c>
      <c r="B21" s="155" t="s">
        <v>40</v>
      </c>
      <c r="C21" s="156"/>
      <c r="D21" s="118">
        <v>3.42</v>
      </c>
      <c r="E21" s="128">
        <v>319170</v>
      </c>
      <c r="F21" s="57">
        <v>70586</v>
      </c>
      <c r="G21" s="57">
        <v>19775</v>
      </c>
      <c r="H21" s="57">
        <v>23077</v>
      </c>
      <c r="I21" s="57">
        <v>10385</v>
      </c>
      <c r="J21" s="57">
        <v>13715</v>
      </c>
      <c r="K21" s="57">
        <v>11596</v>
      </c>
      <c r="L21" s="57">
        <v>52595</v>
      </c>
      <c r="M21" s="57">
        <v>19027</v>
      </c>
      <c r="N21" s="57">
        <v>30861</v>
      </c>
      <c r="O21" s="57">
        <v>67554</v>
      </c>
      <c r="P21" s="60">
        <v>22.1</v>
      </c>
      <c r="Q21" s="131">
        <v>74.9</v>
      </c>
      <c r="R21" s="131">
        <v>17.4</v>
      </c>
      <c r="S21" s="131"/>
    </row>
    <row r="22" spans="1:19" ht="15">
      <c r="A22" s="141"/>
      <c r="B22" s="153" t="s">
        <v>41</v>
      </c>
      <c r="C22" s="154"/>
      <c r="D22" s="122">
        <v>3.6</v>
      </c>
      <c r="E22" s="123">
        <v>328742</v>
      </c>
      <c r="F22" s="123">
        <v>69382</v>
      </c>
      <c r="G22" s="123">
        <v>15248</v>
      </c>
      <c r="H22" s="123">
        <v>25365</v>
      </c>
      <c r="I22" s="123">
        <v>10766</v>
      </c>
      <c r="J22" s="124">
        <v>11121</v>
      </c>
      <c r="K22" s="124">
        <v>7962</v>
      </c>
      <c r="L22" s="123">
        <v>67216</v>
      </c>
      <c r="M22" s="123">
        <v>14575</v>
      </c>
      <c r="N22" s="123">
        <v>24966</v>
      </c>
      <c r="O22" s="123">
        <v>82142</v>
      </c>
      <c r="P22" s="35">
        <v>21.1</v>
      </c>
      <c r="Q22" s="132">
        <v>69</v>
      </c>
      <c r="R22" s="132">
        <v>31.3</v>
      </c>
      <c r="S22" s="132"/>
    </row>
    <row r="23" spans="1:20" ht="15">
      <c r="A23" s="141"/>
      <c r="B23" s="36" t="s">
        <v>91</v>
      </c>
      <c r="C23" s="37"/>
      <c r="D23" s="84"/>
      <c r="E23" s="39"/>
      <c r="F23" s="85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21"/>
      <c r="S23" s="121"/>
      <c r="T23" s="121"/>
    </row>
    <row r="24" spans="1:18" ht="14.25">
      <c r="A24" s="141"/>
      <c r="B24" s="44"/>
      <c r="C24" s="45" t="s">
        <v>43</v>
      </c>
      <c r="D24" s="113">
        <v>3.42</v>
      </c>
      <c r="E24" s="114">
        <v>321160</v>
      </c>
      <c r="F24">
        <v>71658</v>
      </c>
      <c r="G24" s="114">
        <v>20245</v>
      </c>
      <c r="H24" s="114">
        <v>22879</v>
      </c>
      <c r="I24" s="114">
        <v>10398</v>
      </c>
      <c r="J24" s="114">
        <v>14026</v>
      </c>
      <c r="K24" s="114">
        <v>11725</v>
      </c>
      <c r="L24" s="114">
        <v>51194</v>
      </c>
      <c r="M24" s="114">
        <v>19949</v>
      </c>
      <c r="N24" s="114">
        <v>31798</v>
      </c>
      <c r="O24" s="114">
        <v>67288</v>
      </c>
      <c r="P24" s="115">
        <v>22.3</v>
      </c>
      <c r="Q24" s="115">
        <v>74.4</v>
      </c>
      <c r="R24" s="115">
        <v>17.7</v>
      </c>
    </row>
    <row r="25" spans="1:20" ht="15">
      <c r="A25" s="141"/>
      <c r="B25" s="53"/>
      <c r="C25" s="54" t="s">
        <v>45</v>
      </c>
      <c r="D25" s="113">
        <v>3.38</v>
      </c>
      <c r="E25" s="114">
        <v>334059</v>
      </c>
      <c r="F25">
        <v>76150</v>
      </c>
      <c r="G25" s="114">
        <v>25270</v>
      </c>
      <c r="H25" s="114">
        <v>22611</v>
      </c>
      <c r="I25" s="114">
        <v>10550</v>
      </c>
      <c r="J25" s="114">
        <v>15489</v>
      </c>
      <c r="K25" s="114">
        <v>12029</v>
      </c>
      <c r="L25" s="114">
        <v>48877</v>
      </c>
      <c r="M25" s="114">
        <v>22513</v>
      </c>
      <c r="N25" s="114">
        <v>35092</v>
      </c>
      <c r="O25" s="114">
        <v>65480</v>
      </c>
      <c r="P25" s="115">
        <v>22.8</v>
      </c>
      <c r="Q25" s="115">
        <v>75.4</v>
      </c>
      <c r="R25" s="115">
        <v>18.5</v>
      </c>
      <c r="S25" s="59"/>
      <c r="T25" s="60"/>
    </row>
    <row r="26" spans="1:20" ht="15">
      <c r="A26" s="141"/>
      <c r="B26" s="53"/>
      <c r="C26" s="54" t="s">
        <v>47</v>
      </c>
      <c r="D26" s="113">
        <v>3.42</v>
      </c>
      <c r="E26" s="114">
        <v>322415</v>
      </c>
      <c r="F26">
        <v>70524</v>
      </c>
      <c r="G26" s="114">
        <v>18967</v>
      </c>
      <c r="H26" s="114">
        <v>23015</v>
      </c>
      <c r="I26" s="114">
        <v>10304</v>
      </c>
      <c r="J26" s="114">
        <v>13854</v>
      </c>
      <c r="K26" s="114">
        <v>12130</v>
      </c>
      <c r="L26" s="114">
        <v>54093</v>
      </c>
      <c r="M26" s="114">
        <v>19012</v>
      </c>
      <c r="N26" s="114">
        <v>31228</v>
      </c>
      <c r="O26" s="114">
        <v>69288</v>
      </c>
      <c r="P26" s="115">
        <v>21.9</v>
      </c>
      <c r="Q26" s="115">
        <v>75.4</v>
      </c>
      <c r="R26">
        <v>14.9</v>
      </c>
      <c r="S26" s="59"/>
      <c r="T26" s="60"/>
    </row>
    <row r="27" spans="1:20" ht="15">
      <c r="A27" s="141"/>
      <c r="B27" s="53"/>
      <c r="C27" s="54" t="s">
        <v>49</v>
      </c>
      <c r="D27" s="113">
        <v>3.48</v>
      </c>
      <c r="E27" s="114">
        <v>304602</v>
      </c>
      <c r="F27">
        <v>68013</v>
      </c>
      <c r="G27" s="114">
        <v>16173</v>
      </c>
      <c r="H27" s="114">
        <v>22996</v>
      </c>
      <c r="I27" s="114">
        <v>10349</v>
      </c>
      <c r="J27" s="114">
        <v>12579</v>
      </c>
      <c r="K27" s="114">
        <v>10810</v>
      </c>
      <c r="L27" s="114">
        <v>49992</v>
      </c>
      <c r="M27" s="114">
        <v>18292</v>
      </c>
      <c r="N27" s="114">
        <v>28777</v>
      </c>
      <c r="O27" s="114">
        <v>66621</v>
      </c>
      <c r="P27" s="115">
        <v>22.3</v>
      </c>
      <c r="Q27" s="115">
        <v>71.9</v>
      </c>
      <c r="R27" s="115">
        <v>20.7</v>
      </c>
      <c r="S27" s="59"/>
      <c r="T27" s="60"/>
    </row>
    <row r="28" spans="1:20" ht="15">
      <c r="A28" s="141"/>
      <c r="B28" s="53"/>
      <c r="C28" s="54" t="s">
        <v>94</v>
      </c>
      <c r="D28" s="113">
        <v>3.37</v>
      </c>
      <c r="E28" s="114">
        <v>308012</v>
      </c>
      <c r="F28">
        <v>64577</v>
      </c>
      <c r="G28" s="114">
        <v>17162</v>
      </c>
      <c r="H28" s="114">
        <v>24186</v>
      </c>
      <c r="I28" s="114">
        <v>10304</v>
      </c>
      <c r="J28" s="114">
        <v>11957</v>
      </c>
      <c r="K28" s="114">
        <v>10876</v>
      </c>
      <c r="L28" s="114">
        <v>60411</v>
      </c>
      <c r="M28" s="114">
        <v>13889</v>
      </c>
      <c r="N28" s="114">
        <v>25612</v>
      </c>
      <c r="O28" s="114">
        <v>69038</v>
      </c>
      <c r="P28" s="115">
        <v>21</v>
      </c>
      <c r="Q28" s="115">
        <v>77.9</v>
      </c>
      <c r="R28" s="115">
        <v>15.8</v>
      </c>
      <c r="S28" s="31"/>
      <c r="T28" s="33"/>
    </row>
    <row r="29" spans="1:20" ht="15">
      <c r="A29" s="141"/>
      <c r="B29" s="36" t="s">
        <v>51</v>
      </c>
      <c r="C29" s="37"/>
      <c r="D29" s="84"/>
      <c r="E29" s="85"/>
      <c r="F29" s="85"/>
      <c r="G29" s="61"/>
      <c r="H29" s="61"/>
      <c r="I29" s="61"/>
      <c r="J29" s="61"/>
      <c r="K29" s="61"/>
      <c r="L29" s="61"/>
      <c r="M29" s="61"/>
      <c r="N29" s="61"/>
      <c r="O29" s="61"/>
      <c r="P29" s="114"/>
      <c r="R29" s="32"/>
      <c r="S29" s="32"/>
      <c r="T29" s="32"/>
    </row>
    <row r="30" spans="1:20" ht="15">
      <c r="A30" s="141"/>
      <c r="B30" s="44"/>
      <c r="C30" s="45" t="s">
        <v>52</v>
      </c>
      <c r="D30" s="113">
        <v>3.2</v>
      </c>
      <c r="E30" s="114">
        <v>298650</v>
      </c>
      <c r="F30" s="114">
        <v>64667</v>
      </c>
      <c r="G30" s="114">
        <v>19452</v>
      </c>
      <c r="H30" s="114">
        <v>26930</v>
      </c>
      <c r="I30" s="114">
        <v>9636</v>
      </c>
      <c r="J30" s="114">
        <v>11627</v>
      </c>
      <c r="K30" s="114">
        <v>10591</v>
      </c>
      <c r="L30" s="114">
        <v>52754</v>
      </c>
      <c r="M30" s="114">
        <v>11232</v>
      </c>
      <c r="N30" s="114">
        <v>25535</v>
      </c>
      <c r="O30" s="114">
        <v>66225</v>
      </c>
      <c r="P30" s="115">
        <v>21.7</v>
      </c>
      <c r="Q30" s="115">
        <v>74</v>
      </c>
      <c r="R30" s="115">
        <v>16</v>
      </c>
      <c r="S30" s="62"/>
      <c r="T30" s="62"/>
    </row>
    <row r="31" spans="1:20" ht="15">
      <c r="A31" s="141"/>
      <c r="B31" s="53"/>
      <c r="C31" s="54" t="s">
        <v>54</v>
      </c>
      <c r="D31" s="113">
        <v>3.5</v>
      </c>
      <c r="E31" s="114">
        <v>293807</v>
      </c>
      <c r="F31" s="114">
        <v>65288</v>
      </c>
      <c r="G31" s="114">
        <v>14528</v>
      </c>
      <c r="H31" s="114">
        <v>27389</v>
      </c>
      <c r="I31" s="114">
        <v>9993</v>
      </c>
      <c r="J31" s="114">
        <v>10754</v>
      </c>
      <c r="K31" s="114">
        <v>9600</v>
      </c>
      <c r="L31" s="114">
        <v>49372</v>
      </c>
      <c r="M31" s="114">
        <v>11687</v>
      </c>
      <c r="N31" s="114">
        <v>25000</v>
      </c>
      <c r="O31" s="114">
        <v>70196</v>
      </c>
      <c r="P31" s="115">
        <v>22.2</v>
      </c>
      <c r="Q31" s="115">
        <v>73</v>
      </c>
      <c r="R31" s="115">
        <v>21</v>
      </c>
      <c r="S31" s="60"/>
      <c r="T31" s="60"/>
    </row>
    <row r="32" spans="1:20" ht="15">
      <c r="A32" s="141"/>
      <c r="B32" s="53"/>
      <c r="C32" s="54" t="s">
        <v>56</v>
      </c>
      <c r="D32" s="113">
        <v>3.39</v>
      </c>
      <c r="E32" s="114">
        <v>333080</v>
      </c>
      <c r="F32" s="114">
        <v>75110</v>
      </c>
      <c r="G32" s="114">
        <v>22438</v>
      </c>
      <c r="H32" s="114">
        <v>22903</v>
      </c>
      <c r="I32" s="114">
        <v>10722</v>
      </c>
      <c r="J32" s="114">
        <v>15059</v>
      </c>
      <c r="K32" s="114">
        <v>12735</v>
      </c>
      <c r="L32" s="114">
        <v>50916</v>
      </c>
      <c r="M32" s="114">
        <v>24224</v>
      </c>
      <c r="N32" s="114">
        <v>35544</v>
      </c>
      <c r="O32" s="114">
        <v>63429</v>
      </c>
      <c r="P32" s="115">
        <v>22.6</v>
      </c>
      <c r="Q32" s="115">
        <v>75.2</v>
      </c>
      <c r="R32" s="115">
        <v>15.8</v>
      </c>
      <c r="S32" s="60"/>
      <c r="T32" s="60"/>
    </row>
    <row r="33" spans="1:20" ht="15">
      <c r="A33" s="141"/>
      <c r="B33" s="53"/>
      <c r="C33" s="54" t="s">
        <v>58</v>
      </c>
      <c r="D33" s="113">
        <v>3.57</v>
      </c>
      <c r="E33" s="114">
        <v>311790</v>
      </c>
      <c r="F33" s="114">
        <v>69517</v>
      </c>
      <c r="G33" s="114">
        <v>18868</v>
      </c>
      <c r="H33" s="114">
        <v>26015</v>
      </c>
      <c r="I33" s="114">
        <v>10415</v>
      </c>
      <c r="J33" s="114">
        <v>12161</v>
      </c>
      <c r="K33" s="114">
        <v>9362</v>
      </c>
      <c r="L33" s="114">
        <v>54787</v>
      </c>
      <c r="M33" s="114">
        <v>14654</v>
      </c>
      <c r="N33" s="114">
        <v>26089</v>
      </c>
      <c r="O33" s="114">
        <v>69923</v>
      </c>
      <c r="P33" s="115">
        <v>22.3</v>
      </c>
      <c r="Q33" s="115">
        <v>68.8</v>
      </c>
      <c r="R33" s="115">
        <v>23.4</v>
      </c>
      <c r="S33" s="60"/>
      <c r="T33" s="60"/>
    </row>
    <row r="34" spans="1:20" ht="15">
      <c r="A34" s="141"/>
      <c r="B34" s="53"/>
      <c r="C34" s="54" t="s">
        <v>60</v>
      </c>
      <c r="D34" s="113">
        <v>3.5</v>
      </c>
      <c r="E34" s="114">
        <v>325009</v>
      </c>
      <c r="F34" s="114">
        <v>69705</v>
      </c>
      <c r="G34" s="114">
        <v>13247</v>
      </c>
      <c r="H34" s="114">
        <v>23397</v>
      </c>
      <c r="I34" s="114">
        <v>10267</v>
      </c>
      <c r="J34" s="114">
        <v>13760</v>
      </c>
      <c r="K34" s="114">
        <v>10698</v>
      </c>
      <c r="L34" s="114">
        <v>59374</v>
      </c>
      <c r="M34" s="114">
        <v>19271</v>
      </c>
      <c r="N34" s="114">
        <v>31468</v>
      </c>
      <c r="O34" s="114">
        <v>73822</v>
      </c>
      <c r="P34" s="115">
        <v>21.4</v>
      </c>
      <c r="Q34" s="115">
        <v>73.2</v>
      </c>
      <c r="R34" s="115">
        <v>19.6</v>
      </c>
      <c r="S34" s="60"/>
      <c r="T34" s="60"/>
    </row>
    <row r="35" spans="1:20" ht="15">
      <c r="A35" s="141"/>
      <c r="B35" s="53"/>
      <c r="C35" s="54" t="s">
        <v>62</v>
      </c>
      <c r="D35" s="113">
        <v>3.47</v>
      </c>
      <c r="E35" s="114">
        <v>316617</v>
      </c>
      <c r="F35" s="114">
        <v>72807</v>
      </c>
      <c r="G35" s="114">
        <v>17070</v>
      </c>
      <c r="H35" s="114">
        <v>22051</v>
      </c>
      <c r="I35" s="114">
        <v>10405</v>
      </c>
      <c r="J35" s="114">
        <v>13664</v>
      </c>
      <c r="K35" s="114">
        <v>11991</v>
      </c>
      <c r="L35" s="114">
        <v>49671</v>
      </c>
      <c r="M35" s="114">
        <v>19766</v>
      </c>
      <c r="N35" s="114">
        <v>31597</v>
      </c>
      <c r="O35" s="114">
        <v>67596</v>
      </c>
      <c r="P35" s="115">
        <v>23</v>
      </c>
      <c r="Q35" s="115">
        <v>76.2</v>
      </c>
      <c r="R35" s="115">
        <v>17.4</v>
      </c>
      <c r="S35" s="60"/>
      <c r="T35" s="60"/>
    </row>
    <row r="36" spans="1:20" ht="15">
      <c r="A36" s="141"/>
      <c r="B36" s="53"/>
      <c r="C36" s="54" t="s">
        <v>64</v>
      </c>
      <c r="D36" s="113">
        <v>3.29</v>
      </c>
      <c r="E36" s="114">
        <v>316749</v>
      </c>
      <c r="F36" s="114">
        <v>66042</v>
      </c>
      <c r="G36" s="114">
        <v>23556</v>
      </c>
      <c r="H36" s="114">
        <v>22036</v>
      </c>
      <c r="I36" s="114">
        <v>10780</v>
      </c>
      <c r="J36" s="114">
        <v>13668</v>
      </c>
      <c r="K36" s="114">
        <v>10264</v>
      </c>
      <c r="L36" s="114">
        <v>61295</v>
      </c>
      <c r="M36" s="114">
        <v>14192</v>
      </c>
      <c r="N36" s="114">
        <v>27902</v>
      </c>
      <c r="O36" s="114">
        <v>67014</v>
      </c>
      <c r="P36" s="115">
        <v>20.8</v>
      </c>
      <c r="Q36" s="115">
        <v>77.4</v>
      </c>
      <c r="R36" s="115">
        <v>16.6</v>
      </c>
      <c r="S36" s="60"/>
      <c r="T36" s="60"/>
    </row>
    <row r="37" spans="1:20" ht="15">
      <c r="A37" s="141"/>
      <c r="B37" s="53"/>
      <c r="C37" s="54" t="s">
        <v>66</v>
      </c>
      <c r="D37" s="113">
        <v>3.31</v>
      </c>
      <c r="E37" s="114">
        <v>330127</v>
      </c>
      <c r="F37" s="114">
        <v>66484</v>
      </c>
      <c r="G37" s="114">
        <v>13416</v>
      </c>
      <c r="H37" s="114">
        <v>21580</v>
      </c>
      <c r="I37" s="114">
        <v>10726</v>
      </c>
      <c r="J37" s="114">
        <v>15350</v>
      </c>
      <c r="K37" s="114">
        <v>13926</v>
      </c>
      <c r="L37" s="114">
        <v>48202</v>
      </c>
      <c r="M37" s="114">
        <v>16384</v>
      </c>
      <c r="N37" s="114">
        <v>28605</v>
      </c>
      <c r="O37" s="114">
        <v>95454</v>
      </c>
      <c r="P37" s="115">
        <v>20.1</v>
      </c>
      <c r="Q37" s="115">
        <v>73.2</v>
      </c>
      <c r="R37" s="115">
        <v>18.7</v>
      </c>
      <c r="S37" s="60"/>
      <c r="T37" s="60"/>
    </row>
    <row r="38" spans="1:20" ht="15">
      <c r="A38" s="141"/>
      <c r="B38" s="53"/>
      <c r="C38" s="54" t="s">
        <v>68</v>
      </c>
      <c r="D38" s="113">
        <v>3.41</v>
      </c>
      <c r="E38" s="114">
        <v>301839</v>
      </c>
      <c r="F38" s="114">
        <v>63796</v>
      </c>
      <c r="G38" s="114">
        <v>24043</v>
      </c>
      <c r="H38" s="114">
        <v>20553</v>
      </c>
      <c r="I38" s="114">
        <v>9842</v>
      </c>
      <c r="J38" s="114">
        <v>12725</v>
      </c>
      <c r="K38" s="114">
        <v>11005</v>
      </c>
      <c r="L38" s="114">
        <v>54265</v>
      </c>
      <c r="M38" s="114">
        <v>13973</v>
      </c>
      <c r="N38" s="114">
        <v>24283</v>
      </c>
      <c r="O38" s="114">
        <v>67354</v>
      </c>
      <c r="P38" s="115">
        <v>21.1</v>
      </c>
      <c r="Q38" s="115">
        <v>77.9</v>
      </c>
      <c r="R38" s="115">
        <v>15.9</v>
      </c>
      <c r="S38" s="60"/>
      <c r="T38" s="60"/>
    </row>
    <row r="39" spans="1:20" ht="15.75" thickBot="1">
      <c r="A39" s="142"/>
      <c r="B39" s="63"/>
      <c r="C39" s="64" t="s">
        <v>70</v>
      </c>
      <c r="D39" s="129">
        <v>3.57</v>
      </c>
      <c r="E39" s="130">
        <v>253998</v>
      </c>
      <c r="F39" s="130">
        <v>59244</v>
      </c>
      <c r="G39" s="130">
        <v>31612</v>
      </c>
      <c r="H39" s="114">
        <v>19357</v>
      </c>
      <c r="I39" s="114">
        <v>7742</v>
      </c>
      <c r="J39" s="114">
        <v>7673</v>
      </c>
      <c r="K39" s="114">
        <v>10268</v>
      </c>
      <c r="L39" s="114">
        <v>38647</v>
      </c>
      <c r="M39" s="114">
        <v>11770</v>
      </c>
      <c r="N39" s="114">
        <v>19764</v>
      </c>
      <c r="O39" s="114">
        <v>47921</v>
      </c>
      <c r="P39" s="115">
        <v>23.3</v>
      </c>
      <c r="Q39" s="115">
        <v>76.7</v>
      </c>
      <c r="R39" s="115">
        <v>17</v>
      </c>
      <c r="S39" s="69"/>
      <c r="T39" s="69"/>
    </row>
    <row r="40" spans="16:17" ht="13.5">
      <c r="P40" s="115"/>
      <c r="Q40" s="115"/>
    </row>
  </sheetData>
  <sheetProtection/>
  <mergeCells count="6">
    <mergeCell ref="A2:A20"/>
    <mergeCell ref="B2:C2"/>
    <mergeCell ref="B3:C3"/>
    <mergeCell ref="A21:A39"/>
    <mergeCell ref="B21:C21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FUKUI</dc:creator>
  <cp:keywords/>
  <dc:description/>
  <cp:lastModifiedBy> </cp:lastModifiedBy>
  <cp:lastPrinted>2014-02-28T07:52:56Z</cp:lastPrinted>
  <dcterms:created xsi:type="dcterms:W3CDTF">2009-02-16T07:35:02Z</dcterms:created>
  <dcterms:modified xsi:type="dcterms:W3CDTF">2014-03-19T02:28:59Z</dcterms:modified>
  <cp:category/>
  <cp:version/>
  <cp:contentType/>
  <cp:contentStatus/>
</cp:coreProperties>
</file>