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170" windowWidth="9600" windowHeight="11640" activeTab="0"/>
  </bookViews>
  <sheets>
    <sheet name="表　職業別15歳以上就業者数（H7、H12）" sheetId="1" r:id="rId1"/>
  </sheets>
  <definedNames>
    <definedName name="_xlnm.Print_Area" localSheetId="0">'表　職業別15歳以上就業者数（H7、H12）'!$A$1:$I$24</definedName>
  </definedNames>
  <calcPr fullCalcOnLoad="1"/>
</workbook>
</file>

<file path=xl/sharedStrings.xml><?xml version="1.0" encoding="utf-8"?>
<sst xmlns="http://schemas.openxmlformats.org/spreadsheetml/2006/main" count="39" uniqueCount="30">
  <si>
    <t>総数</t>
  </si>
  <si>
    <t>構成比</t>
  </si>
  <si>
    <t>%</t>
  </si>
  <si>
    <t>平成7年</t>
  </si>
  <si>
    <t>平成12年</t>
  </si>
  <si>
    <t>総数</t>
  </si>
  <si>
    <t>構成比</t>
  </si>
  <si>
    <t>人</t>
  </si>
  <si>
    <t>総  数</t>
  </si>
  <si>
    <t>(再掲）-4部門別</t>
  </si>
  <si>
    <t>注)　各項目の構成比は、小数点第2位にて四捨五入してあり、その合計は総数（100%）と一致しない場合がある。</t>
  </si>
  <si>
    <t>平成7～12年の増減</t>
  </si>
  <si>
    <t>増減数</t>
  </si>
  <si>
    <t>増減率</t>
  </si>
  <si>
    <t>表１  職業別15歳以上就業者数（平成7年、12年）　　　</t>
  </si>
  <si>
    <t>A 専門的・技術的職業従事者</t>
  </si>
  <si>
    <t>B 管理的職業従事者</t>
  </si>
  <si>
    <t>C 事務従事者</t>
  </si>
  <si>
    <t>D 販売従事者</t>
  </si>
  <si>
    <t>E サービス職業従事者</t>
  </si>
  <si>
    <t>F 保安職業従事者</t>
  </si>
  <si>
    <t>G 農林漁業作業者</t>
  </si>
  <si>
    <t>H 運輸・通信従事者</t>
  </si>
  <si>
    <t>I 生産工程・労務作業者</t>
  </si>
  <si>
    <t>J 分類不能の職業</t>
  </si>
  <si>
    <t>農林漁業関係職業（G）</t>
  </si>
  <si>
    <t>販売・サービス関係職業（D+E+F)</t>
  </si>
  <si>
    <t>生産・運輸関係職業（H+I）</t>
  </si>
  <si>
    <t>構成比増減</t>
  </si>
  <si>
    <t>事務・技術・管理関係職業(A+B+C）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</si>
</sst>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.0_);[Red]\(0.0\)"/>
    <numFmt numFmtId="180" formatCode="#,##0.0_);[Red]\(#,##0.0\)"/>
    <numFmt numFmtId="181" formatCode="0_ "/>
    <numFmt numFmtId="182" formatCode="#,##0_);[Red]\(#,##0\)"/>
    <numFmt numFmtId="183" formatCode="#,##0;&quot;△ &quot;#,##0"/>
    <numFmt numFmtId="184" formatCode="0.0;&quot;△ &quot;0.0"/>
    <numFmt numFmtId="185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/>
    </xf>
    <xf numFmtId="18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distributed"/>
    </xf>
    <xf numFmtId="176" fontId="2" fillId="3" borderId="4" xfId="0" applyNumberFormat="1" applyFont="1" applyFill="1" applyBorder="1" applyAlignment="1">
      <alignment horizontal="right"/>
    </xf>
    <xf numFmtId="178" fontId="2" fillId="3" borderId="2" xfId="0" applyNumberFormat="1" applyFont="1" applyFill="1" applyBorder="1" applyAlignment="1">
      <alignment horizontal="right"/>
    </xf>
    <xf numFmtId="179" fontId="2" fillId="3" borderId="2" xfId="0" applyNumberFormat="1" applyFont="1" applyFill="1" applyBorder="1" applyAlignment="1">
      <alignment horizontal="right"/>
    </xf>
    <xf numFmtId="183" fontId="2" fillId="3" borderId="4" xfId="0" applyNumberFormat="1" applyFont="1" applyFill="1" applyBorder="1" applyAlignment="1">
      <alignment/>
    </xf>
    <xf numFmtId="184" fontId="2" fillId="3" borderId="2" xfId="0" applyNumberFormat="1" applyFont="1" applyFill="1" applyBorder="1" applyAlignment="1">
      <alignment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176" fontId="2" fillId="3" borderId="5" xfId="0" applyNumberFormat="1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83" fontId="2" fillId="3" borderId="5" xfId="0" applyNumberFormat="1" applyFont="1" applyFill="1" applyBorder="1" applyAlignment="1">
      <alignment horizontal="center" vertical="center"/>
    </xf>
    <xf numFmtId="184" fontId="2" fillId="3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right"/>
    </xf>
    <xf numFmtId="178" fontId="2" fillId="2" borderId="3" xfId="0" applyNumberFormat="1" applyFont="1" applyFill="1" applyBorder="1" applyAlignment="1">
      <alignment horizontal="right"/>
    </xf>
    <xf numFmtId="179" fontId="2" fillId="2" borderId="1" xfId="0" applyNumberFormat="1" applyFont="1" applyFill="1" applyBorder="1" applyAlignment="1">
      <alignment horizontal="right"/>
    </xf>
    <xf numFmtId="183" fontId="2" fillId="2" borderId="3" xfId="0" applyNumberFormat="1" applyFont="1" applyFill="1" applyBorder="1" applyAlignment="1">
      <alignment/>
    </xf>
    <xf numFmtId="184" fontId="2" fillId="2" borderId="3" xfId="0" applyNumberFormat="1" applyFont="1" applyFill="1" applyBorder="1" applyAlignment="1">
      <alignment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176" fontId="2" fillId="4" borderId="3" xfId="0" applyNumberFormat="1" applyFont="1" applyFill="1" applyBorder="1" applyAlignment="1">
      <alignment horizontal="right"/>
    </xf>
    <xf numFmtId="178" fontId="2" fillId="4" borderId="3" xfId="0" applyNumberFormat="1" applyFont="1" applyFill="1" applyBorder="1" applyAlignment="1">
      <alignment horizontal="right"/>
    </xf>
    <xf numFmtId="179" fontId="2" fillId="4" borderId="1" xfId="0" applyNumberFormat="1" applyFont="1" applyFill="1" applyBorder="1" applyAlignment="1">
      <alignment horizontal="right"/>
    </xf>
    <xf numFmtId="183" fontId="2" fillId="4" borderId="3" xfId="0" applyNumberFormat="1" applyFont="1" applyFill="1" applyBorder="1" applyAlignment="1">
      <alignment/>
    </xf>
    <xf numFmtId="184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/>
    </xf>
    <xf numFmtId="176" fontId="2" fillId="5" borderId="3" xfId="0" applyNumberFormat="1" applyFont="1" applyFill="1" applyBorder="1" applyAlignment="1">
      <alignment horizontal="right"/>
    </xf>
    <xf numFmtId="178" fontId="2" fillId="5" borderId="3" xfId="0" applyNumberFormat="1" applyFont="1" applyFill="1" applyBorder="1" applyAlignment="1">
      <alignment horizontal="right"/>
    </xf>
    <xf numFmtId="179" fontId="2" fillId="5" borderId="1" xfId="0" applyNumberFormat="1" applyFont="1" applyFill="1" applyBorder="1" applyAlignment="1">
      <alignment horizontal="right"/>
    </xf>
    <xf numFmtId="183" fontId="2" fillId="5" borderId="3" xfId="0" applyNumberFormat="1" applyFont="1" applyFill="1" applyBorder="1" applyAlignment="1">
      <alignment/>
    </xf>
    <xf numFmtId="184" fontId="2" fillId="5" borderId="3" xfId="0" applyNumberFormat="1" applyFont="1" applyFill="1" applyBorder="1" applyAlignment="1">
      <alignment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/>
    </xf>
    <xf numFmtId="176" fontId="2" fillId="6" borderId="3" xfId="0" applyNumberFormat="1" applyFont="1" applyFill="1" applyBorder="1" applyAlignment="1">
      <alignment horizontal="right"/>
    </xf>
    <xf numFmtId="178" fontId="2" fillId="6" borderId="3" xfId="0" applyNumberFormat="1" applyFont="1" applyFill="1" applyBorder="1" applyAlignment="1">
      <alignment horizontal="right"/>
    </xf>
    <xf numFmtId="179" fontId="2" fillId="6" borderId="1" xfId="0" applyNumberFormat="1" applyFont="1" applyFill="1" applyBorder="1" applyAlignment="1">
      <alignment horizontal="right"/>
    </xf>
    <xf numFmtId="183" fontId="2" fillId="6" borderId="3" xfId="0" applyNumberFormat="1" applyFont="1" applyFill="1" applyBorder="1" applyAlignment="1">
      <alignment/>
    </xf>
    <xf numFmtId="184" fontId="2" fillId="6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176" fontId="2" fillId="5" borderId="3" xfId="0" applyNumberFormat="1" applyFont="1" applyFill="1" applyBorder="1" applyAlignment="1">
      <alignment/>
    </xf>
    <xf numFmtId="179" fontId="2" fillId="5" borderId="3" xfId="0" applyNumberFormat="1" applyFont="1" applyFill="1" applyBorder="1" applyAlignment="1">
      <alignment/>
    </xf>
    <xf numFmtId="0" fontId="2" fillId="6" borderId="1" xfId="0" applyFont="1" applyFill="1" applyBorder="1" applyAlignment="1">
      <alignment/>
    </xf>
    <xf numFmtId="176" fontId="2" fillId="6" borderId="3" xfId="0" applyNumberFormat="1" applyFont="1" applyFill="1" applyBorder="1" applyAlignment="1">
      <alignment/>
    </xf>
    <xf numFmtId="179" fontId="2" fillId="6" borderId="3" xfId="0" applyNumberFormat="1" applyFont="1" applyFill="1" applyBorder="1" applyAlignment="1">
      <alignment/>
    </xf>
    <xf numFmtId="176" fontId="2" fillId="2" borderId="3" xfId="0" applyNumberFormat="1" applyFont="1" applyFill="1" applyBorder="1" applyAlignment="1">
      <alignment/>
    </xf>
    <xf numFmtId="179" fontId="2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/>
    </xf>
    <xf numFmtId="177" fontId="2" fillId="3" borderId="5" xfId="0" applyNumberFormat="1" applyFont="1" applyFill="1" applyBorder="1" applyAlignment="1">
      <alignment horizontal="right"/>
    </xf>
    <xf numFmtId="179" fontId="2" fillId="3" borderId="7" xfId="0" applyNumberFormat="1" applyFont="1" applyFill="1" applyBorder="1" applyAlignment="1">
      <alignment horizontal="right"/>
    </xf>
    <xf numFmtId="183" fontId="2" fillId="3" borderId="5" xfId="0" applyNumberFormat="1" applyFont="1" applyFill="1" applyBorder="1" applyAlignment="1">
      <alignment/>
    </xf>
    <xf numFmtId="184" fontId="2" fillId="3" borderId="5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left"/>
    </xf>
    <xf numFmtId="176" fontId="2" fillId="7" borderId="3" xfId="0" applyNumberFormat="1" applyFont="1" applyFill="1" applyBorder="1" applyAlignment="1">
      <alignment horizontal="right"/>
    </xf>
    <xf numFmtId="178" fontId="2" fillId="7" borderId="3" xfId="0" applyNumberFormat="1" applyFont="1" applyFill="1" applyBorder="1" applyAlignment="1">
      <alignment horizontal="right"/>
    </xf>
    <xf numFmtId="179" fontId="2" fillId="7" borderId="1" xfId="0" applyNumberFormat="1" applyFont="1" applyFill="1" applyBorder="1" applyAlignment="1">
      <alignment horizontal="right"/>
    </xf>
    <xf numFmtId="183" fontId="2" fillId="7" borderId="3" xfId="0" applyNumberFormat="1" applyFont="1" applyFill="1" applyBorder="1" applyAlignment="1">
      <alignment/>
    </xf>
    <xf numFmtId="184" fontId="2" fillId="7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179" fontId="2" fillId="4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workbookViewId="0" topLeftCell="A1">
      <selection activeCell="A1" sqref="A1:H1"/>
    </sheetView>
  </sheetViews>
  <sheetFormatPr defaultColWidth="9.00390625" defaultRowHeight="13.5"/>
  <cols>
    <col min="1" max="1" width="2.625" style="0" customWidth="1"/>
    <col min="2" max="2" width="25.625" style="0" customWidth="1"/>
    <col min="3" max="6" width="7.625" style="0" customWidth="1"/>
  </cols>
  <sheetData>
    <row r="1" spans="1:8" ht="24.75" customHeight="1">
      <c r="A1" s="73" t="s">
        <v>14</v>
      </c>
      <c r="B1" s="73"/>
      <c r="C1" s="73"/>
      <c r="D1" s="73"/>
      <c r="E1" s="73"/>
      <c r="F1" s="73"/>
      <c r="G1" s="73"/>
      <c r="H1" s="73"/>
    </row>
    <row r="2" spans="1:8" ht="15" customHeight="1">
      <c r="A2" s="76"/>
      <c r="B2" s="76"/>
      <c r="C2" s="78" t="s">
        <v>3</v>
      </c>
      <c r="D2" s="76"/>
      <c r="E2" s="78" t="s">
        <v>4</v>
      </c>
      <c r="F2" s="79"/>
      <c r="G2" s="74" t="s">
        <v>11</v>
      </c>
      <c r="H2" s="75"/>
    </row>
    <row r="3" spans="1:8" ht="15" customHeight="1">
      <c r="A3" s="76"/>
      <c r="B3" s="76"/>
      <c r="C3" s="8" t="s">
        <v>5</v>
      </c>
      <c r="D3" s="5" t="s">
        <v>6</v>
      </c>
      <c r="E3" s="8" t="s">
        <v>5</v>
      </c>
      <c r="F3" s="6" t="s">
        <v>6</v>
      </c>
      <c r="G3" s="8" t="s">
        <v>12</v>
      </c>
      <c r="H3" s="5" t="s">
        <v>13</v>
      </c>
    </row>
    <row r="4" spans="1:8" ht="15" customHeight="1">
      <c r="A4" s="7"/>
      <c r="B4" s="57"/>
      <c r="C4" s="58" t="s">
        <v>7</v>
      </c>
      <c r="D4" s="58" t="s">
        <v>2</v>
      </c>
      <c r="E4" s="58" t="s">
        <v>7</v>
      </c>
      <c r="F4" s="59" t="s">
        <v>2</v>
      </c>
      <c r="G4" s="58" t="s">
        <v>7</v>
      </c>
      <c r="H4" s="58" t="s">
        <v>2</v>
      </c>
    </row>
    <row r="5" spans="1:8" ht="15" customHeight="1">
      <c r="A5" s="77" t="s">
        <v>8</v>
      </c>
      <c r="B5" s="77"/>
      <c r="C5" s="60">
        <f>SUM(C6:C15)</f>
        <v>451422</v>
      </c>
      <c r="D5" s="61">
        <f>C5/C5*100</f>
        <v>100</v>
      </c>
      <c r="E5" s="60">
        <f>SUM(E6:E15)</f>
        <v>439618</v>
      </c>
      <c r="F5" s="62">
        <f>E5/E5*100</f>
        <v>100</v>
      </c>
      <c r="G5" s="63">
        <f>E5-C5</f>
        <v>-11804</v>
      </c>
      <c r="H5" s="64">
        <f>(E5-C5)/C5*100</f>
        <v>-2.6148481908280945</v>
      </c>
    </row>
    <row r="6" spans="1:8" ht="15" customHeight="1">
      <c r="A6" s="35"/>
      <c r="B6" s="36" t="s">
        <v>15</v>
      </c>
      <c r="C6" s="37">
        <v>50299</v>
      </c>
      <c r="D6" s="38">
        <f>C6/C5*100</f>
        <v>11.142345743007652</v>
      </c>
      <c r="E6" s="37">
        <v>53577</v>
      </c>
      <c r="F6" s="39">
        <f>E6/E5*100</f>
        <v>12.187171589880306</v>
      </c>
      <c r="G6" s="40">
        <f>E6-C6</f>
        <v>3278</v>
      </c>
      <c r="H6" s="41">
        <f aca="true" t="shared" si="0" ref="H6:H15">(E6-C6)/C6*100</f>
        <v>6.517028171534226</v>
      </c>
    </row>
    <row r="7" spans="1:8" ht="15" customHeight="1">
      <c r="A7" s="35"/>
      <c r="B7" s="36" t="s">
        <v>16</v>
      </c>
      <c r="C7" s="37">
        <v>18394</v>
      </c>
      <c r="D7" s="38">
        <f>C7/C5*100</f>
        <v>4.074679568120295</v>
      </c>
      <c r="E7" s="37">
        <v>12627</v>
      </c>
      <c r="F7" s="39">
        <f>E7/E5*100</f>
        <v>2.8722663767179686</v>
      </c>
      <c r="G7" s="40">
        <f aca="true" t="shared" si="1" ref="G7:G15">E7-C7</f>
        <v>-5767</v>
      </c>
      <c r="H7" s="41">
        <f t="shared" si="0"/>
        <v>-31.352614983146676</v>
      </c>
    </row>
    <row r="8" spans="1:8" ht="15" customHeight="1">
      <c r="A8" s="35"/>
      <c r="B8" s="36" t="s">
        <v>17</v>
      </c>
      <c r="C8" s="37">
        <v>76375</v>
      </c>
      <c r="D8" s="38">
        <f>C8/C5*100</f>
        <v>16.91875894395931</v>
      </c>
      <c r="E8" s="37">
        <v>77714</v>
      </c>
      <c r="F8" s="39">
        <f>E8/E5*100</f>
        <v>17.677620115645855</v>
      </c>
      <c r="G8" s="40">
        <f t="shared" si="1"/>
        <v>1339</v>
      </c>
      <c r="H8" s="41">
        <f t="shared" si="0"/>
        <v>1.753191489361702</v>
      </c>
    </row>
    <row r="9" spans="1:8" ht="15" customHeight="1">
      <c r="A9" s="3"/>
      <c r="B9" s="4" t="s">
        <v>18</v>
      </c>
      <c r="C9" s="23">
        <v>55045</v>
      </c>
      <c r="D9" s="24">
        <f>C9/C5*100</f>
        <v>12.193690161312475</v>
      </c>
      <c r="E9" s="23">
        <v>56015</v>
      </c>
      <c r="F9" s="25">
        <f>E9/E5*100</f>
        <v>12.74174396862731</v>
      </c>
      <c r="G9" s="26">
        <f t="shared" si="1"/>
        <v>970</v>
      </c>
      <c r="H9" s="27">
        <f t="shared" si="0"/>
        <v>1.7621945680806612</v>
      </c>
    </row>
    <row r="10" spans="1:8" ht="15" customHeight="1">
      <c r="A10" s="3"/>
      <c r="B10" s="4" t="s">
        <v>19</v>
      </c>
      <c r="C10" s="23">
        <v>33202</v>
      </c>
      <c r="D10" s="24">
        <f>C10/C5*100</f>
        <v>7.35498048389312</v>
      </c>
      <c r="E10" s="23">
        <v>36425</v>
      </c>
      <c r="F10" s="25">
        <f>E10/E5*100</f>
        <v>8.28560250035258</v>
      </c>
      <c r="G10" s="26">
        <f t="shared" si="1"/>
        <v>3223</v>
      </c>
      <c r="H10" s="27">
        <f t="shared" si="0"/>
        <v>9.707246551412565</v>
      </c>
    </row>
    <row r="11" spans="1:8" ht="15" customHeight="1">
      <c r="A11" s="3"/>
      <c r="B11" s="4" t="s">
        <v>20</v>
      </c>
      <c r="C11" s="23">
        <v>4622</v>
      </c>
      <c r="D11" s="24">
        <f>C11/C5*100</f>
        <v>1.0238756640128306</v>
      </c>
      <c r="E11" s="23">
        <v>4937</v>
      </c>
      <c r="F11" s="25">
        <f>E11/E5*100</f>
        <v>1.1230204404733202</v>
      </c>
      <c r="G11" s="26">
        <f t="shared" si="1"/>
        <v>315</v>
      </c>
      <c r="H11" s="27">
        <f t="shared" si="0"/>
        <v>6.815231501514496</v>
      </c>
    </row>
    <row r="12" spans="1:8" ht="15" customHeight="1">
      <c r="A12" s="28"/>
      <c r="B12" s="29" t="s">
        <v>21</v>
      </c>
      <c r="C12" s="30">
        <v>30198</v>
      </c>
      <c r="D12" s="31">
        <f>C12/C5*100</f>
        <v>6.6895277589483895</v>
      </c>
      <c r="E12" s="30">
        <v>21240</v>
      </c>
      <c r="F12" s="32">
        <f>E12/E5*100</f>
        <v>4.83146731935453</v>
      </c>
      <c r="G12" s="33">
        <f t="shared" si="1"/>
        <v>-8958</v>
      </c>
      <c r="H12" s="34">
        <f t="shared" si="0"/>
        <v>-29.66421617325651</v>
      </c>
    </row>
    <row r="13" spans="1:8" ht="15" customHeight="1">
      <c r="A13" s="42"/>
      <c r="B13" s="43" t="s">
        <v>22</v>
      </c>
      <c r="C13" s="44">
        <v>14100</v>
      </c>
      <c r="D13" s="45">
        <f>C13/C5*100</f>
        <v>3.1234631896540264</v>
      </c>
      <c r="E13" s="44">
        <v>13008</v>
      </c>
      <c r="F13" s="46">
        <f>E13/E5*100</f>
        <v>2.9589325277854863</v>
      </c>
      <c r="G13" s="47">
        <f t="shared" si="1"/>
        <v>-1092</v>
      </c>
      <c r="H13" s="48">
        <f t="shared" si="0"/>
        <v>-7.74468085106383</v>
      </c>
    </row>
    <row r="14" spans="1:8" ht="15" customHeight="1">
      <c r="A14" s="42"/>
      <c r="B14" s="43" t="s">
        <v>23</v>
      </c>
      <c r="C14" s="44">
        <v>168413</v>
      </c>
      <c r="D14" s="45">
        <f>C14/C5*100</f>
        <v>37.307220294978976</v>
      </c>
      <c r="E14" s="44">
        <v>163042</v>
      </c>
      <c r="F14" s="46">
        <f>E14/E5*100</f>
        <v>37.087198431365415</v>
      </c>
      <c r="G14" s="47">
        <f t="shared" si="1"/>
        <v>-5371</v>
      </c>
      <c r="H14" s="48">
        <f t="shared" si="0"/>
        <v>-3.189183732847227</v>
      </c>
    </row>
    <row r="15" spans="1:8" ht="15" customHeight="1">
      <c r="A15" s="65"/>
      <c r="B15" s="66" t="s">
        <v>24</v>
      </c>
      <c r="C15" s="67">
        <v>774</v>
      </c>
      <c r="D15" s="68">
        <f>C15/C5*100</f>
        <v>0.17145819211292318</v>
      </c>
      <c r="E15" s="67">
        <v>1033</v>
      </c>
      <c r="F15" s="69">
        <f>E15/E5*100</f>
        <v>0.23497672979723305</v>
      </c>
      <c r="G15" s="70">
        <f t="shared" si="1"/>
        <v>259</v>
      </c>
      <c r="H15" s="71">
        <f t="shared" si="0"/>
        <v>33.4625322997416</v>
      </c>
    </row>
    <row r="16" spans="1:8" ht="15" customHeight="1">
      <c r="A16" s="9"/>
      <c r="B16" s="10"/>
      <c r="C16" s="11"/>
      <c r="D16" s="12"/>
      <c r="E16" s="11"/>
      <c r="F16" s="13"/>
      <c r="G16" s="14"/>
      <c r="H16" s="15"/>
    </row>
    <row r="17" spans="1:8" ht="15" customHeight="1">
      <c r="A17" s="16" t="s">
        <v>9</v>
      </c>
      <c r="B17" s="17"/>
      <c r="C17" s="18" t="s">
        <v>0</v>
      </c>
      <c r="D17" s="19" t="s">
        <v>1</v>
      </c>
      <c r="E17" s="18" t="s">
        <v>0</v>
      </c>
      <c r="F17" s="20" t="s">
        <v>1</v>
      </c>
      <c r="G17" s="21" t="s">
        <v>12</v>
      </c>
      <c r="H17" s="22" t="s">
        <v>28</v>
      </c>
    </row>
    <row r="18" spans="1:9" ht="15" customHeight="1">
      <c r="A18" s="49"/>
      <c r="B18" s="36" t="s">
        <v>29</v>
      </c>
      <c r="C18" s="50">
        <f>SUM(C6:C8)</f>
        <v>145068</v>
      </c>
      <c r="D18" s="51">
        <f>C18/C5*100</f>
        <v>32.13578425508726</v>
      </c>
      <c r="E18" s="50">
        <f>SUM(E6:E8)</f>
        <v>143918</v>
      </c>
      <c r="F18" s="39">
        <f>E18/E5*100</f>
        <v>32.73705808224413</v>
      </c>
      <c r="G18" s="40">
        <f aca="true" t="shared" si="2" ref="G18:H21">E18-C18</f>
        <v>-1150</v>
      </c>
      <c r="H18" s="41">
        <f t="shared" si="2"/>
        <v>0.6012738271568736</v>
      </c>
      <c r="I18" s="2"/>
    </row>
    <row r="19" spans="1:9" ht="15" customHeight="1">
      <c r="A19" s="1"/>
      <c r="B19" s="4" t="s">
        <v>26</v>
      </c>
      <c r="C19" s="55">
        <f>SUM(C9:C11)</f>
        <v>92869</v>
      </c>
      <c r="D19" s="56">
        <f>C19/C5*100</f>
        <v>20.572546309218424</v>
      </c>
      <c r="E19" s="55">
        <f>SUM(E9:E11)</f>
        <v>97377</v>
      </c>
      <c r="F19" s="25">
        <f>E19/E5*100</f>
        <v>22.150366909453208</v>
      </c>
      <c r="G19" s="26">
        <f t="shared" si="2"/>
        <v>4508</v>
      </c>
      <c r="H19" s="27">
        <f t="shared" si="2"/>
        <v>1.5778206002347837</v>
      </c>
      <c r="I19" s="2"/>
    </row>
    <row r="20" spans="1:9" ht="15" customHeight="1">
      <c r="A20" s="80"/>
      <c r="B20" s="29" t="s">
        <v>25</v>
      </c>
      <c r="C20" s="81">
        <f>C12</f>
        <v>30198</v>
      </c>
      <c r="D20" s="82">
        <f>C20/C5*100</f>
        <v>6.6895277589483895</v>
      </c>
      <c r="E20" s="81">
        <f>E12</f>
        <v>21240</v>
      </c>
      <c r="F20" s="32">
        <f>E20/E5*100</f>
        <v>4.83146731935453</v>
      </c>
      <c r="G20" s="33">
        <f t="shared" si="2"/>
        <v>-8958</v>
      </c>
      <c r="H20" s="34">
        <f t="shared" si="2"/>
        <v>-1.8580604395938591</v>
      </c>
      <c r="I20" s="2"/>
    </row>
    <row r="21" spans="1:9" ht="15" customHeight="1">
      <c r="A21" s="52"/>
      <c r="B21" s="43" t="s">
        <v>27</v>
      </c>
      <c r="C21" s="53">
        <f>SUM(C13:C14)</f>
        <v>182513</v>
      </c>
      <c r="D21" s="54">
        <f>C21/C5*100</f>
        <v>40.43068348463301</v>
      </c>
      <c r="E21" s="53">
        <f>SUM(E13:E14)</f>
        <v>176050</v>
      </c>
      <c r="F21" s="46">
        <f>E21/E5*100</f>
        <v>40.0461309591509</v>
      </c>
      <c r="G21" s="47">
        <f t="shared" si="2"/>
        <v>-6463</v>
      </c>
      <c r="H21" s="48">
        <f t="shared" si="2"/>
        <v>-0.38455252548210694</v>
      </c>
      <c r="I21" s="2"/>
    </row>
    <row r="22" spans="1:8" ht="15" customHeight="1">
      <c r="A22" s="72" t="s">
        <v>10</v>
      </c>
      <c r="B22" s="72"/>
      <c r="C22" s="72"/>
      <c r="D22" s="72"/>
      <c r="E22" s="72"/>
      <c r="F22" s="72"/>
      <c r="G22" s="72"/>
      <c r="H22" s="72"/>
    </row>
  </sheetData>
  <mergeCells count="7">
    <mergeCell ref="A22:H22"/>
    <mergeCell ref="A1:H1"/>
    <mergeCell ref="G2:H2"/>
    <mergeCell ref="A2:B3"/>
    <mergeCell ref="A5:B5"/>
    <mergeCell ref="C2:D2"/>
    <mergeCell ref="E2:F2"/>
  </mergeCells>
  <printOptions horizontalCentered="1"/>
  <pageMargins left="0.4724409448818898" right="0.35433070866141736" top="0.984251968503937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Takanori-Takahira</cp:lastModifiedBy>
  <cp:lastPrinted>2002-10-03T01:25:51Z</cp:lastPrinted>
  <dcterms:created xsi:type="dcterms:W3CDTF">2002-09-25T00:13:09Z</dcterms:created>
  <dcterms:modified xsi:type="dcterms:W3CDTF">2002-10-07T23:51:23Z</dcterms:modified>
  <cp:category/>
  <cp:version/>
  <cp:contentType/>
  <cp:contentStatus/>
</cp:coreProperties>
</file>