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60" windowHeight="10125" activeTab="0"/>
  </bookViews>
  <sheets>
    <sheet name="表6-1" sheetId="1" r:id="rId1"/>
    <sheet name="表6-2" sheetId="2" r:id="rId2"/>
  </sheets>
  <definedNames>
    <definedName name="_xlnm.Print_Area" localSheetId="0">'表6-1'!$A$1:$M$42</definedName>
  </definedNames>
  <calcPr fullCalcOnLoad="1"/>
</workbook>
</file>

<file path=xl/sharedStrings.xml><?xml version="1.0" encoding="utf-8"?>
<sst xmlns="http://schemas.openxmlformats.org/spreadsheetml/2006/main" count="106" uniqueCount="48">
  <si>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</si>
  <si>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</si>
  <si>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</si>
  <si>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</si>
  <si>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</si>
  <si>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</si>
  <si>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</si>
  <si>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</si>
  <si>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</si>
  <si>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</si>
  <si>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</si>
  <si>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</si>
  <si>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</si>
  <si>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</si>
  <si>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</si>
  <si>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</si>
  <si>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</si>
  <si>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</si>
  <si>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</si>
  <si>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</si>
  <si>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</si>
  <si>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</si>
  <si>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</si>
  <si>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</si>
  <si>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</si>
  <si>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</si>
  <si>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</si>
  <si>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</si>
  <si>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</si>
  <si>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</si>
  <si>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</si>
  <si>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</si>
  <si>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</si>
  <si>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</si>
  <si>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</si>
  <si>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県内</t>
  </si>
  <si>
    <t>総数</t>
  </si>
  <si>
    <t>他市町村</t>
  </si>
  <si>
    <t>自宅</t>
  </si>
  <si>
    <t>市町村</t>
  </si>
  <si>
    <t>平成12年（2000）</t>
  </si>
  <si>
    <t>平成7年（1995）</t>
  </si>
  <si>
    <t>（人）</t>
  </si>
  <si>
    <t>他県</t>
  </si>
  <si>
    <t>自市町村　　（自宅外）</t>
  </si>
  <si>
    <t>福井県</t>
  </si>
  <si>
    <t>　表6-2　常住地による従業地・通学地別15歳以上就業者・通学者の割合-市町村(平成7年・12年）</t>
  </si>
  <si>
    <t>　表6-1　常住地による従業地・通学地別15歳以上就業者・通学者数-市町村(平成7年・12年）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</si>
</sst>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6" customWidth="1"/>
    <col min="2" max="13" width="8.625" style="6" customWidth="1"/>
    <col min="14" max="16384" width="9.00390625" style="6" customWidth="1"/>
  </cols>
  <sheetData>
    <row r="1" ht="13.5">
      <c r="A1" s="15" t="s">
        <v>47</v>
      </c>
    </row>
    <row r="2" ht="12">
      <c r="M2" s="7" t="s">
        <v>42</v>
      </c>
    </row>
    <row r="3" spans="1:13" ht="13.5" customHeight="1">
      <c r="A3" s="24" t="s">
        <v>39</v>
      </c>
      <c r="B3" s="31" t="s">
        <v>40</v>
      </c>
      <c r="C3" s="32"/>
      <c r="D3" s="32"/>
      <c r="E3" s="32"/>
      <c r="F3" s="32"/>
      <c r="G3" s="32"/>
      <c r="H3" s="21" t="s">
        <v>41</v>
      </c>
      <c r="I3" s="22"/>
      <c r="J3" s="22"/>
      <c r="K3" s="22"/>
      <c r="L3" s="22"/>
      <c r="M3" s="23"/>
    </row>
    <row r="4" spans="1:13" ht="13.5" customHeight="1">
      <c r="A4" s="30"/>
      <c r="B4" s="24" t="s">
        <v>36</v>
      </c>
      <c r="C4" s="26" t="s">
        <v>38</v>
      </c>
      <c r="D4" s="26" t="s">
        <v>44</v>
      </c>
      <c r="E4" s="28" t="s">
        <v>37</v>
      </c>
      <c r="F4" s="1"/>
      <c r="G4" s="2"/>
      <c r="H4" s="24" t="s">
        <v>36</v>
      </c>
      <c r="I4" s="26" t="s">
        <v>38</v>
      </c>
      <c r="J4" s="26" t="s">
        <v>44</v>
      </c>
      <c r="K4" s="28" t="s">
        <v>37</v>
      </c>
      <c r="L4" s="1"/>
      <c r="M4" s="2"/>
    </row>
    <row r="5" spans="1:13" ht="26.25" customHeight="1">
      <c r="A5" s="25"/>
      <c r="B5" s="25"/>
      <c r="C5" s="27"/>
      <c r="D5" s="27"/>
      <c r="E5" s="29"/>
      <c r="F5" s="3" t="s">
        <v>35</v>
      </c>
      <c r="G5" s="3" t="s">
        <v>43</v>
      </c>
      <c r="H5" s="25"/>
      <c r="I5" s="27"/>
      <c r="J5" s="27"/>
      <c r="K5" s="29"/>
      <c r="L5" s="3" t="s">
        <v>35</v>
      </c>
      <c r="M5" s="3" t="s">
        <v>43</v>
      </c>
    </row>
    <row r="6" spans="1:13" ht="12">
      <c r="A6" s="4" t="s">
        <v>45</v>
      </c>
      <c r="B6" s="16">
        <f>SUM(B8:B42)</f>
        <v>487927</v>
      </c>
      <c r="C6" s="17">
        <f aca="true" t="shared" si="0" ref="C6:M6">SUM(C8:C42)</f>
        <v>73748</v>
      </c>
      <c r="D6" s="17">
        <f t="shared" si="0"/>
        <v>277969</v>
      </c>
      <c r="E6" s="17">
        <f t="shared" si="0"/>
        <v>136210</v>
      </c>
      <c r="F6" s="17">
        <f t="shared" si="0"/>
        <v>131506</v>
      </c>
      <c r="G6" s="17">
        <f t="shared" si="0"/>
        <v>4704</v>
      </c>
      <c r="H6" s="16">
        <f t="shared" si="0"/>
        <v>503774</v>
      </c>
      <c r="I6" s="17">
        <f t="shared" si="0"/>
        <v>84678</v>
      </c>
      <c r="J6" s="17">
        <f t="shared" si="0"/>
        <v>291775</v>
      </c>
      <c r="K6" s="17">
        <f t="shared" si="0"/>
        <v>127321</v>
      </c>
      <c r="L6" s="17">
        <f t="shared" si="0"/>
        <v>122366</v>
      </c>
      <c r="M6" s="17">
        <f t="shared" si="0"/>
        <v>4955</v>
      </c>
    </row>
    <row r="7" spans="1:13" ht="12">
      <c r="A7" s="8"/>
      <c r="B7" s="8"/>
      <c r="C7" s="18"/>
      <c r="D7" s="18"/>
      <c r="E7" s="18"/>
      <c r="F7" s="18"/>
      <c r="G7" s="18"/>
      <c r="H7" s="8"/>
      <c r="I7" s="18"/>
      <c r="J7" s="18"/>
      <c r="K7" s="18"/>
      <c r="L7" s="18"/>
      <c r="M7" s="18"/>
    </row>
    <row r="8" spans="1:13" ht="12">
      <c r="A8" s="8" t="s">
        <v>0</v>
      </c>
      <c r="B8" s="19">
        <f>C8+D8+E8</f>
        <v>149391</v>
      </c>
      <c r="C8" s="19">
        <v>19479</v>
      </c>
      <c r="D8" s="19">
        <v>111777</v>
      </c>
      <c r="E8" s="19">
        <f>F8+G8</f>
        <v>18135</v>
      </c>
      <c r="F8" s="19">
        <v>17174</v>
      </c>
      <c r="G8" s="19">
        <v>961</v>
      </c>
      <c r="H8" s="19">
        <f>I8+J8+K8</f>
        <v>156436</v>
      </c>
      <c r="I8" s="19">
        <v>21633</v>
      </c>
      <c r="J8" s="19">
        <v>118079</v>
      </c>
      <c r="K8" s="19">
        <f>L8+M8</f>
        <v>16724</v>
      </c>
      <c r="L8" s="19">
        <v>15459</v>
      </c>
      <c r="M8" s="19">
        <v>1265</v>
      </c>
    </row>
    <row r="9" spans="1:13" ht="12">
      <c r="A9" s="8" t="s">
        <v>1</v>
      </c>
      <c r="B9" s="19">
        <f aca="true" t="shared" si="1" ref="B9:B42">C9+D9+E9</f>
        <v>38300</v>
      </c>
      <c r="C9" s="19">
        <v>4101</v>
      </c>
      <c r="D9" s="19">
        <v>30707</v>
      </c>
      <c r="E9" s="19">
        <f aca="true" t="shared" si="2" ref="E9:E42">F9+G9</f>
        <v>3492</v>
      </c>
      <c r="F9" s="19">
        <v>3073</v>
      </c>
      <c r="G9" s="19">
        <v>419</v>
      </c>
      <c r="H9" s="19">
        <f aca="true" t="shared" si="3" ref="H9:H42">I9+J9+K9</f>
        <v>39575</v>
      </c>
      <c r="I9" s="19">
        <v>4659</v>
      </c>
      <c r="J9" s="19">
        <v>31548</v>
      </c>
      <c r="K9" s="19">
        <f aca="true" t="shared" si="4" ref="K9:K42">L9+M9</f>
        <v>3368</v>
      </c>
      <c r="L9" s="19">
        <v>2930</v>
      </c>
      <c r="M9" s="19">
        <v>438</v>
      </c>
    </row>
    <row r="10" spans="1:13" ht="12">
      <c r="A10" s="8" t="s">
        <v>2</v>
      </c>
      <c r="B10" s="19">
        <f t="shared" si="1"/>
        <v>43842</v>
      </c>
      <c r="C10" s="19">
        <v>6228</v>
      </c>
      <c r="D10" s="19">
        <v>26515</v>
      </c>
      <c r="E10" s="19">
        <f t="shared" si="2"/>
        <v>11099</v>
      </c>
      <c r="F10" s="19">
        <v>10986</v>
      </c>
      <c r="G10" s="19">
        <v>113</v>
      </c>
      <c r="H10" s="19">
        <f t="shared" si="3"/>
        <v>43656</v>
      </c>
      <c r="I10" s="19">
        <v>7094</v>
      </c>
      <c r="J10" s="19">
        <v>26492</v>
      </c>
      <c r="K10" s="19">
        <f t="shared" si="4"/>
        <v>10070</v>
      </c>
      <c r="L10" s="19">
        <v>9989</v>
      </c>
      <c r="M10" s="19">
        <v>81</v>
      </c>
    </row>
    <row r="11" spans="1:13" ht="12">
      <c r="A11" s="8" t="s">
        <v>3</v>
      </c>
      <c r="B11" s="19">
        <f t="shared" si="1"/>
        <v>18708</v>
      </c>
      <c r="C11" s="19">
        <v>3215</v>
      </c>
      <c r="D11" s="19">
        <v>12590</v>
      </c>
      <c r="E11" s="19">
        <f t="shared" si="2"/>
        <v>2903</v>
      </c>
      <c r="F11" s="19">
        <v>2705</v>
      </c>
      <c r="G11" s="19">
        <v>198</v>
      </c>
      <c r="H11" s="19">
        <f t="shared" si="3"/>
        <v>19335</v>
      </c>
      <c r="I11" s="19">
        <v>3649</v>
      </c>
      <c r="J11" s="19">
        <v>13249</v>
      </c>
      <c r="K11" s="19">
        <f t="shared" si="4"/>
        <v>2437</v>
      </c>
      <c r="L11" s="19">
        <v>2229</v>
      </c>
      <c r="M11" s="19">
        <v>208</v>
      </c>
    </row>
    <row r="12" spans="1:13" ht="12">
      <c r="A12" s="8" t="s">
        <v>4</v>
      </c>
      <c r="B12" s="19">
        <f t="shared" si="1"/>
        <v>23490</v>
      </c>
      <c r="C12" s="19">
        <v>5026</v>
      </c>
      <c r="D12" s="19">
        <v>13808</v>
      </c>
      <c r="E12" s="19">
        <f t="shared" si="2"/>
        <v>4656</v>
      </c>
      <c r="F12" s="19">
        <v>4560</v>
      </c>
      <c r="G12" s="19">
        <v>96</v>
      </c>
      <c r="H12" s="19">
        <f t="shared" si="3"/>
        <v>24896</v>
      </c>
      <c r="I12" s="19">
        <v>5828</v>
      </c>
      <c r="J12" s="19">
        <v>14432</v>
      </c>
      <c r="K12" s="19">
        <f t="shared" si="4"/>
        <v>4636</v>
      </c>
      <c r="L12" s="19">
        <v>4503</v>
      </c>
      <c r="M12" s="19">
        <v>133</v>
      </c>
    </row>
    <row r="13" spans="1:13" ht="12">
      <c r="A13" s="8" t="s">
        <v>5</v>
      </c>
      <c r="B13" s="19">
        <f t="shared" si="1"/>
        <v>16596</v>
      </c>
      <c r="C13" s="19">
        <v>3322</v>
      </c>
      <c r="D13" s="19">
        <v>9077</v>
      </c>
      <c r="E13" s="19">
        <f t="shared" si="2"/>
        <v>4197</v>
      </c>
      <c r="F13" s="19">
        <v>4109</v>
      </c>
      <c r="G13" s="19">
        <v>88</v>
      </c>
      <c r="H13" s="19">
        <f t="shared" si="3"/>
        <v>17914</v>
      </c>
      <c r="I13" s="19">
        <v>3796</v>
      </c>
      <c r="J13" s="19">
        <v>10096</v>
      </c>
      <c r="K13" s="19">
        <f t="shared" si="4"/>
        <v>4022</v>
      </c>
      <c r="L13" s="19">
        <v>3914</v>
      </c>
      <c r="M13" s="19">
        <v>108</v>
      </c>
    </row>
    <row r="14" spans="1:13" ht="12">
      <c r="A14" s="8" t="s">
        <v>6</v>
      </c>
      <c r="B14" s="19">
        <f t="shared" si="1"/>
        <v>38709</v>
      </c>
      <c r="C14" s="19">
        <v>6883</v>
      </c>
      <c r="D14" s="19">
        <v>17899</v>
      </c>
      <c r="E14" s="19">
        <f t="shared" si="2"/>
        <v>13927</v>
      </c>
      <c r="F14" s="19">
        <v>13810</v>
      </c>
      <c r="G14" s="19">
        <v>117</v>
      </c>
      <c r="H14" s="19">
        <f t="shared" si="3"/>
        <v>38749</v>
      </c>
      <c r="I14" s="19">
        <v>7448</v>
      </c>
      <c r="J14" s="19">
        <v>18767</v>
      </c>
      <c r="K14" s="19">
        <f t="shared" si="4"/>
        <v>12534</v>
      </c>
      <c r="L14" s="19">
        <v>12429</v>
      </c>
      <c r="M14" s="19">
        <v>105</v>
      </c>
    </row>
    <row r="15" spans="1:13" ht="12">
      <c r="A15" s="8" t="s">
        <v>7</v>
      </c>
      <c r="B15" s="19">
        <f t="shared" si="1"/>
        <v>2973</v>
      </c>
      <c r="C15" s="19">
        <v>528</v>
      </c>
      <c r="D15" s="19">
        <v>790</v>
      </c>
      <c r="E15" s="19">
        <f t="shared" si="2"/>
        <v>1655</v>
      </c>
      <c r="F15" s="19">
        <v>1650</v>
      </c>
      <c r="G15" s="19">
        <v>5</v>
      </c>
      <c r="H15" s="19">
        <f t="shared" si="3"/>
        <v>3344</v>
      </c>
      <c r="I15" s="19">
        <v>691</v>
      </c>
      <c r="J15" s="19">
        <v>916</v>
      </c>
      <c r="K15" s="19">
        <f t="shared" si="4"/>
        <v>1737</v>
      </c>
      <c r="L15" s="19">
        <v>1711</v>
      </c>
      <c r="M15" s="19">
        <v>26</v>
      </c>
    </row>
    <row r="16" spans="1:13" ht="12">
      <c r="A16" s="8" t="s">
        <v>8</v>
      </c>
      <c r="B16" s="19">
        <f t="shared" si="1"/>
        <v>6841</v>
      </c>
      <c r="C16" s="19">
        <v>854</v>
      </c>
      <c r="D16" s="19">
        <v>2241</v>
      </c>
      <c r="E16" s="19">
        <f t="shared" si="2"/>
        <v>3746</v>
      </c>
      <c r="F16" s="19">
        <v>3701</v>
      </c>
      <c r="G16" s="19">
        <v>45</v>
      </c>
      <c r="H16" s="19">
        <f t="shared" si="3"/>
        <v>6488</v>
      </c>
      <c r="I16" s="19">
        <v>952</v>
      </c>
      <c r="J16" s="19">
        <v>2080</v>
      </c>
      <c r="K16" s="19">
        <f t="shared" si="4"/>
        <v>3456</v>
      </c>
      <c r="L16" s="19">
        <v>3418</v>
      </c>
      <c r="M16" s="19">
        <v>38</v>
      </c>
    </row>
    <row r="17" spans="1:13" ht="12">
      <c r="A17" s="8" t="s">
        <v>9</v>
      </c>
      <c r="B17" s="19">
        <f t="shared" si="1"/>
        <v>4018</v>
      </c>
      <c r="C17" s="19">
        <v>459</v>
      </c>
      <c r="D17" s="19">
        <v>1160</v>
      </c>
      <c r="E17" s="19">
        <f t="shared" si="2"/>
        <v>2399</v>
      </c>
      <c r="F17" s="19">
        <v>2377</v>
      </c>
      <c r="G17" s="19">
        <v>22</v>
      </c>
      <c r="H17" s="19">
        <f t="shared" si="3"/>
        <v>4137</v>
      </c>
      <c r="I17" s="19">
        <v>612</v>
      </c>
      <c r="J17" s="19">
        <v>1264</v>
      </c>
      <c r="K17" s="19">
        <f t="shared" si="4"/>
        <v>2261</v>
      </c>
      <c r="L17" s="19">
        <v>2251</v>
      </c>
      <c r="M17" s="19">
        <v>10</v>
      </c>
    </row>
    <row r="18" spans="1:13" ht="12">
      <c r="A18" s="8" t="s">
        <v>10</v>
      </c>
      <c r="B18" s="19">
        <f t="shared" si="1"/>
        <v>2117</v>
      </c>
      <c r="C18" s="19">
        <v>283</v>
      </c>
      <c r="D18" s="19">
        <v>447</v>
      </c>
      <c r="E18" s="19">
        <f t="shared" si="2"/>
        <v>1387</v>
      </c>
      <c r="F18" s="19">
        <v>1375</v>
      </c>
      <c r="G18" s="19">
        <v>12</v>
      </c>
      <c r="H18" s="19">
        <f t="shared" si="3"/>
        <v>2289</v>
      </c>
      <c r="I18" s="19">
        <v>453</v>
      </c>
      <c r="J18" s="19">
        <v>481</v>
      </c>
      <c r="K18" s="19">
        <f t="shared" si="4"/>
        <v>1355</v>
      </c>
      <c r="L18" s="19">
        <v>1349</v>
      </c>
      <c r="M18" s="19">
        <v>6</v>
      </c>
    </row>
    <row r="19" spans="1:13" ht="12">
      <c r="A19" s="8" t="s">
        <v>11</v>
      </c>
      <c r="B19" s="19">
        <f t="shared" si="1"/>
        <v>433</v>
      </c>
      <c r="C19" s="19">
        <v>70</v>
      </c>
      <c r="D19" s="19">
        <v>306</v>
      </c>
      <c r="E19" s="19">
        <f t="shared" si="2"/>
        <v>57</v>
      </c>
      <c r="F19" s="19">
        <v>55</v>
      </c>
      <c r="G19" s="19">
        <v>2</v>
      </c>
      <c r="H19" s="19">
        <f t="shared" si="3"/>
        <v>490</v>
      </c>
      <c r="I19" s="19">
        <v>70</v>
      </c>
      <c r="J19" s="19">
        <v>366</v>
      </c>
      <c r="K19" s="19">
        <f t="shared" si="4"/>
        <v>54</v>
      </c>
      <c r="L19" s="19">
        <v>49</v>
      </c>
      <c r="M19" s="19">
        <v>5</v>
      </c>
    </row>
    <row r="20" spans="1:13" ht="12">
      <c r="A20" s="8" t="s">
        <v>12</v>
      </c>
      <c r="B20" s="19">
        <f t="shared" si="1"/>
        <v>13937</v>
      </c>
      <c r="C20" s="19">
        <v>2332</v>
      </c>
      <c r="D20" s="19">
        <v>6354</v>
      </c>
      <c r="E20" s="19">
        <f t="shared" si="2"/>
        <v>5251</v>
      </c>
      <c r="F20" s="19">
        <v>5073</v>
      </c>
      <c r="G20" s="19">
        <v>178</v>
      </c>
      <c r="H20" s="19">
        <f t="shared" si="3"/>
        <v>14355</v>
      </c>
      <c r="I20" s="19">
        <v>2571</v>
      </c>
      <c r="J20" s="19">
        <v>6747</v>
      </c>
      <c r="K20" s="19">
        <f t="shared" si="4"/>
        <v>5037</v>
      </c>
      <c r="L20" s="19">
        <v>4862</v>
      </c>
      <c r="M20" s="19">
        <v>175</v>
      </c>
    </row>
    <row r="21" spans="1:13" ht="12">
      <c r="A21" s="8" t="s">
        <v>13</v>
      </c>
      <c r="B21" s="19">
        <f t="shared" si="1"/>
        <v>8714</v>
      </c>
      <c r="C21" s="19">
        <v>1477</v>
      </c>
      <c r="D21" s="19">
        <v>2885</v>
      </c>
      <c r="E21" s="19">
        <f t="shared" si="2"/>
        <v>4352</v>
      </c>
      <c r="F21" s="19">
        <v>4139</v>
      </c>
      <c r="G21" s="19">
        <v>213</v>
      </c>
      <c r="H21" s="19">
        <f t="shared" si="3"/>
        <v>9254</v>
      </c>
      <c r="I21" s="19">
        <v>1774</v>
      </c>
      <c r="J21" s="19">
        <v>3325</v>
      </c>
      <c r="K21" s="19">
        <f t="shared" si="4"/>
        <v>4155</v>
      </c>
      <c r="L21" s="19">
        <v>3928</v>
      </c>
      <c r="M21" s="19">
        <v>227</v>
      </c>
    </row>
    <row r="22" spans="1:13" ht="12">
      <c r="A22" s="8" t="s">
        <v>14</v>
      </c>
      <c r="B22" s="19">
        <f t="shared" si="1"/>
        <v>10820</v>
      </c>
      <c r="C22" s="19">
        <v>1684</v>
      </c>
      <c r="D22" s="19">
        <v>4111</v>
      </c>
      <c r="E22" s="19">
        <f t="shared" si="2"/>
        <v>5025</v>
      </c>
      <c r="F22" s="19">
        <v>4625</v>
      </c>
      <c r="G22" s="19">
        <v>400</v>
      </c>
      <c r="H22" s="19">
        <f t="shared" si="3"/>
        <v>11066</v>
      </c>
      <c r="I22" s="19">
        <v>1879</v>
      </c>
      <c r="J22" s="19">
        <v>4337</v>
      </c>
      <c r="K22" s="19">
        <f t="shared" si="4"/>
        <v>4850</v>
      </c>
      <c r="L22" s="19">
        <v>4404</v>
      </c>
      <c r="M22" s="19">
        <v>446</v>
      </c>
    </row>
    <row r="23" spans="1:13" ht="12">
      <c r="A23" s="8" t="s">
        <v>15</v>
      </c>
      <c r="B23" s="19">
        <f t="shared" si="1"/>
        <v>19276</v>
      </c>
      <c r="C23" s="19">
        <v>2964</v>
      </c>
      <c r="D23" s="19">
        <v>6751</v>
      </c>
      <c r="E23" s="19">
        <f t="shared" si="2"/>
        <v>9561</v>
      </c>
      <c r="F23" s="19">
        <v>9309</v>
      </c>
      <c r="G23" s="19">
        <v>252</v>
      </c>
      <c r="H23" s="19">
        <f t="shared" si="3"/>
        <v>18461</v>
      </c>
      <c r="I23" s="19">
        <v>3281</v>
      </c>
      <c r="J23" s="19">
        <v>6639</v>
      </c>
      <c r="K23" s="19">
        <f t="shared" si="4"/>
        <v>8541</v>
      </c>
      <c r="L23" s="19">
        <v>8318</v>
      </c>
      <c r="M23" s="19">
        <v>223</v>
      </c>
    </row>
    <row r="24" spans="1:13" ht="12">
      <c r="A24" s="8" t="s">
        <v>16</v>
      </c>
      <c r="B24" s="19">
        <f t="shared" si="1"/>
        <v>13801</v>
      </c>
      <c r="C24" s="19">
        <v>1652</v>
      </c>
      <c r="D24" s="19">
        <v>3961</v>
      </c>
      <c r="E24" s="19">
        <f t="shared" si="2"/>
        <v>8188</v>
      </c>
      <c r="F24" s="19">
        <v>8069</v>
      </c>
      <c r="G24" s="19">
        <v>119</v>
      </c>
      <c r="H24" s="19">
        <f t="shared" si="3"/>
        <v>13443</v>
      </c>
      <c r="I24" s="19">
        <v>1953</v>
      </c>
      <c r="J24" s="19">
        <v>4211</v>
      </c>
      <c r="K24" s="19">
        <f t="shared" si="4"/>
        <v>7279</v>
      </c>
      <c r="L24" s="19">
        <v>7183</v>
      </c>
      <c r="M24" s="19">
        <v>96</v>
      </c>
    </row>
    <row r="25" spans="1:13" ht="12">
      <c r="A25" s="8" t="s">
        <v>17</v>
      </c>
      <c r="B25" s="19">
        <f t="shared" si="1"/>
        <v>7831</v>
      </c>
      <c r="C25" s="19">
        <v>1274</v>
      </c>
      <c r="D25" s="19">
        <v>1571</v>
      </c>
      <c r="E25" s="19">
        <f t="shared" si="2"/>
        <v>4986</v>
      </c>
      <c r="F25" s="19">
        <v>4875</v>
      </c>
      <c r="G25" s="19">
        <v>111</v>
      </c>
      <c r="H25" s="19">
        <f t="shared" si="3"/>
        <v>7666</v>
      </c>
      <c r="I25" s="19">
        <v>1807</v>
      </c>
      <c r="J25" s="19">
        <v>1429</v>
      </c>
      <c r="K25" s="19">
        <f t="shared" si="4"/>
        <v>4430</v>
      </c>
      <c r="L25" s="19">
        <v>4347</v>
      </c>
      <c r="M25" s="19">
        <v>83</v>
      </c>
    </row>
    <row r="26" spans="1:13" ht="12">
      <c r="A26" s="8" t="s">
        <v>18</v>
      </c>
      <c r="B26" s="19">
        <f t="shared" si="1"/>
        <v>8071</v>
      </c>
      <c r="C26" s="19">
        <v>1649</v>
      </c>
      <c r="D26" s="19">
        <v>2421</v>
      </c>
      <c r="E26" s="19">
        <f t="shared" si="2"/>
        <v>4001</v>
      </c>
      <c r="F26" s="19">
        <v>3957</v>
      </c>
      <c r="G26" s="19">
        <v>44</v>
      </c>
      <c r="H26" s="19">
        <f t="shared" si="3"/>
        <v>8838</v>
      </c>
      <c r="I26" s="19">
        <v>1928</v>
      </c>
      <c r="J26" s="19">
        <v>2893</v>
      </c>
      <c r="K26" s="19">
        <f t="shared" si="4"/>
        <v>4017</v>
      </c>
      <c r="L26" s="19">
        <v>3988</v>
      </c>
      <c r="M26" s="19">
        <v>29</v>
      </c>
    </row>
    <row r="27" spans="1:13" ht="12">
      <c r="A27" s="8" t="s">
        <v>19</v>
      </c>
      <c r="B27" s="19">
        <f t="shared" si="1"/>
        <v>2152</v>
      </c>
      <c r="C27" s="19">
        <v>448</v>
      </c>
      <c r="D27" s="19">
        <v>1010</v>
      </c>
      <c r="E27" s="19">
        <f t="shared" si="2"/>
        <v>694</v>
      </c>
      <c r="F27" s="19">
        <v>687</v>
      </c>
      <c r="G27" s="19">
        <v>7</v>
      </c>
      <c r="H27" s="19">
        <f t="shared" si="3"/>
        <v>2349</v>
      </c>
      <c r="I27" s="19">
        <v>530</v>
      </c>
      <c r="J27" s="19">
        <v>1062</v>
      </c>
      <c r="K27" s="19">
        <f t="shared" si="4"/>
        <v>757</v>
      </c>
      <c r="L27" s="19">
        <v>754</v>
      </c>
      <c r="M27" s="19">
        <v>3</v>
      </c>
    </row>
    <row r="28" spans="1:13" ht="12">
      <c r="A28" s="8" t="s">
        <v>20</v>
      </c>
      <c r="B28" s="19">
        <f t="shared" si="1"/>
        <v>3404</v>
      </c>
      <c r="C28" s="19">
        <v>427</v>
      </c>
      <c r="D28" s="19">
        <v>858</v>
      </c>
      <c r="E28" s="19">
        <f t="shared" si="2"/>
        <v>2119</v>
      </c>
      <c r="F28" s="19">
        <v>2107</v>
      </c>
      <c r="G28" s="19">
        <v>12</v>
      </c>
      <c r="H28" s="19">
        <f t="shared" si="3"/>
        <v>3415</v>
      </c>
      <c r="I28" s="19">
        <v>593</v>
      </c>
      <c r="J28" s="19">
        <v>848</v>
      </c>
      <c r="K28" s="19">
        <f t="shared" si="4"/>
        <v>1974</v>
      </c>
      <c r="L28" s="19">
        <v>1962</v>
      </c>
      <c r="M28" s="19">
        <v>12</v>
      </c>
    </row>
    <row r="29" spans="1:13" ht="12">
      <c r="A29" s="8" t="s">
        <v>21</v>
      </c>
      <c r="B29" s="19">
        <f t="shared" si="1"/>
        <v>2965</v>
      </c>
      <c r="C29" s="19">
        <v>360</v>
      </c>
      <c r="D29" s="19">
        <v>1226</v>
      </c>
      <c r="E29" s="19">
        <f t="shared" si="2"/>
        <v>1379</v>
      </c>
      <c r="F29" s="19">
        <v>1358</v>
      </c>
      <c r="G29" s="19">
        <v>21</v>
      </c>
      <c r="H29" s="19">
        <f t="shared" si="3"/>
        <v>3365</v>
      </c>
      <c r="I29" s="19">
        <v>590</v>
      </c>
      <c r="J29" s="19">
        <v>1228</v>
      </c>
      <c r="K29" s="19">
        <f t="shared" si="4"/>
        <v>1547</v>
      </c>
      <c r="L29" s="19">
        <v>1528</v>
      </c>
      <c r="M29" s="19">
        <v>19</v>
      </c>
    </row>
    <row r="30" spans="1:13" ht="12">
      <c r="A30" s="8" t="s">
        <v>22</v>
      </c>
      <c r="B30" s="19">
        <f t="shared" si="1"/>
        <v>1276</v>
      </c>
      <c r="C30" s="19">
        <v>138</v>
      </c>
      <c r="D30" s="19">
        <v>324</v>
      </c>
      <c r="E30" s="19">
        <f t="shared" si="2"/>
        <v>814</v>
      </c>
      <c r="F30" s="19">
        <v>806</v>
      </c>
      <c r="G30" s="19">
        <v>8</v>
      </c>
      <c r="H30" s="19">
        <f t="shared" si="3"/>
        <v>1434</v>
      </c>
      <c r="I30" s="19">
        <v>195</v>
      </c>
      <c r="J30" s="19">
        <v>371</v>
      </c>
      <c r="K30" s="19">
        <f t="shared" si="4"/>
        <v>868</v>
      </c>
      <c r="L30" s="19">
        <v>844</v>
      </c>
      <c r="M30" s="19">
        <v>24</v>
      </c>
    </row>
    <row r="31" spans="1:13" ht="12">
      <c r="A31" s="8" t="s">
        <v>23</v>
      </c>
      <c r="B31" s="19">
        <f t="shared" si="1"/>
        <v>5496</v>
      </c>
      <c r="C31" s="19">
        <v>848</v>
      </c>
      <c r="D31" s="19">
        <v>1386</v>
      </c>
      <c r="E31" s="19">
        <f t="shared" si="2"/>
        <v>3262</v>
      </c>
      <c r="F31" s="19">
        <v>3246</v>
      </c>
      <c r="G31" s="19">
        <v>16</v>
      </c>
      <c r="H31" s="19">
        <f t="shared" si="3"/>
        <v>5394</v>
      </c>
      <c r="I31" s="19">
        <v>873</v>
      </c>
      <c r="J31" s="19">
        <v>1695</v>
      </c>
      <c r="K31" s="19">
        <f t="shared" si="4"/>
        <v>2826</v>
      </c>
      <c r="L31" s="19">
        <v>2804</v>
      </c>
      <c r="M31" s="19">
        <v>22</v>
      </c>
    </row>
    <row r="32" spans="1:13" ht="12">
      <c r="A32" s="8" t="s">
        <v>24</v>
      </c>
      <c r="B32" s="19">
        <f t="shared" si="1"/>
        <v>2377</v>
      </c>
      <c r="C32" s="19">
        <v>352</v>
      </c>
      <c r="D32" s="19">
        <v>560</v>
      </c>
      <c r="E32" s="19">
        <f t="shared" si="2"/>
        <v>1465</v>
      </c>
      <c r="F32" s="19">
        <v>1458</v>
      </c>
      <c r="G32" s="19">
        <v>7</v>
      </c>
      <c r="H32" s="19">
        <f t="shared" si="3"/>
        <v>2421</v>
      </c>
      <c r="I32" s="19">
        <v>402</v>
      </c>
      <c r="J32" s="19">
        <v>605</v>
      </c>
      <c r="K32" s="19">
        <f t="shared" si="4"/>
        <v>1414</v>
      </c>
      <c r="L32" s="19">
        <v>1406</v>
      </c>
      <c r="M32" s="19">
        <v>8</v>
      </c>
    </row>
    <row r="33" spans="1:13" ht="12">
      <c r="A33" s="8" t="s">
        <v>25</v>
      </c>
      <c r="B33" s="19">
        <f t="shared" si="1"/>
        <v>3585</v>
      </c>
      <c r="C33" s="19">
        <v>815</v>
      </c>
      <c r="D33" s="19">
        <v>1199</v>
      </c>
      <c r="E33" s="19">
        <f t="shared" si="2"/>
        <v>1571</v>
      </c>
      <c r="F33" s="19">
        <v>1559</v>
      </c>
      <c r="G33" s="19">
        <v>12</v>
      </c>
      <c r="H33" s="19">
        <f t="shared" si="3"/>
        <v>3970</v>
      </c>
      <c r="I33" s="19">
        <v>866</v>
      </c>
      <c r="J33" s="19">
        <v>1376</v>
      </c>
      <c r="K33" s="19">
        <f t="shared" si="4"/>
        <v>1728</v>
      </c>
      <c r="L33" s="19">
        <v>1716</v>
      </c>
      <c r="M33" s="19">
        <v>12</v>
      </c>
    </row>
    <row r="34" spans="1:13" ht="12">
      <c r="A34" s="8" t="s">
        <v>26</v>
      </c>
      <c r="B34" s="19">
        <f t="shared" si="1"/>
        <v>1070</v>
      </c>
      <c r="C34" s="19">
        <v>207</v>
      </c>
      <c r="D34" s="19">
        <v>370</v>
      </c>
      <c r="E34" s="19">
        <f t="shared" si="2"/>
        <v>493</v>
      </c>
      <c r="F34" s="19">
        <v>489</v>
      </c>
      <c r="G34" s="19">
        <v>4</v>
      </c>
      <c r="H34" s="19">
        <f t="shared" si="3"/>
        <v>1203</v>
      </c>
      <c r="I34" s="19">
        <v>235</v>
      </c>
      <c r="J34" s="19">
        <v>458</v>
      </c>
      <c r="K34" s="19">
        <f t="shared" si="4"/>
        <v>510</v>
      </c>
      <c r="L34" s="19">
        <v>505</v>
      </c>
      <c r="M34" s="19">
        <v>5</v>
      </c>
    </row>
    <row r="35" spans="1:13" ht="12">
      <c r="A35" s="8" t="s">
        <v>27</v>
      </c>
      <c r="B35" s="19">
        <f t="shared" si="1"/>
        <v>3157</v>
      </c>
      <c r="C35" s="19">
        <v>550</v>
      </c>
      <c r="D35" s="19">
        <v>1097</v>
      </c>
      <c r="E35" s="19">
        <f t="shared" si="2"/>
        <v>1510</v>
      </c>
      <c r="F35" s="19">
        <v>1495</v>
      </c>
      <c r="G35" s="19">
        <v>15</v>
      </c>
      <c r="H35" s="19">
        <f t="shared" si="3"/>
        <v>3188</v>
      </c>
      <c r="I35" s="19">
        <v>631</v>
      </c>
      <c r="J35" s="19">
        <v>1155</v>
      </c>
      <c r="K35" s="19">
        <f t="shared" si="4"/>
        <v>1402</v>
      </c>
      <c r="L35" s="19">
        <v>1384</v>
      </c>
      <c r="M35" s="19">
        <v>18</v>
      </c>
    </row>
    <row r="36" spans="1:13" ht="12">
      <c r="A36" s="8" t="s">
        <v>28</v>
      </c>
      <c r="B36" s="19">
        <f t="shared" si="1"/>
        <v>5975</v>
      </c>
      <c r="C36" s="19">
        <v>823</v>
      </c>
      <c r="D36" s="19">
        <v>1120</v>
      </c>
      <c r="E36" s="19">
        <f t="shared" si="2"/>
        <v>4032</v>
      </c>
      <c r="F36" s="19">
        <v>4010</v>
      </c>
      <c r="G36" s="19">
        <v>22</v>
      </c>
      <c r="H36" s="19">
        <f t="shared" si="3"/>
        <v>6000</v>
      </c>
      <c r="I36" s="19">
        <v>1063</v>
      </c>
      <c r="J36" s="19">
        <v>1345</v>
      </c>
      <c r="K36" s="19">
        <f t="shared" si="4"/>
        <v>3592</v>
      </c>
      <c r="L36" s="19">
        <v>3561</v>
      </c>
      <c r="M36" s="19">
        <v>31</v>
      </c>
    </row>
    <row r="37" spans="1:13" ht="12">
      <c r="A37" s="8" t="s">
        <v>29</v>
      </c>
      <c r="B37" s="19">
        <f t="shared" si="1"/>
        <v>5297</v>
      </c>
      <c r="C37" s="19">
        <v>1405</v>
      </c>
      <c r="D37" s="19">
        <v>2260</v>
      </c>
      <c r="E37" s="19">
        <f t="shared" si="2"/>
        <v>1632</v>
      </c>
      <c r="F37" s="19">
        <v>1600</v>
      </c>
      <c r="G37" s="19">
        <v>32</v>
      </c>
      <c r="H37" s="19">
        <f t="shared" si="3"/>
        <v>5736</v>
      </c>
      <c r="I37" s="19">
        <v>1663</v>
      </c>
      <c r="J37" s="19">
        <v>2488</v>
      </c>
      <c r="K37" s="19">
        <f t="shared" si="4"/>
        <v>1585</v>
      </c>
      <c r="L37" s="19">
        <v>1539</v>
      </c>
      <c r="M37" s="19">
        <v>46</v>
      </c>
    </row>
    <row r="38" spans="1:13" ht="12">
      <c r="A38" s="8" t="s">
        <v>30</v>
      </c>
      <c r="B38" s="19">
        <f t="shared" si="1"/>
        <v>6586</v>
      </c>
      <c r="C38" s="19">
        <v>1202</v>
      </c>
      <c r="D38" s="19">
        <v>2905</v>
      </c>
      <c r="E38" s="19">
        <f t="shared" si="2"/>
        <v>2479</v>
      </c>
      <c r="F38" s="19">
        <v>2427</v>
      </c>
      <c r="G38" s="19">
        <v>52</v>
      </c>
      <c r="H38" s="19">
        <f t="shared" si="3"/>
        <v>7291</v>
      </c>
      <c r="I38" s="19">
        <v>1556</v>
      </c>
      <c r="J38" s="19">
        <v>3179</v>
      </c>
      <c r="K38" s="19">
        <f t="shared" si="4"/>
        <v>2556</v>
      </c>
      <c r="L38" s="19">
        <v>2508</v>
      </c>
      <c r="M38" s="19">
        <v>48</v>
      </c>
    </row>
    <row r="39" spans="1:13" ht="12">
      <c r="A39" s="8" t="s">
        <v>31</v>
      </c>
      <c r="B39" s="19">
        <f t="shared" si="1"/>
        <v>4351</v>
      </c>
      <c r="C39" s="19">
        <v>640</v>
      </c>
      <c r="D39" s="19">
        <v>1830</v>
      </c>
      <c r="E39" s="19">
        <f t="shared" si="2"/>
        <v>1881</v>
      </c>
      <c r="F39" s="19">
        <v>1788</v>
      </c>
      <c r="G39" s="19">
        <v>93</v>
      </c>
      <c r="H39" s="19">
        <f t="shared" si="3"/>
        <v>4594</v>
      </c>
      <c r="I39" s="19">
        <v>796</v>
      </c>
      <c r="J39" s="19">
        <v>1929</v>
      </c>
      <c r="K39" s="19">
        <f t="shared" si="4"/>
        <v>1869</v>
      </c>
      <c r="L39" s="19">
        <v>1782</v>
      </c>
      <c r="M39" s="19">
        <v>87</v>
      </c>
    </row>
    <row r="40" spans="1:13" ht="12">
      <c r="A40" s="8" t="s">
        <v>32</v>
      </c>
      <c r="B40" s="19">
        <f t="shared" si="1"/>
        <v>1605</v>
      </c>
      <c r="C40" s="19">
        <v>203</v>
      </c>
      <c r="D40" s="19">
        <v>676</v>
      </c>
      <c r="E40" s="19">
        <f t="shared" si="2"/>
        <v>726</v>
      </c>
      <c r="F40" s="19">
        <v>703</v>
      </c>
      <c r="G40" s="19">
        <v>23</v>
      </c>
      <c r="H40" s="19">
        <f t="shared" si="3"/>
        <v>1834</v>
      </c>
      <c r="I40" s="19">
        <v>430</v>
      </c>
      <c r="J40" s="19">
        <v>635</v>
      </c>
      <c r="K40" s="19">
        <f t="shared" si="4"/>
        <v>769</v>
      </c>
      <c r="L40" s="19">
        <v>746</v>
      </c>
      <c r="M40" s="19">
        <v>23</v>
      </c>
    </row>
    <row r="41" spans="1:13" ht="12">
      <c r="A41" s="8" t="s">
        <v>33</v>
      </c>
      <c r="B41" s="19">
        <f t="shared" si="1"/>
        <v>6648</v>
      </c>
      <c r="C41" s="19">
        <v>1232</v>
      </c>
      <c r="D41" s="19">
        <v>3307</v>
      </c>
      <c r="E41" s="19">
        <f t="shared" si="2"/>
        <v>2109</v>
      </c>
      <c r="F41" s="19">
        <v>1258</v>
      </c>
      <c r="G41" s="19">
        <v>851</v>
      </c>
      <c r="H41" s="19">
        <f t="shared" si="3"/>
        <v>6931</v>
      </c>
      <c r="I41" s="19">
        <v>1495</v>
      </c>
      <c r="J41" s="19">
        <v>3434</v>
      </c>
      <c r="K41" s="19">
        <f t="shared" si="4"/>
        <v>2002</v>
      </c>
      <c r="L41" s="19">
        <v>1217</v>
      </c>
      <c r="M41" s="19">
        <v>785</v>
      </c>
    </row>
    <row r="42" spans="1:13" ht="12">
      <c r="A42" s="5" t="s">
        <v>34</v>
      </c>
      <c r="B42" s="20">
        <f t="shared" si="1"/>
        <v>4115</v>
      </c>
      <c r="C42" s="20">
        <v>618</v>
      </c>
      <c r="D42" s="20">
        <v>2470</v>
      </c>
      <c r="E42" s="20">
        <f t="shared" si="2"/>
        <v>1027</v>
      </c>
      <c r="F42" s="20">
        <v>893</v>
      </c>
      <c r="G42" s="20">
        <v>134</v>
      </c>
      <c r="H42" s="20">
        <f t="shared" si="3"/>
        <v>4257</v>
      </c>
      <c r="I42" s="20">
        <v>682</v>
      </c>
      <c r="J42" s="20">
        <v>2616</v>
      </c>
      <c r="K42" s="20">
        <f t="shared" si="4"/>
        <v>959</v>
      </c>
      <c r="L42" s="20">
        <v>849</v>
      </c>
      <c r="M42" s="20">
        <v>110</v>
      </c>
    </row>
    <row r="43" ht="12">
      <c r="B43" s="14"/>
    </row>
  </sheetData>
  <mergeCells count="11">
    <mergeCell ref="A3:A5"/>
    <mergeCell ref="B4:B5"/>
    <mergeCell ref="B3:G3"/>
    <mergeCell ref="C4:C5"/>
    <mergeCell ref="D4:D5"/>
    <mergeCell ref="E4:E5"/>
    <mergeCell ref="H3:M3"/>
    <mergeCell ref="H4:H5"/>
    <mergeCell ref="I4:I5"/>
    <mergeCell ref="J4:J5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"/>
    </sheetView>
  </sheetViews>
  <sheetFormatPr defaultColWidth="9.00390625" defaultRowHeight="13.5"/>
  <cols>
    <col min="1" max="1" width="10.625" style="6" customWidth="1"/>
    <col min="2" max="13" width="8.625" style="6" customWidth="1"/>
    <col min="14" max="16384" width="9.00390625" style="6" customWidth="1"/>
  </cols>
  <sheetData>
    <row r="1" ht="13.5">
      <c r="A1" s="15" t="s">
        <v>46</v>
      </c>
    </row>
    <row r="2" ht="12">
      <c r="M2" s="7" t="s">
        <v>42</v>
      </c>
    </row>
    <row r="3" spans="1:13" ht="13.5" customHeight="1">
      <c r="A3" s="24" t="s">
        <v>39</v>
      </c>
      <c r="B3" s="31" t="s">
        <v>40</v>
      </c>
      <c r="C3" s="32"/>
      <c r="D3" s="32"/>
      <c r="E3" s="32"/>
      <c r="F3" s="32"/>
      <c r="G3" s="32"/>
      <c r="H3" s="31" t="s">
        <v>41</v>
      </c>
      <c r="I3" s="32"/>
      <c r="J3" s="32"/>
      <c r="K3" s="32"/>
      <c r="L3" s="32"/>
      <c r="M3" s="32"/>
    </row>
    <row r="4" spans="1:13" ht="13.5" customHeight="1">
      <c r="A4" s="30"/>
      <c r="B4" s="24" t="s">
        <v>36</v>
      </c>
      <c r="C4" s="26" t="s">
        <v>38</v>
      </c>
      <c r="D4" s="26" t="s">
        <v>44</v>
      </c>
      <c r="E4" s="28" t="s">
        <v>37</v>
      </c>
      <c r="F4" s="1"/>
      <c r="G4" s="2"/>
      <c r="H4" s="24" t="s">
        <v>36</v>
      </c>
      <c r="I4" s="26" t="s">
        <v>38</v>
      </c>
      <c r="J4" s="26" t="s">
        <v>44</v>
      </c>
      <c r="K4" s="28" t="s">
        <v>37</v>
      </c>
      <c r="L4" s="1"/>
      <c r="M4" s="2"/>
    </row>
    <row r="5" spans="1:13" ht="27" customHeight="1">
      <c r="A5" s="25"/>
      <c r="B5" s="25"/>
      <c r="C5" s="27"/>
      <c r="D5" s="27"/>
      <c r="E5" s="29"/>
      <c r="F5" s="3" t="s">
        <v>35</v>
      </c>
      <c r="G5" s="3" t="s">
        <v>43</v>
      </c>
      <c r="H5" s="25"/>
      <c r="I5" s="27"/>
      <c r="J5" s="27"/>
      <c r="K5" s="29"/>
      <c r="L5" s="3" t="s">
        <v>35</v>
      </c>
      <c r="M5" s="3" t="s">
        <v>43</v>
      </c>
    </row>
    <row r="6" spans="1:13" ht="12">
      <c r="A6" s="4" t="s">
        <v>45</v>
      </c>
      <c r="B6" s="9">
        <f>ROUND('表6-1'!B6/'表6-1'!$B6*100,1)</f>
        <v>100</v>
      </c>
      <c r="C6" s="10">
        <f>ROUND('表6-1'!C6/'表6-1'!$B6*100,1)</f>
        <v>15.1</v>
      </c>
      <c r="D6" s="10">
        <f>ROUND('表6-1'!D6/'表6-1'!$B6*100,1)</f>
        <v>57</v>
      </c>
      <c r="E6" s="10">
        <f>ROUND('表6-1'!E6/'表6-1'!$B6*100,1)</f>
        <v>27.9</v>
      </c>
      <c r="F6" s="10">
        <f>ROUND('表6-1'!F6/'表6-1'!$B6*100,1)</f>
        <v>27</v>
      </c>
      <c r="G6" s="10">
        <f>ROUND('表6-1'!G6/'表6-1'!$B6*100,1)</f>
        <v>1</v>
      </c>
      <c r="H6" s="10">
        <f>ROUND('表6-1'!H6/'表6-1'!$H6*100,1)</f>
        <v>100</v>
      </c>
      <c r="I6" s="10">
        <f>ROUND('表6-1'!I6/'表6-1'!$H6*100,1)</f>
        <v>16.8</v>
      </c>
      <c r="J6" s="10">
        <f>ROUND('表6-1'!J6/'表6-1'!$H6*100,1)</f>
        <v>57.9</v>
      </c>
      <c r="K6" s="10">
        <f>ROUND('表6-1'!K6/'表6-1'!$H6*100,1)</f>
        <v>25.3</v>
      </c>
      <c r="L6" s="10">
        <f>ROUND('表6-1'!L6/'表6-1'!$H6*100,1)</f>
        <v>24.3</v>
      </c>
      <c r="M6" s="10">
        <f>ROUND('表6-1'!M6/'表6-1'!$H6*100,1)</f>
        <v>1</v>
      </c>
    </row>
    <row r="7" spans="1:13" ht="12">
      <c r="A7" s="8"/>
      <c r="B7" s="11"/>
      <c r="C7" s="12"/>
      <c r="D7" s="12"/>
      <c r="E7" s="12"/>
      <c r="F7" s="12"/>
      <c r="G7" s="12"/>
      <c r="H7" s="11"/>
      <c r="I7" s="12"/>
      <c r="J7" s="12"/>
      <c r="K7" s="12"/>
      <c r="L7" s="12"/>
      <c r="M7" s="12"/>
    </row>
    <row r="8" spans="1:13" ht="12">
      <c r="A8" s="8" t="s">
        <v>0</v>
      </c>
      <c r="B8" s="10">
        <f>ROUND('表6-1'!B8/'表6-1'!$B8*100,1)</f>
        <v>100</v>
      </c>
      <c r="C8" s="10">
        <f>ROUND('表6-1'!C8/'表6-1'!$B8*100,1)</f>
        <v>13</v>
      </c>
      <c r="D8" s="10">
        <f>ROUND('表6-1'!D8/'表6-1'!$B8*100,1)</f>
        <v>74.8</v>
      </c>
      <c r="E8" s="10">
        <f>ROUND('表6-1'!E8/'表6-1'!$B8*100,1)</f>
        <v>12.1</v>
      </c>
      <c r="F8" s="10">
        <f>ROUND('表6-1'!F8/'表6-1'!$B8*100,1)</f>
        <v>11.5</v>
      </c>
      <c r="G8" s="10">
        <f>ROUND('表6-1'!G8/'表6-1'!$B8*100,1)</f>
        <v>0.6</v>
      </c>
      <c r="H8" s="10">
        <f>ROUND('表6-1'!H8/'表6-1'!$H8*100,1)</f>
        <v>100</v>
      </c>
      <c r="I8" s="10">
        <f>ROUND('表6-1'!I8/'表6-1'!$H8*100,1)</f>
        <v>13.8</v>
      </c>
      <c r="J8" s="10">
        <f>ROUND('表6-1'!J8/'表6-1'!$H8*100,1)</f>
        <v>75.5</v>
      </c>
      <c r="K8" s="10">
        <f>ROUND('表6-1'!K8/'表6-1'!$H8*100,1)</f>
        <v>10.7</v>
      </c>
      <c r="L8" s="10">
        <f>ROUND('表6-1'!L8/'表6-1'!$H8*100,1)</f>
        <v>9.9</v>
      </c>
      <c r="M8" s="10">
        <f>ROUND('表6-1'!M8/'表6-1'!$H8*100,1)</f>
        <v>0.8</v>
      </c>
    </row>
    <row r="9" spans="1:13" ht="12">
      <c r="A9" s="8" t="s">
        <v>1</v>
      </c>
      <c r="B9" s="10">
        <f>ROUND('表6-1'!B9/'表6-1'!$B9*100,1)</f>
        <v>100</v>
      </c>
      <c r="C9" s="10">
        <f>ROUND('表6-1'!C9/'表6-1'!$B9*100,1)</f>
        <v>10.7</v>
      </c>
      <c r="D9" s="10">
        <f>ROUND('表6-1'!D9/'表6-1'!$B9*100,1)</f>
        <v>80.2</v>
      </c>
      <c r="E9" s="10">
        <f>ROUND('表6-1'!E9/'表6-1'!$B9*100,1)</f>
        <v>9.1</v>
      </c>
      <c r="F9" s="10">
        <f>ROUND('表6-1'!F9/'表6-1'!$B9*100,1)</f>
        <v>8</v>
      </c>
      <c r="G9" s="10">
        <f>ROUND('表6-1'!G9/'表6-1'!$B9*100,1)</f>
        <v>1.1</v>
      </c>
      <c r="H9" s="10">
        <f>ROUND('表6-1'!H9/'表6-1'!$H9*100,1)</f>
        <v>100</v>
      </c>
      <c r="I9" s="10">
        <f>ROUND('表6-1'!I9/'表6-1'!$H9*100,1)</f>
        <v>11.8</v>
      </c>
      <c r="J9" s="10">
        <f>ROUND('表6-1'!J9/'表6-1'!$H9*100,1)</f>
        <v>79.7</v>
      </c>
      <c r="K9" s="10">
        <f>ROUND('表6-1'!K9/'表6-1'!$H9*100,1)</f>
        <v>8.5</v>
      </c>
      <c r="L9" s="10">
        <f>ROUND('表6-1'!L9/'表6-1'!$H9*100,1)</f>
        <v>7.4</v>
      </c>
      <c r="M9" s="10">
        <f>ROUND('表6-1'!M9/'表6-1'!$H9*100,1)</f>
        <v>1.1</v>
      </c>
    </row>
    <row r="10" spans="1:13" ht="12">
      <c r="A10" s="8" t="s">
        <v>2</v>
      </c>
      <c r="B10" s="10">
        <f>ROUND('表6-1'!B10/'表6-1'!$B10*100,1)</f>
        <v>100</v>
      </c>
      <c r="C10" s="10">
        <f>ROUND('表6-1'!C10/'表6-1'!$B10*100,1)</f>
        <v>14.2</v>
      </c>
      <c r="D10" s="10">
        <f>ROUND('表6-1'!D10/'表6-1'!$B10*100,1)</f>
        <v>60.5</v>
      </c>
      <c r="E10" s="10">
        <f>ROUND('表6-1'!E10/'表6-1'!$B10*100,1)</f>
        <v>25.3</v>
      </c>
      <c r="F10" s="10">
        <f>ROUND('表6-1'!F10/'表6-1'!$B10*100,1)</f>
        <v>25.1</v>
      </c>
      <c r="G10" s="10">
        <f>ROUND('表6-1'!G10/'表6-1'!$B10*100,1)</f>
        <v>0.3</v>
      </c>
      <c r="H10" s="10">
        <f>ROUND('表6-1'!H10/'表6-1'!$H10*100,1)</f>
        <v>100</v>
      </c>
      <c r="I10" s="10">
        <f>ROUND('表6-1'!I10/'表6-1'!$H10*100,1)</f>
        <v>16.2</v>
      </c>
      <c r="J10" s="10">
        <f>ROUND('表6-1'!J10/'表6-1'!$H10*100,1)</f>
        <v>60.7</v>
      </c>
      <c r="K10" s="10">
        <f>ROUND('表6-1'!K10/'表6-1'!$H10*100,1)</f>
        <v>23.1</v>
      </c>
      <c r="L10" s="10">
        <f>ROUND('表6-1'!L10/'表6-1'!$H10*100,1)</f>
        <v>22.9</v>
      </c>
      <c r="M10" s="10">
        <f>ROUND('表6-1'!M10/'表6-1'!$H10*100,1)</f>
        <v>0.2</v>
      </c>
    </row>
    <row r="11" spans="1:13" ht="12">
      <c r="A11" s="8" t="s">
        <v>3</v>
      </c>
      <c r="B11" s="10">
        <f>ROUND('表6-1'!B11/'表6-1'!$B11*100,1)</f>
        <v>100</v>
      </c>
      <c r="C11" s="10">
        <f>ROUND('表6-1'!C11/'表6-1'!$B11*100,1)</f>
        <v>17.2</v>
      </c>
      <c r="D11" s="10">
        <f>ROUND('表6-1'!D11/'表6-1'!$B11*100,1)</f>
        <v>67.3</v>
      </c>
      <c r="E11" s="10">
        <f>ROUND('表6-1'!E11/'表6-1'!$B11*100,1)</f>
        <v>15.5</v>
      </c>
      <c r="F11" s="10">
        <f>ROUND('表6-1'!F11/'表6-1'!$B11*100,1)</f>
        <v>14.5</v>
      </c>
      <c r="G11" s="10">
        <f>ROUND('表6-1'!G11/'表6-1'!$B11*100,1)</f>
        <v>1.1</v>
      </c>
      <c r="H11" s="10">
        <f>ROUND('表6-1'!H11/'表6-1'!$H11*100,1)</f>
        <v>100</v>
      </c>
      <c r="I11" s="10">
        <f>ROUND('表6-1'!I11/'表6-1'!$H11*100,1)</f>
        <v>18.9</v>
      </c>
      <c r="J11" s="10">
        <f>ROUND('表6-1'!J11/'表6-1'!$H11*100,1)</f>
        <v>68.5</v>
      </c>
      <c r="K11" s="10">
        <f>ROUND('表6-1'!K11/'表6-1'!$H11*100,1)</f>
        <v>12.6</v>
      </c>
      <c r="L11" s="10">
        <f>ROUND('表6-1'!L11/'表6-1'!$H11*100,1)</f>
        <v>11.5</v>
      </c>
      <c r="M11" s="10">
        <f>ROUND('表6-1'!M11/'表6-1'!$H11*100,1)</f>
        <v>1.1</v>
      </c>
    </row>
    <row r="12" spans="1:13" ht="12">
      <c r="A12" s="8" t="s">
        <v>4</v>
      </c>
      <c r="B12" s="10">
        <f>ROUND('表6-1'!B12/'表6-1'!$B12*100,1)</f>
        <v>100</v>
      </c>
      <c r="C12" s="10">
        <f>ROUND('表6-1'!C12/'表6-1'!$B12*100,1)</f>
        <v>21.4</v>
      </c>
      <c r="D12" s="10">
        <f>ROUND('表6-1'!D12/'表6-1'!$B12*100,1)</f>
        <v>58.8</v>
      </c>
      <c r="E12" s="10">
        <f>ROUND('表6-1'!E12/'表6-1'!$B12*100,1)</f>
        <v>19.8</v>
      </c>
      <c r="F12" s="10">
        <f>ROUND('表6-1'!F12/'表6-1'!$B12*100,1)</f>
        <v>19.4</v>
      </c>
      <c r="G12" s="10">
        <f>ROUND('表6-1'!G12/'表6-1'!$B12*100,1)</f>
        <v>0.4</v>
      </c>
      <c r="H12" s="10">
        <f>ROUND('表6-1'!H12/'表6-1'!$H12*100,1)</f>
        <v>100</v>
      </c>
      <c r="I12" s="10">
        <f>ROUND('表6-1'!I12/'表6-1'!$H12*100,1)</f>
        <v>23.4</v>
      </c>
      <c r="J12" s="10">
        <f>ROUND('表6-1'!J12/'表6-1'!$H12*100,1)</f>
        <v>58</v>
      </c>
      <c r="K12" s="10">
        <f>ROUND('表6-1'!K12/'表6-1'!$H12*100,1)</f>
        <v>18.6</v>
      </c>
      <c r="L12" s="10">
        <f>ROUND('表6-1'!L12/'表6-1'!$H12*100,1)</f>
        <v>18.1</v>
      </c>
      <c r="M12" s="10">
        <f>ROUND('表6-1'!M12/'表6-1'!$H12*100,1)</f>
        <v>0.5</v>
      </c>
    </row>
    <row r="13" spans="1:13" ht="12">
      <c r="A13" s="8" t="s">
        <v>5</v>
      </c>
      <c r="B13" s="10">
        <f>ROUND('表6-1'!B13/'表6-1'!$B13*100,1)</f>
        <v>100</v>
      </c>
      <c r="C13" s="10">
        <f>ROUND('表6-1'!C13/'表6-1'!$B13*100,1)</f>
        <v>20</v>
      </c>
      <c r="D13" s="10">
        <f>ROUND('表6-1'!D13/'表6-1'!$B13*100,1)</f>
        <v>54.7</v>
      </c>
      <c r="E13" s="10">
        <f>ROUND('表6-1'!E13/'表6-1'!$B13*100,1)</f>
        <v>25.3</v>
      </c>
      <c r="F13" s="10">
        <f>ROUND('表6-1'!F13/'表6-1'!$B13*100,1)</f>
        <v>24.8</v>
      </c>
      <c r="G13" s="10">
        <f>ROUND('表6-1'!G13/'表6-1'!$B13*100,1)</f>
        <v>0.5</v>
      </c>
      <c r="H13" s="10">
        <f>ROUND('表6-1'!H13/'表6-1'!$H13*100,1)</f>
        <v>100</v>
      </c>
      <c r="I13" s="10">
        <f>ROUND('表6-1'!I13/'表6-1'!$H13*100,1)</f>
        <v>21.2</v>
      </c>
      <c r="J13" s="10">
        <f>ROUND('表6-1'!J13/'表6-1'!$H13*100,1)</f>
        <v>56.4</v>
      </c>
      <c r="K13" s="10">
        <f>ROUND('表6-1'!K13/'表6-1'!$H13*100,1)</f>
        <v>22.5</v>
      </c>
      <c r="L13" s="10">
        <f>ROUND('表6-1'!L13/'表6-1'!$H13*100,1)</f>
        <v>21.8</v>
      </c>
      <c r="M13" s="10">
        <f>ROUND('表6-1'!M13/'表6-1'!$H13*100,1)</f>
        <v>0.6</v>
      </c>
    </row>
    <row r="14" spans="1:13" ht="12">
      <c r="A14" s="8" t="s">
        <v>6</v>
      </c>
      <c r="B14" s="10">
        <f>ROUND('表6-1'!B14/'表6-1'!$B14*100,1)</f>
        <v>100</v>
      </c>
      <c r="C14" s="10">
        <f>ROUND('表6-1'!C14/'表6-1'!$B14*100,1)</f>
        <v>17.8</v>
      </c>
      <c r="D14" s="10">
        <f>ROUND('表6-1'!D14/'表6-1'!$B14*100,1)</f>
        <v>46.2</v>
      </c>
      <c r="E14" s="10">
        <f>ROUND('表6-1'!E14/'表6-1'!$B14*100,1)</f>
        <v>36</v>
      </c>
      <c r="F14" s="10">
        <f>ROUND('表6-1'!F14/'表6-1'!$B14*100,1)</f>
        <v>35.7</v>
      </c>
      <c r="G14" s="10">
        <f>ROUND('表6-1'!G14/'表6-1'!$B14*100,1)</f>
        <v>0.3</v>
      </c>
      <c r="H14" s="10">
        <f>ROUND('表6-1'!H14/'表6-1'!$H14*100,1)</f>
        <v>100</v>
      </c>
      <c r="I14" s="10">
        <f>ROUND('表6-1'!I14/'表6-1'!$H14*100,1)</f>
        <v>19.2</v>
      </c>
      <c r="J14" s="10">
        <f>ROUND('表6-1'!J14/'表6-1'!$H14*100,1)</f>
        <v>48.4</v>
      </c>
      <c r="K14" s="10">
        <f>ROUND('表6-1'!K14/'表6-1'!$H14*100,1)</f>
        <v>32.3</v>
      </c>
      <c r="L14" s="10">
        <f>ROUND('表6-1'!L14/'表6-1'!$H14*100,1)</f>
        <v>32.1</v>
      </c>
      <c r="M14" s="10">
        <f>ROUND('表6-1'!M14/'表6-1'!$H14*100,1)</f>
        <v>0.3</v>
      </c>
    </row>
    <row r="15" spans="1:13" ht="12">
      <c r="A15" s="8" t="s">
        <v>7</v>
      </c>
      <c r="B15" s="10">
        <f>ROUND('表6-1'!B15/'表6-1'!$B15*100,1)</f>
        <v>100</v>
      </c>
      <c r="C15" s="10">
        <f>ROUND('表6-1'!C15/'表6-1'!$B15*100,1)</f>
        <v>17.8</v>
      </c>
      <c r="D15" s="10">
        <f>ROUND('表6-1'!D15/'表6-1'!$B15*100,1)</f>
        <v>26.6</v>
      </c>
      <c r="E15" s="10">
        <f>ROUND('表6-1'!E15/'表6-1'!$B15*100,1)</f>
        <v>55.7</v>
      </c>
      <c r="F15" s="10">
        <f>ROUND('表6-1'!F15/'表6-1'!$B15*100,1)</f>
        <v>55.5</v>
      </c>
      <c r="G15" s="10">
        <f>ROUND('表6-1'!G15/'表6-1'!$B15*100,1)</f>
        <v>0.2</v>
      </c>
      <c r="H15" s="10">
        <f>ROUND('表6-1'!H15/'表6-1'!$H15*100,1)</f>
        <v>100</v>
      </c>
      <c r="I15" s="10">
        <f>ROUND('表6-1'!I15/'表6-1'!$H15*100,1)</f>
        <v>20.7</v>
      </c>
      <c r="J15" s="10">
        <f>ROUND('表6-1'!J15/'表6-1'!$H15*100,1)</f>
        <v>27.4</v>
      </c>
      <c r="K15" s="10">
        <f>ROUND('表6-1'!K15/'表6-1'!$H15*100,1)</f>
        <v>51.9</v>
      </c>
      <c r="L15" s="10">
        <f>ROUND('表6-1'!L15/'表6-1'!$H15*100,1)</f>
        <v>51.2</v>
      </c>
      <c r="M15" s="10">
        <f>ROUND('表6-1'!M15/'表6-1'!$H15*100,1)</f>
        <v>0.8</v>
      </c>
    </row>
    <row r="16" spans="1:13" ht="12">
      <c r="A16" s="8" t="s">
        <v>8</v>
      </c>
      <c r="B16" s="10">
        <f>ROUND('表6-1'!B16/'表6-1'!$B16*100,1)</f>
        <v>100</v>
      </c>
      <c r="C16" s="10">
        <f>ROUND('表6-1'!C16/'表6-1'!$B16*100,1)</f>
        <v>12.5</v>
      </c>
      <c r="D16" s="10">
        <f>ROUND('表6-1'!D16/'表6-1'!$B16*100,1)</f>
        <v>32.8</v>
      </c>
      <c r="E16" s="10">
        <f>ROUND('表6-1'!E16/'表6-1'!$B16*100,1)</f>
        <v>54.8</v>
      </c>
      <c r="F16" s="10">
        <f>ROUND('表6-1'!F16/'表6-1'!$B16*100,1)</f>
        <v>54.1</v>
      </c>
      <c r="G16" s="10">
        <f>ROUND('表6-1'!G16/'表6-1'!$B16*100,1)</f>
        <v>0.7</v>
      </c>
      <c r="H16" s="10">
        <f>ROUND('表6-1'!H16/'表6-1'!$H16*100,1)</f>
        <v>100</v>
      </c>
      <c r="I16" s="10">
        <f>ROUND('表6-1'!I16/'表6-1'!$H16*100,1)</f>
        <v>14.7</v>
      </c>
      <c r="J16" s="10">
        <f>ROUND('表6-1'!J16/'表6-1'!$H16*100,1)</f>
        <v>32.1</v>
      </c>
      <c r="K16" s="10">
        <f>ROUND('表6-1'!K16/'表6-1'!$H16*100,1)</f>
        <v>53.3</v>
      </c>
      <c r="L16" s="10">
        <f>ROUND('表6-1'!L16/'表6-1'!$H16*100,1)</f>
        <v>52.7</v>
      </c>
      <c r="M16" s="10">
        <f>ROUND('表6-1'!M16/'表6-1'!$H16*100,1)</f>
        <v>0.6</v>
      </c>
    </row>
    <row r="17" spans="1:13" ht="12">
      <c r="A17" s="8" t="s">
        <v>9</v>
      </c>
      <c r="B17" s="10">
        <f>ROUND('表6-1'!B17/'表6-1'!$B17*100,1)</f>
        <v>100</v>
      </c>
      <c r="C17" s="10">
        <f>ROUND('表6-1'!C17/'表6-1'!$B17*100,1)</f>
        <v>11.4</v>
      </c>
      <c r="D17" s="10">
        <f>ROUND('表6-1'!D17/'表6-1'!$B17*100,1)</f>
        <v>28.9</v>
      </c>
      <c r="E17" s="10">
        <f>ROUND('表6-1'!E17/'表6-1'!$B17*100,1)</f>
        <v>59.7</v>
      </c>
      <c r="F17" s="10">
        <f>ROUND('表6-1'!F17/'表6-1'!$B17*100,1)</f>
        <v>59.2</v>
      </c>
      <c r="G17" s="10">
        <f>ROUND('表6-1'!G17/'表6-1'!$B17*100,1)</f>
        <v>0.5</v>
      </c>
      <c r="H17" s="10">
        <f>ROUND('表6-1'!H17/'表6-1'!$H17*100,1)</f>
        <v>100</v>
      </c>
      <c r="I17" s="10">
        <f>ROUND('表6-1'!I17/'表6-1'!$H17*100,1)</f>
        <v>14.8</v>
      </c>
      <c r="J17" s="10">
        <f>ROUND('表6-1'!J17/'表6-1'!$H17*100,1)</f>
        <v>30.6</v>
      </c>
      <c r="K17" s="10">
        <f>ROUND('表6-1'!K17/'表6-1'!$H17*100,1)</f>
        <v>54.7</v>
      </c>
      <c r="L17" s="10">
        <f>ROUND('表6-1'!L17/'表6-1'!$H17*100,1)</f>
        <v>54.4</v>
      </c>
      <c r="M17" s="10">
        <f>ROUND('表6-1'!M17/'表6-1'!$H17*100,1)</f>
        <v>0.2</v>
      </c>
    </row>
    <row r="18" spans="1:13" ht="12">
      <c r="A18" s="8" t="s">
        <v>10</v>
      </c>
      <c r="B18" s="10">
        <f>ROUND('表6-1'!B18/'表6-1'!$B18*100,1)</f>
        <v>100</v>
      </c>
      <c r="C18" s="10">
        <f>ROUND('表6-1'!C18/'表6-1'!$B18*100,1)</f>
        <v>13.4</v>
      </c>
      <c r="D18" s="10">
        <f>ROUND('表6-1'!D18/'表6-1'!$B18*100,1)</f>
        <v>21.1</v>
      </c>
      <c r="E18" s="10">
        <f>ROUND('表6-1'!E18/'表6-1'!$B18*100,1)</f>
        <v>65.5</v>
      </c>
      <c r="F18" s="10">
        <f>ROUND('表6-1'!F18/'表6-1'!$B18*100,1)</f>
        <v>65</v>
      </c>
      <c r="G18" s="10">
        <f>ROUND('表6-1'!G18/'表6-1'!$B18*100,1)</f>
        <v>0.6</v>
      </c>
      <c r="H18" s="10">
        <f>ROUND('表6-1'!H18/'表6-1'!$H18*100,1)</f>
        <v>100</v>
      </c>
      <c r="I18" s="10">
        <f>ROUND('表6-1'!I18/'表6-1'!$H18*100,1)</f>
        <v>19.8</v>
      </c>
      <c r="J18" s="10">
        <f>ROUND('表6-1'!J18/'表6-1'!$H18*100,1)</f>
        <v>21</v>
      </c>
      <c r="K18" s="10">
        <f>ROUND('表6-1'!K18/'表6-1'!$H18*100,1)</f>
        <v>59.2</v>
      </c>
      <c r="L18" s="10">
        <f>ROUND('表6-1'!L18/'表6-1'!$H18*100,1)</f>
        <v>58.9</v>
      </c>
      <c r="M18" s="10">
        <f>ROUND('表6-1'!M18/'表6-1'!$H18*100,1)</f>
        <v>0.3</v>
      </c>
    </row>
    <row r="19" spans="1:13" ht="12">
      <c r="A19" s="8" t="s">
        <v>11</v>
      </c>
      <c r="B19" s="10">
        <f>ROUND('表6-1'!B19/'表6-1'!$B19*100,1)</f>
        <v>100</v>
      </c>
      <c r="C19" s="10">
        <f>ROUND('表6-1'!C19/'表6-1'!$B19*100,1)</f>
        <v>16.2</v>
      </c>
      <c r="D19" s="10">
        <f>ROUND('表6-1'!D19/'表6-1'!$B19*100,1)</f>
        <v>70.7</v>
      </c>
      <c r="E19" s="10">
        <f>ROUND('表6-1'!E19/'表6-1'!$B19*100,1)</f>
        <v>13.2</v>
      </c>
      <c r="F19" s="10">
        <f>ROUND('表6-1'!F19/'表6-1'!$B19*100,1)</f>
        <v>12.7</v>
      </c>
      <c r="G19" s="10">
        <f>ROUND('表6-1'!G19/'表6-1'!$B19*100,1)</f>
        <v>0.5</v>
      </c>
      <c r="H19" s="10">
        <f>ROUND('表6-1'!H19/'表6-1'!$H19*100,1)</f>
        <v>100</v>
      </c>
      <c r="I19" s="10">
        <f>ROUND('表6-1'!I19/'表6-1'!$H19*100,1)</f>
        <v>14.3</v>
      </c>
      <c r="J19" s="10">
        <f>ROUND('表6-1'!J19/'表6-1'!$H19*100,1)</f>
        <v>74.7</v>
      </c>
      <c r="K19" s="10">
        <f>ROUND('表6-1'!K19/'表6-1'!$H19*100,1)</f>
        <v>11</v>
      </c>
      <c r="L19" s="10">
        <f>ROUND('表6-1'!L19/'表6-1'!$H19*100,1)</f>
        <v>10</v>
      </c>
      <c r="M19" s="10">
        <f>ROUND('表6-1'!M19/'表6-1'!$H19*100,1)</f>
        <v>1</v>
      </c>
    </row>
    <row r="20" spans="1:13" ht="12">
      <c r="A20" s="8" t="s">
        <v>12</v>
      </c>
      <c r="B20" s="10">
        <f>ROUND('表6-1'!B20/'表6-1'!$B20*100,1)</f>
        <v>100</v>
      </c>
      <c r="C20" s="10">
        <f>ROUND('表6-1'!C20/'表6-1'!$B20*100,1)</f>
        <v>16.7</v>
      </c>
      <c r="D20" s="10">
        <f>ROUND('表6-1'!D20/'表6-1'!$B20*100,1)</f>
        <v>45.6</v>
      </c>
      <c r="E20" s="10">
        <f>ROUND('表6-1'!E20/'表6-1'!$B20*100,1)</f>
        <v>37.7</v>
      </c>
      <c r="F20" s="10">
        <f>ROUND('表6-1'!F20/'表6-1'!$B20*100,1)</f>
        <v>36.4</v>
      </c>
      <c r="G20" s="10">
        <f>ROUND('表6-1'!G20/'表6-1'!$B20*100,1)</f>
        <v>1.3</v>
      </c>
      <c r="H20" s="10">
        <f>ROUND('表6-1'!H20/'表6-1'!$H20*100,1)</f>
        <v>100</v>
      </c>
      <c r="I20" s="10">
        <f>ROUND('表6-1'!I20/'表6-1'!$H20*100,1)</f>
        <v>17.9</v>
      </c>
      <c r="J20" s="10">
        <f>ROUND('表6-1'!J20/'表6-1'!$H20*100,1)</f>
        <v>47</v>
      </c>
      <c r="K20" s="10">
        <f>ROUND('表6-1'!K20/'表6-1'!$H20*100,1)</f>
        <v>35.1</v>
      </c>
      <c r="L20" s="10">
        <f>ROUND('表6-1'!L20/'表6-1'!$H20*100,1)</f>
        <v>33.9</v>
      </c>
      <c r="M20" s="10">
        <f>ROUND('表6-1'!M20/'表6-1'!$H20*100,1)</f>
        <v>1.2</v>
      </c>
    </row>
    <row r="21" spans="1:13" ht="12">
      <c r="A21" s="8" t="s">
        <v>13</v>
      </c>
      <c r="B21" s="10">
        <f>ROUND('表6-1'!B21/'表6-1'!$B21*100,1)</f>
        <v>100</v>
      </c>
      <c r="C21" s="10">
        <f>ROUND('表6-1'!C21/'表6-1'!$B21*100,1)</f>
        <v>16.9</v>
      </c>
      <c r="D21" s="10">
        <f>ROUND('表6-1'!D21/'表6-1'!$B21*100,1)</f>
        <v>33.1</v>
      </c>
      <c r="E21" s="10">
        <f>ROUND('表6-1'!E21/'表6-1'!$B21*100,1)</f>
        <v>49.9</v>
      </c>
      <c r="F21" s="10">
        <f>ROUND('表6-1'!F21/'表6-1'!$B21*100,1)</f>
        <v>47.5</v>
      </c>
      <c r="G21" s="10">
        <f>ROUND('表6-1'!G21/'表6-1'!$B21*100,1)</f>
        <v>2.4</v>
      </c>
      <c r="H21" s="10">
        <f>ROUND('表6-1'!H21/'表6-1'!$H21*100,1)</f>
        <v>100</v>
      </c>
      <c r="I21" s="10">
        <f>ROUND('表6-1'!I21/'表6-1'!$H21*100,1)</f>
        <v>19.2</v>
      </c>
      <c r="J21" s="10">
        <f>ROUND('表6-1'!J21/'表6-1'!$H21*100,1)</f>
        <v>35.9</v>
      </c>
      <c r="K21" s="10">
        <f>ROUND('表6-1'!K21/'表6-1'!$H21*100,1)</f>
        <v>44.9</v>
      </c>
      <c r="L21" s="10">
        <f>ROUND('表6-1'!L21/'表6-1'!$H21*100,1)</f>
        <v>42.4</v>
      </c>
      <c r="M21" s="10">
        <f>ROUND('表6-1'!M21/'表6-1'!$H21*100,1)</f>
        <v>2.5</v>
      </c>
    </row>
    <row r="22" spans="1:13" ht="12">
      <c r="A22" s="8" t="s">
        <v>14</v>
      </c>
      <c r="B22" s="10">
        <f>ROUND('表6-1'!B22/'表6-1'!$B22*100,1)</f>
        <v>100</v>
      </c>
      <c r="C22" s="10">
        <f>ROUND('表6-1'!C22/'表6-1'!$B22*100,1)</f>
        <v>15.6</v>
      </c>
      <c r="D22" s="10">
        <f>ROUND('表6-1'!D22/'表6-1'!$B22*100,1)</f>
        <v>38</v>
      </c>
      <c r="E22" s="10">
        <f>ROUND('表6-1'!E22/'表6-1'!$B22*100,1)</f>
        <v>46.4</v>
      </c>
      <c r="F22" s="10">
        <f>ROUND('表6-1'!F22/'表6-1'!$B22*100,1)</f>
        <v>42.7</v>
      </c>
      <c r="G22" s="10">
        <f>ROUND('表6-1'!G22/'表6-1'!$B22*100,1)</f>
        <v>3.7</v>
      </c>
      <c r="H22" s="10">
        <f>ROUND('表6-1'!H22/'表6-1'!$H22*100,1)</f>
        <v>100</v>
      </c>
      <c r="I22" s="10">
        <f>ROUND('表6-1'!I22/'表6-1'!$H22*100,1)</f>
        <v>17</v>
      </c>
      <c r="J22" s="10">
        <f>ROUND('表6-1'!J22/'表6-1'!$H22*100,1)</f>
        <v>39.2</v>
      </c>
      <c r="K22" s="10">
        <f>ROUND('表6-1'!K22/'表6-1'!$H22*100,1)</f>
        <v>43.8</v>
      </c>
      <c r="L22" s="10">
        <f>ROUND('表6-1'!L22/'表6-1'!$H22*100,1)</f>
        <v>39.8</v>
      </c>
      <c r="M22" s="10">
        <f>ROUND('表6-1'!M22/'表6-1'!$H22*100,1)</f>
        <v>4</v>
      </c>
    </row>
    <row r="23" spans="1:13" ht="12">
      <c r="A23" s="8" t="s">
        <v>15</v>
      </c>
      <c r="B23" s="10">
        <f>ROUND('表6-1'!B23/'表6-1'!$B23*100,1)</f>
        <v>100</v>
      </c>
      <c r="C23" s="10">
        <f>ROUND('表6-1'!C23/'表6-1'!$B23*100,1)</f>
        <v>15.4</v>
      </c>
      <c r="D23" s="10">
        <f>ROUND('表6-1'!D23/'表6-1'!$B23*100,1)</f>
        <v>35</v>
      </c>
      <c r="E23" s="10">
        <f>ROUND('表6-1'!E23/'表6-1'!$B23*100,1)</f>
        <v>49.6</v>
      </c>
      <c r="F23" s="10">
        <f>ROUND('表6-1'!F23/'表6-1'!$B23*100,1)</f>
        <v>48.3</v>
      </c>
      <c r="G23" s="10">
        <f>ROUND('表6-1'!G23/'表6-1'!$B23*100,1)</f>
        <v>1.3</v>
      </c>
      <c r="H23" s="10">
        <f>ROUND('表6-1'!H23/'表6-1'!$H23*100,1)</f>
        <v>100</v>
      </c>
      <c r="I23" s="10">
        <f>ROUND('表6-1'!I23/'表6-1'!$H23*100,1)</f>
        <v>17.8</v>
      </c>
      <c r="J23" s="10">
        <f>ROUND('表6-1'!J23/'表6-1'!$H23*100,1)</f>
        <v>36</v>
      </c>
      <c r="K23" s="10">
        <f>ROUND('表6-1'!K23/'表6-1'!$H23*100,1)</f>
        <v>46.3</v>
      </c>
      <c r="L23" s="10">
        <f>ROUND('表6-1'!L23/'表6-1'!$H23*100,1)</f>
        <v>45.1</v>
      </c>
      <c r="M23" s="10">
        <f>ROUND('表6-1'!M23/'表6-1'!$H23*100,1)</f>
        <v>1.2</v>
      </c>
    </row>
    <row r="24" spans="1:13" ht="12">
      <c r="A24" s="8" t="s">
        <v>16</v>
      </c>
      <c r="B24" s="10">
        <f>ROUND('表6-1'!B24/'表6-1'!$B24*100,1)</f>
        <v>100</v>
      </c>
      <c r="C24" s="10">
        <f>ROUND('表6-1'!C24/'表6-1'!$B24*100,1)</f>
        <v>12</v>
      </c>
      <c r="D24" s="10">
        <f>ROUND('表6-1'!D24/'表6-1'!$B24*100,1)</f>
        <v>28.7</v>
      </c>
      <c r="E24" s="10">
        <f>ROUND('表6-1'!E24/'表6-1'!$B24*100,1)</f>
        <v>59.3</v>
      </c>
      <c r="F24" s="10">
        <f>ROUND('表6-1'!F24/'表6-1'!$B24*100,1)</f>
        <v>58.5</v>
      </c>
      <c r="G24" s="10">
        <f>ROUND('表6-1'!G24/'表6-1'!$B24*100,1)</f>
        <v>0.9</v>
      </c>
      <c r="H24" s="10">
        <f>ROUND('表6-1'!H24/'表6-1'!$H24*100,1)</f>
        <v>100</v>
      </c>
      <c r="I24" s="10">
        <f>ROUND('表6-1'!I24/'表6-1'!$H24*100,1)</f>
        <v>14.5</v>
      </c>
      <c r="J24" s="10">
        <f>ROUND('表6-1'!J24/'表6-1'!$H24*100,1)</f>
        <v>31.3</v>
      </c>
      <c r="K24" s="10">
        <f>ROUND('表6-1'!K24/'表6-1'!$H24*100,1)</f>
        <v>54.1</v>
      </c>
      <c r="L24" s="10">
        <f>ROUND('表6-1'!L24/'表6-1'!$H24*100,1)</f>
        <v>53.4</v>
      </c>
      <c r="M24" s="10">
        <f>ROUND('表6-1'!M24/'表6-1'!$H24*100,1)</f>
        <v>0.7</v>
      </c>
    </row>
    <row r="25" spans="1:13" ht="12">
      <c r="A25" s="8" t="s">
        <v>17</v>
      </c>
      <c r="B25" s="10">
        <f>ROUND('表6-1'!B25/'表6-1'!$B25*100,1)</f>
        <v>100</v>
      </c>
      <c r="C25" s="10">
        <f>ROUND('表6-1'!C25/'表6-1'!$B25*100,1)</f>
        <v>16.3</v>
      </c>
      <c r="D25" s="10">
        <f>ROUND('表6-1'!D25/'表6-1'!$B25*100,1)</f>
        <v>20.1</v>
      </c>
      <c r="E25" s="10">
        <f>ROUND('表6-1'!E25/'表6-1'!$B25*100,1)</f>
        <v>63.7</v>
      </c>
      <c r="F25" s="10">
        <f>ROUND('表6-1'!F25/'表6-1'!$B25*100,1)</f>
        <v>62.3</v>
      </c>
      <c r="G25" s="10">
        <f>ROUND('表6-1'!G25/'表6-1'!$B25*100,1)</f>
        <v>1.4</v>
      </c>
      <c r="H25" s="10">
        <f>ROUND('表6-1'!H25/'表6-1'!$H25*100,1)</f>
        <v>100</v>
      </c>
      <c r="I25" s="10">
        <f>ROUND('表6-1'!I25/'表6-1'!$H25*100,1)</f>
        <v>23.6</v>
      </c>
      <c r="J25" s="10">
        <f>ROUND('表6-1'!J25/'表6-1'!$H25*100,1)</f>
        <v>18.6</v>
      </c>
      <c r="K25" s="10">
        <f>ROUND('表6-1'!K25/'表6-1'!$H25*100,1)</f>
        <v>57.8</v>
      </c>
      <c r="L25" s="10">
        <f>ROUND('表6-1'!L25/'表6-1'!$H25*100,1)</f>
        <v>56.7</v>
      </c>
      <c r="M25" s="10">
        <f>ROUND('表6-1'!M25/'表6-1'!$H25*100,1)</f>
        <v>1.1</v>
      </c>
    </row>
    <row r="26" spans="1:13" ht="12">
      <c r="A26" s="8" t="s">
        <v>18</v>
      </c>
      <c r="B26" s="10">
        <f>ROUND('表6-1'!B26/'表6-1'!$B26*100,1)</f>
        <v>100</v>
      </c>
      <c r="C26" s="10">
        <f>ROUND('表6-1'!C26/'表6-1'!$B26*100,1)</f>
        <v>20.4</v>
      </c>
      <c r="D26" s="10">
        <f>ROUND('表6-1'!D26/'表6-1'!$B26*100,1)</f>
        <v>30</v>
      </c>
      <c r="E26" s="10">
        <f>ROUND('表6-1'!E26/'表6-1'!$B26*100,1)</f>
        <v>49.6</v>
      </c>
      <c r="F26" s="10">
        <f>ROUND('表6-1'!F26/'表6-1'!$B26*100,1)</f>
        <v>49</v>
      </c>
      <c r="G26" s="10">
        <f>ROUND('表6-1'!G26/'表6-1'!$B26*100,1)</f>
        <v>0.5</v>
      </c>
      <c r="H26" s="10">
        <f>ROUND('表6-1'!H26/'表6-1'!$H26*100,1)</f>
        <v>100</v>
      </c>
      <c r="I26" s="10">
        <f>ROUND('表6-1'!I26/'表6-1'!$H26*100,1)</f>
        <v>21.8</v>
      </c>
      <c r="J26" s="10">
        <f>ROUND('表6-1'!J26/'表6-1'!$H26*100,1)</f>
        <v>32.7</v>
      </c>
      <c r="K26" s="10">
        <f>ROUND('表6-1'!K26/'表6-1'!$H26*100,1)</f>
        <v>45.5</v>
      </c>
      <c r="L26" s="10">
        <f>ROUND('表6-1'!L26/'表6-1'!$H26*100,1)</f>
        <v>45.1</v>
      </c>
      <c r="M26" s="10">
        <f>ROUND('表6-1'!M26/'表6-1'!$H26*100,1)</f>
        <v>0.3</v>
      </c>
    </row>
    <row r="27" spans="1:13" ht="12">
      <c r="A27" s="8" t="s">
        <v>19</v>
      </c>
      <c r="B27" s="10">
        <f>ROUND('表6-1'!B27/'表6-1'!$B27*100,1)</f>
        <v>100</v>
      </c>
      <c r="C27" s="10">
        <f>ROUND('表6-1'!C27/'表6-1'!$B27*100,1)</f>
        <v>20.8</v>
      </c>
      <c r="D27" s="10">
        <f>ROUND('表6-1'!D27/'表6-1'!$B27*100,1)</f>
        <v>46.9</v>
      </c>
      <c r="E27" s="10">
        <f>ROUND('表6-1'!E27/'表6-1'!$B27*100,1)</f>
        <v>32.2</v>
      </c>
      <c r="F27" s="10">
        <f>ROUND('表6-1'!F27/'表6-1'!$B27*100,1)</f>
        <v>31.9</v>
      </c>
      <c r="G27" s="10">
        <f>ROUND('表6-1'!G27/'表6-1'!$B27*100,1)</f>
        <v>0.3</v>
      </c>
      <c r="H27" s="10">
        <f>ROUND('表6-1'!H27/'表6-1'!$H27*100,1)</f>
        <v>100</v>
      </c>
      <c r="I27" s="10">
        <f>ROUND('表6-1'!I27/'表6-1'!$H27*100,1)</f>
        <v>22.6</v>
      </c>
      <c r="J27" s="10">
        <f>ROUND('表6-1'!J27/'表6-1'!$H27*100,1)</f>
        <v>45.2</v>
      </c>
      <c r="K27" s="10">
        <f>ROUND('表6-1'!K27/'表6-1'!$H27*100,1)</f>
        <v>32.2</v>
      </c>
      <c r="L27" s="10">
        <f>ROUND('表6-1'!L27/'表6-1'!$H27*100,1)</f>
        <v>32.1</v>
      </c>
      <c r="M27" s="10">
        <f>ROUND('表6-1'!M27/'表6-1'!$H27*100,1)</f>
        <v>0.1</v>
      </c>
    </row>
    <row r="28" spans="1:13" ht="12">
      <c r="A28" s="8" t="s">
        <v>20</v>
      </c>
      <c r="B28" s="10">
        <f>ROUND('表6-1'!B28/'表6-1'!$B28*100,1)</f>
        <v>100</v>
      </c>
      <c r="C28" s="10">
        <f>ROUND('表6-1'!C28/'表6-1'!$B28*100,1)</f>
        <v>12.5</v>
      </c>
      <c r="D28" s="10">
        <f>ROUND('表6-1'!D28/'表6-1'!$B28*100,1)</f>
        <v>25.2</v>
      </c>
      <c r="E28" s="10">
        <f>ROUND('表6-1'!E28/'表6-1'!$B28*100,1)</f>
        <v>62.3</v>
      </c>
      <c r="F28" s="10">
        <f>ROUND('表6-1'!F28/'表6-1'!$B28*100,1)</f>
        <v>61.9</v>
      </c>
      <c r="G28" s="10">
        <f>ROUND('表6-1'!G28/'表6-1'!$B28*100,1)</f>
        <v>0.4</v>
      </c>
      <c r="H28" s="10">
        <f>ROUND('表6-1'!H28/'表6-1'!$H28*100,1)</f>
        <v>100</v>
      </c>
      <c r="I28" s="10">
        <f>ROUND('表6-1'!I28/'表6-1'!$H28*100,1)</f>
        <v>17.4</v>
      </c>
      <c r="J28" s="10">
        <f>ROUND('表6-1'!J28/'表6-1'!$H28*100,1)</f>
        <v>24.8</v>
      </c>
      <c r="K28" s="10">
        <f>ROUND('表6-1'!K28/'表6-1'!$H28*100,1)</f>
        <v>57.8</v>
      </c>
      <c r="L28" s="10">
        <f>ROUND('表6-1'!L28/'表6-1'!$H28*100,1)</f>
        <v>57.5</v>
      </c>
      <c r="M28" s="10">
        <f>ROUND('表6-1'!M28/'表6-1'!$H28*100,1)</f>
        <v>0.4</v>
      </c>
    </row>
    <row r="29" spans="1:13" ht="12">
      <c r="A29" s="8" t="s">
        <v>21</v>
      </c>
      <c r="B29" s="10">
        <f>ROUND('表6-1'!B29/'表6-1'!$B29*100,1)</f>
        <v>100</v>
      </c>
      <c r="C29" s="10">
        <f>ROUND('表6-1'!C29/'表6-1'!$B29*100,1)</f>
        <v>12.1</v>
      </c>
      <c r="D29" s="10">
        <f>ROUND('表6-1'!D29/'表6-1'!$B29*100,1)</f>
        <v>41.3</v>
      </c>
      <c r="E29" s="10">
        <f>ROUND('表6-1'!E29/'表6-1'!$B29*100,1)</f>
        <v>46.5</v>
      </c>
      <c r="F29" s="10">
        <f>ROUND('表6-1'!F29/'表6-1'!$B29*100,1)</f>
        <v>45.8</v>
      </c>
      <c r="G29" s="10">
        <f>ROUND('表6-1'!G29/'表6-1'!$B29*100,1)</f>
        <v>0.7</v>
      </c>
      <c r="H29" s="10">
        <f>ROUND('表6-1'!H29/'表6-1'!$H29*100,1)</f>
        <v>100</v>
      </c>
      <c r="I29" s="10">
        <f>ROUND('表6-1'!I29/'表6-1'!$H29*100,1)</f>
        <v>17.5</v>
      </c>
      <c r="J29" s="10">
        <f>ROUND('表6-1'!J29/'表6-1'!$H29*100,1)</f>
        <v>36.5</v>
      </c>
      <c r="K29" s="10">
        <f>ROUND('表6-1'!K29/'表6-1'!$H29*100,1)</f>
        <v>46</v>
      </c>
      <c r="L29" s="10">
        <f>ROUND('表6-1'!L29/'表6-1'!$H29*100,1)</f>
        <v>45.4</v>
      </c>
      <c r="M29" s="10">
        <f>ROUND('表6-1'!M29/'表6-1'!$H29*100,1)</f>
        <v>0.6</v>
      </c>
    </row>
    <row r="30" spans="1:13" ht="12">
      <c r="A30" s="8" t="s">
        <v>22</v>
      </c>
      <c r="B30" s="10">
        <f>ROUND('表6-1'!B30/'表6-1'!$B30*100,1)</f>
        <v>100</v>
      </c>
      <c r="C30" s="10">
        <f>ROUND('表6-1'!C30/'表6-1'!$B30*100,1)</f>
        <v>10.8</v>
      </c>
      <c r="D30" s="10">
        <f>ROUND('表6-1'!D30/'表6-1'!$B30*100,1)</f>
        <v>25.4</v>
      </c>
      <c r="E30" s="10">
        <f>ROUND('表6-1'!E30/'表6-1'!$B30*100,1)</f>
        <v>63.8</v>
      </c>
      <c r="F30" s="10">
        <f>ROUND('表6-1'!F30/'表6-1'!$B30*100,1)</f>
        <v>63.2</v>
      </c>
      <c r="G30" s="10">
        <f>ROUND('表6-1'!G30/'表6-1'!$B30*100,1)</f>
        <v>0.6</v>
      </c>
      <c r="H30" s="10">
        <f>ROUND('表6-1'!H30/'表6-1'!$H30*100,1)</f>
        <v>100</v>
      </c>
      <c r="I30" s="10">
        <f>ROUND('表6-1'!I30/'表6-1'!$H30*100,1)</f>
        <v>13.6</v>
      </c>
      <c r="J30" s="10">
        <f>ROUND('表6-1'!J30/'表6-1'!$H30*100,1)</f>
        <v>25.9</v>
      </c>
      <c r="K30" s="10">
        <f>ROUND('表6-1'!K30/'表6-1'!$H30*100,1)</f>
        <v>60.5</v>
      </c>
      <c r="L30" s="10">
        <f>ROUND('表6-1'!L30/'表6-1'!$H30*100,1)</f>
        <v>58.9</v>
      </c>
      <c r="M30" s="10">
        <f>ROUND('表6-1'!M30/'表6-1'!$H30*100,1)</f>
        <v>1.7</v>
      </c>
    </row>
    <row r="31" spans="1:13" ht="12">
      <c r="A31" s="8" t="s">
        <v>23</v>
      </c>
      <c r="B31" s="10">
        <f>ROUND('表6-1'!B31/'表6-1'!$B31*100,1)</f>
        <v>100</v>
      </c>
      <c r="C31" s="10">
        <f>ROUND('表6-1'!C31/'表6-1'!$B31*100,1)</f>
        <v>15.4</v>
      </c>
      <c r="D31" s="10">
        <f>ROUND('表6-1'!D31/'表6-1'!$B31*100,1)</f>
        <v>25.2</v>
      </c>
      <c r="E31" s="10">
        <f>ROUND('表6-1'!E31/'表6-1'!$B31*100,1)</f>
        <v>59.4</v>
      </c>
      <c r="F31" s="10">
        <f>ROUND('表6-1'!F31/'表6-1'!$B31*100,1)</f>
        <v>59.1</v>
      </c>
      <c r="G31" s="10">
        <f>ROUND('表6-1'!G31/'表6-1'!$B31*100,1)</f>
        <v>0.3</v>
      </c>
      <c r="H31" s="10">
        <f>ROUND('表6-1'!H31/'表6-1'!$H31*100,1)</f>
        <v>100</v>
      </c>
      <c r="I31" s="10">
        <f>ROUND('表6-1'!I31/'表6-1'!$H31*100,1)</f>
        <v>16.2</v>
      </c>
      <c r="J31" s="10">
        <f>ROUND('表6-1'!J31/'表6-1'!$H31*100,1)</f>
        <v>31.4</v>
      </c>
      <c r="K31" s="10">
        <f>ROUND('表6-1'!K31/'表6-1'!$H31*100,1)</f>
        <v>52.4</v>
      </c>
      <c r="L31" s="10">
        <f>ROUND('表6-1'!L31/'表6-1'!$H31*100,1)</f>
        <v>52</v>
      </c>
      <c r="M31" s="10">
        <f>ROUND('表6-1'!M31/'表6-1'!$H31*100,1)</f>
        <v>0.4</v>
      </c>
    </row>
    <row r="32" spans="1:13" ht="12">
      <c r="A32" s="8" t="s">
        <v>24</v>
      </c>
      <c r="B32" s="10">
        <f>ROUND('表6-1'!B32/'表6-1'!$B32*100,1)</f>
        <v>100</v>
      </c>
      <c r="C32" s="10">
        <f>ROUND('表6-1'!C32/'表6-1'!$B32*100,1)</f>
        <v>14.8</v>
      </c>
      <c r="D32" s="10">
        <f>ROUND('表6-1'!D32/'表6-1'!$B32*100,1)</f>
        <v>23.6</v>
      </c>
      <c r="E32" s="10">
        <f>ROUND('表6-1'!E32/'表6-1'!$B32*100,1)</f>
        <v>61.6</v>
      </c>
      <c r="F32" s="10">
        <f>ROUND('表6-1'!F32/'表6-1'!$B32*100,1)</f>
        <v>61.3</v>
      </c>
      <c r="G32" s="10">
        <f>ROUND('表6-1'!G32/'表6-1'!$B32*100,1)</f>
        <v>0.3</v>
      </c>
      <c r="H32" s="10">
        <f>ROUND('表6-1'!H32/'表6-1'!$H32*100,1)</f>
        <v>100</v>
      </c>
      <c r="I32" s="10">
        <f>ROUND('表6-1'!I32/'表6-1'!$H32*100,1)</f>
        <v>16.6</v>
      </c>
      <c r="J32" s="10">
        <f>ROUND('表6-1'!J32/'表6-1'!$H32*100,1)</f>
        <v>25</v>
      </c>
      <c r="K32" s="10">
        <f>ROUND('表6-1'!K32/'表6-1'!$H32*100,1)</f>
        <v>58.4</v>
      </c>
      <c r="L32" s="10">
        <f>ROUND('表6-1'!L32/'表6-1'!$H32*100,1)</f>
        <v>58.1</v>
      </c>
      <c r="M32" s="10">
        <f>ROUND('表6-1'!M32/'表6-1'!$H32*100,1)</f>
        <v>0.3</v>
      </c>
    </row>
    <row r="33" spans="1:13" ht="12">
      <c r="A33" s="8" t="s">
        <v>25</v>
      </c>
      <c r="B33" s="10">
        <f>ROUND('表6-1'!B33/'表6-1'!$B33*100,1)</f>
        <v>100</v>
      </c>
      <c r="C33" s="10">
        <f>ROUND('表6-1'!C33/'表6-1'!$B33*100,1)</f>
        <v>22.7</v>
      </c>
      <c r="D33" s="10">
        <f>ROUND('表6-1'!D33/'表6-1'!$B33*100,1)</f>
        <v>33.4</v>
      </c>
      <c r="E33" s="10">
        <f>ROUND('表6-1'!E33/'表6-1'!$B33*100,1)</f>
        <v>43.8</v>
      </c>
      <c r="F33" s="10">
        <f>ROUND('表6-1'!F33/'表6-1'!$B33*100,1)</f>
        <v>43.5</v>
      </c>
      <c r="G33" s="10">
        <f>ROUND('表6-1'!G33/'表6-1'!$B33*100,1)</f>
        <v>0.3</v>
      </c>
      <c r="H33" s="10">
        <f>ROUND('表6-1'!H33/'表6-1'!$H33*100,1)</f>
        <v>100</v>
      </c>
      <c r="I33" s="10">
        <f>ROUND('表6-1'!I33/'表6-1'!$H33*100,1)</f>
        <v>21.8</v>
      </c>
      <c r="J33" s="10">
        <f>ROUND('表6-1'!J33/'表6-1'!$H33*100,1)</f>
        <v>34.7</v>
      </c>
      <c r="K33" s="10">
        <f>ROUND('表6-1'!K33/'表6-1'!$H33*100,1)</f>
        <v>43.5</v>
      </c>
      <c r="L33" s="10">
        <f>ROUND('表6-1'!L33/'表6-1'!$H33*100,1)</f>
        <v>43.2</v>
      </c>
      <c r="M33" s="10">
        <f>ROUND('表6-1'!M33/'表6-1'!$H33*100,1)</f>
        <v>0.3</v>
      </c>
    </row>
    <row r="34" spans="1:13" ht="12">
      <c r="A34" s="8" t="s">
        <v>26</v>
      </c>
      <c r="B34" s="10">
        <f>ROUND('表6-1'!B34/'表6-1'!$B34*100,1)</f>
        <v>100</v>
      </c>
      <c r="C34" s="10">
        <f>ROUND('表6-1'!C34/'表6-1'!$B34*100,1)</f>
        <v>19.3</v>
      </c>
      <c r="D34" s="10">
        <f>ROUND('表6-1'!D34/'表6-1'!$B34*100,1)</f>
        <v>34.6</v>
      </c>
      <c r="E34" s="10">
        <f>ROUND('表6-1'!E34/'表6-1'!$B34*100,1)</f>
        <v>46.1</v>
      </c>
      <c r="F34" s="10">
        <f>ROUND('表6-1'!F34/'表6-1'!$B34*100,1)</f>
        <v>45.7</v>
      </c>
      <c r="G34" s="10">
        <f>ROUND('表6-1'!G34/'表6-1'!$B34*100,1)</f>
        <v>0.4</v>
      </c>
      <c r="H34" s="10">
        <f>ROUND('表6-1'!H34/'表6-1'!$H34*100,1)</f>
        <v>100</v>
      </c>
      <c r="I34" s="10">
        <f>ROUND('表6-1'!I34/'表6-1'!$H34*100,1)</f>
        <v>19.5</v>
      </c>
      <c r="J34" s="10">
        <f>ROUND('表6-1'!J34/'表6-1'!$H34*100,1)</f>
        <v>38.1</v>
      </c>
      <c r="K34" s="10">
        <f>ROUND('表6-1'!K34/'表6-1'!$H34*100,1)</f>
        <v>42.4</v>
      </c>
      <c r="L34" s="10">
        <f>ROUND('表6-1'!L34/'表6-1'!$H34*100,1)</f>
        <v>42</v>
      </c>
      <c r="M34" s="10">
        <f>ROUND('表6-1'!M34/'表6-1'!$H34*100,1)</f>
        <v>0.4</v>
      </c>
    </row>
    <row r="35" spans="1:13" ht="12">
      <c r="A35" s="8" t="s">
        <v>27</v>
      </c>
      <c r="B35" s="10">
        <f>ROUND('表6-1'!B35/'表6-1'!$B35*100,1)</f>
        <v>100</v>
      </c>
      <c r="C35" s="10">
        <f>ROUND('表6-1'!C35/'表6-1'!$B35*100,1)</f>
        <v>17.4</v>
      </c>
      <c r="D35" s="10">
        <f>ROUND('表6-1'!D35/'表6-1'!$B35*100,1)</f>
        <v>34.7</v>
      </c>
      <c r="E35" s="10">
        <f>ROUND('表6-1'!E35/'表6-1'!$B35*100,1)</f>
        <v>47.8</v>
      </c>
      <c r="F35" s="10">
        <f>ROUND('表6-1'!F35/'表6-1'!$B35*100,1)</f>
        <v>47.4</v>
      </c>
      <c r="G35" s="10">
        <f>ROUND('表6-1'!G35/'表6-1'!$B35*100,1)</f>
        <v>0.5</v>
      </c>
      <c r="H35" s="10">
        <f>ROUND('表6-1'!H35/'表6-1'!$H35*100,1)</f>
        <v>100</v>
      </c>
      <c r="I35" s="10">
        <f>ROUND('表6-1'!I35/'表6-1'!$H35*100,1)</f>
        <v>19.8</v>
      </c>
      <c r="J35" s="10">
        <f>ROUND('表6-1'!J35/'表6-1'!$H35*100,1)</f>
        <v>36.2</v>
      </c>
      <c r="K35" s="10">
        <f>ROUND('表6-1'!K35/'表6-1'!$H35*100,1)</f>
        <v>44</v>
      </c>
      <c r="L35" s="10">
        <f>ROUND('表6-1'!L35/'表6-1'!$H35*100,1)</f>
        <v>43.4</v>
      </c>
      <c r="M35" s="10">
        <f>ROUND('表6-1'!M35/'表6-1'!$H35*100,1)</f>
        <v>0.6</v>
      </c>
    </row>
    <row r="36" spans="1:13" ht="12">
      <c r="A36" s="8" t="s">
        <v>28</v>
      </c>
      <c r="B36" s="10">
        <f>ROUND('表6-1'!B36/'表6-1'!$B36*100,1)</f>
        <v>100</v>
      </c>
      <c r="C36" s="10">
        <f>ROUND('表6-1'!C36/'表6-1'!$B36*100,1)</f>
        <v>13.8</v>
      </c>
      <c r="D36" s="10">
        <f>ROUND('表6-1'!D36/'表6-1'!$B36*100,1)</f>
        <v>18.7</v>
      </c>
      <c r="E36" s="10">
        <f>ROUND('表6-1'!E36/'表6-1'!$B36*100,1)</f>
        <v>67.5</v>
      </c>
      <c r="F36" s="10">
        <f>ROUND('表6-1'!F36/'表6-1'!$B36*100,1)</f>
        <v>67.1</v>
      </c>
      <c r="G36" s="10">
        <f>ROUND('表6-1'!G36/'表6-1'!$B36*100,1)</f>
        <v>0.4</v>
      </c>
      <c r="H36" s="10">
        <f>ROUND('表6-1'!H36/'表6-1'!$H36*100,1)</f>
        <v>100</v>
      </c>
      <c r="I36" s="10">
        <f>ROUND('表6-1'!I36/'表6-1'!$H36*100,1)</f>
        <v>17.7</v>
      </c>
      <c r="J36" s="10">
        <f>ROUND('表6-1'!J36/'表6-1'!$H36*100,1)</f>
        <v>22.4</v>
      </c>
      <c r="K36" s="10">
        <f>ROUND('表6-1'!K36/'表6-1'!$H36*100,1)</f>
        <v>59.9</v>
      </c>
      <c r="L36" s="10">
        <f>ROUND('表6-1'!L36/'表6-1'!$H36*100,1)</f>
        <v>59.4</v>
      </c>
      <c r="M36" s="10">
        <f>ROUND('表6-1'!M36/'表6-1'!$H36*100,1)</f>
        <v>0.5</v>
      </c>
    </row>
    <row r="37" spans="1:13" ht="12">
      <c r="A37" s="8" t="s">
        <v>29</v>
      </c>
      <c r="B37" s="10">
        <f>ROUND('表6-1'!B37/'表6-1'!$B37*100,1)</f>
        <v>100</v>
      </c>
      <c r="C37" s="10">
        <f>ROUND('表6-1'!C37/'表6-1'!$B37*100,1)</f>
        <v>26.5</v>
      </c>
      <c r="D37" s="10">
        <f>ROUND('表6-1'!D37/'表6-1'!$B37*100,1)</f>
        <v>42.7</v>
      </c>
      <c r="E37" s="10">
        <f>ROUND('表6-1'!E37/'表6-1'!$B37*100,1)</f>
        <v>30.8</v>
      </c>
      <c r="F37" s="10">
        <f>ROUND('表6-1'!F37/'表6-1'!$B37*100,1)</f>
        <v>30.2</v>
      </c>
      <c r="G37" s="10">
        <f>ROUND('表6-1'!G37/'表6-1'!$B37*100,1)</f>
        <v>0.6</v>
      </c>
      <c r="H37" s="10">
        <f>ROUND('表6-1'!H37/'表6-1'!$H37*100,1)</f>
        <v>100</v>
      </c>
      <c r="I37" s="10">
        <f>ROUND('表6-1'!I37/'表6-1'!$H37*100,1)</f>
        <v>29</v>
      </c>
      <c r="J37" s="10">
        <f>ROUND('表6-1'!J37/'表6-1'!$H37*100,1)</f>
        <v>43.4</v>
      </c>
      <c r="K37" s="10">
        <f>ROUND('表6-1'!K37/'表6-1'!$H37*100,1)</f>
        <v>27.6</v>
      </c>
      <c r="L37" s="10">
        <f>ROUND('表6-1'!L37/'表6-1'!$H37*100,1)</f>
        <v>26.8</v>
      </c>
      <c r="M37" s="10">
        <f>ROUND('表6-1'!M37/'表6-1'!$H37*100,1)</f>
        <v>0.8</v>
      </c>
    </row>
    <row r="38" spans="1:13" ht="12">
      <c r="A38" s="8" t="s">
        <v>30</v>
      </c>
      <c r="B38" s="10">
        <f>ROUND('表6-1'!B38/'表6-1'!$B38*100,1)</f>
        <v>100</v>
      </c>
      <c r="C38" s="10">
        <f>ROUND('表6-1'!C38/'表6-1'!$B38*100,1)</f>
        <v>18.3</v>
      </c>
      <c r="D38" s="10">
        <f>ROUND('表6-1'!D38/'表6-1'!$B38*100,1)</f>
        <v>44.1</v>
      </c>
      <c r="E38" s="10">
        <f>ROUND('表6-1'!E38/'表6-1'!$B38*100,1)</f>
        <v>37.6</v>
      </c>
      <c r="F38" s="10">
        <f>ROUND('表6-1'!F38/'表6-1'!$B38*100,1)</f>
        <v>36.9</v>
      </c>
      <c r="G38" s="10">
        <f>ROUND('表6-1'!G38/'表6-1'!$B38*100,1)</f>
        <v>0.8</v>
      </c>
      <c r="H38" s="10">
        <f>ROUND('表6-1'!H38/'表6-1'!$H38*100,1)</f>
        <v>100</v>
      </c>
      <c r="I38" s="10">
        <f>ROUND('表6-1'!I38/'表6-1'!$H38*100,1)</f>
        <v>21.3</v>
      </c>
      <c r="J38" s="10">
        <f>ROUND('表6-1'!J38/'表6-1'!$H38*100,1)</f>
        <v>43.6</v>
      </c>
      <c r="K38" s="10">
        <f>ROUND('表6-1'!K38/'表6-1'!$H38*100,1)</f>
        <v>35.1</v>
      </c>
      <c r="L38" s="10">
        <f>ROUND('表6-1'!L38/'表6-1'!$H38*100,1)</f>
        <v>34.4</v>
      </c>
      <c r="M38" s="10">
        <f>ROUND('表6-1'!M38/'表6-1'!$H38*100,1)</f>
        <v>0.7</v>
      </c>
    </row>
    <row r="39" spans="1:13" ht="12">
      <c r="A39" s="8" t="s">
        <v>31</v>
      </c>
      <c r="B39" s="10">
        <f>ROUND('表6-1'!B39/'表6-1'!$B39*100,1)</f>
        <v>100</v>
      </c>
      <c r="C39" s="10">
        <f>ROUND('表6-1'!C39/'表6-1'!$B39*100,1)</f>
        <v>14.7</v>
      </c>
      <c r="D39" s="10">
        <f>ROUND('表6-1'!D39/'表6-1'!$B39*100,1)</f>
        <v>42.1</v>
      </c>
      <c r="E39" s="10">
        <f>ROUND('表6-1'!E39/'表6-1'!$B39*100,1)</f>
        <v>43.2</v>
      </c>
      <c r="F39" s="10">
        <f>ROUND('表6-1'!F39/'表6-1'!$B39*100,1)</f>
        <v>41.1</v>
      </c>
      <c r="G39" s="10">
        <f>ROUND('表6-1'!G39/'表6-1'!$B39*100,1)</f>
        <v>2.1</v>
      </c>
      <c r="H39" s="10">
        <f>ROUND('表6-1'!H39/'表6-1'!$H39*100,1)</f>
        <v>100</v>
      </c>
      <c r="I39" s="10">
        <f>ROUND('表6-1'!I39/'表6-1'!$H39*100,1)</f>
        <v>17.3</v>
      </c>
      <c r="J39" s="10">
        <f>ROUND('表6-1'!J39/'表6-1'!$H39*100,1)</f>
        <v>42</v>
      </c>
      <c r="K39" s="10">
        <f>ROUND('表6-1'!K39/'表6-1'!$H39*100,1)</f>
        <v>40.7</v>
      </c>
      <c r="L39" s="10">
        <f>ROUND('表6-1'!L39/'表6-1'!$H39*100,1)</f>
        <v>38.8</v>
      </c>
      <c r="M39" s="10">
        <f>ROUND('表6-1'!M39/'表6-1'!$H39*100,1)</f>
        <v>1.9</v>
      </c>
    </row>
    <row r="40" spans="1:13" ht="12">
      <c r="A40" s="8" t="s">
        <v>32</v>
      </c>
      <c r="B40" s="10">
        <f>ROUND('表6-1'!B40/'表6-1'!$B40*100,1)</f>
        <v>100</v>
      </c>
      <c r="C40" s="10">
        <f>ROUND('表6-1'!C40/'表6-1'!$B40*100,1)</f>
        <v>12.6</v>
      </c>
      <c r="D40" s="10">
        <f>ROUND('表6-1'!D40/'表6-1'!$B40*100,1)</f>
        <v>42.1</v>
      </c>
      <c r="E40" s="10">
        <f>ROUND('表6-1'!E40/'表6-1'!$B40*100,1)</f>
        <v>45.2</v>
      </c>
      <c r="F40" s="10">
        <f>ROUND('表6-1'!F40/'表6-1'!$B40*100,1)</f>
        <v>43.8</v>
      </c>
      <c r="G40" s="10">
        <f>ROUND('表6-1'!G40/'表6-1'!$B40*100,1)</f>
        <v>1.4</v>
      </c>
      <c r="H40" s="10">
        <f>ROUND('表6-1'!H40/'表6-1'!$H40*100,1)</f>
        <v>100</v>
      </c>
      <c r="I40" s="10">
        <f>ROUND('表6-1'!I40/'表6-1'!$H40*100,1)</f>
        <v>23.4</v>
      </c>
      <c r="J40" s="10">
        <f>ROUND('表6-1'!J40/'表6-1'!$H40*100,1)</f>
        <v>34.6</v>
      </c>
      <c r="K40" s="10">
        <f>ROUND('表6-1'!K40/'表6-1'!$H40*100,1)</f>
        <v>41.9</v>
      </c>
      <c r="L40" s="10">
        <f>ROUND('表6-1'!L40/'表6-1'!$H40*100,1)</f>
        <v>40.7</v>
      </c>
      <c r="M40" s="10">
        <f>ROUND('表6-1'!M40/'表6-1'!$H40*100,1)</f>
        <v>1.3</v>
      </c>
    </row>
    <row r="41" spans="1:13" ht="12">
      <c r="A41" s="8" t="s">
        <v>33</v>
      </c>
      <c r="B41" s="10">
        <f>ROUND('表6-1'!B41/'表6-1'!$B41*100,1)</f>
        <v>100</v>
      </c>
      <c r="C41" s="10">
        <f>ROUND('表6-1'!C41/'表6-1'!$B41*100,1)</f>
        <v>18.5</v>
      </c>
      <c r="D41" s="10">
        <f>ROUND('表6-1'!D41/'表6-1'!$B41*100,1)</f>
        <v>49.7</v>
      </c>
      <c r="E41" s="10">
        <f>ROUND('表6-1'!E41/'表6-1'!$B41*100,1)</f>
        <v>31.7</v>
      </c>
      <c r="F41" s="10">
        <f>ROUND('表6-1'!F41/'表6-1'!$B41*100,1)</f>
        <v>18.9</v>
      </c>
      <c r="G41" s="10">
        <f>ROUND('表6-1'!G41/'表6-1'!$B41*100,1)</f>
        <v>12.8</v>
      </c>
      <c r="H41" s="10">
        <f>ROUND('表6-1'!H41/'表6-1'!$H41*100,1)</f>
        <v>100</v>
      </c>
      <c r="I41" s="10">
        <f>ROUND('表6-1'!I41/'表6-1'!$H41*100,1)</f>
        <v>21.6</v>
      </c>
      <c r="J41" s="10">
        <f>ROUND('表6-1'!J41/'表6-1'!$H41*100,1)</f>
        <v>49.5</v>
      </c>
      <c r="K41" s="10">
        <f>ROUND('表6-1'!K41/'表6-1'!$H41*100,1)</f>
        <v>28.9</v>
      </c>
      <c r="L41" s="10">
        <f>ROUND('表6-1'!L41/'表6-1'!$H41*100,1)</f>
        <v>17.6</v>
      </c>
      <c r="M41" s="10">
        <f>ROUND('表6-1'!M41/'表6-1'!$H41*100,1)</f>
        <v>11.3</v>
      </c>
    </row>
    <row r="42" spans="1:13" ht="12">
      <c r="A42" s="5" t="s">
        <v>34</v>
      </c>
      <c r="B42" s="13">
        <f>ROUND('表6-1'!B42/'表6-1'!$B42*100,1)</f>
        <v>100</v>
      </c>
      <c r="C42" s="13">
        <f>ROUND('表6-1'!C42/'表6-1'!$B42*100,1)</f>
        <v>15</v>
      </c>
      <c r="D42" s="13">
        <f>ROUND('表6-1'!D42/'表6-1'!$B42*100,1)</f>
        <v>60</v>
      </c>
      <c r="E42" s="13">
        <f>ROUND('表6-1'!E42/'表6-1'!$B42*100,1)</f>
        <v>25</v>
      </c>
      <c r="F42" s="13">
        <f>ROUND('表6-1'!F42/'表6-1'!$B42*100,1)</f>
        <v>21.7</v>
      </c>
      <c r="G42" s="13">
        <f>ROUND('表6-1'!G42/'表6-1'!$B42*100,1)</f>
        <v>3.3</v>
      </c>
      <c r="H42" s="13">
        <f>ROUND('表6-1'!H42/'表6-1'!$H42*100,1)</f>
        <v>100</v>
      </c>
      <c r="I42" s="13">
        <f>ROUND('表6-1'!I42/'表6-1'!$H42*100,1)</f>
        <v>16</v>
      </c>
      <c r="J42" s="13">
        <f>ROUND('表6-1'!J42/'表6-1'!$H42*100,1)</f>
        <v>61.5</v>
      </c>
      <c r="K42" s="13">
        <f>ROUND('表6-1'!K42/'表6-1'!$H42*100,1)</f>
        <v>22.5</v>
      </c>
      <c r="L42" s="13">
        <f>ROUND('表6-1'!L42/'表6-1'!$H42*100,1)</f>
        <v>19.9</v>
      </c>
      <c r="M42" s="13">
        <f>ROUND('表6-1'!M42/'表6-1'!$H42*100,1)</f>
        <v>2.6</v>
      </c>
    </row>
    <row r="43" ht="12">
      <c r="B43" s="14"/>
    </row>
  </sheetData>
  <mergeCells count="11">
    <mergeCell ref="H3:M3"/>
    <mergeCell ref="H4:H5"/>
    <mergeCell ref="I4:I5"/>
    <mergeCell ref="J4:J5"/>
    <mergeCell ref="K4:K5"/>
    <mergeCell ref="A3:A5"/>
    <mergeCell ref="B4:B5"/>
    <mergeCell ref="B3:G3"/>
    <mergeCell ref="C4:C5"/>
    <mergeCell ref="D4:D5"/>
    <mergeCell ref="E4:E5"/>
  </mergeCells>
  <printOptions horizontalCentered="1" verticalCentered="1"/>
  <pageMargins left="0.7874015748031497" right="0.7874015748031497" top="0.2362204724409449" bottom="0.5511811023622047" header="0.31496062992125984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Hikari-Takahira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福井県</cp:lastModifiedBy>
  <cp:lastPrinted>2003-01-10T06:56:25Z</cp:lastPrinted>
  <dcterms:created xsi:type="dcterms:W3CDTF">2002-11-16T01:41:38Z</dcterms:created>
  <dcterms:modified xsi:type="dcterms:W3CDTF">2003-01-10T09:14:36Z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