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fukuipref-my.sharepoint.com/personal/toukei-jouhou_pref_fukui_lg_jp/Documents/政策統計・情報課共有フォルダ/d_人口・生活統計G/700周期調査/710国勢調査/Ｒ3国勢調査関係/☆R2人口等基本集計概要書/報告書/報告書(統計表、図表あり）/（作成中）/"/>
    </mc:Choice>
  </mc:AlternateContent>
  <xr:revisionPtr revIDLastSave="1997" documentId="11_B785DD494C67F9BD6AAA2D53C47933FEB6E5ED83" xr6:coauthVersionLast="46" xr6:coauthVersionMax="47" xr10:uidLastSave="{7FEAE27D-FB40-4DA3-9AE9-D3AFCB589FC4}"/>
  <bookViews>
    <workbookView xWindow="-120" yWindow="-120" windowWidth="20730" windowHeight="11160" activeTab="2" xr2:uid="{00000000-000D-0000-FFFF-FFFF00000000}"/>
  </bookViews>
  <sheets>
    <sheet name="第1表" sheetId="2" r:id="rId1"/>
    <sheet name="第2表" sheetId="9" r:id="rId2"/>
    <sheet name="第3表" sheetId="3" r:id="rId3"/>
  </sheets>
  <definedNames>
    <definedName name="_xlnm.Print_Area" localSheetId="0">第1表!$A$1:$M$24</definedName>
    <definedName name="_xlnm.Print_Area" localSheetId="1">第2表!$A$1:$M$23</definedName>
    <definedName name="_xlnm.Print_Area" localSheetId="2">第3表!$A$1:$M$24</definedName>
  </definedNames>
  <calcPr calcId="191028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6" i="3" l="1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K21" i="3"/>
  <c r="K5" i="3"/>
  <c r="E21" i="9" l="1"/>
  <c r="E22" i="9"/>
  <c r="G6" i="9"/>
  <c r="C6" i="9" l="1"/>
  <c r="E6" i="9"/>
  <c r="I6" i="9"/>
  <c r="K6" i="9"/>
  <c r="M6" i="9"/>
  <c r="C7" i="9"/>
  <c r="E7" i="9"/>
  <c r="G7" i="9"/>
  <c r="I7" i="9"/>
  <c r="K7" i="9"/>
  <c r="M7" i="9"/>
  <c r="C8" i="9"/>
  <c r="E8" i="9"/>
  <c r="G8" i="9"/>
  <c r="I8" i="9"/>
  <c r="K8" i="9"/>
  <c r="M8" i="9"/>
  <c r="C9" i="9"/>
  <c r="E9" i="9"/>
  <c r="G9" i="9"/>
  <c r="I9" i="9"/>
  <c r="K9" i="9"/>
  <c r="M9" i="9"/>
  <c r="C10" i="9"/>
  <c r="E10" i="9"/>
  <c r="G10" i="9"/>
  <c r="I10" i="9"/>
  <c r="K10" i="9"/>
  <c r="M10" i="9"/>
  <c r="C11" i="9"/>
  <c r="E11" i="9"/>
  <c r="G11" i="9"/>
  <c r="I11" i="9"/>
  <c r="K11" i="9"/>
  <c r="M11" i="9"/>
  <c r="C12" i="9"/>
  <c r="E12" i="9"/>
  <c r="G12" i="9"/>
  <c r="I12" i="9"/>
  <c r="K12" i="9"/>
  <c r="M12" i="9"/>
  <c r="C13" i="9"/>
  <c r="E13" i="9"/>
  <c r="G13" i="9"/>
  <c r="I13" i="9"/>
  <c r="K13" i="9"/>
  <c r="M13" i="9"/>
  <c r="C14" i="9"/>
  <c r="E14" i="9"/>
  <c r="G14" i="9"/>
  <c r="I14" i="9"/>
  <c r="K14" i="9"/>
  <c r="M14" i="9"/>
  <c r="C15" i="9"/>
  <c r="E15" i="9"/>
  <c r="G15" i="9"/>
  <c r="I15" i="9"/>
  <c r="K15" i="9"/>
  <c r="M15" i="9"/>
  <c r="C16" i="9"/>
  <c r="E16" i="9"/>
  <c r="G16" i="9"/>
  <c r="I16" i="9"/>
  <c r="K16" i="9"/>
  <c r="M16" i="9"/>
  <c r="C17" i="9"/>
  <c r="E17" i="9"/>
  <c r="G17" i="9"/>
  <c r="I17" i="9"/>
  <c r="K17" i="9"/>
  <c r="M17" i="9"/>
  <c r="C18" i="9"/>
  <c r="E18" i="9"/>
  <c r="G18" i="9"/>
  <c r="I18" i="9"/>
  <c r="K18" i="9"/>
  <c r="M18" i="9"/>
  <c r="C19" i="9"/>
  <c r="E19" i="9"/>
  <c r="G19" i="9"/>
  <c r="I19" i="9"/>
  <c r="K19" i="9"/>
  <c r="M19" i="9"/>
  <c r="C20" i="9"/>
  <c r="E20" i="9"/>
  <c r="G20" i="9"/>
  <c r="I20" i="9"/>
  <c r="K20" i="9"/>
  <c r="M20" i="9"/>
  <c r="C21" i="9"/>
  <c r="G21" i="9"/>
  <c r="I21" i="9"/>
  <c r="K21" i="9"/>
  <c r="M21" i="9"/>
  <c r="C22" i="9"/>
  <c r="G22" i="9"/>
  <c r="I22" i="9"/>
  <c r="K22" i="9"/>
  <c r="M22" i="9"/>
  <c r="I8" i="2" l="1"/>
  <c r="L5" i="2" l="1"/>
  <c r="F22" i="2" l="1"/>
  <c r="E22" i="2"/>
  <c r="C22" i="2"/>
  <c r="F21" i="2"/>
  <c r="E21" i="2"/>
  <c r="C21" i="2"/>
  <c r="F20" i="2"/>
  <c r="E20" i="2"/>
  <c r="C20" i="2"/>
  <c r="F19" i="2"/>
  <c r="E19" i="2"/>
  <c r="C19" i="2"/>
  <c r="F18" i="2"/>
  <c r="E18" i="2"/>
  <c r="C18" i="2"/>
  <c r="F17" i="2"/>
  <c r="E17" i="2"/>
  <c r="C17" i="2"/>
  <c r="F16" i="2"/>
  <c r="E16" i="2"/>
  <c r="C16" i="2"/>
  <c r="F15" i="2"/>
  <c r="E15" i="2"/>
  <c r="C15" i="2"/>
  <c r="F14" i="2"/>
  <c r="E14" i="2"/>
  <c r="C14" i="2"/>
  <c r="F13" i="2"/>
  <c r="E13" i="2"/>
  <c r="C13" i="2"/>
  <c r="F12" i="2"/>
  <c r="E12" i="2"/>
  <c r="C12" i="2"/>
  <c r="F11" i="2"/>
  <c r="E11" i="2"/>
  <c r="C11" i="2"/>
  <c r="F10" i="2"/>
  <c r="E10" i="2"/>
  <c r="C10" i="2"/>
  <c r="F9" i="2"/>
  <c r="E9" i="2"/>
  <c r="C9" i="2"/>
  <c r="F8" i="2"/>
  <c r="E8" i="2"/>
  <c r="C8" i="2"/>
  <c r="F7" i="2"/>
  <c r="E7" i="2"/>
  <c r="C7" i="2"/>
  <c r="F6" i="2"/>
  <c r="E6" i="2"/>
  <c r="C6" i="2"/>
  <c r="F5" i="2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I19" i="2"/>
  <c r="I15" i="2"/>
  <c r="I11" i="2"/>
  <c r="I7" i="2"/>
  <c r="K22" i="2"/>
  <c r="I22" i="2"/>
  <c r="K21" i="2"/>
  <c r="I21" i="2"/>
  <c r="K20" i="2"/>
  <c r="I20" i="2"/>
  <c r="K19" i="2"/>
  <c r="K18" i="2"/>
  <c r="I18" i="2"/>
  <c r="K17" i="2"/>
  <c r="I17" i="2"/>
  <c r="K16" i="2"/>
  <c r="I16" i="2"/>
  <c r="K15" i="2"/>
  <c r="K14" i="2"/>
  <c r="I14" i="2"/>
  <c r="K13" i="2"/>
  <c r="I13" i="2"/>
  <c r="K12" i="2"/>
  <c r="I12" i="2"/>
  <c r="K11" i="2"/>
  <c r="K10" i="2"/>
  <c r="I10" i="2"/>
  <c r="K9" i="2"/>
  <c r="I9" i="2"/>
  <c r="K8" i="2"/>
  <c r="K7" i="2"/>
  <c r="K6" i="2"/>
  <c r="I6" i="2"/>
  <c r="G9" i="2" l="1"/>
  <c r="M21" i="2"/>
  <c r="M19" i="2"/>
  <c r="M15" i="2"/>
  <c r="M12" i="2"/>
  <c r="M20" i="2"/>
  <c r="M11" i="2"/>
  <c r="M8" i="2"/>
  <c r="M14" i="2"/>
  <c r="M17" i="2"/>
  <c r="G13" i="2"/>
  <c r="G21" i="2"/>
  <c r="G10" i="2"/>
  <c r="G22" i="2"/>
  <c r="G15" i="2"/>
  <c r="G19" i="2"/>
  <c r="G8" i="2"/>
  <c r="G12" i="2"/>
  <c r="G16" i="2"/>
  <c r="G20" i="2"/>
  <c r="G17" i="2"/>
  <c r="G6" i="2"/>
  <c r="G14" i="2"/>
  <c r="G18" i="2"/>
  <c r="G7" i="2"/>
  <c r="G11" i="2"/>
  <c r="M9" i="2"/>
  <c r="M18" i="2"/>
  <c r="M6" i="2"/>
  <c r="M13" i="2"/>
  <c r="M10" i="2"/>
  <c r="M7" i="2"/>
  <c r="M16" i="2"/>
  <c r="M22" i="2"/>
</calcChain>
</file>

<file path=xl/sharedStrings.xml><?xml version="1.0" encoding="utf-8"?>
<sst xmlns="http://schemas.openxmlformats.org/spreadsheetml/2006/main" count="120" uniqueCount="40">
  <si>
    <t>（単位：人）</t>
    <rPh sb="1" eb="3">
      <t>タンイ</t>
    </rPh>
    <rPh sb="4" eb="5">
      <t>ニン</t>
    </rPh>
    <phoneticPr fontId="18"/>
  </si>
  <si>
    <t>令和2年</t>
  </si>
  <si>
    <t>平成27年</t>
  </si>
  <si>
    <t>順位</t>
    <rPh sb="0" eb="2">
      <t>ジュンイ</t>
    </rPh>
    <phoneticPr fontId="18"/>
  </si>
  <si>
    <t>福井県</t>
    <rPh sb="0" eb="3">
      <t>フクイケン</t>
    </rPh>
    <phoneticPr fontId="18"/>
  </si>
  <si>
    <t>-</t>
    <phoneticPr fontId="18"/>
  </si>
  <si>
    <t>福井市</t>
  </si>
  <si>
    <t>敦賀市</t>
  </si>
  <si>
    <t>小浜市</t>
  </si>
  <si>
    <t>大野市</t>
  </si>
  <si>
    <t>勝山市</t>
  </si>
  <si>
    <t>鯖江市</t>
  </si>
  <si>
    <t>あわら市</t>
  </si>
  <si>
    <t>越前市</t>
  </si>
  <si>
    <t>坂井市</t>
  </si>
  <si>
    <t>永平寺町</t>
  </si>
  <si>
    <t>池田町</t>
  </si>
  <si>
    <t>南越前町</t>
  </si>
  <si>
    <t>越前町</t>
  </si>
  <si>
    <t>美浜町</t>
  </si>
  <si>
    <t>高浜町</t>
  </si>
  <si>
    <t>おおい町</t>
  </si>
  <si>
    <t>若狭町</t>
  </si>
  <si>
    <t>男性</t>
    <rPh sb="0" eb="2">
      <t>ダンセイ</t>
    </rPh>
    <phoneticPr fontId="18"/>
  </si>
  <si>
    <t>女性</t>
    <rPh sb="0" eb="2">
      <t>ジョセイ</t>
    </rPh>
    <phoneticPr fontId="18"/>
  </si>
  <si>
    <t>性比</t>
    <rPh sb="0" eb="2">
      <t>セイヒ</t>
    </rPh>
    <phoneticPr fontId="18"/>
  </si>
  <si>
    <t>15歳未満</t>
    <rPh sb="2" eb="3">
      <t>サイ</t>
    </rPh>
    <rPh sb="3" eb="5">
      <t>ミマン</t>
    </rPh>
    <phoneticPr fontId="18"/>
  </si>
  <si>
    <t>15～64歳</t>
    <rPh sb="5" eb="6">
      <t>サイ</t>
    </rPh>
    <phoneticPr fontId="18"/>
  </si>
  <si>
    <t>65歳以上</t>
    <rPh sb="2" eb="3">
      <t>サイ</t>
    </rPh>
    <rPh sb="3" eb="5">
      <t>イジョウ</t>
    </rPh>
    <phoneticPr fontId="18"/>
  </si>
  <si>
    <t>※不詳補完値による</t>
    <rPh sb="1" eb="3">
      <t>フショウ</t>
    </rPh>
    <rPh sb="3" eb="5">
      <t>ホカン</t>
    </rPh>
    <rPh sb="5" eb="6">
      <t>アタイ</t>
    </rPh>
    <phoneticPr fontId="18"/>
  </si>
  <si>
    <t>世帯数</t>
    <rPh sb="0" eb="2">
      <t>セタイ</t>
    </rPh>
    <rPh sb="2" eb="3">
      <t>スウ</t>
    </rPh>
    <phoneticPr fontId="18"/>
  </si>
  <si>
    <t>増減率（%）</t>
    <rPh sb="0" eb="2">
      <t>ゾウゲン</t>
    </rPh>
    <rPh sb="2" eb="3">
      <t>リツ</t>
    </rPh>
    <phoneticPr fontId="18"/>
  </si>
  <si>
    <t>1世帯当たり人員（人）</t>
    <rPh sb="9" eb="10">
      <t>ニン</t>
    </rPh>
    <phoneticPr fontId="18"/>
  </si>
  <si>
    <t>（単位：人）</t>
    <rPh sb="1" eb="3">
      <t>タンイ</t>
    </rPh>
    <rPh sb="4" eb="5">
      <t>ヒト</t>
    </rPh>
    <phoneticPr fontId="18"/>
  </si>
  <si>
    <t>順位</t>
    <rPh sb="0" eb="2">
      <t>ジュンイ</t>
    </rPh>
    <phoneticPr fontId="18"/>
  </si>
  <si>
    <t>県計</t>
    <rPh sb="0" eb="1">
      <t>ケン</t>
    </rPh>
    <rPh sb="1" eb="2">
      <t>ケイ</t>
    </rPh>
    <phoneticPr fontId="18"/>
  </si>
  <si>
    <t>令和2年</t>
    <phoneticPr fontId="18"/>
  </si>
  <si>
    <t>第1表　市町別、男女別人口（令和2年、平成27年）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8" eb="10">
      <t>ダンジョ</t>
    </rPh>
    <rPh sb="10" eb="11">
      <t>ベツ</t>
    </rPh>
    <rPh sb="11" eb="13">
      <t>ジンコウ</t>
    </rPh>
    <rPh sb="14" eb="16">
      <t>レイワ</t>
    </rPh>
    <rPh sb="17" eb="18">
      <t>ネン</t>
    </rPh>
    <rPh sb="19" eb="21">
      <t>ヘイセイ</t>
    </rPh>
    <rPh sb="23" eb="24">
      <t>ネン</t>
    </rPh>
    <phoneticPr fontId="18"/>
  </si>
  <si>
    <t>第2表　市町別、年齢（3区分）別人口（令和2年、平成27年）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8" eb="10">
      <t>ネンレイ</t>
    </rPh>
    <rPh sb="12" eb="14">
      <t>クブン</t>
    </rPh>
    <rPh sb="15" eb="16">
      <t>ベツ</t>
    </rPh>
    <rPh sb="16" eb="18">
      <t>ジンコウ</t>
    </rPh>
    <rPh sb="19" eb="21">
      <t>レイワ</t>
    </rPh>
    <rPh sb="22" eb="23">
      <t>ネン</t>
    </rPh>
    <rPh sb="24" eb="26">
      <t>ヘイセイ</t>
    </rPh>
    <rPh sb="28" eb="29">
      <t>ネン</t>
    </rPh>
    <phoneticPr fontId="18"/>
  </si>
  <si>
    <t>第3表　市町別一般世帯数（令和2年、平成27年）</t>
    <rPh sb="0" eb="1">
      <t>ダイ</t>
    </rPh>
    <rPh sb="2" eb="3">
      <t>ヒョウ</t>
    </rPh>
    <rPh sb="4" eb="5">
      <t>シ</t>
    </rPh>
    <rPh sb="5" eb="6">
      <t>マチ</t>
    </rPh>
    <rPh sb="6" eb="7">
      <t>ベツ</t>
    </rPh>
    <rPh sb="7" eb="9">
      <t>イッパン</t>
    </rPh>
    <rPh sb="9" eb="11">
      <t>セタイ</t>
    </rPh>
    <rPh sb="11" eb="12">
      <t>スウ</t>
    </rPh>
    <rPh sb="13" eb="15">
      <t>レイワ</t>
    </rPh>
    <rPh sb="16" eb="17">
      <t>ネン</t>
    </rPh>
    <rPh sb="18" eb="20">
      <t>ヘイセイ</t>
    </rPh>
    <rPh sb="22" eb="23">
      <t>ネン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</si>
</sst>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0.00;&quot;▲ &quot;0.00"/>
    <numFmt numFmtId="178" formatCode="#,##0;&quot;▲ &quot;#,##0"/>
    <numFmt numFmtId="179" formatCode="0.0_);[Red]\(0.0\)"/>
    <numFmt numFmtId="180" formatCode="0.0%"/>
    <numFmt numFmtId="181" formatCode="0.0;&quot;▲ &quot;0.0"/>
    <numFmt numFmtId="182" formatCode="#,##0.00;&quot;▲ &quot;#,##0.00"/>
  </numFmts>
  <fonts count="2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47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22" fillId="0" borderId="0">
      <alignment vertical="center"/>
    </xf>
    <xf numFmtId="38" fontId="22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26" fillId="0" borderId="0" applyFont="0" applyFill="0" applyBorder="0" applyAlignment="0" applyProtection="0"/>
    <xf numFmtId="0" fontId="26" fillId="0" borderId="0"/>
  </cellStyleXfs>
  <cellXfs count="96">
    <xf numFmtId="0" fontId="0" fillId="0" borderId="0" xfId="0">
      <alignment vertical="center"/>
    </xf>
    <xf numFmtId="177" fontId="0" fillId="0" borderId="0" xfId="0" applyNumberFormat="1">
      <alignment vertical="center"/>
    </xf>
    <xf numFmtId="178" fontId="0" fillId="0" borderId="0" xfId="0" applyNumberFormat="1">
      <alignment vertical="center"/>
    </xf>
    <xf numFmtId="179" fontId="0" fillId="0" borderId="0" xfId="0" applyNumberForma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176" fontId="0" fillId="0" borderId="0" xfId="0" applyNumberFormat="1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Border="1">
      <alignment vertical="center"/>
    </xf>
    <xf numFmtId="177" fontId="0" fillId="0" borderId="0" xfId="0" applyNumberFormat="1" applyBorder="1">
      <alignment vertical="center"/>
    </xf>
    <xf numFmtId="176" fontId="0" fillId="0" borderId="0" xfId="0" applyNumberFormat="1" applyBorder="1">
      <alignment vertical="center"/>
    </xf>
    <xf numFmtId="179" fontId="0" fillId="0" borderId="0" xfId="0" applyNumberFormat="1" applyBorder="1" applyAlignment="1">
      <alignment horizontal="right" vertical="center"/>
    </xf>
    <xf numFmtId="179" fontId="0" fillId="0" borderId="0" xfId="0" applyNumberFormat="1" applyBorder="1">
      <alignment vertical="center"/>
    </xf>
    <xf numFmtId="0" fontId="21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3" fillId="0" borderId="28" xfId="0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/>
    </xf>
    <xf numFmtId="177" fontId="23" fillId="0" borderId="13" xfId="0" applyNumberFormat="1" applyFont="1" applyBorder="1" applyAlignment="1">
      <alignment horizontal="center" vertical="center" wrapText="1"/>
    </xf>
    <xf numFmtId="176" fontId="23" fillId="0" borderId="41" xfId="0" applyNumberFormat="1" applyFont="1" applyBorder="1">
      <alignment vertical="center"/>
    </xf>
    <xf numFmtId="176" fontId="23" fillId="0" borderId="46" xfId="0" applyNumberFormat="1" applyFont="1" applyBorder="1">
      <alignment vertical="center"/>
    </xf>
    <xf numFmtId="0" fontId="23" fillId="0" borderId="11" xfId="0" applyFont="1" applyBorder="1" applyAlignment="1">
      <alignment horizontal="center" vertical="center"/>
    </xf>
    <xf numFmtId="182" fontId="23" fillId="0" borderId="11" xfId="0" applyNumberFormat="1" applyFont="1" applyBorder="1">
      <alignment vertical="center"/>
    </xf>
    <xf numFmtId="177" fontId="23" fillId="0" borderId="11" xfId="0" applyNumberFormat="1" applyFont="1" applyBorder="1" applyAlignment="1">
      <alignment horizontal="right" vertical="center"/>
    </xf>
    <xf numFmtId="0" fontId="23" fillId="0" borderId="38" xfId="0" applyFont="1" applyBorder="1" applyAlignment="1">
      <alignment horizontal="center" vertical="center"/>
    </xf>
    <xf numFmtId="181" fontId="23" fillId="0" borderId="11" xfId="0" applyNumberFormat="1" applyFont="1" applyBorder="1" applyAlignment="1">
      <alignment horizontal="right" vertical="center"/>
    </xf>
    <xf numFmtId="0" fontId="23" fillId="0" borderId="32" xfId="0" applyFont="1" applyBorder="1" applyAlignment="1">
      <alignment horizontal="center" vertical="center"/>
    </xf>
    <xf numFmtId="176" fontId="23" fillId="0" borderId="42" xfId="0" applyNumberFormat="1" applyFont="1" applyBorder="1">
      <alignment vertical="center"/>
    </xf>
    <xf numFmtId="176" fontId="23" fillId="0" borderId="26" xfId="0" applyNumberFormat="1" applyFont="1" applyBorder="1">
      <alignment vertical="center"/>
    </xf>
    <xf numFmtId="176" fontId="23" fillId="0" borderId="10" xfId="0" applyNumberFormat="1" applyFont="1" applyBorder="1">
      <alignment vertical="center"/>
    </xf>
    <xf numFmtId="182" fontId="23" fillId="0" borderId="10" xfId="0" applyNumberFormat="1" applyFont="1" applyBorder="1">
      <alignment vertical="center"/>
    </xf>
    <xf numFmtId="177" fontId="23" fillId="0" borderId="15" xfId="0" applyNumberFormat="1" applyFont="1" applyBorder="1" applyAlignment="1">
      <alignment horizontal="right" vertical="center"/>
    </xf>
    <xf numFmtId="176" fontId="23" fillId="0" borderId="27" xfId="0" applyNumberFormat="1" applyFont="1" applyBorder="1">
      <alignment vertical="center"/>
    </xf>
    <xf numFmtId="181" fontId="23" fillId="0" borderId="10" xfId="0" applyNumberFormat="1" applyFont="1" applyBorder="1">
      <alignment vertical="center"/>
    </xf>
    <xf numFmtId="177" fontId="23" fillId="0" borderId="10" xfId="0" applyNumberFormat="1" applyFont="1" applyBorder="1">
      <alignment vertical="center"/>
    </xf>
    <xf numFmtId="176" fontId="23" fillId="0" borderId="32" xfId="0" applyNumberFormat="1" applyFont="1" applyBorder="1">
      <alignment vertical="center"/>
    </xf>
    <xf numFmtId="177" fontId="23" fillId="0" borderId="13" xfId="0" applyNumberFormat="1" applyFont="1" applyBorder="1" applyAlignment="1">
      <alignment horizontal="right" vertical="center"/>
    </xf>
    <xf numFmtId="177" fontId="23" fillId="0" borderId="10" xfId="0" applyNumberFormat="1" applyFont="1" applyBorder="1" applyAlignment="1">
      <alignment horizontal="right" vertical="center"/>
    </xf>
    <xf numFmtId="176" fontId="23" fillId="0" borderId="43" xfId="0" applyNumberFormat="1" applyFont="1" applyBorder="1">
      <alignment vertical="center"/>
    </xf>
    <xf numFmtId="176" fontId="23" fillId="0" borderId="30" xfId="0" applyNumberFormat="1" applyFont="1" applyBorder="1">
      <alignment vertical="center"/>
    </xf>
    <xf numFmtId="176" fontId="23" fillId="0" borderId="19" xfId="0" applyNumberFormat="1" applyFont="1" applyBorder="1">
      <alignment vertical="center"/>
    </xf>
    <xf numFmtId="182" fontId="23" fillId="0" borderId="19" xfId="0" applyNumberFormat="1" applyFont="1" applyBorder="1">
      <alignment vertical="center"/>
    </xf>
    <xf numFmtId="177" fontId="23" fillId="0" borderId="19" xfId="0" applyNumberFormat="1" applyFont="1" applyBorder="1" applyAlignment="1">
      <alignment horizontal="right" vertical="center"/>
    </xf>
    <xf numFmtId="176" fontId="23" fillId="0" borderId="31" xfId="0" applyNumberFormat="1" applyFont="1" applyBorder="1">
      <alignment vertical="center"/>
    </xf>
    <xf numFmtId="181" fontId="23" fillId="0" borderId="19" xfId="0" applyNumberFormat="1" applyFont="1" applyBorder="1">
      <alignment vertical="center"/>
    </xf>
    <xf numFmtId="177" fontId="23" fillId="0" borderId="19" xfId="0" applyNumberFormat="1" applyFont="1" applyBorder="1">
      <alignment vertical="center"/>
    </xf>
    <xf numFmtId="176" fontId="23" fillId="0" borderId="34" xfId="0" applyNumberFormat="1" applyFont="1" applyBorder="1">
      <alignment vertical="center"/>
    </xf>
    <xf numFmtId="38" fontId="23" fillId="0" borderId="12" xfId="44" applyFont="1" applyBorder="1" applyAlignment="1">
      <alignment horizontal="right" vertical="center"/>
    </xf>
    <xf numFmtId="176" fontId="23" fillId="0" borderId="36" xfId="0" applyNumberFormat="1" applyFont="1" applyBorder="1">
      <alignment vertical="center"/>
    </xf>
    <xf numFmtId="38" fontId="23" fillId="0" borderId="10" xfId="44" applyFont="1" applyBorder="1" applyAlignment="1">
      <alignment horizontal="right" vertical="center"/>
    </xf>
    <xf numFmtId="176" fontId="23" fillId="0" borderId="37" xfId="0" applyNumberFormat="1" applyFont="1" applyBorder="1">
      <alignment vertical="center"/>
    </xf>
    <xf numFmtId="38" fontId="23" fillId="0" borderId="20" xfId="44" applyFont="1" applyBorder="1" applyAlignment="1">
      <alignment horizontal="right" vertical="center"/>
    </xf>
    <xf numFmtId="38" fontId="23" fillId="0" borderId="19" xfId="44" applyFont="1" applyBorder="1" applyAlignment="1">
      <alignment horizontal="right" vertical="center"/>
    </xf>
    <xf numFmtId="176" fontId="27" fillId="0" borderId="35" xfId="0" applyNumberFormat="1" applyFont="1" applyBorder="1">
      <alignment vertical="center"/>
    </xf>
    <xf numFmtId="0" fontId="23" fillId="0" borderId="10" xfId="0" applyFont="1" applyBorder="1" applyAlignment="1">
      <alignment horizontal="center" vertical="center"/>
    </xf>
    <xf numFmtId="178" fontId="23" fillId="0" borderId="10" xfId="0" applyNumberFormat="1" applyFont="1" applyBorder="1">
      <alignment vertical="center"/>
    </xf>
    <xf numFmtId="180" fontId="23" fillId="0" borderId="10" xfId="0" applyNumberFormat="1" applyFont="1" applyBorder="1" applyAlignment="1">
      <alignment horizontal="right" vertical="center"/>
    </xf>
    <xf numFmtId="0" fontId="23" fillId="0" borderId="27" xfId="0" applyFont="1" applyBorder="1" applyAlignment="1">
      <alignment horizontal="center" vertical="center"/>
    </xf>
    <xf numFmtId="180" fontId="23" fillId="0" borderId="11" xfId="0" applyNumberFormat="1" applyFont="1" applyBorder="1" applyAlignment="1">
      <alignment horizontal="right" vertical="center"/>
    </xf>
    <xf numFmtId="176" fontId="23" fillId="0" borderId="28" xfId="0" applyNumberFormat="1" applyFont="1" applyBorder="1">
      <alignment vertical="center"/>
    </xf>
    <xf numFmtId="176" fontId="23" fillId="0" borderId="13" xfId="0" applyNumberFormat="1" applyFont="1" applyBorder="1">
      <alignment vertical="center"/>
    </xf>
    <xf numFmtId="178" fontId="23" fillId="0" borderId="13" xfId="0" applyNumberFormat="1" applyFont="1" applyBorder="1">
      <alignment vertical="center"/>
    </xf>
    <xf numFmtId="180" fontId="23" fillId="0" borderId="13" xfId="0" applyNumberFormat="1" applyFont="1" applyBorder="1" applyAlignment="1">
      <alignment horizontal="right" vertical="center"/>
    </xf>
    <xf numFmtId="176" fontId="23" fillId="0" borderId="29" xfId="0" applyNumberFormat="1" applyFont="1" applyBorder="1">
      <alignment vertical="center"/>
    </xf>
    <xf numFmtId="176" fontId="23" fillId="0" borderId="33" xfId="0" applyNumberFormat="1" applyFont="1" applyBorder="1">
      <alignment vertical="center"/>
    </xf>
    <xf numFmtId="178" fontId="23" fillId="0" borderId="19" xfId="0" applyNumberFormat="1" applyFont="1" applyBorder="1">
      <alignment vertical="center"/>
    </xf>
    <xf numFmtId="180" fontId="23" fillId="0" borderId="19" xfId="0" applyNumberFormat="1" applyFont="1" applyBorder="1" applyAlignment="1">
      <alignment horizontal="right" vertical="center"/>
    </xf>
    <xf numFmtId="0" fontId="25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177" fontId="22" fillId="0" borderId="16" xfId="0" applyNumberFormat="1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22" xfId="0" applyFont="1" applyBorder="1" applyAlignment="1">
      <alignment horizontal="center" vertical="center"/>
    </xf>
    <xf numFmtId="177" fontId="22" fillId="0" borderId="14" xfId="0" applyNumberFormat="1" applyFont="1" applyBorder="1" applyAlignment="1">
      <alignment horizontal="center" vertical="center"/>
    </xf>
    <xf numFmtId="0" fontId="21" fillId="0" borderId="0" xfId="0" applyFont="1">
      <alignment vertical="center"/>
    </xf>
    <xf numFmtId="38" fontId="23" fillId="0" borderId="24" xfId="44" applyFont="1" applyBorder="1" applyAlignment="1">
      <alignment horizontal="right" vertical="center"/>
    </xf>
    <xf numFmtId="38" fontId="23" fillId="0" borderId="38" xfId="44" applyFont="1" applyBorder="1" applyAlignment="1">
      <alignment horizontal="right" vertical="center"/>
    </xf>
    <xf numFmtId="38" fontId="23" fillId="0" borderId="25" xfId="44" applyFont="1" applyBorder="1" applyAlignment="1">
      <alignment horizontal="right" vertical="center"/>
    </xf>
    <xf numFmtId="38" fontId="23" fillId="0" borderId="26" xfId="44" applyFont="1" applyBorder="1" applyAlignment="1">
      <alignment horizontal="right" vertical="center"/>
    </xf>
    <xf numFmtId="38" fontId="23" fillId="0" borderId="27" xfId="44" applyFont="1" applyBorder="1" applyAlignment="1">
      <alignment horizontal="right" vertical="center"/>
    </xf>
    <xf numFmtId="38" fontId="23" fillId="0" borderId="39" xfId="44" applyFont="1" applyBorder="1" applyAlignment="1">
      <alignment horizontal="right" vertical="center"/>
    </xf>
    <xf numFmtId="38" fontId="23" fillId="0" borderId="40" xfId="44" applyFont="1" applyBorder="1" applyAlignment="1">
      <alignment horizontal="right" vertical="center"/>
    </xf>
    <xf numFmtId="38" fontId="23" fillId="0" borderId="30" xfId="44" applyFont="1" applyBorder="1" applyAlignment="1">
      <alignment horizontal="right" vertical="center"/>
    </xf>
    <xf numFmtId="38" fontId="23" fillId="0" borderId="31" xfId="44" applyFont="1" applyBorder="1" applyAlignment="1">
      <alignment horizontal="right" vertical="center"/>
    </xf>
    <xf numFmtId="0" fontId="22" fillId="0" borderId="13" xfId="0" applyFont="1" applyBorder="1" applyAlignment="1">
      <alignment horizontal="center" vertical="center"/>
    </xf>
    <xf numFmtId="0" fontId="22" fillId="0" borderId="29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/>
    </xf>
    <xf numFmtId="177" fontId="22" fillId="0" borderId="13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1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</cellXfs>
  <cellStyles count="47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4" builtinId="6"/>
    <cellStyle name="桁区切り 2" xfId="43" xr:uid="{C6350EB6-7794-43C4-B146-CC3D68276945}"/>
    <cellStyle name="桁区切り 3" xfId="45" xr:uid="{38082A6D-E73C-4FA0-BDEC-E3C313B9C65B}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標準 2" xfId="42" xr:uid="{028EF54E-A00B-4401-B950-1E2FC21F0A90}"/>
    <cellStyle name="標準 3" xfId="46" xr:uid="{313E17CF-242E-4035-9AD8-594E3191067C}"/>
    <cellStyle name="良い" xfId="6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22"/>
  <sheetViews>
    <sheetView tabSelected="1" view="pageBreakPreview" zoomScaleNormal="100" zoomScaleSheetLayoutView="100" workbookViewId="0">
      <selection activeCell="L6" sqref="L6"/>
    </sheetView>
  </sheetViews>
  <sheetFormatPr defaultRowHeight="13.5" x14ac:dyDescent="0.15"/>
  <cols>
    <col min="1" max="1" width="10" customWidth="1"/>
    <col min="2" max="2" width="9.375" customWidth="1"/>
    <col min="3" max="3" width="7" bestFit="1" customWidth="1"/>
    <col min="4" max="4" width="9.375" customWidth="1"/>
    <col min="5" max="5" width="7" bestFit="1" customWidth="1"/>
    <col min="6" max="6" width="9.375" style="1" customWidth="1"/>
    <col min="7" max="7" width="7" customWidth="1"/>
    <col min="8" max="8" width="9.375" customWidth="1"/>
    <col min="9" max="9" width="7" customWidth="1"/>
    <col min="10" max="10" width="9.375" customWidth="1"/>
    <col min="11" max="11" width="7" customWidth="1"/>
    <col min="12" max="12" width="9.375" style="1" customWidth="1"/>
    <col min="13" max="13" width="7" customWidth="1"/>
  </cols>
  <sheetData>
    <row r="1" spans="1:13" ht="26.25" customHeight="1" x14ac:dyDescent="0.15">
      <c r="A1" s="92" t="s">
        <v>37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14.25" thickBot="1" x14ac:dyDescent="0.2">
      <c r="A2" s="5"/>
      <c r="B2" s="5"/>
      <c r="C2" s="5"/>
      <c r="D2" s="5"/>
      <c r="E2" s="5"/>
      <c r="F2" s="5"/>
      <c r="H2" s="5"/>
      <c r="I2" s="5"/>
      <c r="J2" s="5"/>
      <c r="K2" s="5"/>
      <c r="L2" s="5"/>
      <c r="M2" s="4" t="s">
        <v>0</v>
      </c>
    </row>
    <row r="3" spans="1:13" ht="37.5" customHeight="1" x14ac:dyDescent="0.15">
      <c r="B3" s="89" t="s">
        <v>1</v>
      </c>
      <c r="C3" s="90"/>
      <c r="D3" s="90"/>
      <c r="E3" s="90"/>
      <c r="F3" s="90"/>
      <c r="G3" s="91"/>
      <c r="H3" s="89" t="s">
        <v>2</v>
      </c>
      <c r="I3" s="90"/>
      <c r="J3" s="90"/>
      <c r="K3" s="90"/>
      <c r="L3" s="90"/>
      <c r="M3" s="91"/>
    </row>
    <row r="4" spans="1:13" ht="37.5" customHeight="1" thickBot="1" x14ac:dyDescent="0.2">
      <c r="B4" s="73" t="s">
        <v>23</v>
      </c>
      <c r="C4" s="68" t="s">
        <v>3</v>
      </c>
      <c r="D4" s="72" t="s">
        <v>24</v>
      </c>
      <c r="E4" s="69" t="s">
        <v>3</v>
      </c>
      <c r="F4" s="74" t="s">
        <v>25</v>
      </c>
      <c r="G4" s="70" t="s">
        <v>3</v>
      </c>
      <c r="H4" s="73" t="s">
        <v>23</v>
      </c>
      <c r="I4" s="69" t="s">
        <v>3</v>
      </c>
      <c r="J4" s="72" t="s">
        <v>24</v>
      </c>
      <c r="K4" s="69" t="s">
        <v>3</v>
      </c>
      <c r="L4" s="71" t="s">
        <v>25</v>
      </c>
      <c r="M4" s="70" t="s">
        <v>3</v>
      </c>
    </row>
    <row r="5" spans="1:13" ht="37.5" customHeight="1" x14ac:dyDescent="0.15">
      <c r="A5" s="54" t="s">
        <v>4</v>
      </c>
      <c r="B5" s="29">
        <v>373973</v>
      </c>
      <c r="C5" s="55" t="s">
        <v>5</v>
      </c>
      <c r="D5" s="56">
        <v>392890</v>
      </c>
      <c r="E5" s="55" t="s">
        <v>5</v>
      </c>
      <c r="F5" s="57">
        <f>B5/D5</f>
        <v>0.95185166331543181</v>
      </c>
      <c r="G5" s="58" t="s">
        <v>5</v>
      </c>
      <c r="H5" s="29">
        <v>381474</v>
      </c>
      <c r="I5" s="55" t="s">
        <v>5</v>
      </c>
      <c r="J5" s="56">
        <v>405266</v>
      </c>
      <c r="K5" s="55" t="s">
        <v>5</v>
      </c>
      <c r="L5" s="59">
        <f>H5/J5</f>
        <v>0.94129287924474292</v>
      </c>
      <c r="M5" s="27" t="s">
        <v>5</v>
      </c>
    </row>
    <row r="6" spans="1:13" ht="37.5" customHeight="1" x14ac:dyDescent="0.15">
      <c r="A6" s="49" t="s">
        <v>6</v>
      </c>
      <c r="B6" s="29">
        <v>127867</v>
      </c>
      <c r="C6" s="30">
        <f t="shared" ref="C6:C22" si="0">RANK(B6,B$6:B$22,0)</f>
        <v>1</v>
      </c>
      <c r="D6" s="56">
        <v>134461</v>
      </c>
      <c r="E6" s="30">
        <f t="shared" ref="E6:E22" si="1">RANK(D6,D$6:D$22,0)</f>
        <v>1</v>
      </c>
      <c r="F6" s="57">
        <f t="shared" ref="F6:F22" si="2">B6/D6</f>
        <v>0.95095975784800058</v>
      </c>
      <c r="G6" s="33">
        <f t="shared" ref="G6:G22" si="3">RANK(F6,F$6:F$22,0)</f>
        <v>9</v>
      </c>
      <c r="H6" s="29">
        <v>128892</v>
      </c>
      <c r="I6" s="30">
        <f t="shared" ref="I6:I22" si="4">RANK(H6,H$6:H$22,0)</f>
        <v>1</v>
      </c>
      <c r="J6" s="56">
        <v>137012</v>
      </c>
      <c r="K6" s="30">
        <f t="shared" ref="K6:K22" si="5">RANK(J6,J$6:J$22,0)</f>
        <v>1</v>
      </c>
      <c r="L6" s="57">
        <f t="shared" ref="L6:L22" si="6">H6/J6</f>
        <v>0.94073511809184596</v>
      </c>
      <c r="M6" s="36">
        <f t="shared" ref="M6:M22" si="7">RANK(L6,L$6:L$22,0)</f>
        <v>8</v>
      </c>
    </row>
    <row r="7" spans="1:13" ht="37.5" customHeight="1" x14ac:dyDescent="0.15">
      <c r="A7" s="49" t="s">
        <v>7</v>
      </c>
      <c r="B7" s="29">
        <v>31785</v>
      </c>
      <c r="C7" s="30">
        <f t="shared" si="0"/>
        <v>5</v>
      </c>
      <c r="D7" s="56">
        <v>32479</v>
      </c>
      <c r="E7" s="30">
        <f t="shared" si="1"/>
        <v>5</v>
      </c>
      <c r="F7" s="57">
        <f t="shared" si="2"/>
        <v>0.97863234705502011</v>
      </c>
      <c r="G7" s="33">
        <f t="shared" si="3"/>
        <v>4</v>
      </c>
      <c r="H7" s="29">
        <v>32558</v>
      </c>
      <c r="I7" s="30">
        <f t="shared" si="4"/>
        <v>5</v>
      </c>
      <c r="J7" s="56">
        <v>33607</v>
      </c>
      <c r="K7" s="30">
        <f t="shared" si="5"/>
        <v>5</v>
      </c>
      <c r="L7" s="57">
        <f t="shared" si="6"/>
        <v>0.96878626476626895</v>
      </c>
      <c r="M7" s="36">
        <f t="shared" si="7"/>
        <v>4</v>
      </c>
    </row>
    <row r="8" spans="1:13" ht="37.5" customHeight="1" x14ac:dyDescent="0.15">
      <c r="A8" s="49" t="s">
        <v>8</v>
      </c>
      <c r="B8" s="29">
        <v>14317</v>
      </c>
      <c r="C8" s="30">
        <f t="shared" si="0"/>
        <v>7</v>
      </c>
      <c r="D8" s="56">
        <v>14674</v>
      </c>
      <c r="E8" s="30">
        <f t="shared" si="1"/>
        <v>7</v>
      </c>
      <c r="F8" s="57">
        <f t="shared" si="2"/>
        <v>0.97567125528145016</v>
      </c>
      <c r="G8" s="33">
        <f t="shared" si="3"/>
        <v>5</v>
      </c>
      <c r="H8" s="29">
        <v>14539</v>
      </c>
      <c r="I8" s="30">
        <f t="shared" si="4"/>
        <v>7</v>
      </c>
      <c r="J8" s="56">
        <v>15131</v>
      </c>
      <c r="K8" s="30">
        <f t="shared" si="5"/>
        <v>8</v>
      </c>
      <c r="L8" s="57">
        <f t="shared" si="6"/>
        <v>0.96087502478355691</v>
      </c>
      <c r="M8" s="36">
        <f t="shared" si="7"/>
        <v>5</v>
      </c>
    </row>
    <row r="9" spans="1:13" ht="37.5" customHeight="1" x14ac:dyDescent="0.15">
      <c r="A9" s="49" t="s">
        <v>9</v>
      </c>
      <c r="B9" s="29">
        <v>14997</v>
      </c>
      <c r="C9" s="30">
        <f t="shared" si="0"/>
        <v>6</v>
      </c>
      <c r="D9" s="56">
        <v>16289</v>
      </c>
      <c r="E9" s="30">
        <f t="shared" si="1"/>
        <v>6</v>
      </c>
      <c r="F9" s="57">
        <f t="shared" si="2"/>
        <v>0.92068266928602127</v>
      </c>
      <c r="G9" s="33">
        <f t="shared" si="3"/>
        <v>14</v>
      </c>
      <c r="H9" s="29">
        <v>15683</v>
      </c>
      <c r="I9" s="30">
        <f t="shared" si="4"/>
        <v>6</v>
      </c>
      <c r="J9" s="56">
        <v>17426</v>
      </c>
      <c r="K9" s="30">
        <f t="shared" si="5"/>
        <v>6</v>
      </c>
      <c r="L9" s="57">
        <f t="shared" si="6"/>
        <v>0.89997704579364168</v>
      </c>
      <c r="M9" s="36">
        <f t="shared" si="7"/>
        <v>16</v>
      </c>
    </row>
    <row r="10" spans="1:13" ht="37.5" customHeight="1" x14ac:dyDescent="0.15">
      <c r="A10" s="49" t="s">
        <v>10</v>
      </c>
      <c r="B10" s="29">
        <v>10581</v>
      </c>
      <c r="C10" s="30">
        <f t="shared" si="0"/>
        <v>9</v>
      </c>
      <c r="D10" s="56">
        <v>11569</v>
      </c>
      <c r="E10" s="30">
        <f t="shared" si="1"/>
        <v>9</v>
      </c>
      <c r="F10" s="57">
        <f t="shared" si="2"/>
        <v>0.91459936035958167</v>
      </c>
      <c r="G10" s="33">
        <f t="shared" si="3"/>
        <v>16</v>
      </c>
      <c r="H10" s="29">
        <v>11478</v>
      </c>
      <c r="I10" s="30">
        <f t="shared" si="4"/>
        <v>9</v>
      </c>
      <c r="J10" s="56">
        <v>12647</v>
      </c>
      <c r="K10" s="30">
        <f t="shared" si="5"/>
        <v>9</v>
      </c>
      <c r="L10" s="57">
        <f t="shared" si="6"/>
        <v>0.90756701193959044</v>
      </c>
      <c r="M10" s="36">
        <f t="shared" si="7"/>
        <v>14</v>
      </c>
    </row>
    <row r="11" spans="1:13" ht="37.5" customHeight="1" x14ac:dyDescent="0.15">
      <c r="A11" s="49" t="s">
        <v>11</v>
      </c>
      <c r="B11" s="29">
        <v>33323</v>
      </c>
      <c r="C11" s="30">
        <f t="shared" si="0"/>
        <v>4</v>
      </c>
      <c r="D11" s="56">
        <v>34979</v>
      </c>
      <c r="E11" s="30">
        <f t="shared" si="1"/>
        <v>4</v>
      </c>
      <c r="F11" s="57">
        <f t="shared" si="2"/>
        <v>0.9526573086709168</v>
      </c>
      <c r="G11" s="33">
        <f t="shared" si="3"/>
        <v>8</v>
      </c>
      <c r="H11" s="29">
        <v>33105</v>
      </c>
      <c r="I11" s="30">
        <f t="shared" si="4"/>
        <v>4</v>
      </c>
      <c r="J11" s="56">
        <v>35179</v>
      </c>
      <c r="K11" s="30">
        <f t="shared" si="5"/>
        <v>4</v>
      </c>
      <c r="L11" s="57">
        <f t="shared" si="6"/>
        <v>0.94104437306347533</v>
      </c>
      <c r="M11" s="36">
        <f t="shared" si="7"/>
        <v>7</v>
      </c>
    </row>
    <row r="12" spans="1:13" ht="37.5" customHeight="1" x14ac:dyDescent="0.15">
      <c r="A12" s="49" t="s">
        <v>12</v>
      </c>
      <c r="B12" s="29">
        <v>13067</v>
      </c>
      <c r="C12" s="30">
        <f t="shared" si="0"/>
        <v>8</v>
      </c>
      <c r="D12" s="56">
        <v>14457</v>
      </c>
      <c r="E12" s="30">
        <f t="shared" si="1"/>
        <v>8</v>
      </c>
      <c r="F12" s="57">
        <f t="shared" si="2"/>
        <v>0.90385280486961339</v>
      </c>
      <c r="G12" s="33">
        <f t="shared" si="3"/>
        <v>17</v>
      </c>
      <c r="H12" s="29">
        <v>13555</v>
      </c>
      <c r="I12" s="30">
        <f t="shared" si="4"/>
        <v>8</v>
      </c>
      <c r="J12" s="56">
        <v>15174</v>
      </c>
      <c r="K12" s="30">
        <f t="shared" si="5"/>
        <v>7</v>
      </c>
      <c r="L12" s="57">
        <f t="shared" si="6"/>
        <v>0.89330433636483464</v>
      </c>
      <c r="M12" s="36">
        <f t="shared" si="7"/>
        <v>17</v>
      </c>
    </row>
    <row r="13" spans="1:13" ht="37.5" customHeight="1" x14ac:dyDescent="0.15">
      <c r="A13" s="49" t="s">
        <v>13</v>
      </c>
      <c r="B13" s="29">
        <v>39657</v>
      </c>
      <c r="C13" s="30">
        <f t="shared" si="0"/>
        <v>3</v>
      </c>
      <c r="D13" s="56">
        <v>40954</v>
      </c>
      <c r="E13" s="30">
        <f t="shared" si="1"/>
        <v>3</v>
      </c>
      <c r="F13" s="57">
        <f t="shared" si="2"/>
        <v>0.96833032182448597</v>
      </c>
      <c r="G13" s="33">
        <f t="shared" si="3"/>
        <v>7</v>
      </c>
      <c r="H13" s="29">
        <v>39859</v>
      </c>
      <c r="I13" s="30">
        <f t="shared" si="4"/>
        <v>3</v>
      </c>
      <c r="J13" s="56">
        <v>41665</v>
      </c>
      <c r="K13" s="30">
        <f t="shared" si="5"/>
        <v>3</v>
      </c>
      <c r="L13" s="57">
        <f t="shared" si="6"/>
        <v>0.95665426617064686</v>
      </c>
      <c r="M13" s="36">
        <f t="shared" si="7"/>
        <v>6</v>
      </c>
    </row>
    <row r="14" spans="1:13" ht="37.5" customHeight="1" x14ac:dyDescent="0.15">
      <c r="A14" s="49" t="s">
        <v>14</v>
      </c>
      <c r="B14" s="29">
        <v>42719</v>
      </c>
      <c r="C14" s="30">
        <f t="shared" si="0"/>
        <v>2</v>
      </c>
      <c r="D14" s="56">
        <v>45762</v>
      </c>
      <c r="E14" s="30">
        <f t="shared" si="1"/>
        <v>2</v>
      </c>
      <c r="F14" s="57">
        <f t="shared" si="2"/>
        <v>0.93350378042917703</v>
      </c>
      <c r="G14" s="33">
        <f t="shared" si="3"/>
        <v>12</v>
      </c>
      <c r="H14" s="29">
        <v>43526</v>
      </c>
      <c r="I14" s="30">
        <f t="shared" si="4"/>
        <v>2</v>
      </c>
      <c r="J14" s="56">
        <v>46754</v>
      </c>
      <c r="K14" s="30">
        <f t="shared" si="5"/>
        <v>2</v>
      </c>
      <c r="L14" s="57">
        <f t="shared" si="6"/>
        <v>0.93095777901356036</v>
      </c>
      <c r="M14" s="36">
        <f t="shared" si="7"/>
        <v>10</v>
      </c>
    </row>
    <row r="15" spans="1:13" ht="37.5" customHeight="1" x14ac:dyDescent="0.15">
      <c r="A15" s="49" t="s">
        <v>15</v>
      </c>
      <c r="B15" s="29">
        <v>9231</v>
      </c>
      <c r="C15" s="30">
        <f t="shared" si="0"/>
        <v>11</v>
      </c>
      <c r="D15" s="56">
        <v>9734</v>
      </c>
      <c r="E15" s="30">
        <f t="shared" si="1"/>
        <v>11</v>
      </c>
      <c r="F15" s="57">
        <f t="shared" si="2"/>
        <v>0.94832545716046845</v>
      </c>
      <c r="G15" s="33">
        <f t="shared" si="3"/>
        <v>10</v>
      </c>
      <c r="H15" s="29">
        <v>9621</v>
      </c>
      <c r="I15" s="30">
        <f t="shared" si="4"/>
        <v>11</v>
      </c>
      <c r="J15" s="56">
        <v>10262</v>
      </c>
      <c r="K15" s="30">
        <f t="shared" si="5"/>
        <v>11</v>
      </c>
      <c r="L15" s="57">
        <f t="shared" si="6"/>
        <v>0.93753654258429153</v>
      </c>
      <c r="M15" s="36">
        <f t="shared" si="7"/>
        <v>9</v>
      </c>
    </row>
    <row r="16" spans="1:13" ht="37.5" customHeight="1" x14ac:dyDescent="0.15">
      <c r="A16" s="49" t="s">
        <v>16</v>
      </c>
      <c r="B16" s="29">
        <v>1196</v>
      </c>
      <c r="C16" s="30">
        <f t="shared" si="0"/>
        <v>17</v>
      </c>
      <c r="D16" s="56">
        <v>1227</v>
      </c>
      <c r="E16" s="30">
        <f t="shared" si="1"/>
        <v>17</v>
      </c>
      <c r="F16" s="57">
        <f t="shared" si="2"/>
        <v>0.97473512632436843</v>
      </c>
      <c r="G16" s="33">
        <f t="shared" si="3"/>
        <v>6</v>
      </c>
      <c r="H16" s="29">
        <v>1250</v>
      </c>
      <c r="I16" s="30">
        <f t="shared" si="4"/>
        <v>17</v>
      </c>
      <c r="J16" s="56">
        <v>1388</v>
      </c>
      <c r="K16" s="30">
        <f t="shared" si="5"/>
        <v>17</v>
      </c>
      <c r="L16" s="57">
        <f t="shared" si="6"/>
        <v>0.90057636887608072</v>
      </c>
      <c r="M16" s="36">
        <f t="shared" si="7"/>
        <v>15</v>
      </c>
    </row>
    <row r="17" spans="1:13" ht="37.5" customHeight="1" x14ac:dyDescent="0.15">
      <c r="A17" s="49" t="s">
        <v>17</v>
      </c>
      <c r="B17" s="29">
        <v>4804</v>
      </c>
      <c r="C17" s="30">
        <f t="shared" si="0"/>
        <v>14</v>
      </c>
      <c r="D17" s="56">
        <v>5198</v>
      </c>
      <c r="E17" s="30">
        <f t="shared" si="1"/>
        <v>13</v>
      </c>
      <c r="F17" s="57">
        <f t="shared" si="2"/>
        <v>0.92420161600615625</v>
      </c>
      <c r="G17" s="33">
        <f t="shared" si="3"/>
        <v>13</v>
      </c>
      <c r="H17" s="29">
        <v>5173</v>
      </c>
      <c r="I17" s="30">
        <f t="shared" si="4"/>
        <v>14</v>
      </c>
      <c r="J17" s="56">
        <v>5626</v>
      </c>
      <c r="K17" s="30">
        <f t="shared" si="5"/>
        <v>13</v>
      </c>
      <c r="L17" s="57">
        <f t="shared" si="6"/>
        <v>0.91948098115890509</v>
      </c>
      <c r="M17" s="36">
        <f t="shared" si="7"/>
        <v>12</v>
      </c>
    </row>
    <row r="18" spans="1:13" ht="37.5" customHeight="1" x14ac:dyDescent="0.15">
      <c r="A18" s="49" t="s">
        <v>18</v>
      </c>
      <c r="B18" s="29">
        <v>9725</v>
      </c>
      <c r="C18" s="30">
        <f t="shared" si="0"/>
        <v>10</v>
      </c>
      <c r="D18" s="56">
        <v>10393</v>
      </c>
      <c r="E18" s="30">
        <f t="shared" si="1"/>
        <v>10</v>
      </c>
      <c r="F18" s="57">
        <f t="shared" si="2"/>
        <v>0.93572596940248243</v>
      </c>
      <c r="G18" s="33">
        <f t="shared" si="3"/>
        <v>11</v>
      </c>
      <c r="H18" s="29">
        <v>10333</v>
      </c>
      <c r="I18" s="30">
        <f t="shared" si="4"/>
        <v>10</v>
      </c>
      <c r="J18" s="56">
        <v>11205</v>
      </c>
      <c r="K18" s="30">
        <f t="shared" si="5"/>
        <v>10</v>
      </c>
      <c r="L18" s="57">
        <f t="shared" si="6"/>
        <v>0.92217759928603305</v>
      </c>
      <c r="M18" s="36">
        <f t="shared" si="7"/>
        <v>11</v>
      </c>
    </row>
    <row r="19" spans="1:13" ht="37.5" customHeight="1" x14ac:dyDescent="0.15">
      <c r="A19" s="49" t="s">
        <v>19</v>
      </c>
      <c r="B19" s="29">
        <v>4610</v>
      </c>
      <c r="C19" s="30">
        <f t="shared" si="0"/>
        <v>15</v>
      </c>
      <c r="D19" s="56">
        <v>4569</v>
      </c>
      <c r="E19" s="30">
        <f t="shared" si="1"/>
        <v>15</v>
      </c>
      <c r="F19" s="57">
        <f t="shared" si="2"/>
        <v>1.0089735171810024</v>
      </c>
      <c r="G19" s="33">
        <f t="shared" si="3"/>
        <v>2</v>
      </c>
      <c r="H19" s="29">
        <v>4988</v>
      </c>
      <c r="I19" s="30">
        <f t="shared" si="4"/>
        <v>15</v>
      </c>
      <c r="J19" s="56">
        <v>4926</v>
      </c>
      <c r="K19" s="30">
        <f t="shared" si="5"/>
        <v>15</v>
      </c>
      <c r="L19" s="57">
        <f t="shared" si="6"/>
        <v>1.0125862768980918</v>
      </c>
      <c r="M19" s="36">
        <f t="shared" si="7"/>
        <v>3</v>
      </c>
    </row>
    <row r="20" spans="1:13" ht="37.5" customHeight="1" x14ac:dyDescent="0.15">
      <c r="A20" s="49" t="s">
        <v>20</v>
      </c>
      <c r="B20" s="29">
        <v>5424</v>
      </c>
      <c r="C20" s="30">
        <f t="shared" si="0"/>
        <v>13</v>
      </c>
      <c r="D20" s="56">
        <v>4902</v>
      </c>
      <c r="E20" s="30">
        <f t="shared" si="1"/>
        <v>14</v>
      </c>
      <c r="F20" s="57">
        <f t="shared" si="2"/>
        <v>1.1064871481028151</v>
      </c>
      <c r="G20" s="33">
        <f t="shared" si="3"/>
        <v>1</v>
      </c>
      <c r="H20" s="29">
        <v>5417</v>
      </c>
      <c r="I20" s="30">
        <f t="shared" si="4"/>
        <v>13</v>
      </c>
      <c r="J20" s="56">
        <v>5179</v>
      </c>
      <c r="K20" s="30">
        <f t="shared" si="5"/>
        <v>14</v>
      </c>
      <c r="L20" s="57">
        <f t="shared" si="6"/>
        <v>1.0459548175323421</v>
      </c>
      <c r="M20" s="36">
        <f t="shared" si="7"/>
        <v>1</v>
      </c>
    </row>
    <row r="21" spans="1:13" ht="37.5" customHeight="1" x14ac:dyDescent="0.15">
      <c r="A21" s="49" t="s">
        <v>21</v>
      </c>
      <c r="B21" s="60">
        <v>3968</v>
      </c>
      <c r="C21" s="61">
        <f t="shared" si="0"/>
        <v>16</v>
      </c>
      <c r="D21" s="62">
        <v>3942</v>
      </c>
      <c r="E21" s="61">
        <f t="shared" si="1"/>
        <v>16</v>
      </c>
      <c r="F21" s="63">
        <f t="shared" si="2"/>
        <v>1.006595636732623</v>
      </c>
      <c r="G21" s="64">
        <f t="shared" si="3"/>
        <v>3</v>
      </c>
      <c r="H21" s="60">
        <v>4201</v>
      </c>
      <c r="I21" s="61">
        <f t="shared" si="4"/>
        <v>16</v>
      </c>
      <c r="J21" s="62">
        <v>4124</v>
      </c>
      <c r="K21" s="61">
        <f t="shared" si="5"/>
        <v>16</v>
      </c>
      <c r="L21" s="63">
        <f t="shared" si="6"/>
        <v>1.0186711930164889</v>
      </c>
      <c r="M21" s="65">
        <f t="shared" si="7"/>
        <v>2</v>
      </c>
    </row>
    <row r="22" spans="1:13" ht="37.5" customHeight="1" thickBot="1" x14ac:dyDescent="0.2">
      <c r="A22" s="51" t="s">
        <v>22</v>
      </c>
      <c r="B22" s="40">
        <v>6702</v>
      </c>
      <c r="C22" s="41">
        <f t="shared" si="0"/>
        <v>12</v>
      </c>
      <c r="D22" s="66">
        <v>7301</v>
      </c>
      <c r="E22" s="41">
        <f t="shared" si="1"/>
        <v>12</v>
      </c>
      <c r="F22" s="67">
        <f t="shared" si="2"/>
        <v>0.91795644432269552</v>
      </c>
      <c r="G22" s="44">
        <f t="shared" si="3"/>
        <v>15</v>
      </c>
      <c r="H22" s="40">
        <v>7296</v>
      </c>
      <c r="I22" s="41">
        <f t="shared" si="4"/>
        <v>12</v>
      </c>
      <c r="J22" s="66">
        <v>7961</v>
      </c>
      <c r="K22" s="41">
        <f t="shared" si="5"/>
        <v>12</v>
      </c>
      <c r="L22" s="67">
        <f t="shared" si="6"/>
        <v>0.91646778042959431</v>
      </c>
      <c r="M22" s="47">
        <f t="shared" si="7"/>
        <v>13</v>
      </c>
    </row>
  </sheetData>
  <mergeCells count="3">
    <mergeCell ref="H3:M3"/>
    <mergeCell ref="B3:G3"/>
    <mergeCell ref="A1:M1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8DAE7-CA2F-4311-9FC9-A13272B67212}">
  <dimension ref="A1:W76"/>
  <sheetViews>
    <sheetView tabSelected="1" view="pageBreakPreview" zoomScaleNormal="100" zoomScaleSheetLayoutView="100" workbookViewId="0">
      <selection activeCell="L6" sqref="L6"/>
    </sheetView>
  </sheetViews>
  <sheetFormatPr defaultRowHeight="13.5" x14ac:dyDescent="0.15"/>
  <cols>
    <col min="1" max="1" width="10" customWidth="1"/>
    <col min="2" max="2" width="9.375" customWidth="1"/>
    <col min="3" max="3" width="7" customWidth="1"/>
    <col min="4" max="4" width="9.375" customWidth="1"/>
    <col min="5" max="5" width="7" customWidth="1"/>
    <col min="6" max="6" width="9.375" style="1" customWidth="1"/>
    <col min="7" max="7" width="7" customWidth="1"/>
    <col min="8" max="8" width="9.375" customWidth="1"/>
    <col min="9" max="9" width="7" customWidth="1"/>
    <col min="10" max="10" width="9.375" customWidth="1"/>
    <col min="11" max="11" width="7" customWidth="1"/>
    <col min="12" max="12" width="9.375" style="1" customWidth="1"/>
    <col min="13" max="13" width="7" customWidth="1"/>
    <col min="14" max="14" width="4.25" customWidth="1"/>
    <col min="15" max="17" width="9.125" bestFit="1" customWidth="1"/>
    <col min="18" max="20" width="9.125" customWidth="1"/>
  </cols>
  <sheetData>
    <row r="1" spans="1:23" ht="29.25" customHeight="1" x14ac:dyDescent="0.15">
      <c r="A1" s="92" t="s">
        <v>38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5"/>
    </row>
    <row r="2" spans="1:23" ht="14.25" thickBot="1" x14ac:dyDescent="0.2">
      <c r="A2" s="5"/>
      <c r="B2" s="5"/>
      <c r="C2" s="5"/>
      <c r="D2" s="5"/>
      <c r="E2" s="5"/>
      <c r="F2" s="5"/>
      <c r="H2" s="5"/>
      <c r="I2" s="5"/>
      <c r="J2" s="5"/>
      <c r="K2" s="5"/>
      <c r="L2" s="5"/>
      <c r="M2" s="4" t="s">
        <v>33</v>
      </c>
      <c r="N2" s="4"/>
    </row>
    <row r="3" spans="1:23" s="75" customFormat="1" ht="37.5" customHeight="1" x14ac:dyDescent="0.15">
      <c r="B3" s="89" t="s">
        <v>1</v>
      </c>
      <c r="C3" s="90"/>
      <c r="D3" s="90"/>
      <c r="E3" s="90"/>
      <c r="F3" s="90"/>
      <c r="G3" s="91"/>
      <c r="H3" s="89" t="s">
        <v>2</v>
      </c>
      <c r="I3" s="90"/>
      <c r="J3" s="90"/>
      <c r="K3" s="90"/>
      <c r="L3" s="90"/>
      <c r="M3" s="91"/>
      <c r="N3" s="15"/>
      <c r="O3" s="15"/>
      <c r="P3" s="15"/>
      <c r="Q3" s="15"/>
      <c r="R3" s="15"/>
      <c r="S3" s="15"/>
      <c r="T3" s="15"/>
    </row>
    <row r="4" spans="1:23" ht="37.5" customHeight="1" thickBot="1" x14ac:dyDescent="0.2">
      <c r="B4" s="73" t="s">
        <v>26</v>
      </c>
      <c r="C4" s="68" t="s">
        <v>3</v>
      </c>
      <c r="D4" s="72" t="s">
        <v>27</v>
      </c>
      <c r="E4" s="69" t="s">
        <v>3</v>
      </c>
      <c r="F4" s="74" t="s">
        <v>28</v>
      </c>
      <c r="G4" s="70" t="s">
        <v>3</v>
      </c>
      <c r="H4" s="73" t="s">
        <v>26</v>
      </c>
      <c r="I4" s="69" t="s">
        <v>3</v>
      </c>
      <c r="J4" s="72" t="s">
        <v>27</v>
      </c>
      <c r="K4" s="69" t="s">
        <v>3</v>
      </c>
      <c r="L4" s="71" t="s">
        <v>28</v>
      </c>
      <c r="M4" s="70" t="s">
        <v>3</v>
      </c>
      <c r="N4" s="6"/>
      <c r="O4" s="7"/>
      <c r="P4" s="7"/>
      <c r="Q4" s="7"/>
      <c r="R4" s="7"/>
      <c r="S4" s="7"/>
      <c r="T4" s="7"/>
    </row>
    <row r="5" spans="1:23" ht="37.5" customHeight="1" x14ac:dyDescent="0.15">
      <c r="A5" s="54" t="s">
        <v>4</v>
      </c>
      <c r="B5" s="76">
        <v>95809</v>
      </c>
      <c r="C5" s="48" t="s">
        <v>5</v>
      </c>
      <c r="D5" s="48">
        <v>436121</v>
      </c>
      <c r="E5" s="48" t="s">
        <v>5</v>
      </c>
      <c r="F5" s="48">
        <v>234933</v>
      </c>
      <c r="G5" s="77" t="s">
        <v>5</v>
      </c>
      <c r="H5" s="76">
        <v>103887</v>
      </c>
      <c r="I5" s="48" t="s">
        <v>5</v>
      </c>
      <c r="J5" s="48">
        <v>458312</v>
      </c>
      <c r="K5" s="48" t="s">
        <v>5</v>
      </c>
      <c r="L5" s="48">
        <v>224541</v>
      </c>
      <c r="M5" s="78" t="s">
        <v>5</v>
      </c>
      <c r="N5" s="5"/>
      <c r="O5" s="8"/>
      <c r="P5" s="8"/>
      <c r="Q5" s="8"/>
      <c r="R5" s="8"/>
      <c r="S5" s="8"/>
      <c r="T5" s="8"/>
      <c r="U5" s="3"/>
      <c r="V5" s="3"/>
      <c r="W5" s="3"/>
    </row>
    <row r="6" spans="1:23" ht="37.5" customHeight="1" x14ac:dyDescent="0.15">
      <c r="A6" s="49" t="s">
        <v>6</v>
      </c>
      <c r="B6" s="79">
        <v>33164</v>
      </c>
      <c r="C6" s="50">
        <f t="shared" ref="C6:C22" si="0">RANK(B6,B$6:B$22,0)</f>
        <v>1</v>
      </c>
      <c r="D6" s="50">
        <v>152287</v>
      </c>
      <c r="E6" s="50">
        <f t="shared" ref="E6:E20" si="1">RANK(D6,D$6:D$22,0)</f>
        <v>1</v>
      </c>
      <c r="F6" s="50">
        <v>76877</v>
      </c>
      <c r="G6" s="80">
        <f>RANK(F6,F$6:F$22,0)</f>
        <v>1</v>
      </c>
      <c r="H6" s="79">
        <v>34838</v>
      </c>
      <c r="I6" s="50">
        <f>RANK(H6,H$6:H$22,0)</f>
        <v>1</v>
      </c>
      <c r="J6" s="50">
        <v>156847</v>
      </c>
      <c r="K6" s="50">
        <f t="shared" ref="K6:K22" si="2">RANK(J6,J$6:J$22,0)</f>
        <v>1</v>
      </c>
      <c r="L6" s="50">
        <v>74219</v>
      </c>
      <c r="M6" s="80">
        <f t="shared" ref="M6:M22" si="3">RANK(L6,L$6:L$22,0)</f>
        <v>1</v>
      </c>
      <c r="N6" s="5"/>
      <c r="O6" s="8"/>
      <c r="P6" s="8"/>
      <c r="Q6" s="8"/>
      <c r="R6" s="8"/>
      <c r="S6" s="8"/>
      <c r="T6" s="8"/>
      <c r="U6" s="3"/>
      <c r="V6" s="3"/>
      <c r="W6" s="3"/>
    </row>
    <row r="7" spans="1:23" ht="37.5" customHeight="1" x14ac:dyDescent="0.15">
      <c r="A7" s="49" t="s">
        <v>7</v>
      </c>
      <c r="B7" s="79">
        <v>8162</v>
      </c>
      <c r="C7" s="50">
        <f t="shared" si="0"/>
        <v>5</v>
      </c>
      <c r="D7" s="50">
        <v>37332</v>
      </c>
      <c r="E7" s="50">
        <f t="shared" si="1"/>
        <v>5</v>
      </c>
      <c r="F7" s="50">
        <v>18770</v>
      </c>
      <c r="G7" s="80">
        <f t="shared" ref="G7:G22" si="4">RANK(F7,F$6:F$22,0)</f>
        <v>5</v>
      </c>
      <c r="H7" s="79">
        <v>9062</v>
      </c>
      <c r="I7" s="50">
        <f t="shared" ref="I7:I22" si="5">RANK(H7,H$6:H$22,0)</f>
        <v>5</v>
      </c>
      <c r="J7" s="50">
        <v>39429</v>
      </c>
      <c r="K7" s="50">
        <f t="shared" si="2"/>
        <v>5</v>
      </c>
      <c r="L7" s="50">
        <v>17674</v>
      </c>
      <c r="M7" s="80">
        <f t="shared" si="3"/>
        <v>5</v>
      </c>
      <c r="N7" s="5"/>
      <c r="O7" s="8"/>
      <c r="P7" s="8"/>
      <c r="Q7" s="8"/>
      <c r="R7" s="8"/>
      <c r="S7" s="8"/>
      <c r="T7" s="8"/>
      <c r="U7" s="3"/>
      <c r="V7" s="3"/>
      <c r="W7" s="3"/>
    </row>
    <row r="8" spans="1:23" ht="37.5" customHeight="1" x14ac:dyDescent="0.15">
      <c r="A8" s="49" t="s">
        <v>8</v>
      </c>
      <c r="B8" s="79">
        <v>3495</v>
      </c>
      <c r="C8" s="50">
        <f t="shared" si="0"/>
        <v>6</v>
      </c>
      <c r="D8" s="50">
        <v>16025</v>
      </c>
      <c r="E8" s="50">
        <f t="shared" si="1"/>
        <v>7</v>
      </c>
      <c r="F8" s="50">
        <v>9471</v>
      </c>
      <c r="G8" s="80">
        <f t="shared" si="4"/>
        <v>8</v>
      </c>
      <c r="H8" s="79">
        <v>3814</v>
      </c>
      <c r="I8" s="50">
        <f t="shared" si="5"/>
        <v>6</v>
      </c>
      <c r="J8" s="50">
        <v>16694</v>
      </c>
      <c r="K8" s="50">
        <f t="shared" si="2"/>
        <v>7</v>
      </c>
      <c r="L8" s="50">
        <v>9162</v>
      </c>
      <c r="M8" s="80">
        <f t="shared" si="3"/>
        <v>7</v>
      </c>
      <c r="N8" s="5"/>
      <c r="O8" s="8"/>
      <c r="P8" s="8"/>
      <c r="Q8" s="8"/>
      <c r="R8" s="8"/>
      <c r="S8" s="8"/>
      <c r="T8" s="8"/>
      <c r="U8" s="3"/>
      <c r="V8" s="3"/>
      <c r="W8" s="3"/>
    </row>
    <row r="9" spans="1:23" ht="37.5" customHeight="1" x14ac:dyDescent="0.15">
      <c r="A9" s="49" t="s">
        <v>9</v>
      </c>
      <c r="B9" s="79">
        <v>3366</v>
      </c>
      <c r="C9" s="50">
        <f t="shared" si="0"/>
        <v>7</v>
      </c>
      <c r="D9" s="50">
        <v>16195</v>
      </c>
      <c r="E9" s="50">
        <f t="shared" si="1"/>
        <v>6</v>
      </c>
      <c r="F9" s="50">
        <v>11725</v>
      </c>
      <c r="G9" s="80">
        <f t="shared" si="4"/>
        <v>6</v>
      </c>
      <c r="H9" s="79">
        <v>3787</v>
      </c>
      <c r="I9" s="50">
        <f t="shared" si="5"/>
        <v>7</v>
      </c>
      <c r="J9" s="50">
        <v>18067</v>
      </c>
      <c r="K9" s="50">
        <f t="shared" si="2"/>
        <v>6</v>
      </c>
      <c r="L9" s="50">
        <v>11255</v>
      </c>
      <c r="M9" s="80">
        <f t="shared" si="3"/>
        <v>6</v>
      </c>
      <c r="N9" s="5"/>
      <c r="O9" s="8"/>
      <c r="P9" s="8"/>
      <c r="Q9" s="8"/>
      <c r="R9" s="8"/>
      <c r="S9" s="8"/>
      <c r="T9" s="8"/>
      <c r="U9" s="3"/>
      <c r="V9" s="3"/>
      <c r="W9" s="3"/>
    </row>
    <row r="10" spans="1:23" ht="37.5" customHeight="1" x14ac:dyDescent="0.15">
      <c r="A10" s="49" t="s">
        <v>10</v>
      </c>
      <c r="B10" s="79">
        <v>2469</v>
      </c>
      <c r="C10" s="50">
        <f t="shared" si="0"/>
        <v>9</v>
      </c>
      <c r="D10" s="50">
        <v>11383</v>
      </c>
      <c r="E10" s="50">
        <f t="shared" si="1"/>
        <v>9</v>
      </c>
      <c r="F10" s="50">
        <v>8298</v>
      </c>
      <c r="G10" s="80">
        <f t="shared" si="4"/>
        <v>9</v>
      </c>
      <c r="H10" s="79">
        <v>2753</v>
      </c>
      <c r="I10" s="50">
        <f t="shared" si="5"/>
        <v>9</v>
      </c>
      <c r="J10" s="50">
        <v>13182</v>
      </c>
      <c r="K10" s="50">
        <f t="shared" si="2"/>
        <v>9</v>
      </c>
      <c r="L10" s="50">
        <v>8190</v>
      </c>
      <c r="M10" s="80">
        <f t="shared" si="3"/>
        <v>9</v>
      </c>
      <c r="N10" s="5"/>
      <c r="O10" s="8"/>
      <c r="P10" s="8"/>
      <c r="Q10" s="8"/>
      <c r="R10" s="8"/>
      <c r="S10" s="8"/>
      <c r="T10" s="8"/>
      <c r="U10" s="3"/>
      <c r="V10" s="3"/>
      <c r="W10" s="3"/>
    </row>
    <row r="11" spans="1:23" ht="37.5" customHeight="1" x14ac:dyDescent="0.15">
      <c r="A11" s="49" t="s">
        <v>11</v>
      </c>
      <c r="B11" s="79">
        <v>9603</v>
      </c>
      <c r="C11" s="50">
        <f t="shared" si="0"/>
        <v>4</v>
      </c>
      <c r="D11" s="50">
        <v>39852</v>
      </c>
      <c r="E11" s="50">
        <f t="shared" si="1"/>
        <v>4</v>
      </c>
      <c r="F11" s="50">
        <v>18847</v>
      </c>
      <c r="G11" s="80">
        <f t="shared" si="4"/>
        <v>4</v>
      </c>
      <c r="H11" s="79">
        <v>10261</v>
      </c>
      <c r="I11" s="50">
        <f t="shared" si="5"/>
        <v>4</v>
      </c>
      <c r="J11" s="50">
        <v>40176</v>
      </c>
      <c r="K11" s="50">
        <f t="shared" si="2"/>
        <v>4</v>
      </c>
      <c r="L11" s="50">
        <v>17847</v>
      </c>
      <c r="M11" s="80">
        <f t="shared" si="3"/>
        <v>4</v>
      </c>
      <c r="N11" s="5"/>
      <c r="O11" s="8"/>
      <c r="P11" s="8"/>
      <c r="Q11" s="8"/>
      <c r="R11" s="8"/>
      <c r="S11" s="8"/>
      <c r="T11" s="8"/>
      <c r="U11" s="3"/>
      <c r="V11" s="3"/>
      <c r="W11" s="3"/>
    </row>
    <row r="12" spans="1:23" ht="37.5" customHeight="1" x14ac:dyDescent="0.15">
      <c r="A12" s="49" t="s">
        <v>12</v>
      </c>
      <c r="B12" s="79">
        <v>2988</v>
      </c>
      <c r="C12" s="50">
        <f t="shared" si="0"/>
        <v>8</v>
      </c>
      <c r="D12" s="50">
        <v>15004</v>
      </c>
      <c r="E12" s="50">
        <f t="shared" si="1"/>
        <v>8</v>
      </c>
      <c r="F12" s="50">
        <v>9532</v>
      </c>
      <c r="G12" s="80">
        <f t="shared" si="4"/>
        <v>7</v>
      </c>
      <c r="H12" s="79">
        <v>3291</v>
      </c>
      <c r="I12" s="50">
        <f t="shared" si="5"/>
        <v>8</v>
      </c>
      <c r="J12" s="50">
        <v>16564</v>
      </c>
      <c r="K12" s="50">
        <f t="shared" si="2"/>
        <v>8</v>
      </c>
      <c r="L12" s="50">
        <v>8874</v>
      </c>
      <c r="M12" s="80">
        <f t="shared" si="3"/>
        <v>8</v>
      </c>
      <c r="N12" s="5"/>
      <c r="O12" s="8"/>
      <c r="P12" s="8"/>
      <c r="Q12" s="8"/>
      <c r="R12" s="8"/>
      <c r="S12" s="8"/>
      <c r="T12" s="8"/>
      <c r="U12" s="3"/>
      <c r="V12" s="3"/>
      <c r="W12" s="3"/>
    </row>
    <row r="13" spans="1:23" ht="37.5" customHeight="1" x14ac:dyDescent="0.15">
      <c r="A13" s="49" t="s">
        <v>13</v>
      </c>
      <c r="B13" s="79">
        <v>10160</v>
      </c>
      <c r="C13" s="50">
        <f t="shared" si="0"/>
        <v>3</v>
      </c>
      <c r="D13" s="50">
        <v>46607</v>
      </c>
      <c r="E13" s="50">
        <f t="shared" si="1"/>
        <v>3</v>
      </c>
      <c r="F13" s="50">
        <v>23844</v>
      </c>
      <c r="G13" s="80">
        <f t="shared" si="4"/>
        <v>3</v>
      </c>
      <c r="H13" s="79">
        <v>10970</v>
      </c>
      <c r="I13" s="50">
        <f t="shared" si="5"/>
        <v>3</v>
      </c>
      <c r="J13" s="50">
        <v>47963</v>
      </c>
      <c r="K13" s="50">
        <f t="shared" si="2"/>
        <v>3</v>
      </c>
      <c r="L13" s="50">
        <v>22591</v>
      </c>
      <c r="M13" s="80">
        <f t="shared" si="3"/>
        <v>3</v>
      </c>
      <c r="N13" s="5"/>
      <c r="O13" s="8"/>
      <c r="P13" s="8"/>
      <c r="Q13" s="8"/>
      <c r="R13" s="8"/>
      <c r="S13" s="8"/>
      <c r="T13" s="8"/>
      <c r="U13" s="3"/>
      <c r="V13" s="3"/>
      <c r="W13" s="3"/>
    </row>
    <row r="14" spans="1:23" ht="37.5" customHeight="1" x14ac:dyDescent="0.15">
      <c r="A14" s="49" t="s">
        <v>14</v>
      </c>
      <c r="B14" s="79">
        <v>11549</v>
      </c>
      <c r="C14" s="50">
        <f t="shared" si="0"/>
        <v>2</v>
      </c>
      <c r="D14" s="50">
        <v>51344</v>
      </c>
      <c r="E14" s="50">
        <f t="shared" si="1"/>
        <v>2</v>
      </c>
      <c r="F14" s="50">
        <v>25588</v>
      </c>
      <c r="G14" s="80">
        <f t="shared" si="4"/>
        <v>2</v>
      </c>
      <c r="H14" s="79">
        <v>12806</v>
      </c>
      <c r="I14" s="50">
        <f t="shared" si="5"/>
        <v>2</v>
      </c>
      <c r="J14" s="50">
        <v>53776</v>
      </c>
      <c r="K14" s="50">
        <f t="shared" si="2"/>
        <v>2</v>
      </c>
      <c r="L14" s="50">
        <v>23698</v>
      </c>
      <c r="M14" s="80">
        <f t="shared" si="3"/>
        <v>2</v>
      </c>
      <c r="N14" s="5"/>
      <c r="O14" s="8"/>
      <c r="P14" s="8"/>
      <c r="Q14" s="8"/>
      <c r="R14" s="8"/>
      <c r="S14" s="8"/>
      <c r="T14" s="8"/>
      <c r="U14" s="3"/>
      <c r="V14" s="3"/>
      <c r="W14" s="3"/>
    </row>
    <row r="15" spans="1:23" ht="37.5" customHeight="1" x14ac:dyDescent="0.15">
      <c r="A15" s="49" t="s">
        <v>15</v>
      </c>
      <c r="B15" s="79">
        <v>2143</v>
      </c>
      <c r="C15" s="50">
        <f t="shared" si="0"/>
        <v>11</v>
      </c>
      <c r="D15" s="50">
        <v>11159</v>
      </c>
      <c r="E15" s="50">
        <f t="shared" si="1"/>
        <v>10</v>
      </c>
      <c r="F15" s="50">
        <v>5663</v>
      </c>
      <c r="G15" s="80">
        <f t="shared" si="4"/>
        <v>11</v>
      </c>
      <c r="H15" s="79">
        <v>2442</v>
      </c>
      <c r="I15" s="50">
        <f t="shared" si="5"/>
        <v>11</v>
      </c>
      <c r="J15" s="50">
        <v>12017</v>
      </c>
      <c r="K15" s="50">
        <f t="shared" si="2"/>
        <v>11</v>
      </c>
      <c r="L15" s="50">
        <v>5424</v>
      </c>
      <c r="M15" s="80">
        <f t="shared" si="3"/>
        <v>11</v>
      </c>
      <c r="N15" s="5"/>
      <c r="O15" s="8"/>
      <c r="P15" s="8"/>
      <c r="Q15" s="8"/>
      <c r="R15" s="8"/>
      <c r="S15" s="8"/>
      <c r="T15" s="8"/>
      <c r="U15" s="3"/>
      <c r="V15" s="3"/>
      <c r="W15" s="3"/>
    </row>
    <row r="16" spans="1:23" ht="37.5" customHeight="1" x14ac:dyDescent="0.15">
      <c r="A16" s="49" t="s">
        <v>16</v>
      </c>
      <c r="B16" s="79">
        <v>195</v>
      </c>
      <c r="C16" s="50">
        <f t="shared" si="0"/>
        <v>17</v>
      </c>
      <c r="D16" s="50">
        <v>1150</v>
      </c>
      <c r="E16" s="50">
        <f t="shared" si="1"/>
        <v>17</v>
      </c>
      <c r="F16" s="50">
        <v>1078</v>
      </c>
      <c r="G16" s="80">
        <f t="shared" si="4"/>
        <v>17</v>
      </c>
      <c r="H16" s="79">
        <v>214</v>
      </c>
      <c r="I16" s="50">
        <f t="shared" si="5"/>
        <v>17</v>
      </c>
      <c r="J16" s="50">
        <v>1285</v>
      </c>
      <c r="K16" s="50">
        <f t="shared" si="2"/>
        <v>17</v>
      </c>
      <c r="L16" s="50">
        <v>1139</v>
      </c>
      <c r="M16" s="80">
        <f t="shared" si="3"/>
        <v>17</v>
      </c>
      <c r="N16" s="5"/>
      <c r="O16" s="8"/>
      <c r="P16" s="8"/>
      <c r="Q16" s="8"/>
      <c r="R16" s="8"/>
      <c r="S16" s="8"/>
      <c r="T16" s="8"/>
      <c r="U16" s="3"/>
      <c r="V16" s="3"/>
      <c r="W16" s="3"/>
    </row>
    <row r="17" spans="1:23" ht="37.5" customHeight="1" x14ac:dyDescent="0.15">
      <c r="A17" s="49" t="s">
        <v>17</v>
      </c>
      <c r="B17" s="79">
        <v>1163</v>
      </c>
      <c r="C17" s="50">
        <f t="shared" si="0"/>
        <v>14</v>
      </c>
      <c r="D17" s="50">
        <v>5072</v>
      </c>
      <c r="E17" s="50">
        <f t="shared" si="1"/>
        <v>14</v>
      </c>
      <c r="F17" s="50">
        <v>3767</v>
      </c>
      <c r="G17" s="80">
        <f t="shared" si="4"/>
        <v>13</v>
      </c>
      <c r="H17" s="79">
        <v>1332</v>
      </c>
      <c r="I17" s="50">
        <f t="shared" si="5"/>
        <v>14</v>
      </c>
      <c r="J17" s="50">
        <v>5822</v>
      </c>
      <c r="K17" s="50">
        <f t="shared" si="2"/>
        <v>14</v>
      </c>
      <c r="L17" s="50">
        <v>3645</v>
      </c>
      <c r="M17" s="80">
        <f t="shared" si="3"/>
        <v>13</v>
      </c>
      <c r="N17" s="5"/>
      <c r="O17" s="8"/>
      <c r="P17" s="8"/>
      <c r="Q17" s="8"/>
      <c r="R17" s="8"/>
      <c r="S17" s="8"/>
      <c r="T17" s="8"/>
      <c r="U17" s="3"/>
      <c r="V17" s="3"/>
      <c r="W17" s="3"/>
    </row>
    <row r="18" spans="1:23" ht="37.5" customHeight="1" x14ac:dyDescent="0.15">
      <c r="A18" s="49" t="s">
        <v>18</v>
      </c>
      <c r="B18" s="79">
        <v>2327</v>
      </c>
      <c r="C18" s="50">
        <f t="shared" si="0"/>
        <v>10</v>
      </c>
      <c r="D18" s="50">
        <v>10610</v>
      </c>
      <c r="E18" s="50">
        <f t="shared" si="1"/>
        <v>11</v>
      </c>
      <c r="F18" s="50">
        <v>7181</v>
      </c>
      <c r="G18" s="80">
        <f t="shared" si="4"/>
        <v>10</v>
      </c>
      <c r="H18" s="79">
        <v>2735</v>
      </c>
      <c r="I18" s="50">
        <f t="shared" si="5"/>
        <v>10</v>
      </c>
      <c r="J18" s="50">
        <v>12048</v>
      </c>
      <c r="K18" s="50">
        <f t="shared" si="2"/>
        <v>10</v>
      </c>
      <c r="L18" s="50">
        <v>6755</v>
      </c>
      <c r="M18" s="80">
        <f t="shared" si="3"/>
        <v>10</v>
      </c>
      <c r="N18" s="5"/>
      <c r="O18" s="8"/>
      <c r="P18" s="8"/>
      <c r="Q18" s="8"/>
      <c r="R18" s="8"/>
      <c r="S18" s="8"/>
      <c r="T18" s="8"/>
      <c r="U18" s="3"/>
      <c r="V18" s="3"/>
      <c r="W18" s="3"/>
    </row>
    <row r="19" spans="1:23" ht="37.5" customHeight="1" x14ac:dyDescent="0.15">
      <c r="A19" s="49" t="s">
        <v>19</v>
      </c>
      <c r="B19" s="79">
        <v>997</v>
      </c>
      <c r="C19" s="50">
        <f t="shared" si="0"/>
        <v>16</v>
      </c>
      <c r="D19" s="50">
        <v>4858</v>
      </c>
      <c r="E19" s="50">
        <f t="shared" si="1"/>
        <v>15</v>
      </c>
      <c r="F19" s="50">
        <v>3324</v>
      </c>
      <c r="G19" s="80">
        <f t="shared" si="4"/>
        <v>14</v>
      </c>
      <c r="H19" s="79">
        <v>1068</v>
      </c>
      <c r="I19" s="50">
        <f t="shared" si="5"/>
        <v>16</v>
      </c>
      <c r="J19" s="50">
        <v>5538</v>
      </c>
      <c r="K19" s="50">
        <f t="shared" si="2"/>
        <v>15</v>
      </c>
      <c r="L19" s="50">
        <v>3308</v>
      </c>
      <c r="M19" s="80">
        <f t="shared" si="3"/>
        <v>14</v>
      </c>
      <c r="N19" s="5"/>
      <c r="O19" s="8"/>
      <c r="P19" s="8"/>
      <c r="Q19" s="8"/>
      <c r="R19" s="8"/>
      <c r="S19" s="8"/>
      <c r="T19" s="8"/>
      <c r="U19" s="3"/>
      <c r="V19" s="3"/>
      <c r="W19" s="3"/>
    </row>
    <row r="20" spans="1:23" ht="37.5" customHeight="1" x14ac:dyDescent="0.15">
      <c r="A20" s="49" t="s">
        <v>20</v>
      </c>
      <c r="B20" s="79">
        <v>1202</v>
      </c>
      <c r="C20" s="50">
        <f t="shared" si="0"/>
        <v>13</v>
      </c>
      <c r="D20" s="50">
        <v>5815</v>
      </c>
      <c r="E20" s="50">
        <f t="shared" si="1"/>
        <v>13</v>
      </c>
      <c r="F20" s="50">
        <v>3309</v>
      </c>
      <c r="G20" s="80">
        <f t="shared" si="4"/>
        <v>15</v>
      </c>
      <c r="H20" s="79">
        <v>1369</v>
      </c>
      <c r="I20" s="50">
        <f t="shared" si="5"/>
        <v>13</v>
      </c>
      <c r="J20" s="50">
        <v>6055</v>
      </c>
      <c r="K20" s="50">
        <f t="shared" si="2"/>
        <v>13</v>
      </c>
      <c r="L20" s="50">
        <v>3172</v>
      </c>
      <c r="M20" s="80">
        <f t="shared" si="3"/>
        <v>15</v>
      </c>
      <c r="N20" s="5"/>
      <c r="O20" s="8"/>
      <c r="P20" s="8"/>
      <c r="Q20" s="8"/>
      <c r="R20" s="8"/>
      <c r="S20" s="8"/>
      <c r="T20" s="8"/>
      <c r="U20" s="3"/>
      <c r="V20" s="3"/>
      <c r="W20" s="3"/>
    </row>
    <row r="21" spans="1:23" ht="37.5" customHeight="1" x14ac:dyDescent="0.15">
      <c r="A21" s="49" t="s">
        <v>21</v>
      </c>
      <c r="B21" s="79">
        <v>1088</v>
      </c>
      <c r="C21" s="50">
        <f t="shared" si="0"/>
        <v>15</v>
      </c>
      <c r="D21" s="50">
        <v>4272</v>
      </c>
      <c r="E21" s="50">
        <f>RANK(D21,D$6:D$22,0)</f>
        <v>16</v>
      </c>
      <c r="F21" s="50">
        <v>2550</v>
      </c>
      <c r="G21" s="80">
        <f t="shared" si="4"/>
        <v>16</v>
      </c>
      <c r="H21" s="79">
        <v>1157</v>
      </c>
      <c r="I21" s="50">
        <f t="shared" si="5"/>
        <v>15</v>
      </c>
      <c r="J21" s="50">
        <v>4714</v>
      </c>
      <c r="K21" s="50">
        <f t="shared" si="2"/>
        <v>16</v>
      </c>
      <c r="L21" s="50">
        <v>2454</v>
      </c>
      <c r="M21" s="80">
        <f t="shared" si="3"/>
        <v>16</v>
      </c>
      <c r="N21" s="5"/>
      <c r="O21" s="8"/>
      <c r="P21" s="8"/>
      <c r="Q21" s="8"/>
      <c r="R21" s="8"/>
      <c r="S21" s="8"/>
      <c r="T21" s="8"/>
      <c r="U21" s="3"/>
      <c r="V21" s="3"/>
      <c r="W21" s="3"/>
    </row>
    <row r="22" spans="1:23" ht="37.5" customHeight="1" thickBot="1" x14ac:dyDescent="0.2">
      <c r="A22" s="51" t="s">
        <v>22</v>
      </c>
      <c r="B22" s="81">
        <v>1738</v>
      </c>
      <c r="C22" s="52">
        <f t="shared" si="0"/>
        <v>12</v>
      </c>
      <c r="D22" s="52">
        <v>7156</v>
      </c>
      <c r="E22" s="52">
        <f>RANK(D22,D$6:D$22,0)</f>
        <v>12</v>
      </c>
      <c r="F22" s="52">
        <v>5109</v>
      </c>
      <c r="G22" s="82">
        <f t="shared" si="4"/>
        <v>12</v>
      </c>
      <c r="H22" s="83">
        <v>1988</v>
      </c>
      <c r="I22" s="53">
        <f t="shared" si="5"/>
        <v>12</v>
      </c>
      <c r="J22" s="53">
        <v>8135</v>
      </c>
      <c r="K22" s="53">
        <f t="shared" si="2"/>
        <v>12</v>
      </c>
      <c r="L22" s="53">
        <v>5134</v>
      </c>
      <c r="M22" s="84">
        <f t="shared" si="3"/>
        <v>12</v>
      </c>
      <c r="N22" s="5"/>
      <c r="O22" s="8"/>
      <c r="P22" s="8"/>
      <c r="Q22" s="8"/>
      <c r="R22" s="8"/>
      <c r="S22" s="8"/>
      <c r="T22" s="8"/>
      <c r="U22" s="3"/>
      <c r="V22" s="3"/>
      <c r="W22" s="3"/>
    </row>
    <row r="23" spans="1:23" x14ac:dyDescent="0.15">
      <c r="A23" s="9" t="s">
        <v>29</v>
      </c>
    </row>
    <row r="24" spans="1:23" s="2" customFormat="1" x14ac:dyDescent="0.15"/>
    <row r="25" spans="1:23" x14ac:dyDescent="0.15">
      <c r="A25" s="10"/>
      <c r="B25" s="10"/>
      <c r="C25" s="10"/>
      <c r="D25" s="10"/>
      <c r="E25" s="10"/>
      <c r="F25" s="11"/>
      <c r="G25" s="10"/>
      <c r="H25" s="10"/>
      <c r="I25" s="10"/>
      <c r="J25" s="11"/>
      <c r="K25" s="11"/>
      <c r="L25" s="11"/>
      <c r="M25" s="11"/>
      <c r="N25" s="11"/>
      <c r="O25" s="10"/>
      <c r="P25" s="10"/>
    </row>
    <row r="26" spans="1:23" x14ac:dyDescent="0.15">
      <c r="A26" s="12"/>
      <c r="B26" s="13"/>
      <c r="C26" s="10"/>
      <c r="D26" s="14"/>
      <c r="E26" s="10"/>
      <c r="F26" s="11"/>
      <c r="G26" s="10"/>
      <c r="H26" s="14"/>
      <c r="I26" s="14"/>
      <c r="J26" s="13"/>
      <c r="K26" s="10"/>
      <c r="L26" s="10"/>
      <c r="M26" s="10"/>
      <c r="N26" s="10"/>
      <c r="O26" s="10"/>
      <c r="P26" s="10"/>
    </row>
    <row r="27" spans="1:23" x14ac:dyDescent="0.15">
      <c r="A27" s="12"/>
      <c r="B27" s="13"/>
      <c r="C27" s="10"/>
      <c r="D27" s="14"/>
      <c r="E27" s="10"/>
      <c r="F27" s="11"/>
      <c r="G27" s="10"/>
      <c r="H27" s="14"/>
      <c r="I27" s="14"/>
      <c r="J27" s="13"/>
      <c r="K27" s="10"/>
      <c r="L27" s="10"/>
      <c r="M27" s="10"/>
      <c r="N27" s="10"/>
      <c r="O27" s="10"/>
      <c r="P27" s="10"/>
    </row>
    <row r="28" spans="1:23" x14ac:dyDescent="0.15">
      <c r="A28" s="12"/>
      <c r="B28" s="13"/>
      <c r="C28" s="10"/>
      <c r="D28" s="14"/>
      <c r="E28" s="10"/>
      <c r="F28" s="11"/>
      <c r="G28" s="10"/>
      <c r="H28" s="14"/>
      <c r="I28" s="14"/>
      <c r="J28" s="13"/>
      <c r="K28" s="10"/>
      <c r="L28" s="10"/>
      <c r="M28" s="10"/>
      <c r="N28" s="10"/>
      <c r="O28" s="10"/>
      <c r="P28" s="10"/>
    </row>
    <row r="29" spans="1:23" x14ac:dyDescent="0.15">
      <c r="A29" s="12"/>
      <c r="B29" s="13"/>
      <c r="C29" s="10"/>
      <c r="D29" s="14"/>
      <c r="E29" s="10"/>
      <c r="F29" s="11"/>
      <c r="G29" s="10"/>
      <c r="H29" s="14"/>
      <c r="I29" s="14"/>
      <c r="J29" s="13"/>
      <c r="K29" s="10"/>
      <c r="L29" s="10"/>
      <c r="M29" s="10"/>
      <c r="N29" s="10"/>
      <c r="O29" s="10"/>
      <c r="P29" s="10"/>
    </row>
    <row r="30" spans="1:23" x14ac:dyDescent="0.15">
      <c r="A30" s="12"/>
      <c r="B30" s="13"/>
      <c r="C30" s="10"/>
      <c r="D30" s="14"/>
      <c r="E30" s="10"/>
      <c r="F30" s="11"/>
      <c r="G30" s="10"/>
      <c r="H30" s="14"/>
      <c r="I30" s="14"/>
      <c r="J30" s="13"/>
      <c r="K30" s="10"/>
      <c r="L30" s="10"/>
      <c r="M30" s="10"/>
      <c r="N30" s="10"/>
      <c r="O30" s="10"/>
      <c r="P30" s="10"/>
    </row>
    <row r="31" spans="1:23" x14ac:dyDescent="0.15">
      <c r="A31" s="12"/>
      <c r="B31" s="13"/>
      <c r="C31" s="10"/>
      <c r="D31" s="14"/>
      <c r="E31" s="10"/>
      <c r="F31" s="11"/>
      <c r="G31" s="10"/>
      <c r="H31" s="14"/>
      <c r="I31" s="14"/>
      <c r="J31" s="13"/>
      <c r="K31" s="10"/>
      <c r="L31" s="10"/>
      <c r="M31" s="10"/>
      <c r="N31" s="10"/>
      <c r="O31" s="10"/>
      <c r="P31" s="10"/>
    </row>
    <row r="32" spans="1:23" x14ac:dyDescent="0.15">
      <c r="A32" s="12"/>
      <c r="B32" s="13"/>
      <c r="C32" s="10"/>
      <c r="D32" s="14"/>
      <c r="E32" s="10"/>
      <c r="F32" s="11"/>
      <c r="G32" s="10"/>
      <c r="H32" s="14"/>
      <c r="I32" s="14"/>
      <c r="J32" s="13"/>
      <c r="K32" s="10"/>
      <c r="L32" s="10"/>
      <c r="M32" s="10"/>
      <c r="N32" s="10"/>
      <c r="O32" s="10"/>
      <c r="P32" s="10"/>
    </row>
    <row r="33" spans="1:16" x14ac:dyDescent="0.15">
      <c r="A33" s="12"/>
      <c r="B33" s="13"/>
      <c r="C33" s="10"/>
      <c r="D33" s="14"/>
      <c r="E33" s="10"/>
      <c r="F33" s="11"/>
      <c r="G33" s="10"/>
      <c r="H33" s="14"/>
      <c r="I33" s="14"/>
      <c r="J33" s="13"/>
      <c r="K33" s="10"/>
      <c r="L33" s="10"/>
      <c r="M33" s="10"/>
      <c r="N33" s="10"/>
      <c r="O33" s="10"/>
      <c r="P33" s="10"/>
    </row>
    <row r="34" spans="1:16" x14ac:dyDescent="0.15">
      <c r="A34" s="12"/>
      <c r="B34" s="13"/>
      <c r="C34" s="10"/>
      <c r="D34" s="14"/>
      <c r="E34" s="10"/>
      <c r="F34" s="11"/>
      <c r="G34" s="10"/>
      <c r="H34" s="14"/>
      <c r="I34" s="14"/>
      <c r="J34" s="13"/>
      <c r="K34" s="10"/>
      <c r="L34" s="10"/>
      <c r="M34" s="10"/>
      <c r="N34" s="10"/>
      <c r="O34" s="10"/>
      <c r="P34" s="10"/>
    </row>
    <row r="35" spans="1:16" x14ac:dyDescent="0.15">
      <c r="A35" s="12"/>
      <c r="B35" s="13"/>
      <c r="C35" s="10"/>
      <c r="D35" s="14"/>
      <c r="E35" s="10"/>
      <c r="F35" s="11"/>
      <c r="G35" s="10"/>
      <c r="H35" s="14"/>
      <c r="I35" s="14"/>
      <c r="J35" s="13"/>
      <c r="K35" s="10"/>
      <c r="L35" s="10"/>
      <c r="M35" s="10"/>
      <c r="N35" s="10"/>
      <c r="O35" s="10"/>
      <c r="P35" s="10"/>
    </row>
    <row r="36" spans="1:16" x14ac:dyDescent="0.15">
      <c r="A36" s="12"/>
      <c r="B36" s="13"/>
      <c r="C36" s="10"/>
      <c r="D36" s="14"/>
      <c r="E36" s="10"/>
      <c r="F36" s="11"/>
      <c r="G36" s="10"/>
      <c r="H36" s="14"/>
      <c r="I36" s="14"/>
      <c r="J36" s="13"/>
      <c r="K36" s="10"/>
      <c r="L36" s="10"/>
      <c r="M36" s="10"/>
      <c r="N36" s="10"/>
      <c r="O36" s="10"/>
      <c r="P36" s="10"/>
    </row>
    <row r="37" spans="1:16" x14ac:dyDescent="0.15">
      <c r="A37" s="12"/>
      <c r="B37" s="13"/>
      <c r="C37" s="10"/>
      <c r="D37" s="14"/>
      <c r="E37" s="10"/>
      <c r="F37" s="11"/>
      <c r="G37" s="10"/>
      <c r="H37" s="14"/>
      <c r="I37" s="14"/>
      <c r="J37" s="13"/>
      <c r="K37" s="10"/>
      <c r="L37" s="10"/>
      <c r="M37" s="10"/>
      <c r="N37" s="10"/>
      <c r="O37" s="10"/>
      <c r="P37" s="10"/>
    </row>
    <row r="38" spans="1:16" x14ac:dyDescent="0.15">
      <c r="A38" s="12"/>
      <c r="B38" s="13"/>
      <c r="C38" s="10"/>
      <c r="D38" s="14"/>
      <c r="E38" s="10"/>
      <c r="F38" s="11"/>
      <c r="G38" s="10"/>
      <c r="H38" s="14"/>
      <c r="I38" s="14"/>
      <c r="J38" s="13"/>
      <c r="K38" s="10"/>
      <c r="L38" s="10"/>
      <c r="M38" s="10"/>
      <c r="N38" s="10"/>
      <c r="O38" s="10"/>
      <c r="P38" s="10"/>
    </row>
    <row r="39" spans="1:16" x14ac:dyDescent="0.15">
      <c r="A39" s="12"/>
      <c r="B39" s="13"/>
      <c r="C39" s="10"/>
      <c r="D39" s="14"/>
      <c r="E39" s="10"/>
      <c r="F39" s="11"/>
      <c r="G39" s="10"/>
      <c r="H39" s="14"/>
      <c r="I39" s="14"/>
      <c r="J39" s="13"/>
      <c r="K39" s="10"/>
      <c r="L39" s="10"/>
      <c r="M39" s="10"/>
      <c r="N39" s="10"/>
      <c r="O39" s="10"/>
      <c r="P39" s="10"/>
    </row>
    <row r="40" spans="1:16" x14ac:dyDescent="0.15">
      <c r="A40" s="12"/>
      <c r="B40" s="13"/>
      <c r="C40" s="10"/>
      <c r="D40" s="14"/>
      <c r="E40" s="10"/>
      <c r="F40" s="11"/>
      <c r="G40" s="10"/>
      <c r="H40" s="14"/>
      <c r="I40" s="14"/>
      <c r="J40" s="13"/>
      <c r="K40" s="10"/>
      <c r="L40" s="10"/>
      <c r="M40" s="10"/>
      <c r="N40" s="10"/>
      <c r="O40" s="10"/>
      <c r="P40" s="10"/>
    </row>
    <row r="41" spans="1:16" x14ac:dyDescent="0.15">
      <c r="A41" s="12"/>
      <c r="B41" s="13"/>
      <c r="C41" s="10"/>
      <c r="D41" s="14"/>
      <c r="E41" s="10"/>
      <c r="F41" s="11"/>
      <c r="G41" s="10"/>
      <c r="H41" s="14"/>
      <c r="I41" s="14"/>
      <c r="J41" s="13"/>
      <c r="K41" s="10"/>
      <c r="L41" s="10"/>
      <c r="M41" s="10"/>
      <c r="N41" s="10"/>
      <c r="O41" s="10"/>
      <c r="P41" s="10"/>
    </row>
    <row r="42" spans="1:16" x14ac:dyDescent="0.15">
      <c r="A42" s="12"/>
      <c r="B42" s="13"/>
      <c r="C42" s="10"/>
      <c r="D42" s="14"/>
      <c r="E42" s="10"/>
      <c r="F42" s="11"/>
      <c r="G42" s="10"/>
      <c r="H42" s="14"/>
      <c r="I42" s="14"/>
      <c r="J42" s="13"/>
      <c r="K42" s="10"/>
      <c r="L42" s="10"/>
      <c r="M42" s="10"/>
      <c r="N42" s="10"/>
      <c r="O42" s="10"/>
      <c r="P42" s="10"/>
    </row>
    <row r="43" spans="1:16" x14ac:dyDescent="0.15">
      <c r="A43" s="12"/>
      <c r="B43" s="13"/>
      <c r="C43" s="10"/>
      <c r="D43" s="14"/>
      <c r="E43" s="10"/>
      <c r="F43" s="11"/>
      <c r="G43" s="10"/>
      <c r="H43" s="14"/>
      <c r="I43" s="14"/>
      <c r="J43" s="13"/>
      <c r="K43" s="10"/>
      <c r="L43" s="10"/>
      <c r="M43" s="10"/>
      <c r="N43" s="10"/>
      <c r="O43" s="10"/>
      <c r="P43" s="10"/>
    </row>
    <row r="44" spans="1:16" x14ac:dyDescent="0.15">
      <c r="A44" s="10"/>
      <c r="B44" s="10"/>
      <c r="C44" s="10"/>
      <c r="D44" s="10"/>
      <c r="E44" s="10"/>
      <c r="F44" s="11"/>
      <c r="G44" s="10"/>
      <c r="H44" s="10"/>
      <c r="I44" s="10"/>
      <c r="J44" s="10"/>
      <c r="K44" s="10"/>
      <c r="L44" s="10"/>
      <c r="M44" s="10"/>
      <c r="N44" s="10"/>
      <c r="O44" s="10"/>
      <c r="P44" s="10"/>
    </row>
    <row r="45" spans="1:16" x14ac:dyDescent="0.15">
      <c r="L45"/>
    </row>
    <row r="46" spans="1:16" x14ac:dyDescent="0.15">
      <c r="L46"/>
    </row>
    <row r="47" spans="1:16" x14ac:dyDescent="0.15">
      <c r="L47"/>
    </row>
    <row r="48" spans="1:16" x14ac:dyDescent="0.15">
      <c r="L48"/>
    </row>
    <row r="49" spans="12:12" x14ac:dyDescent="0.15">
      <c r="L49"/>
    </row>
    <row r="50" spans="12:12" x14ac:dyDescent="0.15">
      <c r="L50"/>
    </row>
    <row r="51" spans="12:12" x14ac:dyDescent="0.15">
      <c r="L51"/>
    </row>
    <row r="52" spans="12:12" x14ac:dyDescent="0.15">
      <c r="L52"/>
    </row>
    <row r="53" spans="12:12" x14ac:dyDescent="0.15">
      <c r="L53"/>
    </row>
    <row r="54" spans="12:12" x14ac:dyDescent="0.15">
      <c r="L54"/>
    </row>
    <row r="55" spans="12:12" x14ac:dyDescent="0.15">
      <c r="L55"/>
    </row>
    <row r="56" spans="12:12" x14ac:dyDescent="0.15">
      <c r="L56"/>
    </row>
    <row r="57" spans="12:12" x14ac:dyDescent="0.15">
      <c r="L57"/>
    </row>
    <row r="58" spans="12:12" x14ac:dyDescent="0.15">
      <c r="L58"/>
    </row>
    <row r="59" spans="12:12" x14ac:dyDescent="0.15">
      <c r="L59"/>
    </row>
    <row r="60" spans="12:12" x14ac:dyDescent="0.15">
      <c r="L60"/>
    </row>
    <row r="61" spans="12:12" x14ac:dyDescent="0.15">
      <c r="L61"/>
    </row>
    <row r="62" spans="12:12" x14ac:dyDescent="0.15">
      <c r="L62"/>
    </row>
    <row r="63" spans="12:12" x14ac:dyDescent="0.15">
      <c r="L63"/>
    </row>
    <row r="64" spans="12:12" x14ac:dyDescent="0.15">
      <c r="L64"/>
    </row>
    <row r="65" spans="12:12" x14ac:dyDescent="0.15">
      <c r="L65"/>
    </row>
    <row r="66" spans="12:12" x14ac:dyDescent="0.15">
      <c r="L66"/>
    </row>
    <row r="67" spans="12:12" x14ac:dyDescent="0.15">
      <c r="L67"/>
    </row>
    <row r="68" spans="12:12" x14ac:dyDescent="0.15">
      <c r="L68"/>
    </row>
    <row r="69" spans="12:12" x14ac:dyDescent="0.15">
      <c r="L69"/>
    </row>
    <row r="70" spans="12:12" x14ac:dyDescent="0.15">
      <c r="L70"/>
    </row>
    <row r="71" spans="12:12" x14ac:dyDescent="0.15">
      <c r="L71"/>
    </row>
    <row r="72" spans="12:12" x14ac:dyDescent="0.15">
      <c r="L72"/>
    </row>
    <row r="73" spans="12:12" x14ac:dyDescent="0.15">
      <c r="L73"/>
    </row>
    <row r="74" spans="12:12" x14ac:dyDescent="0.15">
      <c r="L74"/>
    </row>
    <row r="75" spans="12:12" x14ac:dyDescent="0.15">
      <c r="L75"/>
    </row>
    <row r="76" spans="12:12" x14ac:dyDescent="0.15">
      <c r="L76"/>
    </row>
  </sheetData>
  <mergeCells count="3">
    <mergeCell ref="A1:M1"/>
    <mergeCell ref="B3:G3"/>
    <mergeCell ref="H3:M3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81" orientation="portrait" r:id="rId1"/>
  <colBreaks count="1" manualBreakCount="1">
    <brk id="14" max="2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21"/>
  <sheetViews>
    <sheetView tabSelected="1" view="pageBreakPreview" zoomScaleNormal="100" zoomScaleSheetLayoutView="100" workbookViewId="0">
      <selection activeCell="L6" sqref="L6"/>
    </sheetView>
  </sheetViews>
  <sheetFormatPr defaultRowHeight="13.5" x14ac:dyDescent="0.15"/>
  <cols>
    <col min="1" max="1" width="10" customWidth="1"/>
    <col min="2" max="2" width="9.375" customWidth="1"/>
    <col min="3" max="3" width="6.875" customWidth="1"/>
    <col min="4" max="4" width="10.5" bestFit="1" customWidth="1"/>
    <col min="5" max="5" width="6.875" customWidth="1"/>
    <col min="6" max="6" width="11.375" customWidth="1"/>
    <col min="7" max="7" width="6.875" customWidth="1"/>
    <col min="8" max="8" width="9.375" customWidth="1"/>
    <col min="9" max="9" width="6.875" customWidth="1"/>
    <col min="10" max="10" width="10.5" bestFit="1" customWidth="1"/>
    <col min="11" max="11" width="6.875" customWidth="1"/>
    <col min="12" max="12" width="11.375" style="1" customWidth="1"/>
    <col min="13" max="13" width="6.875" customWidth="1"/>
  </cols>
  <sheetData>
    <row r="1" spans="1:13" ht="28.5" customHeight="1" thickBot="1" x14ac:dyDescent="0.2">
      <c r="A1" s="92" t="s">
        <v>39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37.5" customHeight="1" x14ac:dyDescent="0.15">
      <c r="A2" s="16"/>
      <c r="B2" s="93" t="s">
        <v>36</v>
      </c>
      <c r="C2" s="94"/>
      <c r="D2" s="94"/>
      <c r="E2" s="94"/>
      <c r="F2" s="94"/>
      <c r="G2" s="95"/>
      <c r="H2" s="93" t="s">
        <v>2</v>
      </c>
      <c r="I2" s="94"/>
      <c r="J2" s="94"/>
      <c r="K2" s="94"/>
      <c r="L2" s="94"/>
      <c r="M2" s="95"/>
    </row>
    <row r="3" spans="1:13" ht="37.5" customHeight="1" thickBot="1" x14ac:dyDescent="0.2">
      <c r="A3" s="16"/>
      <c r="B3" s="17" t="s">
        <v>30</v>
      </c>
      <c r="C3" s="85" t="s">
        <v>3</v>
      </c>
      <c r="D3" s="18" t="s">
        <v>31</v>
      </c>
      <c r="E3" s="85" t="s">
        <v>3</v>
      </c>
      <c r="F3" s="88" t="s">
        <v>32</v>
      </c>
      <c r="G3" s="86" t="s">
        <v>3</v>
      </c>
      <c r="H3" s="17" t="s">
        <v>30</v>
      </c>
      <c r="I3" s="85" t="s">
        <v>3</v>
      </c>
      <c r="J3" s="18" t="s">
        <v>31</v>
      </c>
      <c r="K3" s="85" t="s">
        <v>34</v>
      </c>
      <c r="L3" s="19" t="s">
        <v>32</v>
      </c>
      <c r="M3" s="87" t="s">
        <v>3</v>
      </c>
    </row>
    <row r="4" spans="1:13" ht="37.5" customHeight="1" x14ac:dyDescent="0.15">
      <c r="A4" s="20" t="s">
        <v>35</v>
      </c>
      <c r="B4" s="21">
        <v>290692</v>
      </c>
      <c r="C4" s="22" t="s">
        <v>5</v>
      </c>
      <c r="D4" s="23">
        <v>4.1944155704505537</v>
      </c>
      <c r="E4" s="22" t="s">
        <v>5</v>
      </c>
      <c r="F4" s="24">
        <v>2.567858764603085</v>
      </c>
      <c r="G4" s="25" t="s">
        <v>5</v>
      </c>
      <c r="H4" s="21">
        <v>278990</v>
      </c>
      <c r="I4" s="22" t="s">
        <v>5</v>
      </c>
      <c r="J4" s="26">
        <v>1.5</v>
      </c>
      <c r="K4" s="22" t="s">
        <v>5</v>
      </c>
      <c r="L4" s="24">
        <v>2.7492132334492276</v>
      </c>
      <c r="M4" s="27" t="s">
        <v>5</v>
      </c>
    </row>
    <row r="5" spans="1:13" ht="37.5" customHeight="1" x14ac:dyDescent="0.15">
      <c r="A5" s="28" t="s">
        <v>6</v>
      </c>
      <c r="B5" s="29">
        <v>104190</v>
      </c>
      <c r="C5" s="30">
        <v>1</v>
      </c>
      <c r="D5" s="31">
        <v>4.5842827459522404</v>
      </c>
      <c r="E5" s="30">
        <v>8</v>
      </c>
      <c r="F5" s="32">
        <v>2.4416546693540648</v>
      </c>
      <c r="G5" s="33">
        <v>13</v>
      </c>
      <c r="H5" s="29">
        <v>99623</v>
      </c>
      <c r="I5" s="30">
        <v>1</v>
      </c>
      <c r="J5" s="34">
        <v>2.5</v>
      </c>
      <c r="K5" s="30">
        <f>RANK(J5,$J$5:$J$21)</f>
        <v>3</v>
      </c>
      <c r="L5" s="35">
        <v>2.591560181885709</v>
      </c>
      <c r="M5" s="36">
        <v>12</v>
      </c>
    </row>
    <row r="6" spans="1:13" ht="37.5" customHeight="1" x14ac:dyDescent="0.15">
      <c r="A6" s="28" t="s">
        <v>7</v>
      </c>
      <c r="B6" s="29">
        <v>27769</v>
      </c>
      <c r="C6" s="30">
        <v>4</v>
      </c>
      <c r="D6" s="31">
        <v>4.8757459022584788</v>
      </c>
      <c r="E6" s="30">
        <v>7</v>
      </c>
      <c r="F6" s="37">
        <v>2.2669163455651984</v>
      </c>
      <c r="G6" s="33">
        <v>16</v>
      </c>
      <c r="H6" s="29">
        <v>26478</v>
      </c>
      <c r="I6" s="30">
        <v>4</v>
      </c>
      <c r="J6" s="34">
        <v>0.3</v>
      </c>
      <c r="K6" s="30">
        <f t="shared" ref="K6:K21" si="0">RANK(J6,$J$5:$J$21)</f>
        <v>9</v>
      </c>
      <c r="L6" s="35">
        <v>2.4436135659793035</v>
      </c>
      <c r="M6" s="36">
        <v>17</v>
      </c>
    </row>
    <row r="7" spans="1:13" ht="37.5" customHeight="1" x14ac:dyDescent="0.15">
      <c r="A7" s="28" t="s">
        <v>8</v>
      </c>
      <c r="B7" s="29">
        <v>12056</v>
      </c>
      <c r="C7" s="30">
        <v>6</v>
      </c>
      <c r="D7" s="31">
        <v>7.8643643195848618</v>
      </c>
      <c r="E7" s="30">
        <v>1</v>
      </c>
      <c r="F7" s="37">
        <v>2.3389183808891838</v>
      </c>
      <c r="G7" s="33">
        <v>15</v>
      </c>
      <c r="H7" s="29">
        <v>11177</v>
      </c>
      <c r="I7" s="30">
        <v>6</v>
      </c>
      <c r="J7" s="34">
        <v>-2.2999999999999998</v>
      </c>
      <c r="K7" s="30">
        <f t="shared" si="0"/>
        <v>14</v>
      </c>
      <c r="L7" s="35">
        <v>2.5810145835197282</v>
      </c>
      <c r="M7" s="36">
        <v>13</v>
      </c>
    </row>
    <row r="8" spans="1:13" ht="37.5" customHeight="1" x14ac:dyDescent="0.15">
      <c r="A8" s="28" t="s">
        <v>9</v>
      </c>
      <c r="B8" s="29">
        <v>10689</v>
      </c>
      <c r="C8" s="30">
        <v>7</v>
      </c>
      <c r="D8" s="31">
        <v>0.34735260983852795</v>
      </c>
      <c r="E8" s="30">
        <v>10</v>
      </c>
      <c r="F8" s="38">
        <v>2.814201515576761</v>
      </c>
      <c r="G8" s="33">
        <v>4</v>
      </c>
      <c r="H8" s="29">
        <v>10652</v>
      </c>
      <c r="I8" s="30">
        <v>7</v>
      </c>
      <c r="J8" s="34">
        <v>-1.5</v>
      </c>
      <c r="K8" s="30">
        <f t="shared" si="0"/>
        <v>13</v>
      </c>
      <c r="L8" s="35">
        <v>3.0199962448366504</v>
      </c>
      <c r="M8" s="36">
        <v>6</v>
      </c>
    </row>
    <row r="9" spans="1:13" ht="37.5" customHeight="1" x14ac:dyDescent="0.15">
      <c r="A9" s="28" t="s">
        <v>10</v>
      </c>
      <c r="B9" s="29">
        <v>7485</v>
      </c>
      <c r="C9" s="30">
        <v>9</v>
      </c>
      <c r="D9" s="31">
        <v>-2.4119947848761409</v>
      </c>
      <c r="E9" s="30">
        <v>15</v>
      </c>
      <c r="F9" s="32">
        <v>2.8426185704742819</v>
      </c>
      <c r="G9" s="33">
        <v>3</v>
      </c>
      <c r="H9" s="29">
        <v>7670</v>
      </c>
      <c r="I9" s="30">
        <v>9</v>
      </c>
      <c r="J9" s="34">
        <v>-1</v>
      </c>
      <c r="K9" s="30">
        <f t="shared" si="0"/>
        <v>12</v>
      </c>
      <c r="L9" s="35">
        <v>3.0280312907431552</v>
      </c>
      <c r="M9" s="36">
        <v>4</v>
      </c>
    </row>
    <row r="10" spans="1:13" ht="37.5" customHeight="1" x14ac:dyDescent="0.15">
      <c r="A10" s="28" t="s">
        <v>11</v>
      </c>
      <c r="B10" s="29">
        <v>23870</v>
      </c>
      <c r="C10" s="30">
        <v>5</v>
      </c>
      <c r="D10" s="31">
        <v>7.0835763312547666</v>
      </c>
      <c r="E10" s="30">
        <v>3</v>
      </c>
      <c r="F10" s="37">
        <v>2.7879346459991621</v>
      </c>
      <c r="G10" s="33">
        <v>7</v>
      </c>
      <c r="H10" s="29">
        <v>22291</v>
      </c>
      <c r="I10" s="30">
        <v>5</v>
      </c>
      <c r="J10" s="34">
        <v>6.2</v>
      </c>
      <c r="K10" s="30">
        <f t="shared" si="0"/>
        <v>1</v>
      </c>
      <c r="L10" s="35">
        <v>2.978735812659818</v>
      </c>
      <c r="M10" s="36">
        <v>7</v>
      </c>
    </row>
    <row r="11" spans="1:13" ht="37.5" customHeight="1" x14ac:dyDescent="0.15">
      <c r="A11" s="28" t="s">
        <v>12</v>
      </c>
      <c r="B11" s="29">
        <v>9907</v>
      </c>
      <c r="C11" s="30">
        <v>8</v>
      </c>
      <c r="D11" s="31">
        <v>2.4508790072388829</v>
      </c>
      <c r="E11" s="30">
        <v>9</v>
      </c>
      <c r="F11" s="37">
        <v>2.6885030786312707</v>
      </c>
      <c r="G11" s="33">
        <v>8</v>
      </c>
      <c r="H11" s="29">
        <v>9670</v>
      </c>
      <c r="I11" s="30">
        <v>8</v>
      </c>
      <c r="J11" s="34">
        <v>-0.2</v>
      </c>
      <c r="K11" s="30">
        <f t="shared" si="0"/>
        <v>11</v>
      </c>
      <c r="L11" s="35">
        <v>2.8843846949327818</v>
      </c>
      <c r="M11" s="36">
        <v>8</v>
      </c>
    </row>
    <row r="12" spans="1:13" ht="37.5" customHeight="1" x14ac:dyDescent="0.15">
      <c r="A12" s="28" t="s">
        <v>13</v>
      </c>
      <c r="B12" s="29">
        <v>29578</v>
      </c>
      <c r="C12" s="30">
        <v>3</v>
      </c>
      <c r="D12" s="31">
        <v>6.2313687461839598</v>
      </c>
      <c r="E12" s="30">
        <v>4</v>
      </c>
      <c r="F12" s="37">
        <v>2.6724254513489756</v>
      </c>
      <c r="G12" s="33">
        <v>9</v>
      </c>
      <c r="H12" s="29">
        <v>27843</v>
      </c>
      <c r="I12" s="30">
        <v>3</v>
      </c>
      <c r="J12" s="34">
        <v>1.1000000000000001</v>
      </c>
      <c r="K12" s="30">
        <f t="shared" si="0"/>
        <v>6</v>
      </c>
      <c r="L12" s="35">
        <v>2.8787127823869554</v>
      </c>
      <c r="M12" s="36">
        <v>9</v>
      </c>
    </row>
    <row r="13" spans="1:13" ht="37.5" customHeight="1" x14ac:dyDescent="0.15">
      <c r="A13" s="28" t="s">
        <v>14</v>
      </c>
      <c r="B13" s="29">
        <v>31008</v>
      </c>
      <c r="C13" s="30">
        <v>2</v>
      </c>
      <c r="D13" s="31">
        <v>5.5016841890374604</v>
      </c>
      <c r="E13" s="30">
        <v>5</v>
      </c>
      <c r="F13" s="37">
        <v>2.8016318369453046</v>
      </c>
      <c r="G13" s="33">
        <v>6</v>
      </c>
      <c r="H13" s="29">
        <v>29391</v>
      </c>
      <c r="I13" s="30">
        <v>2</v>
      </c>
      <c r="J13" s="34">
        <v>2.4</v>
      </c>
      <c r="K13" s="30">
        <f t="shared" si="0"/>
        <v>5</v>
      </c>
      <c r="L13" s="35">
        <v>3.0223878057908884</v>
      </c>
      <c r="M13" s="36">
        <v>5</v>
      </c>
    </row>
    <row r="14" spans="1:13" ht="37.5" customHeight="1" x14ac:dyDescent="0.15">
      <c r="A14" s="28" t="s">
        <v>15</v>
      </c>
      <c r="B14" s="29">
        <v>7163</v>
      </c>
      <c r="C14" s="30">
        <v>10</v>
      </c>
      <c r="D14" s="31">
        <v>-1.3904185022026432</v>
      </c>
      <c r="E14" s="30">
        <v>13</v>
      </c>
      <c r="F14" s="37">
        <v>2.5903950858578808</v>
      </c>
      <c r="G14" s="33">
        <v>10</v>
      </c>
      <c r="H14" s="29">
        <v>7264</v>
      </c>
      <c r="I14" s="30">
        <v>10</v>
      </c>
      <c r="J14" s="34">
        <v>0.7</v>
      </c>
      <c r="K14" s="30">
        <f t="shared" si="0"/>
        <v>8</v>
      </c>
      <c r="L14" s="35">
        <v>2.6972742290748899</v>
      </c>
      <c r="M14" s="36">
        <v>11</v>
      </c>
    </row>
    <row r="15" spans="1:13" ht="37.5" customHeight="1" x14ac:dyDescent="0.15">
      <c r="A15" s="28" t="s">
        <v>16</v>
      </c>
      <c r="B15" s="29">
        <v>945</v>
      </c>
      <c r="C15" s="30">
        <v>17</v>
      </c>
      <c r="D15" s="31">
        <v>5.1167964404894333</v>
      </c>
      <c r="E15" s="30">
        <v>6</v>
      </c>
      <c r="F15" s="37">
        <v>2.5121693121693123</v>
      </c>
      <c r="G15" s="33">
        <v>11</v>
      </c>
      <c r="H15" s="29">
        <v>899</v>
      </c>
      <c r="I15" s="30">
        <v>17</v>
      </c>
      <c r="J15" s="34">
        <v>-9.6</v>
      </c>
      <c r="K15" s="30">
        <f t="shared" si="0"/>
        <v>17</v>
      </c>
      <c r="L15" s="35">
        <v>2.8665183537263625</v>
      </c>
      <c r="M15" s="36">
        <v>10</v>
      </c>
    </row>
    <row r="16" spans="1:13" ht="37.5" customHeight="1" x14ac:dyDescent="0.15">
      <c r="A16" s="28" t="s">
        <v>17</v>
      </c>
      <c r="B16" s="29">
        <v>3257</v>
      </c>
      <c r="C16" s="30">
        <v>15</v>
      </c>
      <c r="D16" s="31">
        <v>-2.4558250973345315</v>
      </c>
      <c r="E16" s="30">
        <v>16</v>
      </c>
      <c r="F16" s="37">
        <v>2.9739023641387781</v>
      </c>
      <c r="G16" s="33">
        <v>1</v>
      </c>
      <c r="H16" s="29">
        <v>3339</v>
      </c>
      <c r="I16" s="30">
        <v>15</v>
      </c>
      <c r="J16" s="34">
        <v>-2.9</v>
      </c>
      <c r="K16" s="30">
        <f t="shared" si="0"/>
        <v>16</v>
      </c>
      <c r="L16" s="35">
        <v>3.1431566337226715</v>
      </c>
      <c r="M16" s="36">
        <v>2</v>
      </c>
    </row>
    <row r="17" spans="1:13" ht="37.5" customHeight="1" x14ac:dyDescent="0.15">
      <c r="A17" s="28" t="s">
        <v>18</v>
      </c>
      <c r="B17" s="29">
        <v>6566</v>
      </c>
      <c r="C17" s="30">
        <v>11</v>
      </c>
      <c r="D17" s="31">
        <v>0.29020925614785398</v>
      </c>
      <c r="E17" s="30">
        <v>11</v>
      </c>
      <c r="F17" s="37">
        <v>2.9511117879987818</v>
      </c>
      <c r="G17" s="33">
        <v>2</v>
      </c>
      <c r="H17" s="29">
        <v>6547</v>
      </c>
      <c r="I17" s="30">
        <v>11</v>
      </c>
      <c r="J17" s="34">
        <v>-2.5</v>
      </c>
      <c r="K17" s="30">
        <f t="shared" si="0"/>
        <v>15</v>
      </c>
      <c r="L17" s="35">
        <v>3.1814571559492899</v>
      </c>
      <c r="M17" s="36">
        <v>1</v>
      </c>
    </row>
    <row r="18" spans="1:13" ht="37.5" customHeight="1" x14ac:dyDescent="0.15">
      <c r="A18" s="28" t="s">
        <v>19</v>
      </c>
      <c r="B18" s="29">
        <v>3738</v>
      </c>
      <c r="C18" s="30">
        <v>14</v>
      </c>
      <c r="D18" s="31">
        <v>-3.8580246913580245</v>
      </c>
      <c r="E18" s="30">
        <v>17</v>
      </c>
      <c r="F18" s="37">
        <v>2.4087747458533975</v>
      </c>
      <c r="G18" s="33">
        <v>14</v>
      </c>
      <c r="H18" s="29">
        <v>3888</v>
      </c>
      <c r="I18" s="30">
        <v>14</v>
      </c>
      <c r="J18" s="34">
        <v>0.8</v>
      </c>
      <c r="K18" s="30">
        <f t="shared" si="0"/>
        <v>7</v>
      </c>
      <c r="L18" s="35">
        <v>2.5100308641975309</v>
      </c>
      <c r="M18" s="36">
        <v>15</v>
      </c>
    </row>
    <row r="19" spans="1:13" ht="37.5" customHeight="1" x14ac:dyDescent="0.15">
      <c r="A19" s="28" t="s">
        <v>20</v>
      </c>
      <c r="B19" s="29">
        <v>4491</v>
      </c>
      <c r="C19" s="30">
        <v>13</v>
      </c>
      <c r="D19" s="31">
        <v>7.4144941401578564</v>
      </c>
      <c r="E19" s="30">
        <v>2</v>
      </c>
      <c r="F19" s="38">
        <v>2.2598530394121576</v>
      </c>
      <c r="G19" s="33">
        <v>17</v>
      </c>
      <c r="H19" s="29">
        <v>4181</v>
      </c>
      <c r="I19" s="30">
        <v>13</v>
      </c>
      <c r="J19" s="34">
        <v>3.5</v>
      </c>
      <c r="K19" s="30">
        <f t="shared" si="0"/>
        <v>2</v>
      </c>
      <c r="L19" s="35">
        <v>2.4929442717053338</v>
      </c>
      <c r="M19" s="36">
        <v>16</v>
      </c>
    </row>
    <row r="20" spans="1:13" ht="37.5" customHeight="1" x14ac:dyDescent="0.15">
      <c r="A20" s="28" t="s">
        <v>21</v>
      </c>
      <c r="B20" s="29">
        <v>3161</v>
      </c>
      <c r="C20" s="30">
        <v>16</v>
      </c>
      <c r="D20" s="31">
        <v>-1.7712865133623368</v>
      </c>
      <c r="E20" s="30">
        <v>14</v>
      </c>
      <c r="F20" s="38">
        <v>2.4669408415058527</v>
      </c>
      <c r="G20" s="33">
        <v>12</v>
      </c>
      <c r="H20" s="29">
        <v>3218</v>
      </c>
      <c r="I20" s="30">
        <v>16</v>
      </c>
      <c r="J20" s="34">
        <v>2.5</v>
      </c>
      <c r="K20" s="30">
        <f t="shared" si="0"/>
        <v>3</v>
      </c>
      <c r="L20" s="35">
        <v>2.5431945307644499</v>
      </c>
      <c r="M20" s="36">
        <v>14</v>
      </c>
    </row>
    <row r="21" spans="1:13" ht="37.5" customHeight="1" thickBot="1" x14ac:dyDescent="0.2">
      <c r="A21" s="39" t="s">
        <v>22</v>
      </c>
      <c r="B21" s="40">
        <v>4819</v>
      </c>
      <c r="C21" s="41">
        <v>12</v>
      </c>
      <c r="D21" s="42">
        <v>-0.82321465322082732</v>
      </c>
      <c r="E21" s="41">
        <v>12</v>
      </c>
      <c r="F21" s="43">
        <v>2.8034862004565264</v>
      </c>
      <c r="G21" s="44">
        <v>5</v>
      </c>
      <c r="H21" s="40">
        <v>4859</v>
      </c>
      <c r="I21" s="41">
        <v>12</v>
      </c>
      <c r="J21" s="45">
        <v>0</v>
      </c>
      <c r="K21" s="41">
        <f t="shared" si="0"/>
        <v>10</v>
      </c>
      <c r="L21" s="46">
        <v>3.0347808190985801</v>
      </c>
      <c r="M21" s="47">
        <v>3</v>
      </c>
    </row>
  </sheetData>
  <mergeCells count="3">
    <mergeCell ref="B2:G2"/>
    <mergeCell ref="H2:M2"/>
    <mergeCell ref="A1:M1"/>
  </mergeCells>
  <phoneticPr fontId="18"/>
  <printOptions horizontalCentered="1"/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第1表</vt:lpstr>
      <vt:lpstr>第2表</vt:lpstr>
      <vt:lpstr>第3表</vt:lpstr>
      <vt:lpstr>第1表!Print_Area</vt:lpstr>
      <vt:lpstr>第2表!Print_Area</vt:lpstr>
      <vt:lpstr>第3表!Print_Area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110221</dc:creator>
  <cp:keywords/>
  <dc:description/>
  <cp:lastModifiedBy>笹本 英佑</cp:lastModifiedBy>
  <cp:revision/>
  <cp:lastPrinted>2022-02-25T08:31:07Z</cp:lastPrinted>
  <dcterms:created xsi:type="dcterms:W3CDTF">2016-10-17T04:20:51Z</dcterms:created>
  <dcterms:modified xsi:type="dcterms:W3CDTF">2022-02-25T08:31:17Z</dcterms:modified>
  <cp:category/>
  <cp:contentStatus/>
</cp:coreProperties>
</file>