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別表5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<sst xmlns="http://schemas.openxmlformats.org/spreadsheetml/2006/main" count="44" uniqueCount="36">
  <si>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％</t>
  </si>
  <si>
    <t>別表５　　産業中分類別、事業所数（全事業所）</t>
  </si>
  <si>
    <t>構成比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</si>
  <si>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</si>
  <si>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</si>
  <si>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</si>
  <si>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</si>
  <si>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</si>
  <si>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</si>
  <si>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</si>
  <si>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</si>
  <si>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</si>
  <si>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</si>
  <si>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</si>
  <si>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</si>
  <si>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</si>
  <si>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</si>
  <si>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</si>
  <si>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</si>
  <si>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</si>
  <si>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</si>
  <si>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</si>
  <si>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輸送機械</t>
  </si>
  <si>
    <t>精密機械</t>
  </si>
  <si>
    <t>その他</t>
  </si>
  <si>
    <t>実　数</t>
  </si>
  <si>
    <t>区　　　　　　　　分</t>
  </si>
  <si>
    <t>対　前　年　比</t>
  </si>
  <si>
    <t>市　　　　　部</t>
  </si>
  <si>
    <t>郡　　　　　部</t>
  </si>
  <si>
    <t>１２　年</t>
  </si>
  <si>
    <t>合　　　　　　計</t>
  </si>
  <si>
    <t>１１　　年</t>
  </si>
  <si>
    <t>１３　年</t>
  </si>
  <si>
    <t>12／11</t>
  </si>
  <si>
    <t>13／12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</si>
</sst>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 ;[Red]\-#,##0.0\ "/>
    <numFmt numFmtId="178" formatCode="0.0_ "/>
    <numFmt numFmtId="179" formatCode="0.000"/>
    <numFmt numFmtId="180" formatCode="0.0"/>
    <numFmt numFmtId="181" formatCode="0.0;&quot;▲ &quot;0.0"/>
    <numFmt numFmtId="182" formatCode="#,##0;&quot;▲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0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0" fontId="2" fillId="0" borderId="1" xfId="0" applyFont="1" applyBorder="1" applyAlignment="1">
      <alignment/>
    </xf>
    <xf numFmtId="176" fontId="2" fillId="0" borderId="0" xfId="16" applyNumberFormat="1" applyFont="1" applyAlignment="1">
      <alignment/>
    </xf>
    <xf numFmtId="38" fontId="2" fillId="0" borderId="0" xfId="16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2" fillId="0" borderId="3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8" fontId="2" fillId="0" borderId="0" xfId="16" applyFont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6" xfId="16" applyFont="1" applyBorder="1" applyAlignment="1">
      <alignment horizontal="center"/>
    </xf>
    <xf numFmtId="38" fontId="2" fillId="0" borderId="7" xfId="16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8" fontId="2" fillId="0" borderId="9" xfId="16" applyFont="1" applyBorder="1" applyAlignment="1">
      <alignment horizontal="right"/>
    </xf>
    <xf numFmtId="176" fontId="4" fillId="0" borderId="0" xfId="16" applyNumberFormat="1" applyFont="1" applyAlignment="1">
      <alignment horizontal="right"/>
    </xf>
    <xf numFmtId="176" fontId="2" fillId="0" borderId="0" xfId="16" applyNumberFormat="1" applyFont="1" applyAlignment="1">
      <alignment horizontal="right"/>
    </xf>
    <xf numFmtId="176" fontId="2" fillId="0" borderId="3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38" fontId="2" fillId="0" borderId="10" xfId="16" applyFont="1" applyBorder="1" applyAlignment="1">
      <alignment horizontal="center"/>
    </xf>
    <xf numFmtId="38" fontId="2" fillId="0" borderId="1" xfId="16" applyFont="1" applyBorder="1" applyAlignment="1">
      <alignment horizontal="center"/>
    </xf>
    <xf numFmtId="38" fontId="2" fillId="0" borderId="4" xfId="16" applyFont="1" applyBorder="1" applyAlignment="1">
      <alignment horizontal="center"/>
    </xf>
    <xf numFmtId="38" fontId="2" fillId="0" borderId="0" xfId="16" applyFont="1" applyBorder="1" applyAlignment="1">
      <alignment horizontal="right"/>
    </xf>
    <xf numFmtId="38" fontId="2" fillId="0" borderId="10" xfId="16" applyFont="1" applyBorder="1" applyAlignment="1">
      <alignment/>
    </xf>
    <xf numFmtId="38" fontId="2" fillId="0" borderId="4" xfId="16" applyFont="1" applyBorder="1" applyAlignment="1">
      <alignment/>
    </xf>
    <xf numFmtId="38" fontId="4" fillId="0" borderId="9" xfId="16" applyFont="1" applyBorder="1" applyAlignment="1">
      <alignment horizontal="right"/>
    </xf>
    <xf numFmtId="38" fontId="4" fillId="0" borderId="2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176" fontId="2" fillId="0" borderId="11" xfId="16" applyNumberFormat="1" applyFont="1" applyBorder="1" applyAlignment="1">
      <alignment horizontal="right"/>
    </xf>
    <xf numFmtId="176" fontId="2" fillId="0" borderId="5" xfId="16" applyNumberFormat="1" applyFont="1" applyBorder="1" applyAlignment="1">
      <alignment horizontal="right"/>
    </xf>
    <xf numFmtId="38" fontId="2" fillId="0" borderId="9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4" xfId="16" applyFont="1" applyBorder="1" applyAlignment="1">
      <alignment horizontal="right"/>
    </xf>
    <xf numFmtId="176" fontId="4" fillId="0" borderId="2" xfId="16" applyNumberFormat="1" applyFont="1" applyBorder="1" applyAlignment="1">
      <alignment horizontal="right"/>
    </xf>
    <xf numFmtId="176" fontId="2" fillId="0" borderId="2" xfId="16" applyNumberFormat="1" applyFont="1" applyBorder="1" applyAlignment="1">
      <alignment/>
    </xf>
    <xf numFmtId="176" fontId="2" fillId="0" borderId="2" xfId="16" applyNumberFormat="1" applyFont="1" applyBorder="1" applyAlignment="1">
      <alignment horizontal="right"/>
    </xf>
    <xf numFmtId="176" fontId="2" fillId="0" borderId="10" xfId="16" applyNumberFormat="1" applyFont="1" applyBorder="1" applyAlignment="1">
      <alignment/>
    </xf>
    <xf numFmtId="176" fontId="4" fillId="0" borderId="9" xfId="16" applyNumberFormat="1" applyFont="1" applyBorder="1" applyAlignment="1">
      <alignment horizontal="right"/>
    </xf>
    <xf numFmtId="176" fontId="2" fillId="0" borderId="9" xfId="16" applyNumberFormat="1" applyFont="1" applyBorder="1" applyAlignment="1">
      <alignment/>
    </xf>
    <xf numFmtId="176" fontId="2" fillId="0" borderId="9" xfId="16" applyNumberFormat="1" applyFont="1" applyBorder="1" applyAlignment="1">
      <alignment horizontal="right"/>
    </xf>
    <xf numFmtId="176" fontId="2" fillId="0" borderId="10" xfId="16" applyNumberFormat="1" applyFont="1" applyBorder="1" applyAlignment="1">
      <alignment horizontal="right"/>
    </xf>
    <xf numFmtId="176" fontId="2" fillId="0" borderId="4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workbookViewId="0" topLeftCell="A13">
      <selection activeCell="N26" sqref="N26:O26"/>
    </sheetView>
  </sheetViews>
  <sheetFormatPr defaultColWidth="9.00390625" defaultRowHeight="13.5"/>
  <cols>
    <col min="1" max="1" width="5.25390625" style="1" customWidth="1"/>
    <col min="2" max="2" width="7.375" style="1" customWidth="1"/>
    <col min="3" max="3" width="6.25390625" style="1" customWidth="1"/>
    <col min="4" max="4" width="4.75390625" style="2" customWidth="1"/>
    <col min="5" max="5" width="2.875" style="1" customWidth="1"/>
    <col min="6" max="6" width="4.625" style="1" customWidth="1"/>
    <col min="7" max="7" width="4.125" style="1" customWidth="1"/>
    <col min="8" max="8" width="2.50390625" style="1" customWidth="1"/>
    <col min="9" max="9" width="5.375" style="1" customWidth="1"/>
    <col min="10" max="10" width="5.25390625" style="1" customWidth="1"/>
    <col min="11" max="11" width="4.75390625" style="1" customWidth="1"/>
    <col min="12" max="12" width="5.00390625" style="1" customWidth="1"/>
    <col min="13" max="13" width="4.75390625" style="1" customWidth="1"/>
    <col min="14" max="14" width="5.125" style="1" customWidth="1"/>
    <col min="15" max="15" width="4.375" style="1" customWidth="1"/>
    <col min="16" max="16" width="5.00390625" style="1" customWidth="1"/>
    <col min="17" max="17" width="4.875" style="1" customWidth="1"/>
    <col min="18" max="18" width="4.75390625" style="1" customWidth="1"/>
    <col min="19" max="19" width="4.875" style="1" customWidth="1"/>
    <col min="20" max="16384" width="9.00390625" style="1" customWidth="1"/>
  </cols>
  <sheetData>
    <row r="1" ht="13.5">
      <c r="A1" s="1" t="s">
        <v>1</v>
      </c>
    </row>
    <row r="3" spans="1:19" ht="13.5">
      <c r="A3" s="3"/>
      <c r="B3" s="13"/>
      <c r="C3" s="14"/>
      <c r="D3" s="39" t="s">
        <v>32</v>
      </c>
      <c r="E3" s="40"/>
      <c r="F3" s="40"/>
      <c r="G3" s="41"/>
      <c r="H3" s="36" t="s">
        <v>30</v>
      </c>
      <c r="I3" s="13"/>
      <c r="J3" s="13"/>
      <c r="K3" s="14"/>
      <c r="L3" s="36" t="s">
        <v>33</v>
      </c>
      <c r="M3" s="13"/>
      <c r="N3" s="13"/>
      <c r="O3" s="14"/>
      <c r="P3" s="36" t="s">
        <v>27</v>
      </c>
      <c r="Q3" s="13"/>
      <c r="R3" s="13"/>
      <c r="S3" s="13"/>
    </row>
    <row r="4" spans="1:19" ht="13.5">
      <c r="A4" s="21" t="s">
        <v>26</v>
      </c>
      <c r="B4" s="21"/>
      <c r="C4" s="22"/>
      <c r="D4" s="25" t="s">
        <v>25</v>
      </c>
      <c r="E4" s="26"/>
      <c r="F4" s="27" t="s">
        <v>2</v>
      </c>
      <c r="G4" s="27"/>
      <c r="H4" s="25" t="s">
        <v>25</v>
      </c>
      <c r="I4" s="26"/>
      <c r="J4" s="27" t="s">
        <v>2</v>
      </c>
      <c r="K4" s="33"/>
      <c r="L4" s="25" t="s">
        <v>25</v>
      </c>
      <c r="M4" s="26"/>
      <c r="N4" s="27" t="s">
        <v>2</v>
      </c>
      <c r="O4" s="33"/>
      <c r="P4" s="34" t="s">
        <v>34</v>
      </c>
      <c r="Q4" s="35"/>
      <c r="R4" s="34" t="s">
        <v>35</v>
      </c>
      <c r="S4" s="34"/>
    </row>
    <row r="5" spans="2:19" ht="12.75" customHeight="1">
      <c r="B5" s="15"/>
      <c r="C5" s="16"/>
      <c r="D5" s="43"/>
      <c r="E5" s="44"/>
      <c r="F5" s="4"/>
      <c r="G5" s="5" t="s">
        <v>0</v>
      </c>
      <c r="H5" s="43"/>
      <c r="I5" s="44"/>
      <c r="J5" s="4"/>
      <c r="K5" s="5" t="s">
        <v>0</v>
      </c>
      <c r="L5" s="43"/>
      <c r="M5" s="44"/>
      <c r="N5" s="4"/>
      <c r="O5" s="5" t="s">
        <v>0</v>
      </c>
      <c r="P5" s="60"/>
      <c r="Q5" s="56" t="s">
        <v>0</v>
      </c>
      <c r="R5" s="4"/>
      <c r="S5" s="5" t="s">
        <v>0</v>
      </c>
    </row>
    <row r="6" spans="1:19" s="10" customFormat="1" ht="13.5">
      <c r="A6" s="37" t="s">
        <v>31</v>
      </c>
      <c r="B6" s="37"/>
      <c r="C6" s="38"/>
      <c r="D6" s="45">
        <f>SUM(D8:E29)</f>
        <v>7603</v>
      </c>
      <c r="E6" s="46"/>
      <c r="F6" s="29">
        <f>D6/$D$6*100</f>
        <v>100</v>
      </c>
      <c r="G6" s="29"/>
      <c r="H6" s="45">
        <f>SUM(H8:I29)</f>
        <v>7292</v>
      </c>
      <c r="I6" s="46"/>
      <c r="J6" s="29">
        <v>100</v>
      </c>
      <c r="K6" s="29"/>
      <c r="L6" s="45">
        <f>SUM(L8:M29)</f>
        <v>6948</v>
      </c>
      <c r="M6" s="46"/>
      <c r="N6" s="29">
        <v>100</v>
      </c>
      <c r="O6" s="29"/>
      <c r="P6" s="61">
        <f>(H6-D6)/D6*100</f>
        <v>-4.090490595817441</v>
      </c>
      <c r="Q6" s="57"/>
      <c r="R6" s="29">
        <f>(L6-H6)/H6*100</f>
        <v>-4.71749862863412</v>
      </c>
      <c r="S6" s="29"/>
    </row>
    <row r="7" spans="2:18" ht="12.75" customHeight="1">
      <c r="B7" s="17"/>
      <c r="C7" s="18"/>
      <c r="D7" s="28"/>
      <c r="E7" s="47"/>
      <c r="F7" s="30"/>
      <c r="G7" s="30"/>
      <c r="H7" s="28"/>
      <c r="I7" s="47"/>
      <c r="J7" s="4"/>
      <c r="K7" s="4"/>
      <c r="L7" s="54"/>
      <c r="M7" s="55"/>
      <c r="N7" s="4"/>
      <c r="O7" s="4"/>
      <c r="P7" s="62"/>
      <c r="Q7" s="58"/>
      <c r="R7" s="4"/>
    </row>
    <row r="8" spans="1:19" ht="13.5">
      <c r="A8" s="11">
        <v>12</v>
      </c>
      <c r="B8" s="17" t="s">
        <v>3</v>
      </c>
      <c r="C8" s="18"/>
      <c r="D8" s="28">
        <v>578</v>
      </c>
      <c r="E8" s="47"/>
      <c r="F8" s="32">
        <f>D8/$D$6*100</f>
        <v>7.602262264895436</v>
      </c>
      <c r="G8" s="32"/>
      <c r="H8" s="28">
        <v>557</v>
      </c>
      <c r="I8" s="47"/>
      <c r="J8" s="32">
        <f>H8/$H$6*100</f>
        <v>7.638507953922106</v>
      </c>
      <c r="K8" s="32"/>
      <c r="L8" s="28">
        <v>541</v>
      </c>
      <c r="M8" s="47"/>
      <c r="N8" s="32">
        <f>L8/$L$6*100</f>
        <v>7.786413356361543</v>
      </c>
      <c r="O8" s="32"/>
      <c r="P8" s="63">
        <f>(H8-D8)/D8*100</f>
        <v>-3.633217993079585</v>
      </c>
      <c r="Q8" s="59"/>
      <c r="R8" s="32">
        <f>(L8-H8)/H8*100</f>
        <v>-2.872531418312388</v>
      </c>
      <c r="S8" s="32"/>
    </row>
    <row r="9" spans="1:19" ht="13.5">
      <c r="A9" s="11">
        <v>13</v>
      </c>
      <c r="B9" s="17" t="s">
        <v>4</v>
      </c>
      <c r="C9" s="18"/>
      <c r="D9" s="28">
        <v>61</v>
      </c>
      <c r="E9" s="47"/>
      <c r="F9" s="32">
        <f aca="true" t="shared" si="0" ref="F9:F29">D9/$D$6*100</f>
        <v>0.8023148757069578</v>
      </c>
      <c r="G9" s="32"/>
      <c r="H9" s="28">
        <v>60</v>
      </c>
      <c r="I9" s="47"/>
      <c r="J9" s="32">
        <f aca="true" t="shared" si="1" ref="J9:J29">H9/$H$6*100</f>
        <v>0.8228195282501372</v>
      </c>
      <c r="K9" s="32"/>
      <c r="L9" s="28">
        <v>61</v>
      </c>
      <c r="M9" s="47"/>
      <c r="N9" s="32">
        <f aca="true" t="shared" si="2" ref="N9:N29">L9/$L$6*100</f>
        <v>0.8779504893494531</v>
      </c>
      <c r="O9" s="32"/>
      <c r="P9" s="63">
        <f aca="true" t="shared" si="3" ref="P9:P29">(H9-D9)/D9*100</f>
        <v>-1.639344262295082</v>
      </c>
      <c r="Q9" s="59"/>
      <c r="R9" s="32">
        <f aca="true" t="shared" si="4" ref="R9:R29">(L9-H9)/H9*100</f>
        <v>1.6666666666666667</v>
      </c>
      <c r="S9" s="32"/>
    </row>
    <row r="10" spans="1:19" ht="13.5">
      <c r="A10" s="11">
        <v>14</v>
      </c>
      <c r="B10" s="17" t="s">
        <v>5</v>
      </c>
      <c r="C10" s="18"/>
      <c r="D10" s="28">
        <v>1897</v>
      </c>
      <c r="E10" s="47"/>
      <c r="F10" s="32">
        <f t="shared" si="0"/>
        <v>24.95067736419834</v>
      </c>
      <c r="G10" s="32"/>
      <c r="H10" s="28">
        <v>1787</v>
      </c>
      <c r="I10" s="47"/>
      <c r="J10" s="32">
        <f t="shared" si="1"/>
        <v>24.50630828304992</v>
      </c>
      <c r="K10" s="32"/>
      <c r="L10" s="28">
        <v>1641</v>
      </c>
      <c r="M10" s="47"/>
      <c r="N10" s="32">
        <f t="shared" si="2"/>
        <v>23.618307426597582</v>
      </c>
      <c r="O10" s="32"/>
      <c r="P10" s="63">
        <f t="shared" si="3"/>
        <v>-5.798629414865577</v>
      </c>
      <c r="Q10" s="59"/>
      <c r="R10" s="32">
        <f t="shared" si="4"/>
        <v>-8.17011751538892</v>
      </c>
      <c r="S10" s="32"/>
    </row>
    <row r="11" spans="1:19" ht="13.5">
      <c r="A11" s="11">
        <v>15</v>
      </c>
      <c r="B11" s="17" t="s">
        <v>6</v>
      </c>
      <c r="C11" s="18"/>
      <c r="D11" s="28">
        <v>537</v>
      </c>
      <c r="E11" s="47"/>
      <c r="F11" s="32">
        <f t="shared" si="0"/>
        <v>7.063001446797316</v>
      </c>
      <c r="G11" s="32"/>
      <c r="H11" s="28">
        <v>487</v>
      </c>
      <c r="I11" s="47"/>
      <c r="J11" s="32">
        <f t="shared" si="1"/>
        <v>6.6785518376302795</v>
      </c>
      <c r="K11" s="32"/>
      <c r="L11" s="28">
        <v>460</v>
      </c>
      <c r="M11" s="47"/>
      <c r="N11" s="32">
        <f t="shared" si="2"/>
        <v>6.620610247553254</v>
      </c>
      <c r="O11" s="32"/>
      <c r="P11" s="63">
        <f t="shared" si="3"/>
        <v>-9.31098696461825</v>
      </c>
      <c r="Q11" s="59"/>
      <c r="R11" s="32">
        <f t="shared" si="4"/>
        <v>-5.544147843942506</v>
      </c>
      <c r="S11" s="32"/>
    </row>
    <row r="12" spans="1:19" ht="13.5">
      <c r="A12" s="11">
        <v>16</v>
      </c>
      <c r="B12" s="17" t="s">
        <v>7</v>
      </c>
      <c r="C12" s="18"/>
      <c r="D12" s="28">
        <v>347</v>
      </c>
      <c r="E12" s="47"/>
      <c r="F12" s="32">
        <f t="shared" si="0"/>
        <v>4.56398789951335</v>
      </c>
      <c r="G12" s="32"/>
      <c r="H12" s="28">
        <v>333</v>
      </c>
      <c r="I12" s="47"/>
      <c r="J12" s="32">
        <f t="shared" si="1"/>
        <v>4.566648381788261</v>
      </c>
      <c r="K12" s="32"/>
      <c r="L12" s="28">
        <v>331</v>
      </c>
      <c r="M12" s="47"/>
      <c r="N12" s="32">
        <f t="shared" si="2"/>
        <v>4.763960852043754</v>
      </c>
      <c r="O12" s="32"/>
      <c r="P12" s="63">
        <f t="shared" si="3"/>
        <v>-4.034582132564841</v>
      </c>
      <c r="Q12" s="59"/>
      <c r="R12" s="32">
        <f t="shared" si="4"/>
        <v>-0.6006006006006006</v>
      </c>
      <c r="S12" s="32"/>
    </row>
    <row r="13" spans="1:19" ht="13.5">
      <c r="A13" s="11">
        <v>17</v>
      </c>
      <c r="B13" s="17" t="s">
        <v>8</v>
      </c>
      <c r="C13" s="18"/>
      <c r="D13" s="28">
        <v>319</v>
      </c>
      <c r="E13" s="47"/>
      <c r="F13" s="32">
        <f t="shared" si="0"/>
        <v>4.195712218860976</v>
      </c>
      <c r="G13" s="32"/>
      <c r="H13" s="28">
        <v>305</v>
      </c>
      <c r="I13" s="47"/>
      <c r="J13" s="32">
        <f t="shared" si="1"/>
        <v>4.1826659352715305</v>
      </c>
      <c r="K13" s="32"/>
      <c r="L13" s="28">
        <v>292</v>
      </c>
      <c r="M13" s="47"/>
      <c r="N13" s="32">
        <f t="shared" si="2"/>
        <v>4.202648244099021</v>
      </c>
      <c r="O13" s="32"/>
      <c r="P13" s="63">
        <f t="shared" si="3"/>
        <v>-4.38871473354232</v>
      </c>
      <c r="Q13" s="59"/>
      <c r="R13" s="32">
        <f t="shared" si="4"/>
        <v>-4.2622950819672125</v>
      </c>
      <c r="S13" s="32"/>
    </row>
    <row r="14" spans="1:19" ht="13.5">
      <c r="A14" s="11">
        <v>18</v>
      </c>
      <c r="B14" s="17" t="s">
        <v>9</v>
      </c>
      <c r="C14" s="18"/>
      <c r="D14" s="28">
        <v>204</v>
      </c>
      <c r="E14" s="47"/>
      <c r="F14" s="32">
        <f t="shared" si="0"/>
        <v>2.683151387610154</v>
      </c>
      <c r="G14" s="32"/>
      <c r="H14" s="28">
        <v>202</v>
      </c>
      <c r="I14" s="47"/>
      <c r="J14" s="32">
        <f t="shared" si="1"/>
        <v>2.7701590784421284</v>
      </c>
      <c r="K14" s="32"/>
      <c r="L14" s="28">
        <v>201</v>
      </c>
      <c r="M14" s="47"/>
      <c r="N14" s="32">
        <f t="shared" si="2"/>
        <v>2.8929188255613125</v>
      </c>
      <c r="O14" s="32"/>
      <c r="P14" s="63">
        <f t="shared" si="3"/>
        <v>-0.9803921568627451</v>
      </c>
      <c r="Q14" s="59"/>
      <c r="R14" s="32">
        <f t="shared" si="4"/>
        <v>-0.49504950495049505</v>
      </c>
      <c r="S14" s="32"/>
    </row>
    <row r="15" spans="1:19" ht="13.5">
      <c r="A15" s="11">
        <v>19</v>
      </c>
      <c r="B15" s="17" t="s">
        <v>10</v>
      </c>
      <c r="C15" s="18"/>
      <c r="D15" s="28">
        <v>343</v>
      </c>
      <c r="E15" s="47"/>
      <c r="F15" s="32">
        <f t="shared" si="0"/>
        <v>4.511377087991582</v>
      </c>
      <c r="G15" s="32"/>
      <c r="H15" s="28">
        <v>338</v>
      </c>
      <c r="I15" s="47"/>
      <c r="J15" s="32">
        <f t="shared" si="1"/>
        <v>4.635216675809105</v>
      </c>
      <c r="K15" s="32"/>
      <c r="L15" s="28">
        <v>328</v>
      </c>
      <c r="M15" s="47"/>
      <c r="N15" s="32">
        <f t="shared" si="2"/>
        <v>4.720782959124928</v>
      </c>
      <c r="O15" s="32"/>
      <c r="P15" s="63">
        <f t="shared" si="3"/>
        <v>-1.4577259475218658</v>
      </c>
      <c r="Q15" s="59"/>
      <c r="R15" s="32">
        <f t="shared" si="4"/>
        <v>-2.9585798816568047</v>
      </c>
      <c r="S15" s="32"/>
    </row>
    <row r="16" spans="1:19" ht="13.5">
      <c r="A16" s="11">
        <v>20</v>
      </c>
      <c r="B16" s="17" t="s">
        <v>11</v>
      </c>
      <c r="C16" s="18"/>
      <c r="D16" s="28">
        <v>68</v>
      </c>
      <c r="E16" s="47"/>
      <c r="F16" s="32">
        <f t="shared" si="0"/>
        <v>0.8943837958700512</v>
      </c>
      <c r="G16" s="32"/>
      <c r="H16" s="28">
        <v>69</v>
      </c>
      <c r="I16" s="47"/>
      <c r="J16" s="32">
        <f t="shared" si="1"/>
        <v>0.9462424574876578</v>
      </c>
      <c r="K16" s="32"/>
      <c r="L16" s="28">
        <v>68</v>
      </c>
      <c r="M16" s="47"/>
      <c r="N16" s="32">
        <f t="shared" si="2"/>
        <v>0.9786989061600461</v>
      </c>
      <c r="O16" s="32"/>
      <c r="P16" s="63">
        <f t="shared" si="3"/>
        <v>1.4705882352941175</v>
      </c>
      <c r="Q16" s="59"/>
      <c r="R16" s="32">
        <f t="shared" si="4"/>
        <v>-1.4492753623188406</v>
      </c>
      <c r="S16" s="32"/>
    </row>
    <row r="17" spans="1:19" ht="13.5">
      <c r="A17" s="11">
        <v>21</v>
      </c>
      <c r="B17" s="17" t="s">
        <v>12</v>
      </c>
      <c r="C17" s="18"/>
      <c r="D17" s="28">
        <v>13</v>
      </c>
      <c r="E17" s="47"/>
      <c r="F17" s="32">
        <f t="shared" si="0"/>
        <v>0.1709851374457451</v>
      </c>
      <c r="G17" s="32"/>
      <c r="H17" s="28">
        <v>13</v>
      </c>
      <c r="I17" s="47"/>
      <c r="J17" s="32">
        <f t="shared" si="1"/>
        <v>0.17827756445419637</v>
      </c>
      <c r="K17" s="32"/>
      <c r="L17" s="28">
        <v>12</v>
      </c>
      <c r="M17" s="47"/>
      <c r="N17" s="32">
        <f t="shared" si="2"/>
        <v>0.17271157167530224</v>
      </c>
      <c r="O17" s="32"/>
      <c r="P17" s="63">
        <f t="shared" si="3"/>
        <v>0</v>
      </c>
      <c r="Q17" s="59"/>
      <c r="R17" s="32">
        <f t="shared" si="4"/>
        <v>-7.6923076923076925</v>
      </c>
      <c r="S17" s="32"/>
    </row>
    <row r="18" spans="1:19" ht="13.5">
      <c r="A18" s="11">
        <v>22</v>
      </c>
      <c r="B18" s="17" t="s">
        <v>13</v>
      </c>
      <c r="C18" s="18"/>
      <c r="D18" s="28">
        <v>291</v>
      </c>
      <c r="E18" s="47"/>
      <c r="F18" s="32">
        <f t="shared" si="0"/>
        <v>3.827436538208602</v>
      </c>
      <c r="G18" s="32"/>
      <c r="H18" s="28">
        <v>287</v>
      </c>
      <c r="I18" s="47"/>
      <c r="J18" s="32">
        <f t="shared" si="1"/>
        <v>3.9358200767964897</v>
      </c>
      <c r="K18" s="32"/>
      <c r="L18" s="28">
        <v>277</v>
      </c>
      <c r="M18" s="47"/>
      <c r="N18" s="32">
        <f t="shared" si="2"/>
        <v>3.986758779504893</v>
      </c>
      <c r="O18" s="32"/>
      <c r="P18" s="63">
        <f t="shared" si="3"/>
        <v>-1.3745704467353952</v>
      </c>
      <c r="Q18" s="59"/>
      <c r="R18" s="32">
        <f t="shared" si="4"/>
        <v>-3.484320557491289</v>
      </c>
      <c r="S18" s="32"/>
    </row>
    <row r="19" spans="1:19" ht="13.5">
      <c r="A19" s="11">
        <v>23</v>
      </c>
      <c r="B19" s="17" t="s">
        <v>14</v>
      </c>
      <c r="C19" s="18"/>
      <c r="D19" s="28">
        <v>12</v>
      </c>
      <c r="E19" s="47"/>
      <c r="F19" s="32">
        <f t="shared" si="0"/>
        <v>0.15783243456530316</v>
      </c>
      <c r="G19" s="32"/>
      <c r="H19" s="28">
        <v>12</v>
      </c>
      <c r="I19" s="47"/>
      <c r="J19" s="32">
        <f t="shared" si="1"/>
        <v>0.16456390565002743</v>
      </c>
      <c r="K19" s="32"/>
      <c r="L19" s="28">
        <v>11</v>
      </c>
      <c r="M19" s="47"/>
      <c r="N19" s="32">
        <f t="shared" si="2"/>
        <v>0.15831894070236038</v>
      </c>
      <c r="O19" s="32"/>
      <c r="P19" s="63">
        <f t="shared" si="3"/>
        <v>0</v>
      </c>
      <c r="Q19" s="59"/>
      <c r="R19" s="32">
        <f t="shared" si="4"/>
        <v>-8.333333333333332</v>
      </c>
      <c r="S19" s="32"/>
    </row>
    <row r="20" spans="1:19" ht="13.5">
      <c r="A20" s="11">
        <v>24</v>
      </c>
      <c r="B20" s="17" t="s">
        <v>15</v>
      </c>
      <c r="C20" s="18"/>
      <c r="D20" s="28">
        <v>8</v>
      </c>
      <c r="E20" s="47"/>
      <c r="F20" s="32">
        <f t="shared" si="0"/>
        <v>0.10522162304353545</v>
      </c>
      <c r="G20" s="32"/>
      <c r="H20" s="28">
        <v>7</v>
      </c>
      <c r="I20" s="47"/>
      <c r="J20" s="32">
        <f t="shared" si="1"/>
        <v>0.09599561162918266</v>
      </c>
      <c r="K20" s="32"/>
      <c r="L20" s="28">
        <v>7</v>
      </c>
      <c r="M20" s="47"/>
      <c r="N20" s="32">
        <f t="shared" si="2"/>
        <v>0.10074841681059296</v>
      </c>
      <c r="O20" s="32"/>
      <c r="P20" s="63">
        <f t="shared" si="3"/>
        <v>-12.5</v>
      </c>
      <c r="Q20" s="59"/>
      <c r="R20" s="32">
        <f t="shared" si="4"/>
        <v>0</v>
      </c>
      <c r="S20" s="32"/>
    </row>
    <row r="21" spans="1:19" ht="13.5">
      <c r="A21" s="11">
        <v>25</v>
      </c>
      <c r="B21" s="17" t="s">
        <v>16</v>
      </c>
      <c r="C21" s="18"/>
      <c r="D21" s="28">
        <v>264</v>
      </c>
      <c r="E21" s="47"/>
      <c r="F21" s="32">
        <f t="shared" si="0"/>
        <v>3.4723135604366697</v>
      </c>
      <c r="G21" s="32"/>
      <c r="H21" s="28">
        <v>245</v>
      </c>
      <c r="I21" s="47"/>
      <c r="J21" s="32">
        <f t="shared" si="1"/>
        <v>3.359846407021393</v>
      </c>
      <c r="K21" s="32"/>
      <c r="L21" s="28">
        <v>249</v>
      </c>
      <c r="M21" s="47"/>
      <c r="N21" s="32">
        <f t="shared" si="2"/>
        <v>3.5837651122625216</v>
      </c>
      <c r="O21" s="32"/>
      <c r="P21" s="63">
        <f t="shared" si="3"/>
        <v>-7.196969696969697</v>
      </c>
      <c r="Q21" s="59"/>
      <c r="R21" s="32">
        <f t="shared" si="4"/>
        <v>1.6326530612244898</v>
      </c>
      <c r="S21" s="32"/>
    </row>
    <row r="22" spans="1:19" ht="13.5">
      <c r="A22" s="11">
        <v>26</v>
      </c>
      <c r="B22" s="17" t="s">
        <v>17</v>
      </c>
      <c r="C22" s="18"/>
      <c r="D22" s="28">
        <v>35</v>
      </c>
      <c r="E22" s="47"/>
      <c r="F22" s="32">
        <f t="shared" si="0"/>
        <v>0.4603446008154676</v>
      </c>
      <c r="G22" s="32"/>
      <c r="H22" s="28">
        <v>32</v>
      </c>
      <c r="I22" s="47"/>
      <c r="J22" s="32">
        <f t="shared" si="1"/>
        <v>0.4388370817334065</v>
      </c>
      <c r="K22" s="32"/>
      <c r="L22" s="28">
        <v>27</v>
      </c>
      <c r="M22" s="47"/>
      <c r="N22" s="32">
        <f t="shared" si="2"/>
        <v>0.38860103626943004</v>
      </c>
      <c r="O22" s="32"/>
      <c r="P22" s="63">
        <f t="shared" si="3"/>
        <v>-8.571428571428571</v>
      </c>
      <c r="Q22" s="59"/>
      <c r="R22" s="32">
        <f t="shared" si="4"/>
        <v>-15.625</v>
      </c>
      <c r="S22" s="32"/>
    </row>
    <row r="23" spans="1:19" ht="13.5">
      <c r="A23" s="11">
        <v>27</v>
      </c>
      <c r="B23" s="17" t="s">
        <v>18</v>
      </c>
      <c r="C23" s="18"/>
      <c r="D23" s="28">
        <v>37</v>
      </c>
      <c r="E23" s="47"/>
      <c r="F23" s="32">
        <f t="shared" si="0"/>
        <v>0.48665000657635143</v>
      </c>
      <c r="G23" s="32"/>
      <c r="H23" s="28">
        <v>37</v>
      </c>
      <c r="I23" s="47"/>
      <c r="J23" s="32">
        <f t="shared" si="1"/>
        <v>0.5074053757542513</v>
      </c>
      <c r="K23" s="32"/>
      <c r="L23" s="28">
        <v>37</v>
      </c>
      <c r="M23" s="47"/>
      <c r="N23" s="32">
        <f t="shared" si="2"/>
        <v>0.5325273459988485</v>
      </c>
      <c r="O23" s="32"/>
      <c r="P23" s="63">
        <f t="shared" si="3"/>
        <v>0</v>
      </c>
      <c r="Q23" s="59"/>
      <c r="R23" s="32">
        <f t="shared" si="4"/>
        <v>0</v>
      </c>
      <c r="S23" s="32"/>
    </row>
    <row r="24" spans="1:19" ht="13.5">
      <c r="A24" s="11">
        <v>28</v>
      </c>
      <c r="B24" s="17" t="s">
        <v>19</v>
      </c>
      <c r="C24" s="18"/>
      <c r="D24" s="28">
        <v>445</v>
      </c>
      <c r="E24" s="47"/>
      <c r="F24" s="32">
        <f t="shared" si="0"/>
        <v>5.85295278179666</v>
      </c>
      <c r="G24" s="32"/>
      <c r="H24" s="28">
        <v>444</v>
      </c>
      <c r="I24" s="47"/>
      <c r="J24" s="32">
        <f t="shared" si="1"/>
        <v>6.088864509051015</v>
      </c>
      <c r="K24" s="32"/>
      <c r="L24" s="28">
        <v>451</v>
      </c>
      <c r="M24" s="47"/>
      <c r="N24" s="32">
        <f t="shared" si="2"/>
        <v>6.491076568796776</v>
      </c>
      <c r="O24" s="32"/>
      <c r="P24" s="63">
        <f t="shared" si="3"/>
        <v>-0.22471910112359553</v>
      </c>
      <c r="Q24" s="59"/>
      <c r="R24" s="32">
        <f t="shared" si="4"/>
        <v>1.5765765765765765</v>
      </c>
      <c r="S24" s="32"/>
    </row>
    <row r="25" spans="1:19" ht="13.5">
      <c r="A25" s="11">
        <v>29</v>
      </c>
      <c r="B25" s="17" t="s">
        <v>20</v>
      </c>
      <c r="C25" s="18"/>
      <c r="D25" s="28">
        <v>449</v>
      </c>
      <c r="E25" s="47"/>
      <c r="F25" s="32">
        <f t="shared" si="0"/>
        <v>5.905563593318427</v>
      </c>
      <c r="G25" s="32"/>
      <c r="H25" s="28">
        <v>444</v>
      </c>
      <c r="I25" s="47"/>
      <c r="J25" s="32">
        <f t="shared" si="1"/>
        <v>6.088864509051015</v>
      </c>
      <c r="K25" s="32"/>
      <c r="L25" s="28">
        <v>422</v>
      </c>
      <c r="M25" s="47"/>
      <c r="N25" s="32">
        <f t="shared" si="2"/>
        <v>6.073690270581462</v>
      </c>
      <c r="O25" s="32"/>
      <c r="P25" s="63">
        <f t="shared" si="3"/>
        <v>-1.1135857461024499</v>
      </c>
      <c r="Q25" s="59"/>
      <c r="R25" s="32">
        <f t="shared" si="4"/>
        <v>-4.954954954954955</v>
      </c>
      <c r="S25" s="32"/>
    </row>
    <row r="26" spans="1:19" ht="13.5">
      <c r="A26" s="11">
        <v>30</v>
      </c>
      <c r="B26" s="17" t="s">
        <v>21</v>
      </c>
      <c r="C26" s="18"/>
      <c r="D26" s="28">
        <v>233</v>
      </c>
      <c r="E26" s="47"/>
      <c r="F26" s="32">
        <f t="shared" si="0"/>
        <v>3.06457977114297</v>
      </c>
      <c r="G26" s="32"/>
      <c r="H26" s="28">
        <v>224</v>
      </c>
      <c r="I26" s="47"/>
      <c r="J26" s="32">
        <f t="shared" si="1"/>
        <v>3.071859572133845</v>
      </c>
      <c r="K26" s="32"/>
      <c r="L26" s="28">
        <v>212</v>
      </c>
      <c r="M26" s="47"/>
      <c r="N26" s="32">
        <f t="shared" si="2"/>
        <v>3.051237766263673</v>
      </c>
      <c r="O26" s="32"/>
      <c r="P26" s="63">
        <f t="shared" si="3"/>
        <v>-3.862660944206009</v>
      </c>
      <c r="Q26" s="59"/>
      <c r="R26" s="32">
        <f t="shared" si="4"/>
        <v>-5.357142857142857</v>
      </c>
      <c r="S26" s="32"/>
    </row>
    <row r="27" spans="1:19" ht="13.5">
      <c r="A27" s="11">
        <v>31</v>
      </c>
      <c r="B27" s="17" t="s">
        <v>22</v>
      </c>
      <c r="C27" s="18"/>
      <c r="D27" s="28">
        <v>37</v>
      </c>
      <c r="E27" s="47"/>
      <c r="F27" s="32">
        <f t="shared" si="0"/>
        <v>0.48665000657635143</v>
      </c>
      <c r="G27" s="32"/>
      <c r="H27" s="28">
        <v>37</v>
      </c>
      <c r="I27" s="47"/>
      <c r="J27" s="32">
        <f t="shared" si="1"/>
        <v>0.5074053757542513</v>
      </c>
      <c r="K27" s="32"/>
      <c r="L27" s="28">
        <v>36</v>
      </c>
      <c r="M27" s="47"/>
      <c r="N27" s="32">
        <f t="shared" si="2"/>
        <v>0.5181347150259068</v>
      </c>
      <c r="O27" s="32"/>
      <c r="P27" s="63">
        <f t="shared" si="3"/>
        <v>0</v>
      </c>
      <c r="Q27" s="59"/>
      <c r="R27" s="32">
        <f t="shared" si="4"/>
        <v>-2.7027027027027026</v>
      </c>
      <c r="S27" s="32"/>
    </row>
    <row r="28" spans="1:19" ht="13.5">
      <c r="A28" s="11">
        <v>32</v>
      </c>
      <c r="B28" s="17" t="s">
        <v>23</v>
      </c>
      <c r="C28" s="18"/>
      <c r="D28" s="28">
        <v>975</v>
      </c>
      <c r="E28" s="47"/>
      <c r="F28" s="32">
        <f t="shared" si="0"/>
        <v>12.823885308430881</v>
      </c>
      <c r="G28" s="32"/>
      <c r="H28" s="28">
        <v>944</v>
      </c>
      <c r="I28" s="47"/>
      <c r="J28" s="32">
        <f t="shared" si="1"/>
        <v>12.945693911135493</v>
      </c>
      <c r="K28" s="32"/>
      <c r="L28" s="28">
        <v>875</v>
      </c>
      <c r="M28" s="47"/>
      <c r="N28" s="32">
        <f t="shared" si="2"/>
        <v>12.593552101324121</v>
      </c>
      <c r="O28" s="32"/>
      <c r="P28" s="63">
        <f t="shared" si="3"/>
        <v>-3.1794871794871797</v>
      </c>
      <c r="Q28" s="59"/>
      <c r="R28" s="32">
        <f t="shared" si="4"/>
        <v>-7.309322033898305</v>
      </c>
      <c r="S28" s="32"/>
    </row>
    <row r="29" spans="1:19" ht="13.5">
      <c r="A29" s="9">
        <v>34</v>
      </c>
      <c r="B29" s="19" t="s">
        <v>24</v>
      </c>
      <c r="C29" s="20"/>
      <c r="D29" s="48">
        <v>450</v>
      </c>
      <c r="E29" s="49"/>
      <c r="F29" s="52">
        <f t="shared" si="0"/>
        <v>5.918716296198869</v>
      </c>
      <c r="G29" s="53"/>
      <c r="H29" s="48">
        <v>428</v>
      </c>
      <c r="I29" s="49"/>
      <c r="J29" s="31">
        <f t="shared" si="1"/>
        <v>5.869445968184311</v>
      </c>
      <c r="K29" s="31"/>
      <c r="L29" s="48">
        <v>409</v>
      </c>
      <c r="M29" s="49"/>
      <c r="N29" s="31">
        <f t="shared" si="2"/>
        <v>5.886586067933218</v>
      </c>
      <c r="O29" s="31"/>
      <c r="P29" s="52">
        <f t="shared" si="3"/>
        <v>-4.888888888888889</v>
      </c>
      <c r="Q29" s="53"/>
      <c r="R29" s="31">
        <f t="shared" si="4"/>
        <v>-4.439252336448598</v>
      </c>
      <c r="S29" s="31"/>
    </row>
    <row r="30" spans="2:19" ht="13.5">
      <c r="B30" s="6"/>
      <c r="C30" s="7"/>
      <c r="D30" s="28"/>
      <c r="E30" s="42"/>
      <c r="F30" s="31"/>
      <c r="G30" s="31"/>
      <c r="H30" s="24"/>
      <c r="I30" s="24"/>
      <c r="J30" s="31"/>
      <c r="K30" s="31"/>
      <c r="L30" s="23"/>
      <c r="M30" s="23"/>
      <c r="N30" s="31"/>
      <c r="O30" s="31"/>
      <c r="P30" s="31"/>
      <c r="Q30" s="31"/>
      <c r="R30" s="31"/>
      <c r="S30" s="31"/>
    </row>
    <row r="31" spans="1:19" ht="13.5">
      <c r="A31" s="13" t="s">
        <v>28</v>
      </c>
      <c r="B31" s="13"/>
      <c r="C31" s="14"/>
      <c r="D31" s="50">
        <v>5012</v>
      </c>
      <c r="E31" s="51"/>
      <c r="F31" s="32">
        <f>D31/$D$6*100</f>
        <v>65.92134683677496</v>
      </c>
      <c r="G31" s="32"/>
      <c r="H31" s="28">
        <v>4797</v>
      </c>
      <c r="I31" s="47"/>
      <c r="J31" s="32">
        <f>H31/$H$6*100</f>
        <v>65.78442128359846</v>
      </c>
      <c r="K31" s="32"/>
      <c r="L31" s="50">
        <v>4514</v>
      </c>
      <c r="M31" s="51"/>
      <c r="N31" s="32">
        <f>L31/$L$6*100</f>
        <v>64.96833621185952</v>
      </c>
      <c r="O31" s="32"/>
      <c r="P31" s="64">
        <f>(H31-D31)/D31*100</f>
        <v>-4.289704708699122</v>
      </c>
      <c r="Q31" s="65"/>
      <c r="R31" s="32">
        <f>(L31-H31)/H31*100</f>
        <v>-5.899520533666875</v>
      </c>
      <c r="S31" s="32"/>
    </row>
    <row r="32" spans="1:19" ht="13.5">
      <c r="A32" s="21" t="s">
        <v>29</v>
      </c>
      <c r="B32" s="21"/>
      <c r="C32" s="22"/>
      <c r="D32" s="48">
        <v>2591</v>
      </c>
      <c r="E32" s="49"/>
      <c r="F32" s="31">
        <f>D32/$D$6*100</f>
        <v>34.07865316322504</v>
      </c>
      <c r="G32" s="31"/>
      <c r="H32" s="48">
        <v>2495</v>
      </c>
      <c r="I32" s="49"/>
      <c r="J32" s="31">
        <f>H32/$H$6*100</f>
        <v>34.21557871640154</v>
      </c>
      <c r="K32" s="31"/>
      <c r="L32" s="48">
        <v>2434</v>
      </c>
      <c r="M32" s="49"/>
      <c r="N32" s="31">
        <f>L32/$L$6*100</f>
        <v>35.03166378814047</v>
      </c>
      <c r="O32" s="31"/>
      <c r="P32" s="52">
        <f>(H32-D32)/D32*100</f>
        <v>-3.7051331532226937</v>
      </c>
      <c r="Q32" s="53"/>
      <c r="R32" s="31">
        <f>(L32-H32)/H32*100</f>
        <v>-2.4448897795591185</v>
      </c>
      <c r="S32" s="31"/>
    </row>
    <row r="33" spans="18:19" ht="13.5">
      <c r="R33" s="12"/>
      <c r="S33" s="12"/>
    </row>
    <row r="34" ht="10.5" customHeight="1"/>
    <row r="35" ht="13.5">
      <c r="D35" s="1"/>
    </row>
    <row r="36" ht="13.5">
      <c r="D36" s="1"/>
    </row>
    <row r="37" s="8" customFormat="1" ht="12"/>
    <row r="38" s="8" customFormat="1" ht="12" customHeight="1"/>
    <row r="39" s="8" customFormat="1" ht="14.25" customHeight="1"/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</sheetData>
  <mergeCells count="253">
    <mergeCell ref="R33:S33"/>
    <mergeCell ref="P3:S3"/>
    <mergeCell ref="A6:C6"/>
    <mergeCell ref="A4:C4"/>
    <mergeCell ref="J6:K6"/>
    <mergeCell ref="L6:M6"/>
    <mergeCell ref="N6:O6"/>
    <mergeCell ref="D3:G3"/>
    <mergeCell ref="H3:K3"/>
    <mergeCell ref="L3:O3"/>
    <mergeCell ref="R4:S4"/>
    <mergeCell ref="R29:S29"/>
    <mergeCell ref="R30:S30"/>
    <mergeCell ref="R31:S31"/>
    <mergeCell ref="R32:S32"/>
    <mergeCell ref="R25:S25"/>
    <mergeCell ref="R26:S26"/>
    <mergeCell ref="R27:S27"/>
    <mergeCell ref="R28:S28"/>
    <mergeCell ref="R21:S21"/>
    <mergeCell ref="R22:S22"/>
    <mergeCell ref="R23:S23"/>
    <mergeCell ref="R24:S24"/>
    <mergeCell ref="R17:S17"/>
    <mergeCell ref="R18:S18"/>
    <mergeCell ref="R19:S19"/>
    <mergeCell ref="R20:S20"/>
    <mergeCell ref="R13:S13"/>
    <mergeCell ref="R14:S14"/>
    <mergeCell ref="R15:S15"/>
    <mergeCell ref="R16:S16"/>
    <mergeCell ref="R9:S9"/>
    <mergeCell ref="R10:S10"/>
    <mergeCell ref="R11:S11"/>
    <mergeCell ref="R12:S12"/>
    <mergeCell ref="R8:S8"/>
    <mergeCell ref="N4:O4"/>
    <mergeCell ref="J4:K4"/>
    <mergeCell ref="P6:Q6"/>
    <mergeCell ref="R6:S6"/>
    <mergeCell ref="L4:M4"/>
    <mergeCell ref="P4:Q4"/>
    <mergeCell ref="J8:K8"/>
    <mergeCell ref="P29:Q29"/>
    <mergeCell ref="P30:Q30"/>
    <mergeCell ref="P31:Q31"/>
    <mergeCell ref="P32:Q32"/>
    <mergeCell ref="P25:Q25"/>
    <mergeCell ref="P26:Q26"/>
    <mergeCell ref="P27:Q27"/>
    <mergeCell ref="P28:Q28"/>
    <mergeCell ref="P21:Q21"/>
    <mergeCell ref="P22:Q22"/>
    <mergeCell ref="P23:Q23"/>
    <mergeCell ref="P24:Q24"/>
    <mergeCell ref="P17:Q17"/>
    <mergeCell ref="P18:Q18"/>
    <mergeCell ref="P19:Q19"/>
    <mergeCell ref="P20:Q20"/>
    <mergeCell ref="N32:O32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N28:O28"/>
    <mergeCell ref="N29:O29"/>
    <mergeCell ref="N30:O30"/>
    <mergeCell ref="N31:O31"/>
    <mergeCell ref="N24:O24"/>
    <mergeCell ref="N25:O25"/>
    <mergeCell ref="N26:O26"/>
    <mergeCell ref="N27:O27"/>
    <mergeCell ref="N20:O20"/>
    <mergeCell ref="N21:O21"/>
    <mergeCell ref="N22:O22"/>
    <mergeCell ref="N23:O23"/>
    <mergeCell ref="N16:O16"/>
    <mergeCell ref="N17:O17"/>
    <mergeCell ref="N18:O18"/>
    <mergeCell ref="N19:O19"/>
    <mergeCell ref="L31:M31"/>
    <mergeCell ref="L32:M32"/>
    <mergeCell ref="N8:O8"/>
    <mergeCell ref="N9:O9"/>
    <mergeCell ref="N10:O10"/>
    <mergeCell ref="N11:O11"/>
    <mergeCell ref="N12:O12"/>
    <mergeCell ref="N13:O13"/>
    <mergeCell ref="N14:O14"/>
    <mergeCell ref="N15:O15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J30:K30"/>
    <mergeCell ref="J31:K31"/>
    <mergeCell ref="J32:K32"/>
    <mergeCell ref="L8:M8"/>
    <mergeCell ref="L9:M9"/>
    <mergeCell ref="L10:M10"/>
    <mergeCell ref="L11:M11"/>
    <mergeCell ref="L12:M12"/>
    <mergeCell ref="L13:M13"/>
    <mergeCell ref="L14:M14"/>
    <mergeCell ref="J26:K26"/>
    <mergeCell ref="J27:K27"/>
    <mergeCell ref="J28:K28"/>
    <mergeCell ref="J29:K29"/>
    <mergeCell ref="J22:K22"/>
    <mergeCell ref="J23:K23"/>
    <mergeCell ref="J24:K24"/>
    <mergeCell ref="J25:K25"/>
    <mergeCell ref="J18:K18"/>
    <mergeCell ref="J19:K19"/>
    <mergeCell ref="J20:K20"/>
    <mergeCell ref="J21:K21"/>
    <mergeCell ref="J14:K14"/>
    <mergeCell ref="J15:K15"/>
    <mergeCell ref="J16:K16"/>
    <mergeCell ref="J17:K17"/>
    <mergeCell ref="J10:K10"/>
    <mergeCell ref="J11:K11"/>
    <mergeCell ref="J12:K12"/>
    <mergeCell ref="J13:K13"/>
    <mergeCell ref="J9:K9"/>
    <mergeCell ref="F29:G29"/>
    <mergeCell ref="F30:G30"/>
    <mergeCell ref="F31:G31"/>
    <mergeCell ref="F21:G21"/>
    <mergeCell ref="F22:G22"/>
    <mergeCell ref="F23:G23"/>
    <mergeCell ref="F24:G24"/>
    <mergeCell ref="F17:G17"/>
    <mergeCell ref="F18:G18"/>
    <mergeCell ref="F32:G32"/>
    <mergeCell ref="F25:G25"/>
    <mergeCell ref="F26:G26"/>
    <mergeCell ref="F27:G27"/>
    <mergeCell ref="F28:G28"/>
    <mergeCell ref="F13:G13"/>
    <mergeCell ref="F14:G14"/>
    <mergeCell ref="F15:G15"/>
    <mergeCell ref="F16:G16"/>
    <mergeCell ref="H32:I32"/>
    <mergeCell ref="F6:G6"/>
    <mergeCell ref="F7:G7"/>
    <mergeCell ref="F8:G8"/>
    <mergeCell ref="F9:G9"/>
    <mergeCell ref="F10:G10"/>
    <mergeCell ref="F11:G11"/>
    <mergeCell ref="F12:G12"/>
    <mergeCell ref="F19:G19"/>
    <mergeCell ref="F20:G20"/>
    <mergeCell ref="H28:I28"/>
    <mergeCell ref="H29:I29"/>
    <mergeCell ref="H30:I30"/>
    <mergeCell ref="H31:I31"/>
    <mergeCell ref="H24:I24"/>
    <mergeCell ref="H25:I25"/>
    <mergeCell ref="H26:I26"/>
    <mergeCell ref="H27:I27"/>
    <mergeCell ref="H20:I20"/>
    <mergeCell ref="H21:I21"/>
    <mergeCell ref="H22:I22"/>
    <mergeCell ref="H23:I23"/>
    <mergeCell ref="F4:G4"/>
    <mergeCell ref="D6:E6"/>
    <mergeCell ref="H6:I6"/>
    <mergeCell ref="H7:I7"/>
    <mergeCell ref="H4:I4"/>
    <mergeCell ref="D7:E7"/>
    <mergeCell ref="D32:E32"/>
    <mergeCell ref="D4:E4"/>
    <mergeCell ref="D26:E26"/>
    <mergeCell ref="D27:E27"/>
    <mergeCell ref="D28:E28"/>
    <mergeCell ref="D29:E29"/>
    <mergeCell ref="D24:E24"/>
    <mergeCell ref="D25:E25"/>
    <mergeCell ref="D20:E20"/>
    <mergeCell ref="D21:E21"/>
    <mergeCell ref="D30:E30"/>
    <mergeCell ref="D31:E31"/>
    <mergeCell ref="D12:E12"/>
    <mergeCell ref="D13:E13"/>
    <mergeCell ref="D22:E22"/>
    <mergeCell ref="D23:E23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H19:I19"/>
    <mergeCell ref="H8:I8"/>
    <mergeCell ref="H9:I9"/>
    <mergeCell ref="H10:I10"/>
    <mergeCell ref="H11:I11"/>
    <mergeCell ref="B29:C29"/>
    <mergeCell ref="A31:C31"/>
    <mergeCell ref="A32:C32"/>
    <mergeCell ref="H12:I12"/>
    <mergeCell ref="H13:I13"/>
    <mergeCell ref="H14:I14"/>
    <mergeCell ref="H15:I15"/>
    <mergeCell ref="H16:I16"/>
    <mergeCell ref="H17:I17"/>
    <mergeCell ref="H18:I18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3:C3"/>
    <mergeCell ref="B5:C5"/>
    <mergeCell ref="B7:C7"/>
    <mergeCell ref="B8:C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福井県</cp:lastModifiedBy>
  <cp:lastPrinted>2002-09-02T00:29:24Z</cp:lastPrinted>
  <dcterms:created xsi:type="dcterms:W3CDTF">2001-09-03T04:54:15Z</dcterms:created>
  <dcterms:modified xsi:type="dcterms:W3CDTF">2002-12-06T06:10:03Z</dcterms:modified>
  <cp:category/>
  <cp:version/>
  <cp:contentType/>
  <cp:contentStatus/>
</cp:coreProperties>
</file>