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<sst xmlns="http://schemas.openxmlformats.org/spreadsheetml/2006/main" count="44" uniqueCount="35">
  <si>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年　　次</t>
  </si>
  <si>
    <t>事　　業　　所　　数</t>
  </si>
  <si>
    <t>従　　業　　者　　数</t>
  </si>
  <si>
    <t>製　造　品　出　荷　額　等</t>
  </si>
  <si>
    <t>実　　数</t>
  </si>
  <si>
    <t>前年比</t>
  </si>
  <si>
    <t>％</t>
  </si>
  <si>
    <t>平成５年比</t>
  </si>
  <si>
    <t>　　　　＊は推計値を含む</t>
  </si>
  <si>
    <t xml:space="preserve"> ＊　  　　５９</t>
  </si>
  <si>
    <t xml:space="preserve">             ６０</t>
  </si>
  <si>
    <t xml:space="preserve"> ＊　　　　６１</t>
  </si>
  <si>
    <t xml:space="preserve"> ＊　 　　 ６２</t>
  </si>
  <si>
    <t xml:space="preserve"> ＊平成　元</t>
  </si>
  <si>
    <t xml:space="preserve"> ＊　　　　 ３</t>
  </si>
  <si>
    <t xml:space="preserve"> ＊　　　　 ４</t>
  </si>
  <si>
    <t xml:space="preserve"> ＊　　　　 ８</t>
  </si>
  <si>
    <t xml:space="preserve"> ＊　　　　 ９</t>
  </si>
  <si>
    <t xml:space="preserve">    平成５年比</t>
  </si>
  <si>
    <t>（注）平成６年は兵庫県を除く４６都道府県の従業者４人以上の事業所に関する数値</t>
  </si>
  <si>
    <t xml:space="preserve">    昭和  ５８</t>
  </si>
  <si>
    <t xml:space="preserve"> ＊　　　  １１</t>
  </si>
  <si>
    <t xml:space="preserve">             ６３</t>
  </si>
  <si>
    <t xml:space="preserve">              ２</t>
  </si>
  <si>
    <t xml:space="preserve">              ５</t>
  </si>
  <si>
    <t xml:space="preserve">              ６</t>
  </si>
  <si>
    <t xml:space="preserve">              ７</t>
  </si>
  <si>
    <t xml:space="preserve">             １０</t>
  </si>
  <si>
    <t>　　　  　　１２</t>
  </si>
  <si>
    <t>　　　　　　１３</t>
  </si>
  <si>
    <t>別表３　年次別、全国の事業所数、従業者数、製造品出荷額等の推移（従業者４人以上の事業所）</t>
  </si>
  <si>
    <t>人</t>
  </si>
  <si>
    <t>百万円</t>
  </si>
  <si>
    <t>H12年比</t>
  </si>
  <si>
    <t>全国版「工業統計表産業編」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</si>
</sst>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;&quot;▲ &quot;0.00"/>
    <numFmt numFmtId="178" formatCode="#,##0.00;&quot;▲ &quot;#,##0.00"/>
    <numFmt numFmtId="179" formatCode="#,##0.0;&quot;▲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38" fontId="3" fillId="0" borderId="0" xfId="16" applyFont="1" applyAlignment="1">
      <alignment/>
    </xf>
    <xf numFmtId="176" fontId="3" fillId="0" borderId="0" xfId="16" applyNumberFormat="1" applyFont="1" applyAlignment="1">
      <alignment/>
    </xf>
    <xf numFmtId="176" fontId="3" fillId="0" borderId="1" xfId="16" applyNumberFormat="1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1" xfId="16" applyFont="1" applyBorder="1" applyAlignment="1">
      <alignment horizontal="center"/>
    </xf>
    <xf numFmtId="38" fontId="3" fillId="0" borderId="2" xfId="16" applyFont="1" applyBorder="1" applyAlignment="1">
      <alignment/>
    </xf>
    <xf numFmtId="176" fontId="3" fillId="0" borderId="0" xfId="16" applyNumberFormat="1" applyFont="1" applyAlignment="1">
      <alignment horizontal="right"/>
    </xf>
    <xf numFmtId="38" fontId="3" fillId="0" borderId="0" xfId="16" applyFont="1" applyAlignment="1">
      <alignment horizontal="right"/>
    </xf>
    <xf numFmtId="179" fontId="3" fillId="0" borderId="0" xfId="16" applyNumberFormat="1" applyFont="1" applyAlignment="1">
      <alignment horizontal="right"/>
    </xf>
    <xf numFmtId="179" fontId="3" fillId="0" borderId="0" xfId="16" applyNumberFormat="1" applyFont="1" applyAlignment="1">
      <alignment/>
    </xf>
    <xf numFmtId="176" fontId="4" fillId="0" borderId="0" xfId="16" applyNumberFormat="1" applyFont="1" applyAlignment="1">
      <alignment/>
    </xf>
    <xf numFmtId="38" fontId="3" fillId="0" borderId="3" xfId="16" applyFont="1" applyBorder="1" applyAlignment="1">
      <alignment/>
    </xf>
    <xf numFmtId="179" fontId="3" fillId="0" borderId="3" xfId="16" applyNumberFormat="1" applyFont="1" applyBorder="1" applyAlignment="1">
      <alignment/>
    </xf>
    <xf numFmtId="176" fontId="3" fillId="0" borderId="3" xfId="16" applyNumberFormat="1" applyFont="1" applyBorder="1" applyAlignment="1">
      <alignment/>
    </xf>
    <xf numFmtId="179" fontId="3" fillId="0" borderId="3" xfId="16" applyNumberFormat="1" applyFont="1" applyBorder="1" applyAlignment="1">
      <alignment horizontal="right"/>
    </xf>
    <xf numFmtId="38" fontId="4" fillId="0" borderId="0" xfId="16" applyFont="1" applyAlignment="1">
      <alignment/>
    </xf>
    <xf numFmtId="179" fontId="3" fillId="0" borderId="0" xfId="16" applyNumberFormat="1" applyFont="1" applyBorder="1" applyAlignment="1">
      <alignment horizontal="right"/>
    </xf>
    <xf numFmtId="176" fontId="3" fillId="0" borderId="0" xfId="16" applyNumberFormat="1" applyFont="1" applyBorder="1" applyAlignment="1">
      <alignment/>
    </xf>
    <xf numFmtId="176" fontId="4" fillId="0" borderId="0" xfId="16" applyNumberFormat="1" applyFont="1" applyAlignment="1">
      <alignment horizontal="left"/>
    </xf>
    <xf numFmtId="179" fontId="3" fillId="0" borderId="0" xfId="16" applyNumberFormat="1" applyFont="1" applyBorder="1" applyAlignment="1">
      <alignment/>
    </xf>
    <xf numFmtId="38" fontId="2" fillId="0" borderId="0" xfId="16" applyFont="1" applyAlignment="1">
      <alignment horizontal="right"/>
    </xf>
    <xf numFmtId="49" fontId="3" fillId="0" borderId="4" xfId="16" applyNumberFormat="1" applyFont="1" applyBorder="1" applyAlignment="1">
      <alignment horizontal="center"/>
    </xf>
    <xf numFmtId="49" fontId="3" fillId="0" borderId="5" xfId="16" applyNumberFormat="1" applyFont="1" applyBorder="1" applyAlignment="1">
      <alignment horizontal="center"/>
    </xf>
    <xf numFmtId="38" fontId="3" fillId="0" borderId="0" xfId="16" applyFont="1" applyAlignment="1">
      <alignment horizontal="center"/>
    </xf>
    <xf numFmtId="38" fontId="3" fillId="0" borderId="6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76" fontId="3" fillId="0" borderId="1" xfId="16" applyNumberFormat="1" applyFont="1" applyBorder="1" applyAlignment="1">
      <alignment horizontal="center"/>
    </xf>
    <xf numFmtId="176" fontId="3" fillId="0" borderId="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17</xdr:row>
      <xdr:rowOff>19050</xdr:rowOff>
    </xdr:from>
    <xdr:to>
      <xdr:col>3</xdr:col>
      <xdr:colOff>142875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43100" y="2933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17</xdr:row>
      <xdr:rowOff>104775</xdr:rowOff>
    </xdr:from>
    <xdr:to>
      <xdr:col>3</xdr:col>
      <xdr:colOff>266700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52625" y="3019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9525</xdr:rowOff>
    </xdr:from>
    <xdr:to>
      <xdr:col>6</xdr:col>
      <xdr:colOff>66675</xdr:colOff>
      <xdr:row>17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71925" y="2924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6</xdr:col>
      <xdr:colOff>180975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971925" y="3019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0</xdr:rowOff>
    </xdr:from>
    <xdr:to>
      <xdr:col>9</xdr:col>
      <xdr:colOff>333375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6296025" y="2914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95250</xdr:rowOff>
    </xdr:from>
    <xdr:to>
      <xdr:col>9</xdr:col>
      <xdr:colOff>447675</xdr:colOff>
      <xdr:row>17</xdr:row>
      <xdr:rowOff>95250</xdr:rowOff>
    </xdr:to>
    <xdr:sp>
      <xdr:nvSpPr>
        <xdr:cNvPr id="6" name="Line 6"/>
        <xdr:cNvSpPr>
          <a:spLocks/>
        </xdr:cNvSpPr>
      </xdr:nvSpPr>
      <xdr:spPr>
        <a:xfrm>
          <a:off x="6296025" y="300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5">
      <selection activeCell="E35" sqref="E35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8.625" style="2" customWidth="1"/>
    <col min="4" max="4" width="7.75390625" style="1" customWidth="1"/>
    <col min="5" max="5" width="7.50390625" style="1" customWidth="1"/>
    <col min="6" max="6" width="12.375" style="2" bestFit="1" customWidth="1"/>
    <col min="7" max="7" width="7.00390625" style="1" customWidth="1"/>
    <col min="8" max="8" width="8.00390625" style="1" customWidth="1"/>
    <col min="9" max="9" width="12.00390625" style="2" customWidth="1"/>
    <col min="10" max="10" width="12.375" style="1" bestFit="1" customWidth="1"/>
    <col min="11" max="11" width="8.25390625" style="1" customWidth="1"/>
    <col min="12" max="13" width="9.00390625" style="1" customWidth="1"/>
    <col min="14" max="14" width="11.50390625" style="1" customWidth="1"/>
    <col min="15" max="16384" width="9.00390625" style="1" customWidth="1"/>
  </cols>
  <sheetData>
    <row r="1" spans="2:11" s="3" customFormat="1" ht="13.5"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26"/>
    </row>
    <row r="2" spans="4:10" s="3" customFormat="1" ht="13.5">
      <c r="D2" s="4"/>
      <c r="G2" s="4"/>
      <c r="J2" s="4"/>
    </row>
    <row r="3" spans="2:12" s="3" customFormat="1" ht="13.5">
      <c r="B3" s="27" t="s">
        <v>0</v>
      </c>
      <c r="C3" s="29" t="s">
        <v>1</v>
      </c>
      <c r="D3" s="29"/>
      <c r="E3" s="29"/>
      <c r="F3" s="29" t="s">
        <v>2</v>
      </c>
      <c r="G3" s="29"/>
      <c r="H3" s="29"/>
      <c r="I3" s="29" t="s">
        <v>3</v>
      </c>
      <c r="J3" s="29"/>
      <c r="K3" s="30"/>
      <c r="L3" s="6"/>
    </row>
    <row r="4" spans="2:12" s="3" customFormat="1" ht="13.5">
      <c r="B4" s="28"/>
      <c r="C4" s="7" t="s">
        <v>4</v>
      </c>
      <c r="D4" s="5" t="s">
        <v>5</v>
      </c>
      <c r="E4" s="7" t="s">
        <v>33</v>
      </c>
      <c r="F4" s="7" t="s">
        <v>4</v>
      </c>
      <c r="G4" s="5" t="s">
        <v>5</v>
      </c>
      <c r="H4" s="7" t="s">
        <v>33</v>
      </c>
      <c r="I4" s="7" t="s">
        <v>4</v>
      </c>
      <c r="J4" s="5" t="s">
        <v>5</v>
      </c>
      <c r="K4" s="7" t="s">
        <v>33</v>
      </c>
      <c r="L4" s="6"/>
    </row>
    <row r="5" spans="2:10" s="3" customFormat="1" ht="13.5">
      <c r="B5" s="8"/>
      <c r="D5" s="9" t="s">
        <v>6</v>
      </c>
      <c r="E5" s="10"/>
      <c r="F5" s="10" t="s">
        <v>31</v>
      </c>
      <c r="G5" s="9" t="s">
        <v>6</v>
      </c>
      <c r="H5" s="10"/>
      <c r="I5" s="10" t="s">
        <v>32</v>
      </c>
      <c r="J5" s="9" t="s">
        <v>6</v>
      </c>
    </row>
    <row r="6" spans="2:11" s="3" customFormat="1" ht="13.5">
      <c r="B6" s="24" t="s">
        <v>20</v>
      </c>
      <c r="C6" s="3">
        <v>446942</v>
      </c>
      <c r="D6" s="11">
        <v>4.4</v>
      </c>
      <c r="E6" s="4">
        <f aca="true" t="shared" si="0" ref="E6:E16">C6/$C$23*100</f>
        <v>130.90641759001352</v>
      </c>
      <c r="F6" s="3">
        <v>10650971</v>
      </c>
      <c r="G6" s="12">
        <v>1.6</v>
      </c>
      <c r="H6" s="4">
        <f aca="true" t="shared" si="1" ref="H6:H16">F6/$F$23*100</f>
        <v>115.9752251592554</v>
      </c>
      <c r="I6" s="3">
        <v>235526868</v>
      </c>
      <c r="J6" s="11">
        <v>2.6</v>
      </c>
      <c r="K6" s="4">
        <f aca="true" t="shared" si="2" ref="K6:K16">I6/$I$23*100</f>
        <v>78.38416736043995</v>
      </c>
    </row>
    <row r="7" spans="2:11" s="3" customFormat="1" ht="13.5">
      <c r="B7" s="24" t="s">
        <v>9</v>
      </c>
      <c r="C7" s="3">
        <v>428998</v>
      </c>
      <c r="D7" s="11">
        <f>(C7-C6)/C6*100</f>
        <v>-4.014838614406344</v>
      </c>
      <c r="E7" s="4">
        <f t="shared" si="0"/>
        <v>125.65073618787362</v>
      </c>
      <c r="F7" s="3">
        <v>10733413</v>
      </c>
      <c r="G7" s="12">
        <f aca="true" t="shared" si="3" ref="G7:G16">(F7-F6)/F6*100</f>
        <v>0.7740327149515288</v>
      </c>
      <c r="H7" s="4">
        <f t="shared" si="1"/>
        <v>116.87291134322673</v>
      </c>
      <c r="I7" s="3">
        <v>253029814</v>
      </c>
      <c r="J7" s="11">
        <f aca="true" t="shared" si="4" ref="J7:J16">(I7-I6)/I6*100</f>
        <v>7.431400989886215</v>
      </c>
      <c r="K7" s="4">
        <f t="shared" si="2"/>
        <v>84.20920914957775</v>
      </c>
    </row>
    <row r="8" spans="2:11" s="3" customFormat="1" ht="13.5">
      <c r="B8" s="24" t="s">
        <v>10</v>
      </c>
      <c r="C8" s="3">
        <v>438518</v>
      </c>
      <c r="D8" s="11">
        <f aca="true" t="shared" si="5" ref="D8:D16">(C8-C7)/C7*100</f>
        <v>2.2191245646832853</v>
      </c>
      <c r="E8" s="4">
        <f t="shared" si="0"/>
        <v>128.43908254032414</v>
      </c>
      <c r="F8" s="3">
        <v>10889949</v>
      </c>
      <c r="G8" s="12">
        <f t="shared" si="3"/>
        <v>1.458399113124595</v>
      </c>
      <c r="H8" s="4">
        <f t="shared" si="1"/>
        <v>118.57738484573926</v>
      </c>
      <c r="I8" s="3">
        <v>265320551</v>
      </c>
      <c r="J8" s="11">
        <f t="shared" si="4"/>
        <v>4.857426405885909</v>
      </c>
      <c r="K8" s="4">
        <f t="shared" si="2"/>
        <v>88.29960951099703</v>
      </c>
    </row>
    <row r="9" spans="2:11" s="3" customFormat="1" ht="13.5">
      <c r="B9" s="24" t="s">
        <v>11</v>
      </c>
      <c r="C9" s="3">
        <v>436009</v>
      </c>
      <c r="D9" s="11">
        <f t="shared" si="5"/>
        <v>-0.5721543927501266</v>
      </c>
      <c r="E9" s="4">
        <f t="shared" si="0"/>
        <v>127.7042126875617</v>
      </c>
      <c r="F9" s="3">
        <v>10892501</v>
      </c>
      <c r="G9" s="12">
        <f t="shared" si="3"/>
        <v>0.023434453182471286</v>
      </c>
      <c r="H9" s="4">
        <f t="shared" si="1"/>
        <v>118.60517280747591</v>
      </c>
      <c r="I9" s="3">
        <v>254688643</v>
      </c>
      <c r="J9" s="11">
        <f t="shared" si="4"/>
        <v>-4.007193547551467</v>
      </c>
      <c r="K9" s="4">
        <f t="shared" si="2"/>
        <v>84.76127325615921</v>
      </c>
    </row>
    <row r="10" spans="2:11" s="3" customFormat="1" ht="13.5">
      <c r="B10" s="24" t="s">
        <v>12</v>
      </c>
      <c r="C10" s="3">
        <v>420804</v>
      </c>
      <c r="D10" s="11">
        <f t="shared" si="5"/>
        <v>-3.4873133352751893</v>
      </c>
      <c r="E10" s="4">
        <f t="shared" si="0"/>
        <v>123.25076664880017</v>
      </c>
      <c r="F10" s="3">
        <v>10737755</v>
      </c>
      <c r="G10" s="12">
        <f t="shared" si="3"/>
        <v>-1.4206654651672743</v>
      </c>
      <c r="H10" s="4">
        <f t="shared" si="1"/>
        <v>116.92019007749815</v>
      </c>
      <c r="I10" s="3">
        <v>253515261</v>
      </c>
      <c r="J10" s="11">
        <f t="shared" si="4"/>
        <v>-0.4607123372988406</v>
      </c>
      <c r="K10" s="4">
        <f t="shared" si="2"/>
        <v>84.37076761301651</v>
      </c>
    </row>
    <row r="11" spans="2:11" s="3" customFormat="1" ht="13.5">
      <c r="B11" s="24" t="s">
        <v>22</v>
      </c>
      <c r="C11" s="3">
        <v>437574</v>
      </c>
      <c r="D11" s="11">
        <f t="shared" si="5"/>
        <v>3.985228277297744</v>
      </c>
      <c r="E11" s="4">
        <f t="shared" si="0"/>
        <v>128.1625910532744</v>
      </c>
      <c r="F11" s="3">
        <v>10911123</v>
      </c>
      <c r="G11" s="12">
        <f t="shared" si="3"/>
        <v>1.6145646832135767</v>
      </c>
      <c r="H11" s="4">
        <f t="shared" si="1"/>
        <v>118.8079421740356</v>
      </c>
      <c r="I11" s="3">
        <v>274400736</v>
      </c>
      <c r="J11" s="11">
        <f t="shared" si="4"/>
        <v>8.238350195414863</v>
      </c>
      <c r="K11" s="4">
        <f t="shared" si="2"/>
        <v>91.32152691153648</v>
      </c>
    </row>
    <row r="12" spans="2:11" s="3" customFormat="1" ht="13.5">
      <c r="B12" s="24" t="s">
        <v>13</v>
      </c>
      <c r="C12" s="3">
        <v>421757</v>
      </c>
      <c r="D12" s="11">
        <f t="shared" si="5"/>
        <v>-3.614702884540672</v>
      </c>
      <c r="E12" s="4">
        <f t="shared" si="0"/>
        <v>123.52989417756963</v>
      </c>
      <c r="F12" s="3">
        <v>10963094</v>
      </c>
      <c r="G12" s="12">
        <f t="shared" si="3"/>
        <v>0.47631210829536064</v>
      </c>
      <c r="H12" s="4">
        <f t="shared" si="1"/>
        <v>119.37383878822709</v>
      </c>
      <c r="I12" s="3">
        <v>298893142</v>
      </c>
      <c r="J12" s="11">
        <f t="shared" si="4"/>
        <v>8.925779994992434</v>
      </c>
      <c r="K12" s="4">
        <f t="shared" si="2"/>
        <v>99.47268549172803</v>
      </c>
    </row>
    <row r="13" spans="2:11" s="3" customFormat="1" ht="13.5">
      <c r="B13" s="24" t="s">
        <v>23</v>
      </c>
      <c r="C13" s="3">
        <v>435997</v>
      </c>
      <c r="D13" s="11">
        <f t="shared" si="5"/>
        <v>3.37635178550682</v>
      </c>
      <c r="E13" s="4">
        <f t="shared" si="0"/>
        <v>127.70069796526869</v>
      </c>
      <c r="F13" s="3">
        <v>11172829</v>
      </c>
      <c r="G13" s="12">
        <f t="shared" si="3"/>
        <v>1.9131004440899622</v>
      </c>
      <c r="H13" s="4">
        <f t="shared" si="1"/>
        <v>121.6575802282119</v>
      </c>
      <c r="I13" s="3">
        <v>323372603</v>
      </c>
      <c r="J13" s="11">
        <f t="shared" si="4"/>
        <v>8.190037695813041</v>
      </c>
      <c r="K13" s="4">
        <f t="shared" si="2"/>
        <v>107.6195359305381</v>
      </c>
    </row>
    <row r="14" spans="2:11" s="3" customFormat="1" ht="13.5">
      <c r="B14" s="24" t="s">
        <v>14</v>
      </c>
      <c r="C14" s="3">
        <v>430414</v>
      </c>
      <c r="D14" s="11">
        <f t="shared" si="5"/>
        <v>-1.280513398027968</v>
      </c>
      <c r="E14" s="4">
        <f t="shared" si="0"/>
        <v>126.06547341844818</v>
      </c>
      <c r="F14" s="3">
        <v>11351033</v>
      </c>
      <c r="G14" s="12">
        <f t="shared" si="3"/>
        <v>1.5949765274309666</v>
      </c>
      <c r="H14" s="4">
        <f t="shared" si="1"/>
        <v>123.59799007669238</v>
      </c>
      <c r="I14" s="3">
        <v>340834634</v>
      </c>
      <c r="J14" s="11">
        <f t="shared" si="4"/>
        <v>5.399972303776149</v>
      </c>
      <c r="K14" s="4">
        <f t="shared" si="2"/>
        <v>113.43096106423958</v>
      </c>
    </row>
    <row r="15" spans="2:11" s="3" customFormat="1" ht="13.5">
      <c r="B15" s="24" t="s">
        <v>15</v>
      </c>
      <c r="C15" s="3">
        <v>415112</v>
      </c>
      <c r="D15" s="11">
        <f t="shared" si="5"/>
        <v>-3.5551817552403033</v>
      </c>
      <c r="E15" s="4">
        <f t="shared" si="0"/>
        <v>121.58361670781821</v>
      </c>
      <c r="F15" s="3">
        <v>11157466</v>
      </c>
      <c r="G15" s="12">
        <f t="shared" si="3"/>
        <v>-1.705280920247523</v>
      </c>
      <c r="H15" s="4">
        <f t="shared" si="1"/>
        <v>121.4902971341051</v>
      </c>
      <c r="I15" s="3">
        <v>329520639</v>
      </c>
      <c r="J15" s="11">
        <f t="shared" si="4"/>
        <v>-3.3194968677977723</v>
      </c>
      <c r="K15" s="4">
        <f t="shared" si="2"/>
        <v>109.66562386459924</v>
      </c>
    </row>
    <row r="16" spans="2:11" s="3" customFormat="1" ht="13.5">
      <c r="B16" s="24" t="s">
        <v>24</v>
      </c>
      <c r="C16" s="3">
        <v>413670</v>
      </c>
      <c r="D16" s="11">
        <f t="shared" si="5"/>
        <v>-0.34737612981556787</v>
      </c>
      <c r="E16" s="4">
        <f t="shared" si="0"/>
        <v>121.1612642456088</v>
      </c>
      <c r="F16" s="3">
        <v>10885119</v>
      </c>
      <c r="G16" s="12">
        <f t="shared" si="3"/>
        <v>-2.4409395466676753</v>
      </c>
      <c r="H16" s="4">
        <f t="shared" si="1"/>
        <v>118.52479242599468</v>
      </c>
      <c r="I16" s="3">
        <v>311199479</v>
      </c>
      <c r="J16" s="11">
        <f t="shared" si="4"/>
        <v>-5.559943090544929</v>
      </c>
      <c r="K16" s="4">
        <f t="shared" si="2"/>
        <v>103.56827758783646</v>
      </c>
    </row>
    <row r="17" spans="2:11" s="3" customFormat="1" ht="13.5">
      <c r="B17" s="24" t="s">
        <v>25</v>
      </c>
      <c r="C17" s="3">
        <v>382825</v>
      </c>
      <c r="D17" s="13" t="s">
        <v>7</v>
      </c>
      <c r="E17" s="4"/>
      <c r="F17" s="3">
        <v>10416123</v>
      </c>
      <c r="G17" s="13" t="s">
        <v>7</v>
      </c>
      <c r="H17" s="4"/>
      <c r="I17" s="3">
        <v>299027369</v>
      </c>
      <c r="J17" s="21" t="s">
        <v>18</v>
      </c>
      <c r="K17" s="4"/>
    </row>
    <row r="18" spans="2:11" s="3" customFormat="1" ht="13.5">
      <c r="B18" s="24" t="s">
        <v>26</v>
      </c>
      <c r="C18" s="3">
        <v>387726</v>
      </c>
      <c r="D18" s="11">
        <f>(C18-C16)/C16*100</f>
        <v>-6.271665820581624</v>
      </c>
      <c r="E18" s="4">
        <f aca="true" t="shared" si="6" ref="E18:E23">C18/$C$23*100</f>
        <v>113.56243464813235</v>
      </c>
      <c r="F18" s="3">
        <v>10320583</v>
      </c>
      <c r="G18" s="11">
        <f>(F18-F16)/F16*100</f>
        <v>-5.1863098602780555</v>
      </c>
      <c r="H18" s="4">
        <f aca="true" t="shared" si="7" ref="H18:H23">F18/$F$23*100</f>
        <v>112.37772942953121</v>
      </c>
      <c r="I18" s="3">
        <v>306029559</v>
      </c>
      <c r="J18" s="11">
        <f>(I18-I16)/I16*100</f>
        <v>-1.661288128313351</v>
      </c>
      <c r="K18" s="4">
        <f aca="true" t="shared" si="8" ref="K18:K23">I18/$I$23*100</f>
        <v>101.84771008757112</v>
      </c>
    </row>
    <row r="19" spans="2:11" s="3" customFormat="1" ht="13.5">
      <c r="B19" s="24" t="s">
        <v>16</v>
      </c>
      <c r="C19" s="3">
        <v>369612</v>
      </c>
      <c r="D19" s="19">
        <f aca="true" t="shared" si="9" ref="D19:D24">(C19-C18)/C18*100</f>
        <v>-4.671855898237415</v>
      </c>
      <c r="E19" s="4">
        <f t="shared" si="6"/>
        <v>108.25696134684158</v>
      </c>
      <c r="F19" s="3">
        <v>10103284</v>
      </c>
      <c r="G19" s="19">
        <f aca="true" t="shared" si="10" ref="G19:G24">(F19-F18)/F18*100</f>
        <v>-2.105491521166973</v>
      </c>
      <c r="H19" s="4">
        <f t="shared" si="7"/>
        <v>110.01162586471247</v>
      </c>
      <c r="I19" s="3">
        <v>313068385</v>
      </c>
      <c r="J19" s="22">
        <f aca="true" t="shared" si="11" ref="J19:J24">(I19-I18)/I18*100</f>
        <v>2.3000477545373323</v>
      </c>
      <c r="K19" s="4">
        <f t="shared" si="8"/>
        <v>104.190256056488</v>
      </c>
    </row>
    <row r="20" spans="2:11" s="3" customFormat="1" ht="13.5">
      <c r="B20" s="24" t="s">
        <v>17</v>
      </c>
      <c r="C20" s="3">
        <v>358246</v>
      </c>
      <c r="D20" s="19">
        <f t="shared" si="9"/>
        <v>-3.0751166087681137</v>
      </c>
      <c r="E20" s="4">
        <f t="shared" si="6"/>
        <v>104.92793354831717</v>
      </c>
      <c r="F20" s="3">
        <v>9937330</v>
      </c>
      <c r="G20" s="19">
        <f t="shared" si="10"/>
        <v>-1.6425748301245418</v>
      </c>
      <c r="H20" s="4">
        <f t="shared" si="7"/>
        <v>108.20460258804793</v>
      </c>
      <c r="I20" s="3">
        <v>323071831</v>
      </c>
      <c r="J20" s="22">
        <f t="shared" si="11"/>
        <v>3.195291022439075</v>
      </c>
      <c r="K20" s="4">
        <f t="shared" si="8"/>
        <v>107.51943795451724</v>
      </c>
    </row>
    <row r="21" spans="2:11" s="3" customFormat="1" ht="13.5">
      <c r="B21" s="24" t="s">
        <v>27</v>
      </c>
      <c r="C21" s="6">
        <v>373713</v>
      </c>
      <c r="D21" s="19">
        <f t="shared" si="9"/>
        <v>4.317424339699536</v>
      </c>
      <c r="E21" s="20">
        <f t="shared" si="6"/>
        <v>109.45811769047597</v>
      </c>
      <c r="F21" s="6">
        <v>9837464</v>
      </c>
      <c r="G21" s="19">
        <f t="shared" si="10"/>
        <v>-1.0049580722387201</v>
      </c>
      <c r="H21" s="20">
        <f t="shared" si="7"/>
        <v>107.11719169980552</v>
      </c>
      <c r="I21" s="6">
        <v>305839992</v>
      </c>
      <c r="J21" s="22">
        <f t="shared" si="11"/>
        <v>-5.333748518607306</v>
      </c>
      <c r="K21" s="20">
        <f t="shared" si="8"/>
        <v>101.78462152540327</v>
      </c>
    </row>
    <row r="22" spans="2:11" s="3" customFormat="1" ht="13.5">
      <c r="B22" s="24" t="s">
        <v>21</v>
      </c>
      <c r="C22" s="6">
        <v>345457</v>
      </c>
      <c r="D22" s="19">
        <f t="shared" si="9"/>
        <v>-7.560882281322834</v>
      </c>
      <c r="E22" s="20">
        <f t="shared" si="6"/>
        <v>101.18211826454728</v>
      </c>
      <c r="F22" s="6">
        <v>9377750</v>
      </c>
      <c r="G22" s="19">
        <f t="shared" si="10"/>
        <v>-4.673094610562234</v>
      </c>
      <c r="H22" s="20">
        <f t="shared" si="7"/>
        <v>102.11150398749629</v>
      </c>
      <c r="I22" s="6">
        <v>291449554</v>
      </c>
      <c r="J22" s="22">
        <f t="shared" si="11"/>
        <v>-4.705217883997329</v>
      </c>
      <c r="K22" s="20">
        <f t="shared" si="8"/>
        <v>96.99543331023101</v>
      </c>
    </row>
    <row r="23" spans="2:11" s="3" customFormat="1" ht="13.5">
      <c r="B23" s="24" t="s">
        <v>28</v>
      </c>
      <c r="C23" s="6">
        <v>341421</v>
      </c>
      <c r="D23" s="19">
        <f t="shared" si="9"/>
        <v>-1.1683074883415303</v>
      </c>
      <c r="E23" s="20">
        <f t="shared" si="6"/>
        <v>100</v>
      </c>
      <c r="F23" s="6">
        <v>9183833</v>
      </c>
      <c r="G23" s="19">
        <f t="shared" si="10"/>
        <v>-2.0678414331796007</v>
      </c>
      <c r="H23" s="20">
        <f t="shared" si="7"/>
        <v>100</v>
      </c>
      <c r="I23" s="6">
        <v>300477604</v>
      </c>
      <c r="J23" s="22">
        <f t="shared" si="11"/>
        <v>3.097637267271303</v>
      </c>
      <c r="K23" s="20">
        <f t="shared" si="8"/>
        <v>100</v>
      </c>
    </row>
    <row r="24" spans="2:11" s="6" customFormat="1" ht="13.5">
      <c r="B24" s="25" t="s">
        <v>29</v>
      </c>
      <c r="C24" s="14">
        <v>316267</v>
      </c>
      <c r="D24" s="17">
        <f t="shared" si="9"/>
        <v>-7.367443713186946</v>
      </c>
      <c r="E24" s="16">
        <f>C24/$C$23*100</f>
        <v>92.63255628681306</v>
      </c>
      <c r="F24" s="14">
        <v>8866220</v>
      </c>
      <c r="G24" s="17">
        <f t="shared" si="10"/>
        <v>-3.458392590544711</v>
      </c>
      <c r="H24" s="16">
        <f>F24/$F$23*100</f>
        <v>96.54160740945528</v>
      </c>
      <c r="I24" s="14">
        <v>286667406</v>
      </c>
      <c r="J24" s="15">
        <f t="shared" si="11"/>
        <v>-4.596082309016282</v>
      </c>
      <c r="K24" s="16">
        <f>I24/$I$23*100</f>
        <v>95.40391769098372</v>
      </c>
    </row>
    <row r="25" spans="2:11" s="3" customFormat="1" ht="13.5">
      <c r="B25" s="3" t="s">
        <v>19</v>
      </c>
      <c r="D25" s="4"/>
      <c r="G25" s="4"/>
      <c r="J25" s="18"/>
      <c r="K25" s="23" t="s">
        <v>34</v>
      </c>
    </row>
    <row r="26" spans="2:10" s="3" customFormat="1" ht="13.5">
      <c r="B26" s="3" t="s">
        <v>8</v>
      </c>
      <c r="D26" s="4"/>
      <c r="G26" s="4"/>
      <c r="J26" s="4"/>
    </row>
    <row r="27" spans="4:10" s="3" customFormat="1" ht="13.5">
      <c r="D27" s="4"/>
      <c r="G27" s="4"/>
      <c r="J27" s="4"/>
    </row>
    <row r="28" spans="3:9" s="3" customFormat="1" ht="13.5">
      <c r="C28" s="4"/>
      <c r="F28" s="4"/>
      <c r="I28" s="4"/>
    </row>
  </sheetData>
  <mergeCells count="5">
    <mergeCell ref="B1:K1"/>
    <mergeCell ref="B3:B4"/>
    <mergeCell ref="C3:E3"/>
    <mergeCell ref="F3:H3"/>
    <mergeCell ref="I3:K3"/>
  </mergeCells>
  <printOptions/>
  <pageMargins left="0.4724409448818898" right="0.7086614173228347" top="0.5905511811023623" bottom="0.7874015748031497" header="0.5118110236220472" footer="0.5118110236220472"/>
  <pageSetup horizontalDpi="400" verticalDpi="4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2003-12-16T11:11:52Z</cp:lastPrinted>
  <dcterms:created xsi:type="dcterms:W3CDTF">2001-01-09T06:42:15Z</dcterms:created>
  <dcterms:modified xsi:type="dcterms:W3CDTF">2007-07-30T04:34:06Z</dcterms:modified>
  <cp:category/>
  <cp:version/>
  <cp:contentType/>
  <cp:contentStatus/>
</cp:coreProperties>
</file>