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c_産業統計G/02_工業統計/20 公表/02 確報/02 統計表/３０年/詳細版/HP用/"/>
    </mc:Choice>
  </mc:AlternateContent>
  <xr:revisionPtr revIDLastSave="5" documentId="13_ncr:1_{1E9BA6E8-9C73-46E1-83C0-6D5B51650F3E}" xr6:coauthVersionLast="36" xr6:coauthVersionMax="36" xr10:uidLastSave="{F66CC943-5031-4A21-B84D-CB5AA013E30C}"/>
  <bookViews>
    <workbookView xWindow="0" yWindow="0" windowWidth="20490" windowHeight="7455" xr2:uid="{426E6EE4-944E-431C-9B36-8A7DCE847F43}"/>
  </bookViews>
  <sheets>
    <sheet name="目次" sheetId="3" r:id="rId1"/>
    <sheet name="1-1.2" sheetId="4" r:id="rId2"/>
    <sheet name="1-3.2" sheetId="5" r:id="rId3"/>
  </sheets>
  <definedNames>
    <definedName name="_xlnm.Print_Area" localSheetId="1">'1-1.2'!$A$1:$AB$35</definedName>
    <definedName name="_xlnm.Print_Area" localSheetId="2">'1-3.2'!$A$1:$X$33</definedName>
    <definedName name="_xlnm.Print_Area" localSheetId="0">目次!$B$1:$B$10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4" i="4" l="1"/>
  <c r="Y34" i="4"/>
  <c r="X34" i="4"/>
  <c r="W34" i="4"/>
  <c r="V34" i="4"/>
  <c r="L34" i="4"/>
  <c r="Z33" i="4"/>
  <c r="Y33" i="4"/>
  <c r="X33" i="4"/>
  <c r="W33" i="4"/>
  <c r="V33" i="4"/>
  <c r="L33" i="4"/>
  <c r="Z32" i="4"/>
  <c r="Y32" i="4"/>
  <c r="X32" i="4"/>
  <c r="W32" i="4"/>
  <c r="V32" i="4"/>
  <c r="M32" i="4"/>
  <c r="L32" i="4"/>
  <c r="Z31" i="4"/>
  <c r="Y31" i="4"/>
  <c r="X31" i="4"/>
  <c r="W31" i="4"/>
  <c r="S31" i="4"/>
  <c r="V31" i="4" s="1"/>
  <c r="N31" i="4"/>
  <c r="M31" i="4"/>
  <c r="L31" i="4"/>
  <c r="Z30" i="4"/>
  <c r="Y30" i="4"/>
  <c r="X30" i="4"/>
  <c r="W30" i="4"/>
  <c r="S30" i="4"/>
  <c r="V30" i="4" s="1"/>
  <c r="N30" i="4"/>
  <c r="M30" i="4"/>
  <c r="L30" i="4"/>
  <c r="Z29" i="4"/>
  <c r="Y29" i="4"/>
  <c r="X29" i="4"/>
  <c r="W29" i="4"/>
  <c r="V29" i="4"/>
  <c r="S29" i="4"/>
  <c r="N29" i="4"/>
  <c r="M29" i="4"/>
  <c r="L29" i="4"/>
  <c r="X27" i="4"/>
  <c r="W27" i="4"/>
  <c r="U27" i="4"/>
  <c r="T27" i="4"/>
  <c r="S27" i="4"/>
  <c r="R27" i="4"/>
  <c r="Z27" i="4" s="1"/>
  <c r="Q27" i="4"/>
  <c r="Y27" i="4" s="1"/>
  <c r="P27" i="4"/>
  <c r="V27" i="4" s="1"/>
  <c r="N27" i="4"/>
  <c r="K27" i="4"/>
  <c r="J27" i="4"/>
  <c r="M27" i="4" s="1"/>
  <c r="I27" i="4"/>
  <c r="H27" i="4"/>
  <c r="G27" i="4"/>
  <c r="F27" i="4"/>
  <c r="E27" i="4"/>
  <c r="D27" i="4"/>
  <c r="C27" i="4"/>
  <c r="L27" i="4" s="1"/>
  <c r="AB15" i="4"/>
  <c r="V15" i="4"/>
  <c r="P15" i="4"/>
  <c r="I15" i="4"/>
  <c r="E15" i="4"/>
  <c r="AB14" i="4"/>
  <c r="AA14" i="4"/>
  <c r="V14" i="4"/>
  <c r="P14" i="4"/>
  <c r="N14" i="4"/>
  <c r="I14" i="4"/>
  <c r="E14" i="4"/>
  <c r="D14" i="4"/>
  <c r="AB13" i="4"/>
  <c r="V13" i="4"/>
  <c r="P13" i="4"/>
  <c r="I13" i="4"/>
  <c r="E13" i="4"/>
  <c r="AB12" i="4"/>
  <c r="AA12" i="4"/>
  <c r="V12" i="4"/>
  <c r="P12" i="4"/>
  <c r="N12" i="4"/>
  <c r="I12" i="4"/>
  <c r="E12" i="4"/>
  <c r="D12" i="4"/>
  <c r="AB11" i="4"/>
  <c r="V11" i="4"/>
  <c r="P11" i="4"/>
  <c r="I11" i="4"/>
  <c r="E11" i="4"/>
  <c r="AB10" i="4"/>
  <c r="AA10" i="4"/>
  <c r="V10" i="4"/>
  <c r="P10" i="4"/>
  <c r="N10" i="4"/>
  <c r="I10" i="4"/>
  <c r="E10" i="4"/>
  <c r="D10" i="4"/>
  <c r="AB8" i="4"/>
  <c r="Y8" i="4"/>
  <c r="AA15" i="4" s="1"/>
  <c r="S8" i="4"/>
  <c r="U14" i="4" s="1"/>
  <c r="P8" i="4"/>
  <c r="M8" i="4"/>
  <c r="L8" i="4"/>
  <c r="N15" i="4" s="1"/>
  <c r="G8" i="4"/>
  <c r="H14" i="4" s="1"/>
  <c r="C8" i="4"/>
  <c r="D15" i="4" s="1"/>
  <c r="H11" i="4" l="1"/>
  <c r="U11" i="4"/>
  <c r="H13" i="4"/>
  <c r="U13" i="4"/>
  <c r="U15" i="4"/>
  <c r="V8" i="4"/>
  <c r="I8" i="4"/>
  <c r="H15" i="4"/>
  <c r="E8" i="4"/>
  <c r="H10" i="4"/>
  <c r="U10" i="4"/>
  <c r="D11" i="4"/>
  <c r="N11" i="4"/>
  <c r="AA11" i="4"/>
  <c r="H12" i="4"/>
  <c r="U12" i="4"/>
  <c r="D13" i="4"/>
  <c r="N13" i="4"/>
  <c r="AA13" i="4"/>
</calcChain>
</file>

<file path=xl/sharedStrings.xml><?xml version="1.0" encoding="utf-8"?>
<sst xmlns="http://schemas.openxmlformats.org/spreadsheetml/2006/main" count="187" uniqueCount="109">
  <si>
    <t>１－１　従業者規模別　 事業所数、従業者数、現金給与総額、原材料使用額等、製造品出荷額等 （従業者４人以上の事業所）</t>
    <rPh sb="46" eb="48">
      <t>ジュウギョウ</t>
    </rPh>
    <rPh sb="48" eb="49">
      <t>シャ</t>
    </rPh>
    <rPh sb="50" eb="51">
      <t>ニン</t>
    </rPh>
    <rPh sb="51" eb="53">
      <t>イジョウ</t>
    </rPh>
    <rPh sb="54" eb="57">
      <t>ジギョウショ</t>
    </rPh>
    <phoneticPr fontId="4"/>
  </si>
  <si>
    <t>事　　業　　所　　数</t>
  </si>
  <si>
    <t>従　　業　　者　　数</t>
  </si>
  <si>
    <t>現　金　給　与　総　額</t>
  </si>
  <si>
    <t>原　材　料　使　用　額　等</t>
  </si>
  <si>
    <t>製 造 品 出 荷 額 等</t>
  </si>
  <si>
    <t>従　業　者</t>
  </si>
  <si>
    <t>２９　年</t>
    <phoneticPr fontId="4"/>
  </si>
  <si>
    <t>対前
回比</t>
    <rPh sb="0" eb="1">
      <t>タイ</t>
    </rPh>
    <rPh sb="1" eb="2">
      <t>ゼン</t>
    </rPh>
    <rPh sb="3" eb="4">
      <t>カイ</t>
    </rPh>
    <rPh sb="4" eb="5">
      <t>ヒ</t>
    </rPh>
    <phoneticPr fontId="4"/>
  </si>
  <si>
    <t>２９年（２８年実績）</t>
    <phoneticPr fontId="4"/>
  </si>
  <si>
    <t>規　模　別</t>
  </si>
  <si>
    <t>実　数</t>
  </si>
  <si>
    <t>構成比</t>
  </si>
  <si>
    <t>実　　数</t>
  </si>
  <si>
    <t>％</t>
  </si>
  <si>
    <t>人</t>
    <rPh sb="0" eb="1">
      <t>ニン</t>
    </rPh>
    <phoneticPr fontId="4"/>
  </si>
  <si>
    <t>万円</t>
  </si>
  <si>
    <t xml:space="preserve">        </t>
  </si>
  <si>
    <t>合     計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</si>
  <si>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</si>
  <si>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</si>
  <si>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</si>
  <si>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</si>
  <si>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</si>
  <si>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</si>
  <si>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１－２　従業者規模別 経営組織別事業所数、従業者数（従業者４人以上の事業所）　　　　　　</t>
    <rPh sb="26" eb="28">
      <t>ジュウギョウ</t>
    </rPh>
    <rPh sb="28" eb="29">
      <t>シャ</t>
    </rPh>
    <rPh sb="30" eb="31">
      <t>ニン</t>
    </rPh>
    <rPh sb="31" eb="33">
      <t>イジョウ</t>
    </rPh>
    <rPh sb="34" eb="37">
      <t>ジギョウショ</t>
    </rPh>
    <phoneticPr fontId="4"/>
  </si>
  <si>
    <t>従　業　者　　　規　模　別</t>
  </si>
  <si>
    <t>事  　     業     　  所   　    数</t>
    <phoneticPr fontId="4"/>
  </si>
  <si>
    <t>従        業        者        数        （人）</t>
  </si>
  <si>
    <t>総数（A）</t>
  </si>
  <si>
    <t>組合
（C)</t>
    <phoneticPr fontId="4"/>
  </si>
  <si>
    <t>個人（D)</t>
  </si>
  <si>
    <t>構成比　（％）</t>
  </si>
  <si>
    <t>合　　計</t>
    <rPh sb="3" eb="4">
      <t>ケイ</t>
    </rPh>
    <phoneticPr fontId="4"/>
  </si>
  <si>
    <t>　個人事業主および
無給家族従業者</t>
    <phoneticPr fontId="4"/>
  </si>
  <si>
    <t>常　用　労　働　者</t>
  </si>
  <si>
    <t>男女別構成比（％）</t>
    <rPh sb="0" eb="2">
      <t>ダンジョ</t>
    </rPh>
    <rPh sb="2" eb="3">
      <t>ベツ</t>
    </rPh>
    <phoneticPr fontId="4"/>
  </si>
  <si>
    <t>合計
（B)</t>
    <phoneticPr fontId="4"/>
  </si>
  <si>
    <t>１千万円未 満</t>
    <rPh sb="1" eb="2">
      <t>セン</t>
    </rPh>
    <phoneticPr fontId="4"/>
  </si>
  <si>
    <t>1千万円～3千万円未 満</t>
    <rPh sb="6" eb="7">
      <t>ゼン</t>
    </rPh>
    <rPh sb="7" eb="8">
      <t>マン</t>
    </rPh>
    <phoneticPr fontId="4"/>
  </si>
  <si>
    <t>3千万円～5千万円未 満</t>
    <rPh sb="6" eb="7">
      <t>ゼン</t>
    </rPh>
    <rPh sb="7" eb="8">
      <t>マン</t>
    </rPh>
    <phoneticPr fontId="4"/>
  </si>
  <si>
    <t>5千万円～1億円未 満</t>
    <rPh sb="6" eb="7">
      <t>オク</t>
    </rPh>
    <phoneticPr fontId="4"/>
  </si>
  <si>
    <t>1億円
～３億円
未 満</t>
    <rPh sb="1" eb="2">
      <t>オク</t>
    </rPh>
    <rPh sb="6" eb="7">
      <t>オク</t>
    </rPh>
    <phoneticPr fontId="4"/>
  </si>
  <si>
    <t>３億円　以 上</t>
    <phoneticPr fontId="4"/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</si>
  <si>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</si>
  <si>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</si>
  <si>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</si>
  <si>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</si>
  <si>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</si>
  <si>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</si>
  <si>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</si>
  <si>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</si>
  <si>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</si>
  <si>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</si>
  <si>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</si>
  <si>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-</t>
    <phoneticPr fontId="4"/>
  </si>
  <si>
    <t>（単位：万円）</t>
  </si>
  <si>
    <t>従　業　者　　　　　　　　　　　規　模　別</t>
  </si>
  <si>
    <t>現金給与総額</t>
    <phoneticPr fontId="4"/>
  </si>
  <si>
    <t xml:space="preserve">
原 材 料
使 用 額 等
</t>
    <phoneticPr fontId="4"/>
  </si>
  <si>
    <t xml:space="preserve">
粗 付 加
価 値 額
</t>
    <phoneticPr fontId="4"/>
  </si>
  <si>
    <t xml:space="preserve">付　加
価値額
</t>
    <rPh sb="0" eb="1">
      <t>ツキ</t>
    </rPh>
    <rPh sb="2" eb="3">
      <t>カ</t>
    </rPh>
    <rPh sb="4" eb="6">
      <t>カチ</t>
    </rPh>
    <rPh sb="6" eb="7">
      <t>ガク</t>
    </rPh>
    <phoneticPr fontId="4"/>
  </si>
  <si>
    <t>総　　　　　　額</t>
  </si>
  <si>
    <t>製造品出荷額
（Ｂ）</t>
    <phoneticPr fontId="4"/>
  </si>
  <si>
    <t>加　工　賃      　　　収　入　額　　　　　　（C)</t>
    <phoneticPr fontId="4"/>
  </si>
  <si>
    <t>くず・廃物の
出　荷　額
（Ｄ）</t>
    <rPh sb="3" eb="5">
      <t>ハイブツ</t>
    </rPh>
    <rPh sb="7" eb="8">
      <t>デ</t>
    </rPh>
    <rPh sb="9" eb="10">
      <t>ニ</t>
    </rPh>
    <rPh sb="11" eb="12">
      <t>ガク</t>
    </rPh>
    <phoneticPr fontId="4"/>
  </si>
  <si>
    <t>修　理　料
収　入　額
（Ｅ)</t>
    <phoneticPr fontId="4"/>
  </si>
  <si>
    <t>その他の
収 入 額
（Ｆ)</t>
    <phoneticPr fontId="4"/>
  </si>
  <si>
    <t>　４～　９人</t>
  </si>
  <si>
    <t xml:space="preserve">  １０～１９人</t>
  </si>
  <si>
    <t xml:space="preserve">  ２０～２９人</t>
  </si>
  <si>
    <t xml:space="preserve">  ３０～９９人</t>
  </si>
  <si>
    <t xml:space="preserve"> 300人以上</t>
  </si>
  <si>
    <t xml:space="preserve">２　従業者規模別　有形固定資産  （従業者３０人以上の事業所）           </t>
    <rPh sb="7" eb="8">
      <t>ベツ</t>
    </rPh>
    <rPh sb="9" eb="10">
      <t>ユウ</t>
    </rPh>
    <rPh sb="23" eb="24">
      <t>ニン</t>
    </rPh>
    <phoneticPr fontId="4"/>
  </si>
  <si>
    <t>(単位：万円）</t>
  </si>
  <si>
    <t>事業所数</t>
  </si>
  <si>
    <t>年　　初　　現　　在　　高　　（A)</t>
  </si>
  <si>
    <t>除　　　却　　　額　　　（C)</t>
    <rPh sb="4" eb="5">
      <t>キャク</t>
    </rPh>
    <phoneticPr fontId="4"/>
  </si>
  <si>
    <t>年 　末 　現 　在 　高
（A)＋（B)－（C)－（D)</t>
    <phoneticPr fontId="4"/>
  </si>
  <si>
    <t>土　　地</t>
  </si>
  <si>
    <t>そ の 他</t>
  </si>
  <si>
    <t>土　地</t>
  </si>
  <si>
    <t>その他</t>
  </si>
  <si>
    <t>（D)</t>
  </si>
  <si>
    <t xml:space="preserve">   ３０～９９人</t>
  </si>
  <si>
    <t>　100 ～299人</t>
  </si>
  <si>
    <t>（A)=（B)＋(C)＋</t>
    <phoneticPr fontId="4"/>
  </si>
  <si>
    <t>　　(D)＋(E)＋(Ｆ)</t>
    <phoneticPr fontId="4"/>
  </si>
  <si>
    <t>１事業所当たり
製造品出荷額等</t>
    <phoneticPr fontId="4"/>
  </si>
  <si>
    <t>減　 価
償却額</t>
    <phoneticPr fontId="4"/>
  </si>
  <si>
    <t>　製 　　 　造　　　                      　 品　　  　出　 　　 荷　 　　 額　 　　 等</t>
    <phoneticPr fontId="4"/>
  </si>
  <si>
    <t xml:space="preserve">　年　　間　　取　　得　　額　（B)         </t>
    <phoneticPr fontId="4"/>
  </si>
  <si>
    <t xml:space="preserve">１－３　従業者規模別　現金給与総額、原材料使用額等、製造品出荷額等、粗付加価値額、付加価値額 </t>
    <rPh sb="41" eb="43">
      <t>フカ</t>
    </rPh>
    <rPh sb="43" eb="45">
      <t>カチ</t>
    </rPh>
    <rPh sb="45" eb="46">
      <t>ガク</t>
    </rPh>
    <phoneticPr fontId="4"/>
  </si>
  <si>
    <t>　　　　（従業者４人以上の事業所）</t>
    <phoneticPr fontId="4"/>
  </si>
  <si>
    <t>福井県の工業</t>
    <rPh sb="0" eb="2">
      <t>フクイ</t>
    </rPh>
    <rPh sb="2" eb="3">
      <t>ケン</t>
    </rPh>
    <rPh sb="4" eb="6">
      <t>コウギョウ</t>
    </rPh>
    <phoneticPr fontId="15"/>
  </si>
  <si>
    <t>１－２　従業者規模別 経営組織別事業所数、従業者数（従業者４人以上の事業所）</t>
    <phoneticPr fontId="4"/>
  </si>
  <si>
    <t xml:space="preserve">１－３　従業者規模別　現金給与総額、原材料使用額等、製造品出荷額等、粗付加価値額、付加価値額 </t>
    <phoneticPr fontId="4"/>
  </si>
  <si>
    <t>１－１　従業者規模別　 事業所数、従業者数、現金給与総額、原材料使用額等、製造品出荷額等 
　　　　　（従業者４人以上の事業所）</t>
    <phoneticPr fontId="4"/>
  </si>
  <si>
    <t>　　 ２　従業者規模別　有形固定資産  （従業者３０人以上の事業所）</t>
    <phoneticPr fontId="4"/>
  </si>
  <si>
    <t>従業者規模別統計表</t>
    <rPh sb="0" eb="3">
      <t>ジュウギョウシャ</t>
    </rPh>
    <rPh sb="3" eb="5">
      <t>キボ</t>
    </rPh>
    <rPh sb="5" eb="6">
      <t>ベツ</t>
    </rPh>
    <rPh sb="6" eb="8">
      <t>トウケイ</t>
    </rPh>
    <rPh sb="8" eb="9">
      <t>ヒョウ</t>
    </rPh>
    <phoneticPr fontId="15"/>
  </si>
  <si>
    <t>（平成30年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15"/>
  </si>
  <si>
    <t>３０　年</t>
    <phoneticPr fontId="4"/>
  </si>
  <si>
    <t>３０年（２９年実績）</t>
    <phoneticPr fontId="4"/>
  </si>
  <si>
    <t>注：事業所数および従業者数は、6月1日現在の数値である。それ以外の項目は、当該年の前年1年間の数値である。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6" eb="17">
      <t>ガツ</t>
    </rPh>
    <rPh sb="18" eb="19">
      <t>ニチ</t>
    </rPh>
    <rPh sb="19" eb="21">
      <t>ゲンザイ</t>
    </rPh>
    <rPh sb="22" eb="24">
      <t>スウチ</t>
    </rPh>
    <phoneticPr fontId="3"/>
  </si>
  <si>
    <t>会　　　　　社　（資　本　金）</t>
    <rPh sb="9" eb="10">
      <t>シ</t>
    </rPh>
    <rPh sb="11" eb="12">
      <t>ホン</t>
    </rPh>
    <rPh sb="13" eb="14">
      <t>キン</t>
    </rPh>
    <phoneticPr fontId="4"/>
  </si>
  <si>
    <t>-</t>
  </si>
  <si>
    <t>Ⅹ</t>
    <phoneticPr fontId="4"/>
  </si>
  <si>
    <t>注：平成29年1年間の数値である。</t>
    <rPh sb="0" eb="1">
      <t>チュウ</t>
    </rPh>
    <rPh sb="2" eb="4">
      <t>ヘイセイ</t>
    </rPh>
    <phoneticPr fontId="3"/>
  </si>
  <si>
    <t>注：事業所数および従業者数は、平成30年6月1日現在の数値である。それ以外の項目は、平成29年1年間の数値である。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スウチ</t>
    </rPh>
    <rPh sb="42" eb="44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</si>
</sst>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&quot;▲ &quot;#,##0.0"/>
    <numFmt numFmtId="177" formatCode="#,##0_ "/>
    <numFmt numFmtId="178" formatCode="#,##0;&quot;▲ &quot;#,##0"/>
    <numFmt numFmtId="179" formatCode="#,##0_);[Red]\(#,##0\)"/>
    <numFmt numFmtId="180" formatCode="#,##0_ ;[Red]\-#,##0\ 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" fillId="0" borderId="0">
      <alignment vertical="center"/>
    </xf>
  </cellStyleXfs>
  <cellXfs count="278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/>
    <xf numFmtId="0" fontId="3" fillId="0" borderId="6" xfId="0" applyFont="1" applyFill="1" applyBorder="1" applyAlignment="1"/>
    <xf numFmtId="38" fontId="3" fillId="0" borderId="10" xfId="1" applyFont="1" applyFill="1" applyBorder="1" applyAlignment="1"/>
    <xf numFmtId="38" fontId="3" fillId="0" borderId="9" xfId="1" applyFont="1" applyFill="1" applyBorder="1" applyAlignment="1"/>
    <xf numFmtId="0" fontId="3" fillId="0" borderId="8" xfId="0" applyFont="1" applyFill="1" applyBorder="1" applyAlignment="1"/>
    <xf numFmtId="0" fontId="3" fillId="0" borderId="1" xfId="0" applyFont="1" applyFill="1" applyBorder="1" applyAlignment="1"/>
    <xf numFmtId="0" fontId="3" fillId="0" borderId="10" xfId="0" applyFont="1" applyFill="1" applyBorder="1" applyAlignment="1"/>
    <xf numFmtId="0" fontId="6" fillId="0" borderId="8" xfId="0" applyFont="1" applyFill="1" applyBorder="1" applyAlignment="1">
      <alignment horizontal="center"/>
    </xf>
    <xf numFmtId="38" fontId="6" fillId="0" borderId="5" xfId="1" applyFont="1" applyFill="1" applyBorder="1" applyAlignment="1">
      <alignment horizontal="right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8" fontId="3" fillId="0" borderId="8" xfId="1" applyFont="1" applyFill="1" applyBorder="1" applyAlignment="1"/>
    <xf numFmtId="176" fontId="3" fillId="0" borderId="8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38" fontId="3" fillId="0" borderId="5" xfId="1" applyFont="1" applyFill="1" applyBorder="1" applyAlignment="1"/>
    <xf numFmtId="0" fontId="3" fillId="0" borderId="8" xfId="0" applyFont="1" applyFill="1" applyBorder="1" applyAlignment="1">
      <alignment horizontal="distributed" vertical="center"/>
    </xf>
    <xf numFmtId="38" fontId="7" fillId="0" borderId="5" xfId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38" fontId="7" fillId="0" borderId="12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vertical="center"/>
    </xf>
    <xf numFmtId="38" fontId="7" fillId="0" borderId="15" xfId="1" applyFont="1" applyFill="1" applyBorder="1" applyAlignment="1">
      <alignment horizontal="right" vertical="center" wrapText="1"/>
    </xf>
    <xf numFmtId="38" fontId="3" fillId="0" borderId="11" xfId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 wrapText="1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left"/>
    </xf>
    <xf numFmtId="38" fontId="3" fillId="0" borderId="0" xfId="1" applyFont="1" applyFill="1" applyAlignment="1">
      <alignment horizontal="center"/>
    </xf>
    <xf numFmtId="38" fontId="3" fillId="0" borderId="0" xfId="1" applyFont="1" applyFill="1" applyAlignment="1"/>
    <xf numFmtId="0" fontId="0" fillId="0" borderId="0" xfId="0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" xfId="1" applyFont="1" applyFill="1" applyBorder="1" applyAlignment="1"/>
    <xf numFmtId="38" fontId="3" fillId="0" borderId="6" xfId="1" applyFont="1" applyFill="1" applyBorder="1" applyAlignment="1"/>
    <xf numFmtId="38" fontId="3" fillId="0" borderId="0" xfId="1" applyFont="1" applyFill="1" applyBorder="1" applyAlignment="1"/>
    <xf numFmtId="38" fontId="6" fillId="0" borderId="8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10" fillId="0" borderId="5" xfId="0" applyFont="1" applyFill="1" applyBorder="1" applyAlignment="1" applyProtection="1">
      <alignment horizontal="right" vertical="center" wrapText="1"/>
    </xf>
    <xf numFmtId="177" fontId="7" fillId="0" borderId="8" xfId="2" applyNumberFormat="1" applyFont="1" applyFill="1" applyBorder="1" applyAlignment="1">
      <alignment horizontal="right" vertical="center" wrapText="1"/>
    </xf>
    <xf numFmtId="38" fontId="3" fillId="0" borderId="12" xfId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38" fontId="3" fillId="0" borderId="0" xfId="1" applyFont="1" applyFill="1" applyBorder="1" applyAlignment="1">
      <alignment horizontal="right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13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/>
    </xf>
    <xf numFmtId="38" fontId="3" fillId="0" borderId="6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178" fontId="3" fillId="0" borderId="5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horizontal="distributed"/>
    </xf>
    <xf numFmtId="38" fontId="6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right" vertical="center" wrapText="1"/>
    </xf>
    <xf numFmtId="38" fontId="3" fillId="0" borderId="5" xfId="1" applyFont="1" applyFill="1" applyBorder="1" applyAlignment="1">
      <alignment vertical="center" wrapText="1"/>
    </xf>
    <xf numFmtId="38" fontId="3" fillId="0" borderId="14" xfId="1" applyFont="1" applyFill="1" applyBorder="1" applyAlignment="1">
      <alignment vertical="center"/>
    </xf>
    <xf numFmtId="0" fontId="3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2" fillId="0" borderId="7" xfId="3" applyFont="1" applyFill="1" applyBorder="1" applyAlignment="1"/>
    <xf numFmtId="3" fontId="7" fillId="0" borderId="7" xfId="2" applyNumberFormat="1" applyFont="1" applyFill="1" applyBorder="1" applyAlignment="1">
      <alignment vertical="center" shrinkToFit="1"/>
    </xf>
    <xf numFmtId="0" fontId="14" fillId="0" borderId="0" xfId="6" applyFont="1" applyAlignment="1">
      <alignment horizontal="center" vertical="center"/>
    </xf>
    <xf numFmtId="0" fontId="1" fillId="0" borderId="0" xfId="6">
      <alignment vertical="center"/>
    </xf>
    <xf numFmtId="0" fontId="16" fillId="0" borderId="0" xfId="6" applyFont="1" applyAlignment="1">
      <alignment horizontal="center" vertical="center"/>
    </xf>
    <xf numFmtId="0" fontId="17" fillId="2" borderId="16" xfId="6" applyFont="1" applyFill="1" applyBorder="1" applyAlignment="1">
      <alignment horizontal="center" vertical="center"/>
    </xf>
    <xf numFmtId="0" fontId="18" fillId="0" borderId="16" xfId="5" applyFont="1" applyFill="1" applyBorder="1" applyAlignment="1">
      <alignment vertical="center" wrapText="1"/>
    </xf>
    <xf numFmtId="0" fontId="19" fillId="0" borderId="0" xfId="6" applyFont="1">
      <alignment vertical="center"/>
    </xf>
    <xf numFmtId="0" fontId="18" fillId="0" borderId="16" xfId="5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8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38" fontId="3" fillId="0" borderId="0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38" fontId="3" fillId="0" borderId="0" xfId="1" applyFont="1" applyFill="1" applyBorder="1" applyAlignment="1">
      <alignment vertical="justify" wrapText="1"/>
    </xf>
    <xf numFmtId="38" fontId="3" fillId="0" borderId="0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right" vertical="center" wrapText="1"/>
    </xf>
    <xf numFmtId="3" fontId="7" fillId="0" borderId="5" xfId="2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8" fontId="6" fillId="0" borderId="7" xfId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179" fontId="7" fillId="0" borderId="12" xfId="2" applyNumberFormat="1" applyFont="1" applyFill="1" applyBorder="1" applyAlignment="1">
      <alignment horizontal="right" vertical="center" wrapText="1"/>
    </xf>
    <xf numFmtId="179" fontId="7" fillId="0" borderId="13" xfId="2" applyNumberFormat="1" applyFont="1" applyFill="1" applyBorder="1" applyAlignment="1">
      <alignment horizontal="right" vertical="center" wrapText="1"/>
    </xf>
    <xf numFmtId="38" fontId="3" fillId="0" borderId="7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38" fontId="10" fillId="0" borderId="7" xfId="1" applyFont="1" applyFill="1" applyBorder="1" applyAlignment="1" applyProtection="1">
      <alignment horizontal="right" vertical="center" wrapText="1"/>
    </xf>
    <xf numFmtId="38" fontId="10" fillId="0" borderId="8" xfId="1" applyFont="1" applyFill="1" applyBorder="1" applyAlignment="1" applyProtection="1">
      <alignment horizontal="right" vertical="center" wrapText="1"/>
    </xf>
    <xf numFmtId="3" fontId="7" fillId="0" borderId="7" xfId="4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38" fontId="3" fillId="0" borderId="8" xfId="1" applyFont="1" applyFill="1" applyBorder="1" applyAlignment="1">
      <alignment horizontal="right" vertical="center" wrapText="1"/>
    </xf>
    <xf numFmtId="3" fontId="7" fillId="0" borderId="8" xfId="4" applyNumberFormat="1" applyFont="1" applyFill="1" applyBorder="1" applyAlignment="1">
      <alignment horizontal="right" vertical="center" shrinkToFit="1"/>
    </xf>
    <xf numFmtId="38" fontId="6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8" fontId="3" fillId="0" borderId="8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8" fontId="3" fillId="0" borderId="1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justify" wrapText="1"/>
    </xf>
    <xf numFmtId="38" fontId="3" fillId="0" borderId="1" xfId="1" applyFont="1" applyFill="1" applyBorder="1" applyAlignment="1">
      <alignment horizontal="center" vertical="justify" wrapText="1"/>
    </xf>
    <xf numFmtId="38" fontId="3" fillId="0" borderId="9" xfId="1" applyFont="1" applyFill="1" applyBorder="1" applyAlignment="1">
      <alignment horizontal="center" vertical="justify" wrapText="1"/>
    </xf>
    <xf numFmtId="38" fontId="3" fillId="0" borderId="7" xfId="1" applyFont="1" applyFill="1" applyBorder="1" applyAlignment="1">
      <alignment horizontal="center" vertical="justify" wrapText="1"/>
    </xf>
    <xf numFmtId="38" fontId="3" fillId="0" borderId="0" xfId="1" applyFont="1" applyFill="1" applyBorder="1" applyAlignment="1">
      <alignment horizontal="center" vertical="justify" wrapText="1"/>
    </xf>
    <xf numFmtId="38" fontId="3" fillId="0" borderId="8" xfId="1" applyFont="1" applyFill="1" applyBorder="1" applyAlignment="1">
      <alignment horizontal="center" vertical="justify" wrapText="1"/>
    </xf>
    <xf numFmtId="38" fontId="3" fillId="0" borderId="12" xfId="1" applyFont="1" applyFill="1" applyBorder="1" applyAlignment="1">
      <alignment horizontal="center" vertical="justify" wrapText="1"/>
    </xf>
    <xf numFmtId="38" fontId="3" fillId="0" borderId="14" xfId="1" applyFont="1" applyFill="1" applyBorder="1" applyAlignment="1">
      <alignment horizontal="center" vertical="justify" wrapText="1"/>
    </xf>
    <xf numFmtId="38" fontId="3" fillId="0" borderId="13" xfId="1" applyFont="1" applyFill="1" applyBorder="1" applyAlignment="1">
      <alignment horizontal="center" vertical="justify" wrapText="1"/>
    </xf>
    <xf numFmtId="38" fontId="3" fillId="0" borderId="6" xfId="1" applyFont="1" applyFill="1" applyBorder="1" applyAlignment="1">
      <alignment horizontal="center" vertical="justify" wrapText="1"/>
    </xf>
    <xf numFmtId="38" fontId="3" fillId="0" borderId="5" xfId="1" applyFont="1" applyFill="1" applyBorder="1" applyAlignment="1">
      <alignment horizontal="center" vertical="justify" wrapText="1"/>
    </xf>
    <xf numFmtId="38" fontId="3" fillId="0" borderId="11" xfId="1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7">
    <cellStyle name="ハイパーリンク" xfId="5" builtinId="8"/>
    <cellStyle name="桁区切り" xfId="1" builtinId="6"/>
    <cellStyle name="標準" xfId="0" builtinId="0"/>
    <cellStyle name="標準 2 2" xfId="6" xr:uid="{82E84647-8FDE-438E-9D0D-17FA3F82C353}"/>
    <cellStyle name="標準_Sheet1" xfId="2" xr:uid="{B757D6E1-5817-443A-8F7D-7D36826E58CD}"/>
    <cellStyle name="標準_Sheet1_1" xfId="4" xr:uid="{929672AE-35FB-4049-8C76-3F981096DBAF}"/>
    <cellStyle name="標準_従業者他" xfId="3" xr:uid="{90164FD0-93C5-48E4-BCDC-9978F3D064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F27D5-69AC-40F0-B622-C4A06700FBA9}">
  <dimension ref="B2:B10"/>
  <sheetViews>
    <sheetView tabSelected="1" view="pageBreakPreview" zoomScaleNormal="100" zoomScaleSheetLayoutView="100" workbookViewId="0">
      <selection activeCell="B6" sqref="B6"/>
    </sheetView>
  </sheetViews>
  <sheetFormatPr defaultRowHeight="18.75" x14ac:dyDescent="0.15"/>
  <cols>
    <col min="1" max="1" width="5.5" style="95" customWidth="1"/>
    <col min="2" max="2" width="89.25" style="95" customWidth="1"/>
    <col min="3" max="16384" width="9" style="95"/>
  </cols>
  <sheetData>
    <row r="2" spans="2:2" ht="30" customHeight="1" x14ac:dyDescent="0.15">
      <c r="B2" s="94" t="s">
        <v>94</v>
      </c>
    </row>
    <row r="3" spans="2:2" ht="30" customHeight="1" x14ac:dyDescent="0.15">
      <c r="B3" s="96" t="s">
        <v>100</v>
      </c>
    </row>
    <row r="6" spans="2:2" ht="35.25" customHeight="1" x14ac:dyDescent="0.15">
      <c r="B6" s="97" t="s">
        <v>99</v>
      </c>
    </row>
    <row r="7" spans="2:2" s="99" customFormat="1" ht="39" customHeight="1" x14ac:dyDescent="0.15">
      <c r="B7" s="98" t="s">
        <v>97</v>
      </c>
    </row>
    <row r="8" spans="2:2" s="99" customFormat="1" ht="26.1" customHeight="1" x14ac:dyDescent="0.15">
      <c r="B8" s="100" t="s">
        <v>95</v>
      </c>
    </row>
    <row r="9" spans="2:2" s="99" customFormat="1" ht="26.1" customHeight="1" x14ac:dyDescent="0.15">
      <c r="B9" s="100" t="s">
        <v>96</v>
      </c>
    </row>
    <row r="10" spans="2:2" s="99" customFormat="1" ht="26.1" customHeight="1" x14ac:dyDescent="0.15">
      <c r="B10" s="100" t="s">
        <v>98</v>
      </c>
    </row>
  </sheetData>
  <phoneticPr fontId="4"/>
  <hyperlinks>
    <hyperlink ref="B7" location="'1-1.2'!A1" display="'1-1.2'!A1" xr:uid="{8629A400-250B-49D1-A02C-2A5FF760716D}"/>
    <hyperlink ref="B8" location="'1-1.2'!A24" display="１－２　従業者規模別 経営組織別事業所数、従業者数（従業者４人以上の事業所）" xr:uid="{885B0D0C-9E81-4B47-9F2D-E08124045D70}"/>
    <hyperlink ref="B9" location="'1-3.2'!A1" display="１－３　従業者規模別　現金給与総額、原材料使用額等、製造品出荷額等、粗付加価値額、付加価値額 " xr:uid="{0A4F8907-A8B8-4938-9126-9B450186BFBD}"/>
    <hyperlink ref="B10" location="'1-3.2'!A21" display="　　 ２　従業者規模別　有形固定資産  （従業者３０人以上の事業所）" xr:uid="{ED890C36-9ACB-4E29-BA5C-E7FED74F78C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C9BA-6E2F-4DCB-B0D7-29320A82CDE9}">
  <dimension ref="A1:AN36"/>
  <sheetViews>
    <sheetView view="pageBreakPreview" zoomScale="70" zoomScaleNormal="100" zoomScaleSheetLayoutView="70" workbookViewId="0"/>
  </sheetViews>
  <sheetFormatPr defaultRowHeight="13.5" x14ac:dyDescent="0.15"/>
  <cols>
    <col min="1" max="1" width="12.5" style="3" customWidth="1"/>
    <col min="2" max="2" width="7.25" style="3" customWidth="1"/>
    <col min="3" max="3" width="7.125" style="3" customWidth="1"/>
    <col min="4" max="8" width="8.375" style="3" customWidth="1"/>
    <col min="9" max="10" width="7.5" style="3" customWidth="1"/>
    <col min="11" max="11" width="7" style="3" customWidth="1"/>
    <col min="12" max="12" width="7.5" style="3" customWidth="1"/>
    <col min="13" max="13" width="6.5" style="3" customWidth="1"/>
    <col min="14" max="14" width="7.75" style="3" customWidth="1"/>
    <col min="15" max="15" width="2.625" style="3" customWidth="1"/>
    <col min="16" max="19" width="7.5" style="3" customWidth="1"/>
    <col min="20" max="21" width="6.875" style="3" customWidth="1"/>
    <col min="22" max="25" width="7.5" style="3" customWidth="1"/>
    <col min="26" max="27" width="7" style="3" customWidth="1"/>
    <col min="28" max="28" width="7.5" style="3" customWidth="1"/>
    <col min="29" max="29" width="7.875" style="3" customWidth="1"/>
    <col min="30" max="30" width="7.25" style="3" customWidth="1"/>
    <col min="31" max="31" width="7.5" style="3" customWidth="1"/>
    <col min="32" max="32" width="7.875" style="3" customWidth="1"/>
    <col min="33" max="33" width="7.75" style="3" customWidth="1"/>
    <col min="34" max="34" width="7.875" style="3" customWidth="1"/>
    <col min="35" max="36" width="7.75" style="3" customWidth="1"/>
    <col min="37" max="37" width="5.5" style="3" customWidth="1"/>
    <col min="38" max="38" width="6.75" style="3" customWidth="1"/>
    <col min="39" max="39" width="6.125" style="3" customWidth="1"/>
    <col min="40" max="40" width="7.625" style="3" customWidth="1"/>
    <col min="41" max="256" width="9" style="3"/>
    <col min="257" max="257" width="12.5" style="3" customWidth="1"/>
    <col min="258" max="258" width="7.25" style="3" customWidth="1"/>
    <col min="259" max="259" width="7.125" style="3" customWidth="1"/>
    <col min="260" max="264" width="8.375" style="3" customWidth="1"/>
    <col min="265" max="266" width="7.5" style="3" customWidth="1"/>
    <col min="267" max="267" width="7" style="3" customWidth="1"/>
    <col min="268" max="268" width="7.5" style="3" customWidth="1"/>
    <col min="269" max="270" width="6.5" style="3" customWidth="1"/>
    <col min="271" max="271" width="2.625" style="3" customWidth="1"/>
    <col min="272" max="275" width="7.5" style="3" customWidth="1"/>
    <col min="276" max="277" width="6.875" style="3" customWidth="1"/>
    <col min="278" max="281" width="7.5" style="3" customWidth="1"/>
    <col min="282" max="283" width="7" style="3" customWidth="1"/>
    <col min="284" max="284" width="7.5" style="3" customWidth="1"/>
    <col min="285" max="285" width="7.875" style="3" customWidth="1"/>
    <col min="286" max="286" width="7.25" style="3" customWidth="1"/>
    <col min="287" max="287" width="7.5" style="3" customWidth="1"/>
    <col min="288" max="288" width="7.875" style="3" customWidth="1"/>
    <col min="289" max="289" width="7.75" style="3" customWidth="1"/>
    <col min="290" max="290" width="7.875" style="3" customWidth="1"/>
    <col min="291" max="292" width="7.75" style="3" customWidth="1"/>
    <col min="293" max="293" width="5.5" style="3" customWidth="1"/>
    <col min="294" max="294" width="6.75" style="3" customWidth="1"/>
    <col min="295" max="295" width="6.125" style="3" customWidth="1"/>
    <col min="296" max="296" width="7.625" style="3" customWidth="1"/>
    <col min="297" max="512" width="9" style="3"/>
    <col min="513" max="513" width="12.5" style="3" customWidth="1"/>
    <col min="514" max="514" width="7.25" style="3" customWidth="1"/>
    <col min="515" max="515" width="7.125" style="3" customWidth="1"/>
    <col min="516" max="520" width="8.375" style="3" customWidth="1"/>
    <col min="521" max="522" width="7.5" style="3" customWidth="1"/>
    <col min="523" max="523" width="7" style="3" customWidth="1"/>
    <col min="524" max="524" width="7.5" style="3" customWidth="1"/>
    <col min="525" max="526" width="6.5" style="3" customWidth="1"/>
    <col min="527" max="527" width="2.625" style="3" customWidth="1"/>
    <col min="528" max="531" width="7.5" style="3" customWidth="1"/>
    <col min="532" max="533" width="6.875" style="3" customWidth="1"/>
    <col min="534" max="537" width="7.5" style="3" customWidth="1"/>
    <col min="538" max="539" width="7" style="3" customWidth="1"/>
    <col min="540" max="540" width="7.5" style="3" customWidth="1"/>
    <col min="541" max="541" width="7.875" style="3" customWidth="1"/>
    <col min="542" max="542" width="7.25" style="3" customWidth="1"/>
    <col min="543" max="543" width="7.5" style="3" customWidth="1"/>
    <col min="544" max="544" width="7.875" style="3" customWidth="1"/>
    <col min="545" max="545" width="7.75" style="3" customWidth="1"/>
    <col min="546" max="546" width="7.875" style="3" customWidth="1"/>
    <col min="547" max="548" width="7.75" style="3" customWidth="1"/>
    <col min="549" max="549" width="5.5" style="3" customWidth="1"/>
    <col min="550" max="550" width="6.75" style="3" customWidth="1"/>
    <col min="551" max="551" width="6.125" style="3" customWidth="1"/>
    <col min="552" max="552" width="7.625" style="3" customWidth="1"/>
    <col min="553" max="768" width="9" style="3"/>
    <col min="769" max="769" width="12.5" style="3" customWidth="1"/>
    <col min="770" max="770" width="7.25" style="3" customWidth="1"/>
    <col min="771" max="771" width="7.125" style="3" customWidth="1"/>
    <col min="772" max="776" width="8.375" style="3" customWidth="1"/>
    <col min="777" max="778" width="7.5" style="3" customWidth="1"/>
    <col min="779" max="779" width="7" style="3" customWidth="1"/>
    <col min="780" max="780" width="7.5" style="3" customWidth="1"/>
    <col min="781" max="782" width="6.5" style="3" customWidth="1"/>
    <col min="783" max="783" width="2.625" style="3" customWidth="1"/>
    <col min="784" max="787" width="7.5" style="3" customWidth="1"/>
    <col min="788" max="789" width="6.875" style="3" customWidth="1"/>
    <col min="790" max="793" width="7.5" style="3" customWidth="1"/>
    <col min="794" max="795" width="7" style="3" customWidth="1"/>
    <col min="796" max="796" width="7.5" style="3" customWidth="1"/>
    <col min="797" max="797" width="7.875" style="3" customWidth="1"/>
    <col min="798" max="798" width="7.25" style="3" customWidth="1"/>
    <col min="799" max="799" width="7.5" style="3" customWidth="1"/>
    <col min="800" max="800" width="7.875" style="3" customWidth="1"/>
    <col min="801" max="801" width="7.75" style="3" customWidth="1"/>
    <col min="802" max="802" width="7.875" style="3" customWidth="1"/>
    <col min="803" max="804" width="7.75" style="3" customWidth="1"/>
    <col min="805" max="805" width="5.5" style="3" customWidth="1"/>
    <col min="806" max="806" width="6.75" style="3" customWidth="1"/>
    <col min="807" max="807" width="6.125" style="3" customWidth="1"/>
    <col min="808" max="808" width="7.625" style="3" customWidth="1"/>
    <col min="809" max="1024" width="9" style="3"/>
    <col min="1025" max="1025" width="12.5" style="3" customWidth="1"/>
    <col min="1026" max="1026" width="7.25" style="3" customWidth="1"/>
    <col min="1027" max="1027" width="7.125" style="3" customWidth="1"/>
    <col min="1028" max="1032" width="8.375" style="3" customWidth="1"/>
    <col min="1033" max="1034" width="7.5" style="3" customWidth="1"/>
    <col min="1035" max="1035" width="7" style="3" customWidth="1"/>
    <col min="1036" max="1036" width="7.5" style="3" customWidth="1"/>
    <col min="1037" max="1038" width="6.5" style="3" customWidth="1"/>
    <col min="1039" max="1039" width="2.625" style="3" customWidth="1"/>
    <col min="1040" max="1043" width="7.5" style="3" customWidth="1"/>
    <col min="1044" max="1045" width="6.875" style="3" customWidth="1"/>
    <col min="1046" max="1049" width="7.5" style="3" customWidth="1"/>
    <col min="1050" max="1051" width="7" style="3" customWidth="1"/>
    <col min="1052" max="1052" width="7.5" style="3" customWidth="1"/>
    <col min="1053" max="1053" width="7.875" style="3" customWidth="1"/>
    <col min="1054" max="1054" width="7.25" style="3" customWidth="1"/>
    <col min="1055" max="1055" width="7.5" style="3" customWidth="1"/>
    <col min="1056" max="1056" width="7.875" style="3" customWidth="1"/>
    <col min="1057" max="1057" width="7.75" style="3" customWidth="1"/>
    <col min="1058" max="1058" width="7.875" style="3" customWidth="1"/>
    <col min="1059" max="1060" width="7.75" style="3" customWidth="1"/>
    <col min="1061" max="1061" width="5.5" style="3" customWidth="1"/>
    <col min="1062" max="1062" width="6.75" style="3" customWidth="1"/>
    <col min="1063" max="1063" width="6.125" style="3" customWidth="1"/>
    <col min="1064" max="1064" width="7.625" style="3" customWidth="1"/>
    <col min="1065" max="1280" width="9" style="3"/>
    <col min="1281" max="1281" width="12.5" style="3" customWidth="1"/>
    <col min="1282" max="1282" width="7.25" style="3" customWidth="1"/>
    <col min="1283" max="1283" width="7.125" style="3" customWidth="1"/>
    <col min="1284" max="1288" width="8.375" style="3" customWidth="1"/>
    <col min="1289" max="1290" width="7.5" style="3" customWidth="1"/>
    <col min="1291" max="1291" width="7" style="3" customWidth="1"/>
    <col min="1292" max="1292" width="7.5" style="3" customWidth="1"/>
    <col min="1293" max="1294" width="6.5" style="3" customWidth="1"/>
    <col min="1295" max="1295" width="2.625" style="3" customWidth="1"/>
    <col min="1296" max="1299" width="7.5" style="3" customWidth="1"/>
    <col min="1300" max="1301" width="6.875" style="3" customWidth="1"/>
    <col min="1302" max="1305" width="7.5" style="3" customWidth="1"/>
    <col min="1306" max="1307" width="7" style="3" customWidth="1"/>
    <col min="1308" max="1308" width="7.5" style="3" customWidth="1"/>
    <col min="1309" max="1309" width="7.875" style="3" customWidth="1"/>
    <col min="1310" max="1310" width="7.25" style="3" customWidth="1"/>
    <col min="1311" max="1311" width="7.5" style="3" customWidth="1"/>
    <col min="1312" max="1312" width="7.875" style="3" customWidth="1"/>
    <col min="1313" max="1313" width="7.75" style="3" customWidth="1"/>
    <col min="1314" max="1314" width="7.875" style="3" customWidth="1"/>
    <col min="1315" max="1316" width="7.75" style="3" customWidth="1"/>
    <col min="1317" max="1317" width="5.5" style="3" customWidth="1"/>
    <col min="1318" max="1318" width="6.75" style="3" customWidth="1"/>
    <col min="1319" max="1319" width="6.125" style="3" customWidth="1"/>
    <col min="1320" max="1320" width="7.625" style="3" customWidth="1"/>
    <col min="1321" max="1536" width="9" style="3"/>
    <col min="1537" max="1537" width="12.5" style="3" customWidth="1"/>
    <col min="1538" max="1538" width="7.25" style="3" customWidth="1"/>
    <col min="1539" max="1539" width="7.125" style="3" customWidth="1"/>
    <col min="1540" max="1544" width="8.375" style="3" customWidth="1"/>
    <col min="1545" max="1546" width="7.5" style="3" customWidth="1"/>
    <col min="1547" max="1547" width="7" style="3" customWidth="1"/>
    <col min="1548" max="1548" width="7.5" style="3" customWidth="1"/>
    <col min="1549" max="1550" width="6.5" style="3" customWidth="1"/>
    <col min="1551" max="1551" width="2.625" style="3" customWidth="1"/>
    <col min="1552" max="1555" width="7.5" style="3" customWidth="1"/>
    <col min="1556" max="1557" width="6.875" style="3" customWidth="1"/>
    <col min="1558" max="1561" width="7.5" style="3" customWidth="1"/>
    <col min="1562" max="1563" width="7" style="3" customWidth="1"/>
    <col min="1564" max="1564" width="7.5" style="3" customWidth="1"/>
    <col min="1565" max="1565" width="7.875" style="3" customWidth="1"/>
    <col min="1566" max="1566" width="7.25" style="3" customWidth="1"/>
    <col min="1567" max="1567" width="7.5" style="3" customWidth="1"/>
    <col min="1568" max="1568" width="7.875" style="3" customWidth="1"/>
    <col min="1569" max="1569" width="7.75" style="3" customWidth="1"/>
    <col min="1570" max="1570" width="7.875" style="3" customWidth="1"/>
    <col min="1571" max="1572" width="7.75" style="3" customWidth="1"/>
    <col min="1573" max="1573" width="5.5" style="3" customWidth="1"/>
    <col min="1574" max="1574" width="6.75" style="3" customWidth="1"/>
    <col min="1575" max="1575" width="6.125" style="3" customWidth="1"/>
    <col min="1576" max="1576" width="7.625" style="3" customWidth="1"/>
    <col min="1577" max="1792" width="9" style="3"/>
    <col min="1793" max="1793" width="12.5" style="3" customWidth="1"/>
    <col min="1794" max="1794" width="7.25" style="3" customWidth="1"/>
    <col min="1795" max="1795" width="7.125" style="3" customWidth="1"/>
    <col min="1796" max="1800" width="8.375" style="3" customWidth="1"/>
    <col min="1801" max="1802" width="7.5" style="3" customWidth="1"/>
    <col min="1803" max="1803" width="7" style="3" customWidth="1"/>
    <col min="1804" max="1804" width="7.5" style="3" customWidth="1"/>
    <col min="1805" max="1806" width="6.5" style="3" customWidth="1"/>
    <col min="1807" max="1807" width="2.625" style="3" customWidth="1"/>
    <col min="1808" max="1811" width="7.5" style="3" customWidth="1"/>
    <col min="1812" max="1813" width="6.875" style="3" customWidth="1"/>
    <col min="1814" max="1817" width="7.5" style="3" customWidth="1"/>
    <col min="1818" max="1819" width="7" style="3" customWidth="1"/>
    <col min="1820" max="1820" width="7.5" style="3" customWidth="1"/>
    <col min="1821" max="1821" width="7.875" style="3" customWidth="1"/>
    <col min="1822" max="1822" width="7.25" style="3" customWidth="1"/>
    <col min="1823" max="1823" width="7.5" style="3" customWidth="1"/>
    <col min="1824" max="1824" width="7.875" style="3" customWidth="1"/>
    <col min="1825" max="1825" width="7.75" style="3" customWidth="1"/>
    <col min="1826" max="1826" width="7.875" style="3" customWidth="1"/>
    <col min="1827" max="1828" width="7.75" style="3" customWidth="1"/>
    <col min="1829" max="1829" width="5.5" style="3" customWidth="1"/>
    <col min="1830" max="1830" width="6.75" style="3" customWidth="1"/>
    <col min="1831" max="1831" width="6.125" style="3" customWidth="1"/>
    <col min="1832" max="1832" width="7.625" style="3" customWidth="1"/>
    <col min="1833" max="2048" width="9" style="3"/>
    <col min="2049" max="2049" width="12.5" style="3" customWidth="1"/>
    <col min="2050" max="2050" width="7.25" style="3" customWidth="1"/>
    <col min="2051" max="2051" width="7.125" style="3" customWidth="1"/>
    <col min="2052" max="2056" width="8.375" style="3" customWidth="1"/>
    <col min="2057" max="2058" width="7.5" style="3" customWidth="1"/>
    <col min="2059" max="2059" width="7" style="3" customWidth="1"/>
    <col min="2060" max="2060" width="7.5" style="3" customWidth="1"/>
    <col min="2061" max="2062" width="6.5" style="3" customWidth="1"/>
    <col min="2063" max="2063" width="2.625" style="3" customWidth="1"/>
    <col min="2064" max="2067" width="7.5" style="3" customWidth="1"/>
    <col min="2068" max="2069" width="6.875" style="3" customWidth="1"/>
    <col min="2070" max="2073" width="7.5" style="3" customWidth="1"/>
    <col min="2074" max="2075" width="7" style="3" customWidth="1"/>
    <col min="2076" max="2076" width="7.5" style="3" customWidth="1"/>
    <col min="2077" max="2077" width="7.875" style="3" customWidth="1"/>
    <col min="2078" max="2078" width="7.25" style="3" customWidth="1"/>
    <col min="2079" max="2079" width="7.5" style="3" customWidth="1"/>
    <col min="2080" max="2080" width="7.875" style="3" customWidth="1"/>
    <col min="2081" max="2081" width="7.75" style="3" customWidth="1"/>
    <col min="2082" max="2082" width="7.875" style="3" customWidth="1"/>
    <col min="2083" max="2084" width="7.75" style="3" customWidth="1"/>
    <col min="2085" max="2085" width="5.5" style="3" customWidth="1"/>
    <col min="2086" max="2086" width="6.75" style="3" customWidth="1"/>
    <col min="2087" max="2087" width="6.125" style="3" customWidth="1"/>
    <col min="2088" max="2088" width="7.625" style="3" customWidth="1"/>
    <col min="2089" max="2304" width="9" style="3"/>
    <col min="2305" max="2305" width="12.5" style="3" customWidth="1"/>
    <col min="2306" max="2306" width="7.25" style="3" customWidth="1"/>
    <col min="2307" max="2307" width="7.125" style="3" customWidth="1"/>
    <col min="2308" max="2312" width="8.375" style="3" customWidth="1"/>
    <col min="2313" max="2314" width="7.5" style="3" customWidth="1"/>
    <col min="2315" max="2315" width="7" style="3" customWidth="1"/>
    <col min="2316" max="2316" width="7.5" style="3" customWidth="1"/>
    <col min="2317" max="2318" width="6.5" style="3" customWidth="1"/>
    <col min="2319" max="2319" width="2.625" style="3" customWidth="1"/>
    <col min="2320" max="2323" width="7.5" style="3" customWidth="1"/>
    <col min="2324" max="2325" width="6.875" style="3" customWidth="1"/>
    <col min="2326" max="2329" width="7.5" style="3" customWidth="1"/>
    <col min="2330" max="2331" width="7" style="3" customWidth="1"/>
    <col min="2332" max="2332" width="7.5" style="3" customWidth="1"/>
    <col min="2333" max="2333" width="7.875" style="3" customWidth="1"/>
    <col min="2334" max="2334" width="7.25" style="3" customWidth="1"/>
    <col min="2335" max="2335" width="7.5" style="3" customWidth="1"/>
    <col min="2336" max="2336" width="7.875" style="3" customWidth="1"/>
    <col min="2337" max="2337" width="7.75" style="3" customWidth="1"/>
    <col min="2338" max="2338" width="7.875" style="3" customWidth="1"/>
    <col min="2339" max="2340" width="7.75" style="3" customWidth="1"/>
    <col min="2341" max="2341" width="5.5" style="3" customWidth="1"/>
    <col min="2342" max="2342" width="6.75" style="3" customWidth="1"/>
    <col min="2343" max="2343" width="6.125" style="3" customWidth="1"/>
    <col min="2344" max="2344" width="7.625" style="3" customWidth="1"/>
    <col min="2345" max="2560" width="9" style="3"/>
    <col min="2561" max="2561" width="12.5" style="3" customWidth="1"/>
    <col min="2562" max="2562" width="7.25" style="3" customWidth="1"/>
    <col min="2563" max="2563" width="7.125" style="3" customWidth="1"/>
    <col min="2564" max="2568" width="8.375" style="3" customWidth="1"/>
    <col min="2569" max="2570" width="7.5" style="3" customWidth="1"/>
    <col min="2571" max="2571" width="7" style="3" customWidth="1"/>
    <col min="2572" max="2572" width="7.5" style="3" customWidth="1"/>
    <col min="2573" max="2574" width="6.5" style="3" customWidth="1"/>
    <col min="2575" max="2575" width="2.625" style="3" customWidth="1"/>
    <col min="2576" max="2579" width="7.5" style="3" customWidth="1"/>
    <col min="2580" max="2581" width="6.875" style="3" customWidth="1"/>
    <col min="2582" max="2585" width="7.5" style="3" customWidth="1"/>
    <col min="2586" max="2587" width="7" style="3" customWidth="1"/>
    <col min="2588" max="2588" width="7.5" style="3" customWidth="1"/>
    <col min="2589" max="2589" width="7.875" style="3" customWidth="1"/>
    <col min="2590" max="2590" width="7.25" style="3" customWidth="1"/>
    <col min="2591" max="2591" width="7.5" style="3" customWidth="1"/>
    <col min="2592" max="2592" width="7.875" style="3" customWidth="1"/>
    <col min="2593" max="2593" width="7.75" style="3" customWidth="1"/>
    <col min="2594" max="2594" width="7.875" style="3" customWidth="1"/>
    <col min="2595" max="2596" width="7.75" style="3" customWidth="1"/>
    <col min="2597" max="2597" width="5.5" style="3" customWidth="1"/>
    <col min="2598" max="2598" width="6.75" style="3" customWidth="1"/>
    <col min="2599" max="2599" width="6.125" style="3" customWidth="1"/>
    <col min="2600" max="2600" width="7.625" style="3" customWidth="1"/>
    <col min="2601" max="2816" width="9" style="3"/>
    <col min="2817" max="2817" width="12.5" style="3" customWidth="1"/>
    <col min="2818" max="2818" width="7.25" style="3" customWidth="1"/>
    <col min="2819" max="2819" width="7.125" style="3" customWidth="1"/>
    <col min="2820" max="2824" width="8.375" style="3" customWidth="1"/>
    <col min="2825" max="2826" width="7.5" style="3" customWidth="1"/>
    <col min="2827" max="2827" width="7" style="3" customWidth="1"/>
    <col min="2828" max="2828" width="7.5" style="3" customWidth="1"/>
    <col min="2829" max="2830" width="6.5" style="3" customWidth="1"/>
    <col min="2831" max="2831" width="2.625" style="3" customWidth="1"/>
    <col min="2832" max="2835" width="7.5" style="3" customWidth="1"/>
    <col min="2836" max="2837" width="6.875" style="3" customWidth="1"/>
    <col min="2838" max="2841" width="7.5" style="3" customWidth="1"/>
    <col min="2842" max="2843" width="7" style="3" customWidth="1"/>
    <col min="2844" max="2844" width="7.5" style="3" customWidth="1"/>
    <col min="2845" max="2845" width="7.875" style="3" customWidth="1"/>
    <col min="2846" max="2846" width="7.25" style="3" customWidth="1"/>
    <col min="2847" max="2847" width="7.5" style="3" customWidth="1"/>
    <col min="2848" max="2848" width="7.875" style="3" customWidth="1"/>
    <col min="2849" max="2849" width="7.75" style="3" customWidth="1"/>
    <col min="2850" max="2850" width="7.875" style="3" customWidth="1"/>
    <col min="2851" max="2852" width="7.75" style="3" customWidth="1"/>
    <col min="2853" max="2853" width="5.5" style="3" customWidth="1"/>
    <col min="2854" max="2854" width="6.75" style="3" customWidth="1"/>
    <col min="2855" max="2855" width="6.125" style="3" customWidth="1"/>
    <col min="2856" max="2856" width="7.625" style="3" customWidth="1"/>
    <col min="2857" max="3072" width="9" style="3"/>
    <col min="3073" max="3073" width="12.5" style="3" customWidth="1"/>
    <col min="3074" max="3074" width="7.25" style="3" customWidth="1"/>
    <col min="3075" max="3075" width="7.125" style="3" customWidth="1"/>
    <col min="3076" max="3080" width="8.375" style="3" customWidth="1"/>
    <col min="3081" max="3082" width="7.5" style="3" customWidth="1"/>
    <col min="3083" max="3083" width="7" style="3" customWidth="1"/>
    <col min="3084" max="3084" width="7.5" style="3" customWidth="1"/>
    <col min="3085" max="3086" width="6.5" style="3" customWidth="1"/>
    <col min="3087" max="3087" width="2.625" style="3" customWidth="1"/>
    <col min="3088" max="3091" width="7.5" style="3" customWidth="1"/>
    <col min="3092" max="3093" width="6.875" style="3" customWidth="1"/>
    <col min="3094" max="3097" width="7.5" style="3" customWidth="1"/>
    <col min="3098" max="3099" width="7" style="3" customWidth="1"/>
    <col min="3100" max="3100" width="7.5" style="3" customWidth="1"/>
    <col min="3101" max="3101" width="7.875" style="3" customWidth="1"/>
    <col min="3102" max="3102" width="7.25" style="3" customWidth="1"/>
    <col min="3103" max="3103" width="7.5" style="3" customWidth="1"/>
    <col min="3104" max="3104" width="7.875" style="3" customWidth="1"/>
    <col min="3105" max="3105" width="7.75" style="3" customWidth="1"/>
    <col min="3106" max="3106" width="7.875" style="3" customWidth="1"/>
    <col min="3107" max="3108" width="7.75" style="3" customWidth="1"/>
    <col min="3109" max="3109" width="5.5" style="3" customWidth="1"/>
    <col min="3110" max="3110" width="6.75" style="3" customWidth="1"/>
    <col min="3111" max="3111" width="6.125" style="3" customWidth="1"/>
    <col min="3112" max="3112" width="7.625" style="3" customWidth="1"/>
    <col min="3113" max="3328" width="9" style="3"/>
    <col min="3329" max="3329" width="12.5" style="3" customWidth="1"/>
    <col min="3330" max="3330" width="7.25" style="3" customWidth="1"/>
    <col min="3331" max="3331" width="7.125" style="3" customWidth="1"/>
    <col min="3332" max="3336" width="8.375" style="3" customWidth="1"/>
    <col min="3337" max="3338" width="7.5" style="3" customWidth="1"/>
    <col min="3339" max="3339" width="7" style="3" customWidth="1"/>
    <col min="3340" max="3340" width="7.5" style="3" customWidth="1"/>
    <col min="3341" max="3342" width="6.5" style="3" customWidth="1"/>
    <col min="3343" max="3343" width="2.625" style="3" customWidth="1"/>
    <col min="3344" max="3347" width="7.5" style="3" customWidth="1"/>
    <col min="3348" max="3349" width="6.875" style="3" customWidth="1"/>
    <col min="3350" max="3353" width="7.5" style="3" customWidth="1"/>
    <col min="3354" max="3355" width="7" style="3" customWidth="1"/>
    <col min="3356" max="3356" width="7.5" style="3" customWidth="1"/>
    <col min="3357" max="3357" width="7.875" style="3" customWidth="1"/>
    <col min="3358" max="3358" width="7.25" style="3" customWidth="1"/>
    <col min="3359" max="3359" width="7.5" style="3" customWidth="1"/>
    <col min="3360" max="3360" width="7.875" style="3" customWidth="1"/>
    <col min="3361" max="3361" width="7.75" style="3" customWidth="1"/>
    <col min="3362" max="3362" width="7.875" style="3" customWidth="1"/>
    <col min="3363" max="3364" width="7.75" style="3" customWidth="1"/>
    <col min="3365" max="3365" width="5.5" style="3" customWidth="1"/>
    <col min="3366" max="3366" width="6.75" style="3" customWidth="1"/>
    <col min="3367" max="3367" width="6.125" style="3" customWidth="1"/>
    <col min="3368" max="3368" width="7.625" style="3" customWidth="1"/>
    <col min="3369" max="3584" width="9" style="3"/>
    <col min="3585" max="3585" width="12.5" style="3" customWidth="1"/>
    <col min="3586" max="3586" width="7.25" style="3" customWidth="1"/>
    <col min="3587" max="3587" width="7.125" style="3" customWidth="1"/>
    <col min="3588" max="3592" width="8.375" style="3" customWidth="1"/>
    <col min="3593" max="3594" width="7.5" style="3" customWidth="1"/>
    <col min="3595" max="3595" width="7" style="3" customWidth="1"/>
    <col min="3596" max="3596" width="7.5" style="3" customWidth="1"/>
    <col min="3597" max="3598" width="6.5" style="3" customWidth="1"/>
    <col min="3599" max="3599" width="2.625" style="3" customWidth="1"/>
    <col min="3600" max="3603" width="7.5" style="3" customWidth="1"/>
    <col min="3604" max="3605" width="6.875" style="3" customWidth="1"/>
    <col min="3606" max="3609" width="7.5" style="3" customWidth="1"/>
    <col min="3610" max="3611" width="7" style="3" customWidth="1"/>
    <col min="3612" max="3612" width="7.5" style="3" customWidth="1"/>
    <col min="3613" max="3613" width="7.875" style="3" customWidth="1"/>
    <col min="3614" max="3614" width="7.25" style="3" customWidth="1"/>
    <col min="3615" max="3615" width="7.5" style="3" customWidth="1"/>
    <col min="3616" max="3616" width="7.875" style="3" customWidth="1"/>
    <col min="3617" max="3617" width="7.75" style="3" customWidth="1"/>
    <col min="3618" max="3618" width="7.875" style="3" customWidth="1"/>
    <col min="3619" max="3620" width="7.75" style="3" customWidth="1"/>
    <col min="3621" max="3621" width="5.5" style="3" customWidth="1"/>
    <col min="3622" max="3622" width="6.75" style="3" customWidth="1"/>
    <col min="3623" max="3623" width="6.125" style="3" customWidth="1"/>
    <col min="3624" max="3624" width="7.625" style="3" customWidth="1"/>
    <col min="3625" max="3840" width="9" style="3"/>
    <col min="3841" max="3841" width="12.5" style="3" customWidth="1"/>
    <col min="3842" max="3842" width="7.25" style="3" customWidth="1"/>
    <col min="3843" max="3843" width="7.125" style="3" customWidth="1"/>
    <col min="3844" max="3848" width="8.375" style="3" customWidth="1"/>
    <col min="3849" max="3850" width="7.5" style="3" customWidth="1"/>
    <col min="3851" max="3851" width="7" style="3" customWidth="1"/>
    <col min="3852" max="3852" width="7.5" style="3" customWidth="1"/>
    <col min="3853" max="3854" width="6.5" style="3" customWidth="1"/>
    <col min="3855" max="3855" width="2.625" style="3" customWidth="1"/>
    <col min="3856" max="3859" width="7.5" style="3" customWidth="1"/>
    <col min="3860" max="3861" width="6.875" style="3" customWidth="1"/>
    <col min="3862" max="3865" width="7.5" style="3" customWidth="1"/>
    <col min="3866" max="3867" width="7" style="3" customWidth="1"/>
    <col min="3868" max="3868" width="7.5" style="3" customWidth="1"/>
    <col min="3869" max="3869" width="7.875" style="3" customWidth="1"/>
    <col min="3870" max="3870" width="7.25" style="3" customWidth="1"/>
    <col min="3871" max="3871" width="7.5" style="3" customWidth="1"/>
    <col min="3872" max="3872" width="7.875" style="3" customWidth="1"/>
    <col min="3873" max="3873" width="7.75" style="3" customWidth="1"/>
    <col min="3874" max="3874" width="7.875" style="3" customWidth="1"/>
    <col min="3875" max="3876" width="7.75" style="3" customWidth="1"/>
    <col min="3877" max="3877" width="5.5" style="3" customWidth="1"/>
    <col min="3878" max="3878" width="6.75" style="3" customWidth="1"/>
    <col min="3879" max="3879" width="6.125" style="3" customWidth="1"/>
    <col min="3880" max="3880" width="7.625" style="3" customWidth="1"/>
    <col min="3881" max="4096" width="9" style="3"/>
    <col min="4097" max="4097" width="12.5" style="3" customWidth="1"/>
    <col min="4098" max="4098" width="7.25" style="3" customWidth="1"/>
    <col min="4099" max="4099" width="7.125" style="3" customWidth="1"/>
    <col min="4100" max="4104" width="8.375" style="3" customWidth="1"/>
    <col min="4105" max="4106" width="7.5" style="3" customWidth="1"/>
    <col min="4107" max="4107" width="7" style="3" customWidth="1"/>
    <col min="4108" max="4108" width="7.5" style="3" customWidth="1"/>
    <col min="4109" max="4110" width="6.5" style="3" customWidth="1"/>
    <col min="4111" max="4111" width="2.625" style="3" customWidth="1"/>
    <col min="4112" max="4115" width="7.5" style="3" customWidth="1"/>
    <col min="4116" max="4117" width="6.875" style="3" customWidth="1"/>
    <col min="4118" max="4121" width="7.5" style="3" customWidth="1"/>
    <col min="4122" max="4123" width="7" style="3" customWidth="1"/>
    <col min="4124" max="4124" width="7.5" style="3" customWidth="1"/>
    <col min="4125" max="4125" width="7.875" style="3" customWidth="1"/>
    <col min="4126" max="4126" width="7.25" style="3" customWidth="1"/>
    <col min="4127" max="4127" width="7.5" style="3" customWidth="1"/>
    <col min="4128" max="4128" width="7.875" style="3" customWidth="1"/>
    <col min="4129" max="4129" width="7.75" style="3" customWidth="1"/>
    <col min="4130" max="4130" width="7.875" style="3" customWidth="1"/>
    <col min="4131" max="4132" width="7.75" style="3" customWidth="1"/>
    <col min="4133" max="4133" width="5.5" style="3" customWidth="1"/>
    <col min="4134" max="4134" width="6.75" style="3" customWidth="1"/>
    <col min="4135" max="4135" width="6.125" style="3" customWidth="1"/>
    <col min="4136" max="4136" width="7.625" style="3" customWidth="1"/>
    <col min="4137" max="4352" width="9" style="3"/>
    <col min="4353" max="4353" width="12.5" style="3" customWidth="1"/>
    <col min="4354" max="4354" width="7.25" style="3" customWidth="1"/>
    <col min="4355" max="4355" width="7.125" style="3" customWidth="1"/>
    <col min="4356" max="4360" width="8.375" style="3" customWidth="1"/>
    <col min="4361" max="4362" width="7.5" style="3" customWidth="1"/>
    <col min="4363" max="4363" width="7" style="3" customWidth="1"/>
    <col min="4364" max="4364" width="7.5" style="3" customWidth="1"/>
    <col min="4365" max="4366" width="6.5" style="3" customWidth="1"/>
    <col min="4367" max="4367" width="2.625" style="3" customWidth="1"/>
    <col min="4368" max="4371" width="7.5" style="3" customWidth="1"/>
    <col min="4372" max="4373" width="6.875" style="3" customWidth="1"/>
    <col min="4374" max="4377" width="7.5" style="3" customWidth="1"/>
    <col min="4378" max="4379" width="7" style="3" customWidth="1"/>
    <col min="4380" max="4380" width="7.5" style="3" customWidth="1"/>
    <col min="4381" max="4381" width="7.875" style="3" customWidth="1"/>
    <col min="4382" max="4382" width="7.25" style="3" customWidth="1"/>
    <col min="4383" max="4383" width="7.5" style="3" customWidth="1"/>
    <col min="4384" max="4384" width="7.875" style="3" customWidth="1"/>
    <col min="4385" max="4385" width="7.75" style="3" customWidth="1"/>
    <col min="4386" max="4386" width="7.875" style="3" customWidth="1"/>
    <col min="4387" max="4388" width="7.75" style="3" customWidth="1"/>
    <col min="4389" max="4389" width="5.5" style="3" customWidth="1"/>
    <col min="4390" max="4390" width="6.75" style="3" customWidth="1"/>
    <col min="4391" max="4391" width="6.125" style="3" customWidth="1"/>
    <col min="4392" max="4392" width="7.625" style="3" customWidth="1"/>
    <col min="4393" max="4608" width="9" style="3"/>
    <col min="4609" max="4609" width="12.5" style="3" customWidth="1"/>
    <col min="4610" max="4610" width="7.25" style="3" customWidth="1"/>
    <col min="4611" max="4611" width="7.125" style="3" customWidth="1"/>
    <col min="4612" max="4616" width="8.375" style="3" customWidth="1"/>
    <col min="4617" max="4618" width="7.5" style="3" customWidth="1"/>
    <col min="4619" max="4619" width="7" style="3" customWidth="1"/>
    <col min="4620" max="4620" width="7.5" style="3" customWidth="1"/>
    <col min="4621" max="4622" width="6.5" style="3" customWidth="1"/>
    <col min="4623" max="4623" width="2.625" style="3" customWidth="1"/>
    <col min="4624" max="4627" width="7.5" style="3" customWidth="1"/>
    <col min="4628" max="4629" width="6.875" style="3" customWidth="1"/>
    <col min="4630" max="4633" width="7.5" style="3" customWidth="1"/>
    <col min="4634" max="4635" width="7" style="3" customWidth="1"/>
    <col min="4636" max="4636" width="7.5" style="3" customWidth="1"/>
    <col min="4637" max="4637" width="7.875" style="3" customWidth="1"/>
    <col min="4638" max="4638" width="7.25" style="3" customWidth="1"/>
    <col min="4639" max="4639" width="7.5" style="3" customWidth="1"/>
    <col min="4640" max="4640" width="7.875" style="3" customWidth="1"/>
    <col min="4641" max="4641" width="7.75" style="3" customWidth="1"/>
    <col min="4642" max="4642" width="7.875" style="3" customWidth="1"/>
    <col min="4643" max="4644" width="7.75" style="3" customWidth="1"/>
    <col min="4645" max="4645" width="5.5" style="3" customWidth="1"/>
    <col min="4646" max="4646" width="6.75" style="3" customWidth="1"/>
    <col min="4647" max="4647" width="6.125" style="3" customWidth="1"/>
    <col min="4648" max="4648" width="7.625" style="3" customWidth="1"/>
    <col min="4649" max="4864" width="9" style="3"/>
    <col min="4865" max="4865" width="12.5" style="3" customWidth="1"/>
    <col min="4866" max="4866" width="7.25" style="3" customWidth="1"/>
    <col min="4867" max="4867" width="7.125" style="3" customWidth="1"/>
    <col min="4868" max="4872" width="8.375" style="3" customWidth="1"/>
    <col min="4873" max="4874" width="7.5" style="3" customWidth="1"/>
    <col min="4875" max="4875" width="7" style="3" customWidth="1"/>
    <col min="4876" max="4876" width="7.5" style="3" customWidth="1"/>
    <col min="4877" max="4878" width="6.5" style="3" customWidth="1"/>
    <col min="4879" max="4879" width="2.625" style="3" customWidth="1"/>
    <col min="4880" max="4883" width="7.5" style="3" customWidth="1"/>
    <col min="4884" max="4885" width="6.875" style="3" customWidth="1"/>
    <col min="4886" max="4889" width="7.5" style="3" customWidth="1"/>
    <col min="4890" max="4891" width="7" style="3" customWidth="1"/>
    <col min="4892" max="4892" width="7.5" style="3" customWidth="1"/>
    <col min="4893" max="4893" width="7.875" style="3" customWidth="1"/>
    <col min="4894" max="4894" width="7.25" style="3" customWidth="1"/>
    <col min="4895" max="4895" width="7.5" style="3" customWidth="1"/>
    <col min="4896" max="4896" width="7.875" style="3" customWidth="1"/>
    <col min="4897" max="4897" width="7.75" style="3" customWidth="1"/>
    <col min="4898" max="4898" width="7.875" style="3" customWidth="1"/>
    <col min="4899" max="4900" width="7.75" style="3" customWidth="1"/>
    <col min="4901" max="4901" width="5.5" style="3" customWidth="1"/>
    <col min="4902" max="4902" width="6.75" style="3" customWidth="1"/>
    <col min="4903" max="4903" width="6.125" style="3" customWidth="1"/>
    <col min="4904" max="4904" width="7.625" style="3" customWidth="1"/>
    <col min="4905" max="5120" width="9" style="3"/>
    <col min="5121" max="5121" width="12.5" style="3" customWidth="1"/>
    <col min="5122" max="5122" width="7.25" style="3" customWidth="1"/>
    <col min="5123" max="5123" width="7.125" style="3" customWidth="1"/>
    <col min="5124" max="5128" width="8.375" style="3" customWidth="1"/>
    <col min="5129" max="5130" width="7.5" style="3" customWidth="1"/>
    <col min="5131" max="5131" width="7" style="3" customWidth="1"/>
    <col min="5132" max="5132" width="7.5" style="3" customWidth="1"/>
    <col min="5133" max="5134" width="6.5" style="3" customWidth="1"/>
    <col min="5135" max="5135" width="2.625" style="3" customWidth="1"/>
    <col min="5136" max="5139" width="7.5" style="3" customWidth="1"/>
    <col min="5140" max="5141" width="6.875" style="3" customWidth="1"/>
    <col min="5142" max="5145" width="7.5" style="3" customWidth="1"/>
    <col min="5146" max="5147" width="7" style="3" customWidth="1"/>
    <col min="5148" max="5148" width="7.5" style="3" customWidth="1"/>
    <col min="5149" max="5149" width="7.875" style="3" customWidth="1"/>
    <col min="5150" max="5150" width="7.25" style="3" customWidth="1"/>
    <col min="5151" max="5151" width="7.5" style="3" customWidth="1"/>
    <col min="5152" max="5152" width="7.875" style="3" customWidth="1"/>
    <col min="5153" max="5153" width="7.75" style="3" customWidth="1"/>
    <col min="5154" max="5154" width="7.875" style="3" customWidth="1"/>
    <col min="5155" max="5156" width="7.75" style="3" customWidth="1"/>
    <col min="5157" max="5157" width="5.5" style="3" customWidth="1"/>
    <col min="5158" max="5158" width="6.75" style="3" customWidth="1"/>
    <col min="5159" max="5159" width="6.125" style="3" customWidth="1"/>
    <col min="5160" max="5160" width="7.625" style="3" customWidth="1"/>
    <col min="5161" max="5376" width="9" style="3"/>
    <col min="5377" max="5377" width="12.5" style="3" customWidth="1"/>
    <col min="5378" max="5378" width="7.25" style="3" customWidth="1"/>
    <col min="5379" max="5379" width="7.125" style="3" customWidth="1"/>
    <col min="5380" max="5384" width="8.375" style="3" customWidth="1"/>
    <col min="5385" max="5386" width="7.5" style="3" customWidth="1"/>
    <col min="5387" max="5387" width="7" style="3" customWidth="1"/>
    <col min="5388" max="5388" width="7.5" style="3" customWidth="1"/>
    <col min="5389" max="5390" width="6.5" style="3" customWidth="1"/>
    <col min="5391" max="5391" width="2.625" style="3" customWidth="1"/>
    <col min="5392" max="5395" width="7.5" style="3" customWidth="1"/>
    <col min="5396" max="5397" width="6.875" style="3" customWidth="1"/>
    <col min="5398" max="5401" width="7.5" style="3" customWidth="1"/>
    <col min="5402" max="5403" width="7" style="3" customWidth="1"/>
    <col min="5404" max="5404" width="7.5" style="3" customWidth="1"/>
    <col min="5405" max="5405" width="7.875" style="3" customWidth="1"/>
    <col min="5406" max="5406" width="7.25" style="3" customWidth="1"/>
    <col min="5407" max="5407" width="7.5" style="3" customWidth="1"/>
    <col min="5408" max="5408" width="7.875" style="3" customWidth="1"/>
    <col min="5409" max="5409" width="7.75" style="3" customWidth="1"/>
    <col min="5410" max="5410" width="7.875" style="3" customWidth="1"/>
    <col min="5411" max="5412" width="7.75" style="3" customWidth="1"/>
    <col min="5413" max="5413" width="5.5" style="3" customWidth="1"/>
    <col min="5414" max="5414" width="6.75" style="3" customWidth="1"/>
    <col min="5415" max="5415" width="6.125" style="3" customWidth="1"/>
    <col min="5416" max="5416" width="7.625" style="3" customWidth="1"/>
    <col min="5417" max="5632" width="9" style="3"/>
    <col min="5633" max="5633" width="12.5" style="3" customWidth="1"/>
    <col min="5634" max="5634" width="7.25" style="3" customWidth="1"/>
    <col min="5635" max="5635" width="7.125" style="3" customWidth="1"/>
    <col min="5636" max="5640" width="8.375" style="3" customWidth="1"/>
    <col min="5641" max="5642" width="7.5" style="3" customWidth="1"/>
    <col min="5643" max="5643" width="7" style="3" customWidth="1"/>
    <col min="5644" max="5644" width="7.5" style="3" customWidth="1"/>
    <col min="5645" max="5646" width="6.5" style="3" customWidth="1"/>
    <col min="5647" max="5647" width="2.625" style="3" customWidth="1"/>
    <col min="5648" max="5651" width="7.5" style="3" customWidth="1"/>
    <col min="5652" max="5653" width="6.875" style="3" customWidth="1"/>
    <col min="5654" max="5657" width="7.5" style="3" customWidth="1"/>
    <col min="5658" max="5659" width="7" style="3" customWidth="1"/>
    <col min="5660" max="5660" width="7.5" style="3" customWidth="1"/>
    <col min="5661" max="5661" width="7.875" style="3" customWidth="1"/>
    <col min="5662" max="5662" width="7.25" style="3" customWidth="1"/>
    <col min="5663" max="5663" width="7.5" style="3" customWidth="1"/>
    <col min="5664" max="5664" width="7.875" style="3" customWidth="1"/>
    <col min="5665" max="5665" width="7.75" style="3" customWidth="1"/>
    <col min="5666" max="5666" width="7.875" style="3" customWidth="1"/>
    <col min="5667" max="5668" width="7.75" style="3" customWidth="1"/>
    <col min="5669" max="5669" width="5.5" style="3" customWidth="1"/>
    <col min="5670" max="5670" width="6.75" style="3" customWidth="1"/>
    <col min="5671" max="5671" width="6.125" style="3" customWidth="1"/>
    <col min="5672" max="5672" width="7.625" style="3" customWidth="1"/>
    <col min="5673" max="5888" width="9" style="3"/>
    <col min="5889" max="5889" width="12.5" style="3" customWidth="1"/>
    <col min="5890" max="5890" width="7.25" style="3" customWidth="1"/>
    <col min="5891" max="5891" width="7.125" style="3" customWidth="1"/>
    <col min="5892" max="5896" width="8.375" style="3" customWidth="1"/>
    <col min="5897" max="5898" width="7.5" style="3" customWidth="1"/>
    <col min="5899" max="5899" width="7" style="3" customWidth="1"/>
    <col min="5900" max="5900" width="7.5" style="3" customWidth="1"/>
    <col min="5901" max="5902" width="6.5" style="3" customWidth="1"/>
    <col min="5903" max="5903" width="2.625" style="3" customWidth="1"/>
    <col min="5904" max="5907" width="7.5" style="3" customWidth="1"/>
    <col min="5908" max="5909" width="6.875" style="3" customWidth="1"/>
    <col min="5910" max="5913" width="7.5" style="3" customWidth="1"/>
    <col min="5914" max="5915" width="7" style="3" customWidth="1"/>
    <col min="5916" max="5916" width="7.5" style="3" customWidth="1"/>
    <col min="5917" max="5917" width="7.875" style="3" customWidth="1"/>
    <col min="5918" max="5918" width="7.25" style="3" customWidth="1"/>
    <col min="5919" max="5919" width="7.5" style="3" customWidth="1"/>
    <col min="5920" max="5920" width="7.875" style="3" customWidth="1"/>
    <col min="5921" max="5921" width="7.75" style="3" customWidth="1"/>
    <col min="5922" max="5922" width="7.875" style="3" customWidth="1"/>
    <col min="5923" max="5924" width="7.75" style="3" customWidth="1"/>
    <col min="5925" max="5925" width="5.5" style="3" customWidth="1"/>
    <col min="5926" max="5926" width="6.75" style="3" customWidth="1"/>
    <col min="5927" max="5927" width="6.125" style="3" customWidth="1"/>
    <col min="5928" max="5928" width="7.625" style="3" customWidth="1"/>
    <col min="5929" max="6144" width="9" style="3"/>
    <col min="6145" max="6145" width="12.5" style="3" customWidth="1"/>
    <col min="6146" max="6146" width="7.25" style="3" customWidth="1"/>
    <col min="6147" max="6147" width="7.125" style="3" customWidth="1"/>
    <col min="6148" max="6152" width="8.375" style="3" customWidth="1"/>
    <col min="6153" max="6154" width="7.5" style="3" customWidth="1"/>
    <col min="6155" max="6155" width="7" style="3" customWidth="1"/>
    <col min="6156" max="6156" width="7.5" style="3" customWidth="1"/>
    <col min="6157" max="6158" width="6.5" style="3" customWidth="1"/>
    <col min="6159" max="6159" width="2.625" style="3" customWidth="1"/>
    <col min="6160" max="6163" width="7.5" style="3" customWidth="1"/>
    <col min="6164" max="6165" width="6.875" style="3" customWidth="1"/>
    <col min="6166" max="6169" width="7.5" style="3" customWidth="1"/>
    <col min="6170" max="6171" width="7" style="3" customWidth="1"/>
    <col min="6172" max="6172" width="7.5" style="3" customWidth="1"/>
    <col min="6173" max="6173" width="7.875" style="3" customWidth="1"/>
    <col min="6174" max="6174" width="7.25" style="3" customWidth="1"/>
    <col min="6175" max="6175" width="7.5" style="3" customWidth="1"/>
    <col min="6176" max="6176" width="7.875" style="3" customWidth="1"/>
    <col min="6177" max="6177" width="7.75" style="3" customWidth="1"/>
    <col min="6178" max="6178" width="7.875" style="3" customWidth="1"/>
    <col min="6179" max="6180" width="7.75" style="3" customWidth="1"/>
    <col min="6181" max="6181" width="5.5" style="3" customWidth="1"/>
    <col min="6182" max="6182" width="6.75" style="3" customWidth="1"/>
    <col min="6183" max="6183" width="6.125" style="3" customWidth="1"/>
    <col min="6184" max="6184" width="7.625" style="3" customWidth="1"/>
    <col min="6185" max="6400" width="9" style="3"/>
    <col min="6401" max="6401" width="12.5" style="3" customWidth="1"/>
    <col min="6402" max="6402" width="7.25" style="3" customWidth="1"/>
    <col min="6403" max="6403" width="7.125" style="3" customWidth="1"/>
    <col min="6404" max="6408" width="8.375" style="3" customWidth="1"/>
    <col min="6409" max="6410" width="7.5" style="3" customWidth="1"/>
    <col min="6411" max="6411" width="7" style="3" customWidth="1"/>
    <col min="6412" max="6412" width="7.5" style="3" customWidth="1"/>
    <col min="6413" max="6414" width="6.5" style="3" customWidth="1"/>
    <col min="6415" max="6415" width="2.625" style="3" customWidth="1"/>
    <col min="6416" max="6419" width="7.5" style="3" customWidth="1"/>
    <col min="6420" max="6421" width="6.875" style="3" customWidth="1"/>
    <col min="6422" max="6425" width="7.5" style="3" customWidth="1"/>
    <col min="6426" max="6427" width="7" style="3" customWidth="1"/>
    <col min="6428" max="6428" width="7.5" style="3" customWidth="1"/>
    <col min="6429" max="6429" width="7.875" style="3" customWidth="1"/>
    <col min="6430" max="6430" width="7.25" style="3" customWidth="1"/>
    <col min="6431" max="6431" width="7.5" style="3" customWidth="1"/>
    <col min="6432" max="6432" width="7.875" style="3" customWidth="1"/>
    <col min="6433" max="6433" width="7.75" style="3" customWidth="1"/>
    <col min="6434" max="6434" width="7.875" style="3" customWidth="1"/>
    <col min="6435" max="6436" width="7.75" style="3" customWidth="1"/>
    <col min="6437" max="6437" width="5.5" style="3" customWidth="1"/>
    <col min="6438" max="6438" width="6.75" style="3" customWidth="1"/>
    <col min="6439" max="6439" width="6.125" style="3" customWidth="1"/>
    <col min="6440" max="6440" width="7.625" style="3" customWidth="1"/>
    <col min="6441" max="6656" width="9" style="3"/>
    <col min="6657" max="6657" width="12.5" style="3" customWidth="1"/>
    <col min="6658" max="6658" width="7.25" style="3" customWidth="1"/>
    <col min="6659" max="6659" width="7.125" style="3" customWidth="1"/>
    <col min="6660" max="6664" width="8.375" style="3" customWidth="1"/>
    <col min="6665" max="6666" width="7.5" style="3" customWidth="1"/>
    <col min="6667" max="6667" width="7" style="3" customWidth="1"/>
    <col min="6668" max="6668" width="7.5" style="3" customWidth="1"/>
    <col min="6669" max="6670" width="6.5" style="3" customWidth="1"/>
    <col min="6671" max="6671" width="2.625" style="3" customWidth="1"/>
    <col min="6672" max="6675" width="7.5" style="3" customWidth="1"/>
    <col min="6676" max="6677" width="6.875" style="3" customWidth="1"/>
    <col min="6678" max="6681" width="7.5" style="3" customWidth="1"/>
    <col min="6682" max="6683" width="7" style="3" customWidth="1"/>
    <col min="6684" max="6684" width="7.5" style="3" customWidth="1"/>
    <col min="6685" max="6685" width="7.875" style="3" customWidth="1"/>
    <col min="6686" max="6686" width="7.25" style="3" customWidth="1"/>
    <col min="6687" max="6687" width="7.5" style="3" customWidth="1"/>
    <col min="6688" max="6688" width="7.875" style="3" customWidth="1"/>
    <col min="6689" max="6689" width="7.75" style="3" customWidth="1"/>
    <col min="6690" max="6690" width="7.875" style="3" customWidth="1"/>
    <col min="6691" max="6692" width="7.75" style="3" customWidth="1"/>
    <col min="6693" max="6693" width="5.5" style="3" customWidth="1"/>
    <col min="6694" max="6694" width="6.75" style="3" customWidth="1"/>
    <col min="6695" max="6695" width="6.125" style="3" customWidth="1"/>
    <col min="6696" max="6696" width="7.625" style="3" customWidth="1"/>
    <col min="6697" max="6912" width="9" style="3"/>
    <col min="6913" max="6913" width="12.5" style="3" customWidth="1"/>
    <col min="6914" max="6914" width="7.25" style="3" customWidth="1"/>
    <col min="6915" max="6915" width="7.125" style="3" customWidth="1"/>
    <col min="6916" max="6920" width="8.375" style="3" customWidth="1"/>
    <col min="6921" max="6922" width="7.5" style="3" customWidth="1"/>
    <col min="6923" max="6923" width="7" style="3" customWidth="1"/>
    <col min="6924" max="6924" width="7.5" style="3" customWidth="1"/>
    <col min="6925" max="6926" width="6.5" style="3" customWidth="1"/>
    <col min="6927" max="6927" width="2.625" style="3" customWidth="1"/>
    <col min="6928" max="6931" width="7.5" style="3" customWidth="1"/>
    <col min="6932" max="6933" width="6.875" style="3" customWidth="1"/>
    <col min="6934" max="6937" width="7.5" style="3" customWidth="1"/>
    <col min="6938" max="6939" width="7" style="3" customWidth="1"/>
    <col min="6940" max="6940" width="7.5" style="3" customWidth="1"/>
    <col min="6941" max="6941" width="7.875" style="3" customWidth="1"/>
    <col min="6942" max="6942" width="7.25" style="3" customWidth="1"/>
    <col min="6943" max="6943" width="7.5" style="3" customWidth="1"/>
    <col min="6944" max="6944" width="7.875" style="3" customWidth="1"/>
    <col min="6945" max="6945" width="7.75" style="3" customWidth="1"/>
    <col min="6946" max="6946" width="7.875" style="3" customWidth="1"/>
    <col min="6947" max="6948" width="7.75" style="3" customWidth="1"/>
    <col min="6949" max="6949" width="5.5" style="3" customWidth="1"/>
    <col min="6950" max="6950" width="6.75" style="3" customWidth="1"/>
    <col min="6951" max="6951" width="6.125" style="3" customWidth="1"/>
    <col min="6952" max="6952" width="7.625" style="3" customWidth="1"/>
    <col min="6953" max="7168" width="9" style="3"/>
    <col min="7169" max="7169" width="12.5" style="3" customWidth="1"/>
    <col min="7170" max="7170" width="7.25" style="3" customWidth="1"/>
    <col min="7171" max="7171" width="7.125" style="3" customWidth="1"/>
    <col min="7172" max="7176" width="8.375" style="3" customWidth="1"/>
    <col min="7177" max="7178" width="7.5" style="3" customWidth="1"/>
    <col min="7179" max="7179" width="7" style="3" customWidth="1"/>
    <col min="7180" max="7180" width="7.5" style="3" customWidth="1"/>
    <col min="7181" max="7182" width="6.5" style="3" customWidth="1"/>
    <col min="7183" max="7183" width="2.625" style="3" customWidth="1"/>
    <col min="7184" max="7187" width="7.5" style="3" customWidth="1"/>
    <col min="7188" max="7189" width="6.875" style="3" customWidth="1"/>
    <col min="7190" max="7193" width="7.5" style="3" customWidth="1"/>
    <col min="7194" max="7195" width="7" style="3" customWidth="1"/>
    <col min="7196" max="7196" width="7.5" style="3" customWidth="1"/>
    <col min="7197" max="7197" width="7.875" style="3" customWidth="1"/>
    <col min="7198" max="7198" width="7.25" style="3" customWidth="1"/>
    <col min="7199" max="7199" width="7.5" style="3" customWidth="1"/>
    <col min="7200" max="7200" width="7.875" style="3" customWidth="1"/>
    <col min="7201" max="7201" width="7.75" style="3" customWidth="1"/>
    <col min="7202" max="7202" width="7.875" style="3" customWidth="1"/>
    <col min="7203" max="7204" width="7.75" style="3" customWidth="1"/>
    <col min="7205" max="7205" width="5.5" style="3" customWidth="1"/>
    <col min="7206" max="7206" width="6.75" style="3" customWidth="1"/>
    <col min="7207" max="7207" width="6.125" style="3" customWidth="1"/>
    <col min="7208" max="7208" width="7.625" style="3" customWidth="1"/>
    <col min="7209" max="7424" width="9" style="3"/>
    <col min="7425" max="7425" width="12.5" style="3" customWidth="1"/>
    <col min="7426" max="7426" width="7.25" style="3" customWidth="1"/>
    <col min="7427" max="7427" width="7.125" style="3" customWidth="1"/>
    <col min="7428" max="7432" width="8.375" style="3" customWidth="1"/>
    <col min="7433" max="7434" width="7.5" style="3" customWidth="1"/>
    <col min="7435" max="7435" width="7" style="3" customWidth="1"/>
    <col min="7436" max="7436" width="7.5" style="3" customWidth="1"/>
    <col min="7437" max="7438" width="6.5" style="3" customWidth="1"/>
    <col min="7439" max="7439" width="2.625" style="3" customWidth="1"/>
    <col min="7440" max="7443" width="7.5" style="3" customWidth="1"/>
    <col min="7444" max="7445" width="6.875" style="3" customWidth="1"/>
    <col min="7446" max="7449" width="7.5" style="3" customWidth="1"/>
    <col min="7450" max="7451" width="7" style="3" customWidth="1"/>
    <col min="7452" max="7452" width="7.5" style="3" customWidth="1"/>
    <col min="7453" max="7453" width="7.875" style="3" customWidth="1"/>
    <col min="7454" max="7454" width="7.25" style="3" customWidth="1"/>
    <col min="7455" max="7455" width="7.5" style="3" customWidth="1"/>
    <col min="7456" max="7456" width="7.875" style="3" customWidth="1"/>
    <col min="7457" max="7457" width="7.75" style="3" customWidth="1"/>
    <col min="7458" max="7458" width="7.875" style="3" customWidth="1"/>
    <col min="7459" max="7460" width="7.75" style="3" customWidth="1"/>
    <col min="7461" max="7461" width="5.5" style="3" customWidth="1"/>
    <col min="7462" max="7462" width="6.75" style="3" customWidth="1"/>
    <col min="7463" max="7463" width="6.125" style="3" customWidth="1"/>
    <col min="7464" max="7464" width="7.625" style="3" customWidth="1"/>
    <col min="7465" max="7680" width="9" style="3"/>
    <col min="7681" max="7681" width="12.5" style="3" customWidth="1"/>
    <col min="7682" max="7682" width="7.25" style="3" customWidth="1"/>
    <col min="7683" max="7683" width="7.125" style="3" customWidth="1"/>
    <col min="7684" max="7688" width="8.375" style="3" customWidth="1"/>
    <col min="7689" max="7690" width="7.5" style="3" customWidth="1"/>
    <col min="7691" max="7691" width="7" style="3" customWidth="1"/>
    <col min="7692" max="7692" width="7.5" style="3" customWidth="1"/>
    <col min="7693" max="7694" width="6.5" style="3" customWidth="1"/>
    <col min="7695" max="7695" width="2.625" style="3" customWidth="1"/>
    <col min="7696" max="7699" width="7.5" style="3" customWidth="1"/>
    <col min="7700" max="7701" width="6.875" style="3" customWidth="1"/>
    <col min="7702" max="7705" width="7.5" style="3" customWidth="1"/>
    <col min="7706" max="7707" width="7" style="3" customWidth="1"/>
    <col min="7708" max="7708" width="7.5" style="3" customWidth="1"/>
    <col min="7709" max="7709" width="7.875" style="3" customWidth="1"/>
    <col min="7710" max="7710" width="7.25" style="3" customWidth="1"/>
    <col min="7711" max="7711" width="7.5" style="3" customWidth="1"/>
    <col min="7712" max="7712" width="7.875" style="3" customWidth="1"/>
    <col min="7713" max="7713" width="7.75" style="3" customWidth="1"/>
    <col min="7714" max="7714" width="7.875" style="3" customWidth="1"/>
    <col min="7715" max="7716" width="7.75" style="3" customWidth="1"/>
    <col min="7717" max="7717" width="5.5" style="3" customWidth="1"/>
    <col min="7718" max="7718" width="6.75" style="3" customWidth="1"/>
    <col min="7719" max="7719" width="6.125" style="3" customWidth="1"/>
    <col min="7720" max="7720" width="7.625" style="3" customWidth="1"/>
    <col min="7721" max="7936" width="9" style="3"/>
    <col min="7937" max="7937" width="12.5" style="3" customWidth="1"/>
    <col min="7938" max="7938" width="7.25" style="3" customWidth="1"/>
    <col min="7939" max="7939" width="7.125" style="3" customWidth="1"/>
    <col min="7940" max="7944" width="8.375" style="3" customWidth="1"/>
    <col min="7945" max="7946" width="7.5" style="3" customWidth="1"/>
    <col min="7947" max="7947" width="7" style="3" customWidth="1"/>
    <col min="7948" max="7948" width="7.5" style="3" customWidth="1"/>
    <col min="7949" max="7950" width="6.5" style="3" customWidth="1"/>
    <col min="7951" max="7951" width="2.625" style="3" customWidth="1"/>
    <col min="7952" max="7955" width="7.5" style="3" customWidth="1"/>
    <col min="7956" max="7957" width="6.875" style="3" customWidth="1"/>
    <col min="7958" max="7961" width="7.5" style="3" customWidth="1"/>
    <col min="7962" max="7963" width="7" style="3" customWidth="1"/>
    <col min="7964" max="7964" width="7.5" style="3" customWidth="1"/>
    <col min="7965" max="7965" width="7.875" style="3" customWidth="1"/>
    <col min="7966" max="7966" width="7.25" style="3" customWidth="1"/>
    <col min="7967" max="7967" width="7.5" style="3" customWidth="1"/>
    <col min="7968" max="7968" width="7.875" style="3" customWidth="1"/>
    <col min="7969" max="7969" width="7.75" style="3" customWidth="1"/>
    <col min="7970" max="7970" width="7.875" style="3" customWidth="1"/>
    <col min="7971" max="7972" width="7.75" style="3" customWidth="1"/>
    <col min="7973" max="7973" width="5.5" style="3" customWidth="1"/>
    <col min="7974" max="7974" width="6.75" style="3" customWidth="1"/>
    <col min="7975" max="7975" width="6.125" style="3" customWidth="1"/>
    <col min="7976" max="7976" width="7.625" style="3" customWidth="1"/>
    <col min="7977" max="8192" width="9" style="3"/>
    <col min="8193" max="8193" width="12.5" style="3" customWidth="1"/>
    <col min="8194" max="8194" width="7.25" style="3" customWidth="1"/>
    <col min="8195" max="8195" width="7.125" style="3" customWidth="1"/>
    <col min="8196" max="8200" width="8.375" style="3" customWidth="1"/>
    <col min="8201" max="8202" width="7.5" style="3" customWidth="1"/>
    <col min="8203" max="8203" width="7" style="3" customWidth="1"/>
    <col min="8204" max="8204" width="7.5" style="3" customWidth="1"/>
    <col min="8205" max="8206" width="6.5" style="3" customWidth="1"/>
    <col min="8207" max="8207" width="2.625" style="3" customWidth="1"/>
    <col min="8208" max="8211" width="7.5" style="3" customWidth="1"/>
    <col min="8212" max="8213" width="6.875" style="3" customWidth="1"/>
    <col min="8214" max="8217" width="7.5" style="3" customWidth="1"/>
    <col min="8218" max="8219" width="7" style="3" customWidth="1"/>
    <col min="8220" max="8220" width="7.5" style="3" customWidth="1"/>
    <col min="8221" max="8221" width="7.875" style="3" customWidth="1"/>
    <col min="8222" max="8222" width="7.25" style="3" customWidth="1"/>
    <col min="8223" max="8223" width="7.5" style="3" customWidth="1"/>
    <col min="8224" max="8224" width="7.875" style="3" customWidth="1"/>
    <col min="8225" max="8225" width="7.75" style="3" customWidth="1"/>
    <col min="8226" max="8226" width="7.875" style="3" customWidth="1"/>
    <col min="8227" max="8228" width="7.75" style="3" customWidth="1"/>
    <col min="8229" max="8229" width="5.5" style="3" customWidth="1"/>
    <col min="8230" max="8230" width="6.75" style="3" customWidth="1"/>
    <col min="8231" max="8231" width="6.125" style="3" customWidth="1"/>
    <col min="8232" max="8232" width="7.625" style="3" customWidth="1"/>
    <col min="8233" max="8448" width="9" style="3"/>
    <col min="8449" max="8449" width="12.5" style="3" customWidth="1"/>
    <col min="8450" max="8450" width="7.25" style="3" customWidth="1"/>
    <col min="8451" max="8451" width="7.125" style="3" customWidth="1"/>
    <col min="8452" max="8456" width="8.375" style="3" customWidth="1"/>
    <col min="8457" max="8458" width="7.5" style="3" customWidth="1"/>
    <col min="8459" max="8459" width="7" style="3" customWidth="1"/>
    <col min="8460" max="8460" width="7.5" style="3" customWidth="1"/>
    <col min="8461" max="8462" width="6.5" style="3" customWidth="1"/>
    <col min="8463" max="8463" width="2.625" style="3" customWidth="1"/>
    <col min="8464" max="8467" width="7.5" style="3" customWidth="1"/>
    <col min="8468" max="8469" width="6.875" style="3" customWidth="1"/>
    <col min="8470" max="8473" width="7.5" style="3" customWidth="1"/>
    <col min="8474" max="8475" width="7" style="3" customWidth="1"/>
    <col min="8476" max="8476" width="7.5" style="3" customWidth="1"/>
    <col min="8477" max="8477" width="7.875" style="3" customWidth="1"/>
    <col min="8478" max="8478" width="7.25" style="3" customWidth="1"/>
    <col min="8479" max="8479" width="7.5" style="3" customWidth="1"/>
    <col min="8480" max="8480" width="7.875" style="3" customWidth="1"/>
    <col min="8481" max="8481" width="7.75" style="3" customWidth="1"/>
    <col min="8482" max="8482" width="7.875" style="3" customWidth="1"/>
    <col min="8483" max="8484" width="7.75" style="3" customWidth="1"/>
    <col min="8485" max="8485" width="5.5" style="3" customWidth="1"/>
    <col min="8486" max="8486" width="6.75" style="3" customWidth="1"/>
    <col min="8487" max="8487" width="6.125" style="3" customWidth="1"/>
    <col min="8488" max="8488" width="7.625" style="3" customWidth="1"/>
    <col min="8489" max="8704" width="9" style="3"/>
    <col min="8705" max="8705" width="12.5" style="3" customWidth="1"/>
    <col min="8706" max="8706" width="7.25" style="3" customWidth="1"/>
    <col min="8707" max="8707" width="7.125" style="3" customWidth="1"/>
    <col min="8708" max="8712" width="8.375" style="3" customWidth="1"/>
    <col min="8713" max="8714" width="7.5" style="3" customWidth="1"/>
    <col min="8715" max="8715" width="7" style="3" customWidth="1"/>
    <col min="8716" max="8716" width="7.5" style="3" customWidth="1"/>
    <col min="8717" max="8718" width="6.5" style="3" customWidth="1"/>
    <col min="8719" max="8719" width="2.625" style="3" customWidth="1"/>
    <col min="8720" max="8723" width="7.5" style="3" customWidth="1"/>
    <col min="8724" max="8725" width="6.875" style="3" customWidth="1"/>
    <col min="8726" max="8729" width="7.5" style="3" customWidth="1"/>
    <col min="8730" max="8731" width="7" style="3" customWidth="1"/>
    <col min="8732" max="8732" width="7.5" style="3" customWidth="1"/>
    <col min="8733" max="8733" width="7.875" style="3" customWidth="1"/>
    <col min="8734" max="8734" width="7.25" style="3" customWidth="1"/>
    <col min="8735" max="8735" width="7.5" style="3" customWidth="1"/>
    <col min="8736" max="8736" width="7.875" style="3" customWidth="1"/>
    <col min="8737" max="8737" width="7.75" style="3" customWidth="1"/>
    <col min="8738" max="8738" width="7.875" style="3" customWidth="1"/>
    <col min="8739" max="8740" width="7.75" style="3" customWidth="1"/>
    <col min="8741" max="8741" width="5.5" style="3" customWidth="1"/>
    <col min="8742" max="8742" width="6.75" style="3" customWidth="1"/>
    <col min="8743" max="8743" width="6.125" style="3" customWidth="1"/>
    <col min="8744" max="8744" width="7.625" style="3" customWidth="1"/>
    <col min="8745" max="8960" width="9" style="3"/>
    <col min="8961" max="8961" width="12.5" style="3" customWidth="1"/>
    <col min="8962" max="8962" width="7.25" style="3" customWidth="1"/>
    <col min="8963" max="8963" width="7.125" style="3" customWidth="1"/>
    <col min="8964" max="8968" width="8.375" style="3" customWidth="1"/>
    <col min="8969" max="8970" width="7.5" style="3" customWidth="1"/>
    <col min="8971" max="8971" width="7" style="3" customWidth="1"/>
    <col min="8972" max="8972" width="7.5" style="3" customWidth="1"/>
    <col min="8973" max="8974" width="6.5" style="3" customWidth="1"/>
    <col min="8975" max="8975" width="2.625" style="3" customWidth="1"/>
    <col min="8976" max="8979" width="7.5" style="3" customWidth="1"/>
    <col min="8980" max="8981" width="6.875" style="3" customWidth="1"/>
    <col min="8982" max="8985" width="7.5" style="3" customWidth="1"/>
    <col min="8986" max="8987" width="7" style="3" customWidth="1"/>
    <col min="8988" max="8988" width="7.5" style="3" customWidth="1"/>
    <col min="8989" max="8989" width="7.875" style="3" customWidth="1"/>
    <col min="8990" max="8990" width="7.25" style="3" customWidth="1"/>
    <col min="8991" max="8991" width="7.5" style="3" customWidth="1"/>
    <col min="8992" max="8992" width="7.875" style="3" customWidth="1"/>
    <col min="8993" max="8993" width="7.75" style="3" customWidth="1"/>
    <col min="8994" max="8994" width="7.875" style="3" customWidth="1"/>
    <col min="8995" max="8996" width="7.75" style="3" customWidth="1"/>
    <col min="8997" max="8997" width="5.5" style="3" customWidth="1"/>
    <col min="8998" max="8998" width="6.75" style="3" customWidth="1"/>
    <col min="8999" max="8999" width="6.125" style="3" customWidth="1"/>
    <col min="9000" max="9000" width="7.625" style="3" customWidth="1"/>
    <col min="9001" max="9216" width="9" style="3"/>
    <col min="9217" max="9217" width="12.5" style="3" customWidth="1"/>
    <col min="9218" max="9218" width="7.25" style="3" customWidth="1"/>
    <col min="9219" max="9219" width="7.125" style="3" customWidth="1"/>
    <col min="9220" max="9224" width="8.375" style="3" customWidth="1"/>
    <col min="9225" max="9226" width="7.5" style="3" customWidth="1"/>
    <col min="9227" max="9227" width="7" style="3" customWidth="1"/>
    <col min="9228" max="9228" width="7.5" style="3" customWidth="1"/>
    <col min="9229" max="9230" width="6.5" style="3" customWidth="1"/>
    <col min="9231" max="9231" width="2.625" style="3" customWidth="1"/>
    <col min="9232" max="9235" width="7.5" style="3" customWidth="1"/>
    <col min="9236" max="9237" width="6.875" style="3" customWidth="1"/>
    <col min="9238" max="9241" width="7.5" style="3" customWidth="1"/>
    <col min="9242" max="9243" width="7" style="3" customWidth="1"/>
    <col min="9244" max="9244" width="7.5" style="3" customWidth="1"/>
    <col min="9245" max="9245" width="7.875" style="3" customWidth="1"/>
    <col min="9246" max="9246" width="7.25" style="3" customWidth="1"/>
    <col min="9247" max="9247" width="7.5" style="3" customWidth="1"/>
    <col min="9248" max="9248" width="7.875" style="3" customWidth="1"/>
    <col min="9249" max="9249" width="7.75" style="3" customWidth="1"/>
    <col min="9250" max="9250" width="7.875" style="3" customWidth="1"/>
    <col min="9251" max="9252" width="7.75" style="3" customWidth="1"/>
    <col min="9253" max="9253" width="5.5" style="3" customWidth="1"/>
    <col min="9254" max="9254" width="6.75" style="3" customWidth="1"/>
    <col min="9255" max="9255" width="6.125" style="3" customWidth="1"/>
    <col min="9256" max="9256" width="7.625" style="3" customWidth="1"/>
    <col min="9257" max="9472" width="9" style="3"/>
    <col min="9473" max="9473" width="12.5" style="3" customWidth="1"/>
    <col min="9474" max="9474" width="7.25" style="3" customWidth="1"/>
    <col min="9475" max="9475" width="7.125" style="3" customWidth="1"/>
    <col min="9476" max="9480" width="8.375" style="3" customWidth="1"/>
    <col min="9481" max="9482" width="7.5" style="3" customWidth="1"/>
    <col min="9483" max="9483" width="7" style="3" customWidth="1"/>
    <col min="9484" max="9484" width="7.5" style="3" customWidth="1"/>
    <col min="9485" max="9486" width="6.5" style="3" customWidth="1"/>
    <col min="9487" max="9487" width="2.625" style="3" customWidth="1"/>
    <col min="9488" max="9491" width="7.5" style="3" customWidth="1"/>
    <col min="9492" max="9493" width="6.875" style="3" customWidth="1"/>
    <col min="9494" max="9497" width="7.5" style="3" customWidth="1"/>
    <col min="9498" max="9499" width="7" style="3" customWidth="1"/>
    <col min="9500" max="9500" width="7.5" style="3" customWidth="1"/>
    <col min="9501" max="9501" width="7.875" style="3" customWidth="1"/>
    <col min="9502" max="9502" width="7.25" style="3" customWidth="1"/>
    <col min="9503" max="9503" width="7.5" style="3" customWidth="1"/>
    <col min="9504" max="9504" width="7.875" style="3" customWidth="1"/>
    <col min="9505" max="9505" width="7.75" style="3" customWidth="1"/>
    <col min="9506" max="9506" width="7.875" style="3" customWidth="1"/>
    <col min="9507" max="9508" width="7.75" style="3" customWidth="1"/>
    <col min="9509" max="9509" width="5.5" style="3" customWidth="1"/>
    <col min="9510" max="9510" width="6.75" style="3" customWidth="1"/>
    <col min="9511" max="9511" width="6.125" style="3" customWidth="1"/>
    <col min="9512" max="9512" width="7.625" style="3" customWidth="1"/>
    <col min="9513" max="9728" width="9" style="3"/>
    <col min="9729" max="9729" width="12.5" style="3" customWidth="1"/>
    <col min="9730" max="9730" width="7.25" style="3" customWidth="1"/>
    <col min="9731" max="9731" width="7.125" style="3" customWidth="1"/>
    <col min="9732" max="9736" width="8.375" style="3" customWidth="1"/>
    <col min="9737" max="9738" width="7.5" style="3" customWidth="1"/>
    <col min="9739" max="9739" width="7" style="3" customWidth="1"/>
    <col min="9740" max="9740" width="7.5" style="3" customWidth="1"/>
    <col min="9741" max="9742" width="6.5" style="3" customWidth="1"/>
    <col min="9743" max="9743" width="2.625" style="3" customWidth="1"/>
    <col min="9744" max="9747" width="7.5" style="3" customWidth="1"/>
    <col min="9748" max="9749" width="6.875" style="3" customWidth="1"/>
    <col min="9750" max="9753" width="7.5" style="3" customWidth="1"/>
    <col min="9754" max="9755" width="7" style="3" customWidth="1"/>
    <col min="9756" max="9756" width="7.5" style="3" customWidth="1"/>
    <col min="9757" max="9757" width="7.875" style="3" customWidth="1"/>
    <col min="9758" max="9758" width="7.25" style="3" customWidth="1"/>
    <col min="9759" max="9759" width="7.5" style="3" customWidth="1"/>
    <col min="9760" max="9760" width="7.875" style="3" customWidth="1"/>
    <col min="9761" max="9761" width="7.75" style="3" customWidth="1"/>
    <col min="9762" max="9762" width="7.875" style="3" customWidth="1"/>
    <col min="9763" max="9764" width="7.75" style="3" customWidth="1"/>
    <col min="9765" max="9765" width="5.5" style="3" customWidth="1"/>
    <col min="9766" max="9766" width="6.75" style="3" customWidth="1"/>
    <col min="9767" max="9767" width="6.125" style="3" customWidth="1"/>
    <col min="9768" max="9768" width="7.625" style="3" customWidth="1"/>
    <col min="9769" max="9984" width="9" style="3"/>
    <col min="9985" max="9985" width="12.5" style="3" customWidth="1"/>
    <col min="9986" max="9986" width="7.25" style="3" customWidth="1"/>
    <col min="9987" max="9987" width="7.125" style="3" customWidth="1"/>
    <col min="9988" max="9992" width="8.375" style="3" customWidth="1"/>
    <col min="9993" max="9994" width="7.5" style="3" customWidth="1"/>
    <col min="9995" max="9995" width="7" style="3" customWidth="1"/>
    <col min="9996" max="9996" width="7.5" style="3" customWidth="1"/>
    <col min="9997" max="9998" width="6.5" style="3" customWidth="1"/>
    <col min="9999" max="9999" width="2.625" style="3" customWidth="1"/>
    <col min="10000" max="10003" width="7.5" style="3" customWidth="1"/>
    <col min="10004" max="10005" width="6.875" style="3" customWidth="1"/>
    <col min="10006" max="10009" width="7.5" style="3" customWidth="1"/>
    <col min="10010" max="10011" width="7" style="3" customWidth="1"/>
    <col min="10012" max="10012" width="7.5" style="3" customWidth="1"/>
    <col min="10013" max="10013" width="7.875" style="3" customWidth="1"/>
    <col min="10014" max="10014" width="7.25" style="3" customWidth="1"/>
    <col min="10015" max="10015" width="7.5" style="3" customWidth="1"/>
    <col min="10016" max="10016" width="7.875" style="3" customWidth="1"/>
    <col min="10017" max="10017" width="7.75" style="3" customWidth="1"/>
    <col min="10018" max="10018" width="7.875" style="3" customWidth="1"/>
    <col min="10019" max="10020" width="7.75" style="3" customWidth="1"/>
    <col min="10021" max="10021" width="5.5" style="3" customWidth="1"/>
    <col min="10022" max="10022" width="6.75" style="3" customWidth="1"/>
    <col min="10023" max="10023" width="6.125" style="3" customWidth="1"/>
    <col min="10024" max="10024" width="7.625" style="3" customWidth="1"/>
    <col min="10025" max="10240" width="9" style="3"/>
    <col min="10241" max="10241" width="12.5" style="3" customWidth="1"/>
    <col min="10242" max="10242" width="7.25" style="3" customWidth="1"/>
    <col min="10243" max="10243" width="7.125" style="3" customWidth="1"/>
    <col min="10244" max="10248" width="8.375" style="3" customWidth="1"/>
    <col min="10249" max="10250" width="7.5" style="3" customWidth="1"/>
    <col min="10251" max="10251" width="7" style="3" customWidth="1"/>
    <col min="10252" max="10252" width="7.5" style="3" customWidth="1"/>
    <col min="10253" max="10254" width="6.5" style="3" customWidth="1"/>
    <col min="10255" max="10255" width="2.625" style="3" customWidth="1"/>
    <col min="10256" max="10259" width="7.5" style="3" customWidth="1"/>
    <col min="10260" max="10261" width="6.875" style="3" customWidth="1"/>
    <col min="10262" max="10265" width="7.5" style="3" customWidth="1"/>
    <col min="10266" max="10267" width="7" style="3" customWidth="1"/>
    <col min="10268" max="10268" width="7.5" style="3" customWidth="1"/>
    <col min="10269" max="10269" width="7.875" style="3" customWidth="1"/>
    <col min="10270" max="10270" width="7.25" style="3" customWidth="1"/>
    <col min="10271" max="10271" width="7.5" style="3" customWidth="1"/>
    <col min="10272" max="10272" width="7.875" style="3" customWidth="1"/>
    <col min="10273" max="10273" width="7.75" style="3" customWidth="1"/>
    <col min="10274" max="10274" width="7.875" style="3" customWidth="1"/>
    <col min="10275" max="10276" width="7.75" style="3" customWidth="1"/>
    <col min="10277" max="10277" width="5.5" style="3" customWidth="1"/>
    <col min="10278" max="10278" width="6.75" style="3" customWidth="1"/>
    <col min="10279" max="10279" width="6.125" style="3" customWidth="1"/>
    <col min="10280" max="10280" width="7.625" style="3" customWidth="1"/>
    <col min="10281" max="10496" width="9" style="3"/>
    <col min="10497" max="10497" width="12.5" style="3" customWidth="1"/>
    <col min="10498" max="10498" width="7.25" style="3" customWidth="1"/>
    <col min="10499" max="10499" width="7.125" style="3" customWidth="1"/>
    <col min="10500" max="10504" width="8.375" style="3" customWidth="1"/>
    <col min="10505" max="10506" width="7.5" style="3" customWidth="1"/>
    <col min="10507" max="10507" width="7" style="3" customWidth="1"/>
    <col min="10508" max="10508" width="7.5" style="3" customWidth="1"/>
    <col min="10509" max="10510" width="6.5" style="3" customWidth="1"/>
    <col min="10511" max="10511" width="2.625" style="3" customWidth="1"/>
    <col min="10512" max="10515" width="7.5" style="3" customWidth="1"/>
    <col min="10516" max="10517" width="6.875" style="3" customWidth="1"/>
    <col min="10518" max="10521" width="7.5" style="3" customWidth="1"/>
    <col min="10522" max="10523" width="7" style="3" customWidth="1"/>
    <col min="10524" max="10524" width="7.5" style="3" customWidth="1"/>
    <col min="10525" max="10525" width="7.875" style="3" customWidth="1"/>
    <col min="10526" max="10526" width="7.25" style="3" customWidth="1"/>
    <col min="10527" max="10527" width="7.5" style="3" customWidth="1"/>
    <col min="10528" max="10528" width="7.875" style="3" customWidth="1"/>
    <col min="10529" max="10529" width="7.75" style="3" customWidth="1"/>
    <col min="10530" max="10530" width="7.875" style="3" customWidth="1"/>
    <col min="10531" max="10532" width="7.75" style="3" customWidth="1"/>
    <col min="10533" max="10533" width="5.5" style="3" customWidth="1"/>
    <col min="10534" max="10534" width="6.75" style="3" customWidth="1"/>
    <col min="10535" max="10535" width="6.125" style="3" customWidth="1"/>
    <col min="10536" max="10536" width="7.625" style="3" customWidth="1"/>
    <col min="10537" max="10752" width="9" style="3"/>
    <col min="10753" max="10753" width="12.5" style="3" customWidth="1"/>
    <col min="10754" max="10754" width="7.25" style="3" customWidth="1"/>
    <col min="10755" max="10755" width="7.125" style="3" customWidth="1"/>
    <col min="10756" max="10760" width="8.375" style="3" customWidth="1"/>
    <col min="10761" max="10762" width="7.5" style="3" customWidth="1"/>
    <col min="10763" max="10763" width="7" style="3" customWidth="1"/>
    <col min="10764" max="10764" width="7.5" style="3" customWidth="1"/>
    <col min="10765" max="10766" width="6.5" style="3" customWidth="1"/>
    <col min="10767" max="10767" width="2.625" style="3" customWidth="1"/>
    <col min="10768" max="10771" width="7.5" style="3" customWidth="1"/>
    <col min="10772" max="10773" width="6.875" style="3" customWidth="1"/>
    <col min="10774" max="10777" width="7.5" style="3" customWidth="1"/>
    <col min="10778" max="10779" width="7" style="3" customWidth="1"/>
    <col min="10780" max="10780" width="7.5" style="3" customWidth="1"/>
    <col min="10781" max="10781" width="7.875" style="3" customWidth="1"/>
    <col min="10782" max="10782" width="7.25" style="3" customWidth="1"/>
    <col min="10783" max="10783" width="7.5" style="3" customWidth="1"/>
    <col min="10784" max="10784" width="7.875" style="3" customWidth="1"/>
    <col min="10785" max="10785" width="7.75" style="3" customWidth="1"/>
    <col min="10786" max="10786" width="7.875" style="3" customWidth="1"/>
    <col min="10787" max="10788" width="7.75" style="3" customWidth="1"/>
    <col min="10789" max="10789" width="5.5" style="3" customWidth="1"/>
    <col min="10790" max="10790" width="6.75" style="3" customWidth="1"/>
    <col min="10791" max="10791" width="6.125" style="3" customWidth="1"/>
    <col min="10792" max="10792" width="7.625" style="3" customWidth="1"/>
    <col min="10793" max="11008" width="9" style="3"/>
    <col min="11009" max="11009" width="12.5" style="3" customWidth="1"/>
    <col min="11010" max="11010" width="7.25" style="3" customWidth="1"/>
    <col min="11011" max="11011" width="7.125" style="3" customWidth="1"/>
    <col min="11012" max="11016" width="8.375" style="3" customWidth="1"/>
    <col min="11017" max="11018" width="7.5" style="3" customWidth="1"/>
    <col min="11019" max="11019" width="7" style="3" customWidth="1"/>
    <col min="11020" max="11020" width="7.5" style="3" customWidth="1"/>
    <col min="11021" max="11022" width="6.5" style="3" customWidth="1"/>
    <col min="11023" max="11023" width="2.625" style="3" customWidth="1"/>
    <col min="11024" max="11027" width="7.5" style="3" customWidth="1"/>
    <col min="11028" max="11029" width="6.875" style="3" customWidth="1"/>
    <col min="11030" max="11033" width="7.5" style="3" customWidth="1"/>
    <col min="11034" max="11035" width="7" style="3" customWidth="1"/>
    <col min="11036" max="11036" width="7.5" style="3" customWidth="1"/>
    <col min="11037" max="11037" width="7.875" style="3" customWidth="1"/>
    <col min="11038" max="11038" width="7.25" style="3" customWidth="1"/>
    <col min="11039" max="11039" width="7.5" style="3" customWidth="1"/>
    <col min="11040" max="11040" width="7.875" style="3" customWidth="1"/>
    <col min="11041" max="11041" width="7.75" style="3" customWidth="1"/>
    <col min="11042" max="11042" width="7.875" style="3" customWidth="1"/>
    <col min="11043" max="11044" width="7.75" style="3" customWidth="1"/>
    <col min="11045" max="11045" width="5.5" style="3" customWidth="1"/>
    <col min="11046" max="11046" width="6.75" style="3" customWidth="1"/>
    <col min="11047" max="11047" width="6.125" style="3" customWidth="1"/>
    <col min="11048" max="11048" width="7.625" style="3" customWidth="1"/>
    <col min="11049" max="11264" width="9" style="3"/>
    <col min="11265" max="11265" width="12.5" style="3" customWidth="1"/>
    <col min="11266" max="11266" width="7.25" style="3" customWidth="1"/>
    <col min="11267" max="11267" width="7.125" style="3" customWidth="1"/>
    <col min="11268" max="11272" width="8.375" style="3" customWidth="1"/>
    <col min="11273" max="11274" width="7.5" style="3" customWidth="1"/>
    <col min="11275" max="11275" width="7" style="3" customWidth="1"/>
    <col min="11276" max="11276" width="7.5" style="3" customWidth="1"/>
    <col min="11277" max="11278" width="6.5" style="3" customWidth="1"/>
    <col min="11279" max="11279" width="2.625" style="3" customWidth="1"/>
    <col min="11280" max="11283" width="7.5" style="3" customWidth="1"/>
    <col min="11284" max="11285" width="6.875" style="3" customWidth="1"/>
    <col min="11286" max="11289" width="7.5" style="3" customWidth="1"/>
    <col min="11290" max="11291" width="7" style="3" customWidth="1"/>
    <col min="11292" max="11292" width="7.5" style="3" customWidth="1"/>
    <col min="11293" max="11293" width="7.875" style="3" customWidth="1"/>
    <col min="11294" max="11294" width="7.25" style="3" customWidth="1"/>
    <col min="11295" max="11295" width="7.5" style="3" customWidth="1"/>
    <col min="11296" max="11296" width="7.875" style="3" customWidth="1"/>
    <col min="11297" max="11297" width="7.75" style="3" customWidth="1"/>
    <col min="11298" max="11298" width="7.875" style="3" customWidth="1"/>
    <col min="11299" max="11300" width="7.75" style="3" customWidth="1"/>
    <col min="11301" max="11301" width="5.5" style="3" customWidth="1"/>
    <col min="11302" max="11302" width="6.75" style="3" customWidth="1"/>
    <col min="11303" max="11303" width="6.125" style="3" customWidth="1"/>
    <col min="11304" max="11304" width="7.625" style="3" customWidth="1"/>
    <col min="11305" max="11520" width="9" style="3"/>
    <col min="11521" max="11521" width="12.5" style="3" customWidth="1"/>
    <col min="11522" max="11522" width="7.25" style="3" customWidth="1"/>
    <col min="11523" max="11523" width="7.125" style="3" customWidth="1"/>
    <col min="11524" max="11528" width="8.375" style="3" customWidth="1"/>
    <col min="11529" max="11530" width="7.5" style="3" customWidth="1"/>
    <col min="11531" max="11531" width="7" style="3" customWidth="1"/>
    <col min="11532" max="11532" width="7.5" style="3" customWidth="1"/>
    <col min="11533" max="11534" width="6.5" style="3" customWidth="1"/>
    <col min="11535" max="11535" width="2.625" style="3" customWidth="1"/>
    <col min="11536" max="11539" width="7.5" style="3" customWidth="1"/>
    <col min="11540" max="11541" width="6.875" style="3" customWidth="1"/>
    <col min="11542" max="11545" width="7.5" style="3" customWidth="1"/>
    <col min="11546" max="11547" width="7" style="3" customWidth="1"/>
    <col min="11548" max="11548" width="7.5" style="3" customWidth="1"/>
    <col min="11549" max="11549" width="7.875" style="3" customWidth="1"/>
    <col min="11550" max="11550" width="7.25" style="3" customWidth="1"/>
    <col min="11551" max="11551" width="7.5" style="3" customWidth="1"/>
    <col min="11552" max="11552" width="7.875" style="3" customWidth="1"/>
    <col min="11553" max="11553" width="7.75" style="3" customWidth="1"/>
    <col min="11554" max="11554" width="7.875" style="3" customWidth="1"/>
    <col min="11555" max="11556" width="7.75" style="3" customWidth="1"/>
    <col min="11557" max="11557" width="5.5" style="3" customWidth="1"/>
    <col min="11558" max="11558" width="6.75" style="3" customWidth="1"/>
    <col min="11559" max="11559" width="6.125" style="3" customWidth="1"/>
    <col min="11560" max="11560" width="7.625" style="3" customWidth="1"/>
    <col min="11561" max="11776" width="9" style="3"/>
    <col min="11777" max="11777" width="12.5" style="3" customWidth="1"/>
    <col min="11778" max="11778" width="7.25" style="3" customWidth="1"/>
    <col min="11779" max="11779" width="7.125" style="3" customWidth="1"/>
    <col min="11780" max="11784" width="8.375" style="3" customWidth="1"/>
    <col min="11785" max="11786" width="7.5" style="3" customWidth="1"/>
    <col min="11787" max="11787" width="7" style="3" customWidth="1"/>
    <col min="11788" max="11788" width="7.5" style="3" customWidth="1"/>
    <col min="11789" max="11790" width="6.5" style="3" customWidth="1"/>
    <col min="11791" max="11791" width="2.625" style="3" customWidth="1"/>
    <col min="11792" max="11795" width="7.5" style="3" customWidth="1"/>
    <col min="11796" max="11797" width="6.875" style="3" customWidth="1"/>
    <col min="11798" max="11801" width="7.5" style="3" customWidth="1"/>
    <col min="11802" max="11803" width="7" style="3" customWidth="1"/>
    <col min="11804" max="11804" width="7.5" style="3" customWidth="1"/>
    <col min="11805" max="11805" width="7.875" style="3" customWidth="1"/>
    <col min="11806" max="11806" width="7.25" style="3" customWidth="1"/>
    <col min="11807" max="11807" width="7.5" style="3" customWidth="1"/>
    <col min="11808" max="11808" width="7.875" style="3" customWidth="1"/>
    <col min="11809" max="11809" width="7.75" style="3" customWidth="1"/>
    <col min="11810" max="11810" width="7.875" style="3" customWidth="1"/>
    <col min="11811" max="11812" width="7.75" style="3" customWidth="1"/>
    <col min="11813" max="11813" width="5.5" style="3" customWidth="1"/>
    <col min="11814" max="11814" width="6.75" style="3" customWidth="1"/>
    <col min="11815" max="11815" width="6.125" style="3" customWidth="1"/>
    <col min="11816" max="11816" width="7.625" style="3" customWidth="1"/>
    <col min="11817" max="12032" width="9" style="3"/>
    <col min="12033" max="12033" width="12.5" style="3" customWidth="1"/>
    <col min="12034" max="12034" width="7.25" style="3" customWidth="1"/>
    <col min="12035" max="12035" width="7.125" style="3" customWidth="1"/>
    <col min="12036" max="12040" width="8.375" style="3" customWidth="1"/>
    <col min="12041" max="12042" width="7.5" style="3" customWidth="1"/>
    <col min="12043" max="12043" width="7" style="3" customWidth="1"/>
    <col min="12044" max="12044" width="7.5" style="3" customWidth="1"/>
    <col min="12045" max="12046" width="6.5" style="3" customWidth="1"/>
    <col min="12047" max="12047" width="2.625" style="3" customWidth="1"/>
    <col min="12048" max="12051" width="7.5" style="3" customWidth="1"/>
    <col min="12052" max="12053" width="6.875" style="3" customWidth="1"/>
    <col min="12054" max="12057" width="7.5" style="3" customWidth="1"/>
    <col min="12058" max="12059" width="7" style="3" customWidth="1"/>
    <col min="12060" max="12060" width="7.5" style="3" customWidth="1"/>
    <col min="12061" max="12061" width="7.875" style="3" customWidth="1"/>
    <col min="12062" max="12062" width="7.25" style="3" customWidth="1"/>
    <col min="12063" max="12063" width="7.5" style="3" customWidth="1"/>
    <col min="12064" max="12064" width="7.875" style="3" customWidth="1"/>
    <col min="12065" max="12065" width="7.75" style="3" customWidth="1"/>
    <col min="12066" max="12066" width="7.875" style="3" customWidth="1"/>
    <col min="12067" max="12068" width="7.75" style="3" customWidth="1"/>
    <col min="12069" max="12069" width="5.5" style="3" customWidth="1"/>
    <col min="12070" max="12070" width="6.75" style="3" customWidth="1"/>
    <col min="12071" max="12071" width="6.125" style="3" customWidth="1"/>
    <col min="12072" max="12072" width="7.625" style="3" customWidth="1"/>
    <col min="12073" max="12288" width="9" style="3"/>
    <col min="12289" max="12289" width="12.5" style="3" customWidth="1"/>
    <col min="12290" max="12290" width="7.25" style="3" customWidth="1"/>
    <col min="12291" max="12291" width="7.125" style="3" customWidth="1"/>
    <col min="12292" max="12296" width="8.375" style="3" customWidth="1"/>
    <col min="12297" max="12298" width="7.5" style="3" customWidth="1"/>
    <col min="12299" max="12299" width="7" style="3" customWidth="1"/>
    <col min="12300" max="12300" width="7.5" style="3" customWidth="1"/>
    <col min="12301" max="12302" width="6.5" style="3" customWidth="1"/>
    <col min="12303" max="12303" width="2.625" style="3" customWidth="1"/>
    <col min="12304" max="12307" width="7.5" style="3" customWidth="1"/>
    <col min="12308" max="12309" width="6.875" style="3" customWidth="1"/>
    <col min="12310" max="12313" width="7.5" style="3" customWidth="1"/>
    <col min="12314" max="12315" width="7" style="3" customWidth="1"/>
    <col min="12316" max="12316" width="7.5" style="3" customWidth="1"/>
    <col min="12317" max="12317" width="7.875" style="3" customWidth="1"/>
    <col min="12318" max="12318" width="7.25" style="3" customWidth="1"/>
    <col min="12319" max="12319" width="7.5" style="3" customWidth="1"/>
    <col min="12320" max="12320" width="7.875" style="3" customWidth="1"/>
    <col min="12321" max="12321" width="7.75" style="3" customWidth="1"/>
    <col min="12322" max="12322" width="7.875" style="3" customWidth="1"/>
    <col min="12323" max="12324" width="7.75" style="3" customWidth="1"/>
    <col min="12325" max="12325" width="5.5" style="3" customWidth="1"/>
    <col min="12326" max="12326" width="6.75" style="3" customWidth="1"/>
    <col min="12327" max="12327" width="6.125" style="3" customWidth="1"/>
    <col min="12328" max="12328" width="7.625" style="3" customWidth="1"/>
    <col min="12329" max="12544" width="9" style="3"/>
    <col min="12545" max="12545" width="12.5" style="3" customWidth="1"/>
    <col min="12546" max="12546" width="7.25" style="3" customWidth="1"/>
    <col min="12547" max="12547" width="7.125" style="3" customWidth="1"/>
    <col min="12548" max="12552" width="8.375" style="3" customWidth="1"/>
    <col min="12553" max="12554" width="7.5" style="3" customWidth="1"/>
    <col min="12555" max="12555" width="7" style="3" customWidth="1"/>
    <col min="12556" max="12556" width="7.5" style="3" customWidth="1"/>
    <col min="12557" max="12558" width="6.5" style="3" customWidth="1"/>
    <col min="12559" max="12559" width="2.625" style="3" customWidth="1"/>
    <col min="12560" max="12563" width="7.5" style="3" customWidth="1"/>
    <col min="12564" max="12565" width="6.875" style="3" customWidth="1"/>
    <col min="12566" max="12569" width="7.5" style="3" customWidth="1"/>
    <col min="12570" max="12571" width="7" style="3" customWidth="1"/>
    <col min="12572" max="12572" width="7.5" style="3" customWidth="1"/>
    <col min="12573" max="12573" width="7.875" style="3" customWidth="1"/>
    <col min="12574" max="12574" width="7.25" style="3" customWidth="1"/>
    <col min="12575" max="12575" width="7.5" style="3" customWidth="1"/>
    <col min="12576" max="12576" width="7.875" style="3" customWidth="1"/>
    <col min="12577" max="12577" width="7.75" style="3" customWidth="1"/>
    <col min="12578" max="12578" width="7.875" style="3" customWidth="1"/>
    <col min="12579" max="12580" width="7.75" style="3" customWidth="1"/>
    <col min="12581" max="12581" width="5.5" style="3" customWidth="1"/>
    <col min="12582" max="12582" width="6.75" style="3" customWidth="1"/>
    <col min="12583" max="12583" width="6.125" style="3" customWidth="1"/>
    <col min="12584" max="12584" width="7.625" style="3" customWidth="1"/>
    <col min="12585" max="12800" width="9" style="3"/>
    <col min="12801" max="12801" width="12.5" style="3" customWidth="1"/>
    <col min="12802" max="12802" width="7.25" style="3" customWidth="1"/>
    <col min="12803" max="12803" width="7.125" style="3" customWidth="1"/>
    <col min="12804" max="12808" width="8.375" style="3" customWidth="1"/>
    <col min="12809" max="12810" width="7.5" style="3" customWidth="1"/>
    <col min="12811" max="12811" width="7" style="3" customWidth="1"/>
    <col min="12812" max="12812" width="7.5" style="3" customWidth="1"/>
    <col min="12813" max="12814" width="6.5" style="3" customWidth="1"/>
    <col min="12815" max="12815" width="2.625" style="3" customWidth="1"/>
    <col min="12816" max="12819" width="7.5" style="3" customWidth="1"/>
    <col min="12820" max="12821" width="6.875" style="3" customWidth="1"/>
    <col min="12822" max="12825" width="7.5" style="3" customWidth="1"/>
    <col min="12826" max="12827" width="7" style="3" customWidth="1"/>
    <col min="12828" max="12828" width="7.5" style="3" customWidth="1"/>
    <col min="12829" max="12829" width="7.875" style="3" customWidth="1"/>
    <col min="12830" max="12830" width="7.25" style="3" customWidth="1"/>
    <col min="12831" max="12831" width="7.5" style="3" customWidth="1"/>
    <col min="12832" max="12832" width="7.875" style="3" customWidth="1"/>
    <col min="12833" max="12833" width="7.75" style="3" customWidth="1"/>
    <col min="12834" max="12834" width="7.875" style="3" customWidth="1"/>
    <col min="12835" max="12836" width="7.75" style="3" customWidth="1"/>
    <col min="12837" max="12837" width="5.5" style="3" customWidth="1"/>
    <col min="12838" max="12838" width="6.75" style="3" customWidth="1"/>
    <col min="12839" max="12839" width="6.125" style="3" customWidth="1"/>
    <col min="12840" max="12840" width="7.625" style="3" customWidth="1"/>
    <col min="12841" max="13056" width="9" style="3"/>
    <col min="13057" max="13057" width="12.5" style="3" customWidth="1"/>
    <col min="13058" max="13058" width="7.25" style="3" customWidth="1"/>
    <col min="13059" max="13059" width="7.125" style="3" customWidth="1"/>
    <col min="13060" max="13064" width="8.375" style="3" customWidth="1"/>
    <col min="13065" max="13066" width="7.5" style="3" customWidth="1"/>
    <col min="13067" max="13067" width="7" style="3" customWidth="1"/>
    <col min="13068" max="13068" width="7.5" style="3" customWidth="1"/>
    <col min="13069" max="13070" width="6.5" style="3" customWidth="1"/>
    <col min="13071" max="13071" width="2.625" style="3" customWidth="1"/>
    <col min="13072" max="13075" width="7.5" style="3" customWidth="1"/>
    <col min="13076" max="13077" width="6.875" style="3" customWidth="1"/>
    <col min="13078" max="13081" width="7.5" style="3" customWidth="1"/>
    <col min="13082" max="13083" width="7" style="3" customWidth="1"/>
    <col min="13084" max="13084" width="7.5" style="3" customWidth="1"/>
    <col min="13085" max="13085" width="7.875" style="3" customWidth="1"/>
    <col min="13086" max="13086" width="7.25" style="3" customWidth="1"/>
    <col min="13087" max="13087" width="7.5" style="3" customWidth="1"/>
    <col min="13088" max="13088" width="7.875" style="3" customWidth="1"/>
    <col min="13089" max="13089" width="7.75" style="3" customWidth="1"/>
    <col min="13090" max="13090" width="7.875" style="3" customWidth="1"/>
    <col min="13091" max="13092" width="7.75" style="3" customWidth="1"/>
    <col min="13093" max="13093" width="5.5" style="3" customWidth="1"/>
    <col min="13094" max="13094" width="6.75" style="3" customWidth="1"/>
    <col min="13095" max="13095" width="6.125" style="3" customWidth="1"/>
    <col min="13096" max="13096" width="7.625" style="3" customWidth="1"/>
    <col min="13097" max="13312" width="9" style="3"/>
    <col min="13313" max="13313" width="12.5" style="3" customWidth="1"/>
    <col min="13314" max="13314" width="7.25" style="3" customWidth="1"/>
    <col min="13315" max="13315" width="7.125" style="3" customWidth="1"/>
    <col min="13316" max="13320" width="8.375" style="3" customWidth="1"/>
    <col min="13321" max="13322" width="7.5" style="3" customWidth="1"/>
    <col min="13323" max="13323" width="7" style="3" customWidth="1"/>
    <col min="13324" max="13324" width="7.5" style="3" customWidth="1"/>
    <col min="13325" max="13326" width="6.5" style="3" customWidth="1"/>
    <col min="13327" max="13327" width="2.625" style="3" customWidth="1"/>
    <col min="13328" max="13331" width="7.5" style="3" customWidth="1"/>
    <col min="13332" max="13333" width="6.875" style="3" customWidth="1"/>
    <col min="13334" max="13337" width="7.5" style="3" customWidth="1"/>
    <col min="13338" max="13339" width="7" style="3" customWidth="1"/>
    <col min="13340" max="13340" width="7.5" style="3" customWidth="1"/>
    <col min="13341" max="13341" width="7.875" style="3" customWidth="1"/>
    <col min="13342" max="13342" width="7.25" style="3" customWidth="1"/>
    <col min="13343" max="13343" width="7.5" style="3" customWidth="1"/>
    <col min="13344" max="13344" width="7.875" style="3" customWidth="1"/>
    <col min="13345" max="13345" width="7.75" style="3" customWidth="1"/>
    <col min="13346" max="13346" width="7.875" style="3" customWidth="1"/>
    <col min="13347" max="13348" width="7.75" style="3" customWidth="1"/>
    <col min="13349" max="13349" width="5.5" style="3" customWidth="1"/>
    <col min="13350" max="13350" width="6.75" style="3" customWidth="1"/>
    <col min="13351" max="13351" width="6.125" style="3" customWidth="1"/>
    <col min="13352" max="13352" width="7.625" style="3" customWidth="1"/>
    <col min="13353" max="13568" width="9" style="3"/>
    <col min="13569" max="13569" width="12.5" style="3" customWidth="1"/>
    <col min="13570" max="13570" width="7.25" style="3" customWidth="1"/>
    <col min="13571" max="13571" width="7.125" style="3" customWidth="1"/>
    <col min="13572" max="13576" width="8.375" style="3" customWidth="1"/>
    <col min="13577" max="13578" width="7.5" style="3" customWidth="1"/>
    <col min="13579" max="13579" width="7" style="3" customWidth="1"/>
    <col min="13580" max="13580" width="7.5" style="3" customWidth="1"/>
    <col min="13581" max="13582" width="6.5" style="3" customWidth="1"/>
    <col min="13583" max="13583" width="2.625" style="3" customWidth="1"/>
    <col min="13584" max="13587" width="7.5" style="3" customWidth="1"/>
    <col min="13588" max="13589" width="6.875" style="3" customWidth="1"/>
    <col min="13590" max="13593" width="7.5" style="3" customWidth="1"/>
    <col min="13594" max="13595" width="7" style="3" customWidth="1"/>
    <col min="13596" max="13596" width="7.5" style="3" customWidth="1"/>
    <col min="13597" max="13597" width="7.875" style="3" customWidth="1"/>
    <col min="13598" max="13598" width="7.25" style="3" customWidth="1"/>
    <col min="13599" max="13599" width="7.5" style="3" customWidth="1"/>
    <col min="13600" max="13600" width="7.875" style="3" customWidth="1"/>
    <col min="13601" max="13601" width="7.75" style="3" customWidth="1"/>
    <col min="13602" max="13602" width="7.875" style="3" customWidth="1"/>
    <col min="13603" max="13604" width="7.75" style="3" customWidth="1"/>
    <col min="13605" max="13605" width="5.5" style="3" customWidth="1"/>
    <col min="13606" max="13606" width="6.75" style="3" customWidth="1"/>
    <col min="13607" max="13607" width="6.125" style="3" customWidth="1"/>
    <col min="13608" max="13608" width="7.625" style="3" customWidth="1"/>
    <col min="13609" max="13824" width="9" style="3"/>
    <col min="13825" max="13825" width="12.5" style="3" customWidth="1"/>
    <col min="13826" max="13826" width="7.25" style="3" customWidth="1"/>
    <col min="13827" max="13827" width="7.125" style="3" customWidth="1"/>
    <col min="13828" max="13832" width="8.375" style="3" customWidth="1"/>
    <col min="13833" max="13834" width="7.5" style="3" customWidth="1"/>
    <col min="13835" max="13835" width="7" style="3" customWidth="1"/>
    <col min="13836" max="13836" width="7.5" style="3" customWidth="1"/>
    <col min="13837" max="13838" width="6.5" style="3" customWidth="1"/>
    <col min="13839" max="13839" width="2.625" style="3" customWidth="1"/>
    <col min="13840" max="13843" width="7.5" style="3" customWidth="1"/>
    <col min="13844" max="13845" width="6.875" style="3" customWidth="1"/>
    <col min="13846" max="13849" width="7.5" style="3" customWidth="1"/>
    <col min="13850" max="13851" width="7" style="3" customWidth="1"/>
    <col min="13852" max="13852" width="7.5" style="3" customWidth="1"/>
    <col min="13853" max="13853" width="7.875" style="3" customWidth="1"/>
    <col min="13854" max="13854" width="7.25" style="3" customWidth="1"/>
    <col min="13855" max="13855" width="7.5" style="3" customWidth="1"/>
    <col min="13856" max="13856" width="7.875" style="3" customWidth="1"/>
    <col min="13857" max="13857" width="7.75" style="3" customWidth="1"/>
    <col min="13858" max="13858" width="7.875" style="3" customWidth="1"/>
    <col min="13859" max="13860" width="7.75" style="3" customWidth="1"/>
    <col min="13861" max="13861" width="5.5" style="3" customWidth="1"/>
    <col min="13862" max="13862" width="6.75" style="3" customWidth="1"/>
    <col min="13863" max="13863" width="6.125" style="3" customWidth="1"/>
    <col min="13864" max="13864" width="7.625" style="3" customWidth="1"/>
    <col min="13865" max="14080" width="9" style="3"/>
    <col min="14081" max="14081" width="12.5" style="3" customWidth="1"/>
    <col min="14082" max="14082" width="7.25" style="3" customWidth="1"/>
    <col min="14083" max="14083" width="7.125" style="3" customWidth="1"/>
    <col min="14084" max="14088" width="8.375" style="3" customWidth="1"/>
    <col min="14089" max="14090" width="7.5" style="3" customWidth="1"/>
    <col min="14091" max="14091" width="7" style="3" customWidth="1"/>
    <col min="14092" max="14092" width="7.5" style="3" customWidth="1"/>
    <col min="14093" max="14094" width="6.5" style="3" customWidth="1"/>
    <col min="14095" max="14095" width="2.625" style="3" customWidth="1"/>
    <col min="14096" max="14099" width="7.5" style="3" customWidth="1"/>
    <col min="14100" max="14101" width="6.875" style="3" customWidth="1"/>
    <col min="14102" max="14105" width="7.5" style="3" customWidth="1"/>
    <col min="14106" max="14107" width="7" style="3" customWidth="1"/>
    <col min="14108" max="14108" width="7.5" style="3" customWidth="1"/>
    <col min="14109" max="14109" width="7.875" style="3" customWidth="1"/>
    <col min="14110" max="14110" width="7.25" style="3" customWidth="1"/>
    <col min="14111" max="14111" width="7.5" style="3" customWidth="1"/>
    <col min="14112" max="14112" width="7.875" style="3" customWidth="1"/>
    <col min="14113" max="14113" width="7.75" style="3" customWidth="1"/>
    <col min="14114" max="14114" width="7.875" style="3" customWidth="1"/>
    <col min="14115" max="14116" width="7.75" style="3" customWidth="1"/>
    <col min="14117" max="14117" width="5.5" style="3" customWidth="1"/>
    <col min="14118" max="14118" width="6.75" style="3" customWidth="1"/>
    <col min="14119" max="14119" width="6.125" style="3" customWidth="1"/>
    <col min="14120" max="14120" width="7.625" style="3" customWidth="1"/>
    <col min="14121" max="14336" width="9" style="3"/>
    <col min="14337" max="14337" width="12.5" style="3" customWidth="1"/>
    <col min="14338" max="14338" width="7.25" style="3" customWidth="1"/>
    <col min="14339" max="14339" width="7.125" style="3" customWidth="1"/>
    <col min="14340" max="14344" width="8.375" style="3" customWidth="1"/>
    <col min="14345" max="14346" width="7.5" style="3" customWidth="1"/>
    <col min="14347" max="14347" width="7" style="3" customWidth="1"/>
    <col min="14348" max="14348" width="7.5" style="3" customWidth="1"/>
    <col min="14349" max="14350" width="6.5" style="3" customWidth="1"/>
    <col min="14351" max="14351" width="2.625" style="3" customWidth="1"/>
    <col min="14352" max="14355" width="7.5" style="3" customWidth="1"/>
    <col min="14356" max="14357" width="6.875" style="3" customWidth="1"/>
    <col min="14358" max="14361" width="7.5" style="3" customWidth="1"/>
    <col min="14362" max="14363" width="7" style="3" customWidth="1"/>
    <col min="14364" max="14364" width="7.5" style="3" customWidth="1"/>
    <col min="14365" max="14365" width="7.875" style="3" customWidth="1"/>
    <col min="14366" max="14366" width="7.25" style="3" customWidth="1"/>
    <col min="14367" max="14367" width="7.5" style="3" customWidth="1"/>
    <col min="14368" max="14368" width="7.875" style="3" customWidth="1"/>
    <col min="14369" max="14369" width="7.75" style="3" customWidth="1"/>
    <col min="14370" max="14370" width="7.875" style="3" customWidth="1"/>
    <col min="14371" max="14372" width="7.75" style="3" customWidth="1"/>
    <col min="14373" max="14373" width="5.5" style="3" customWidth="1"/>
    <col min="14374" max="14374" width="6.75" style="3" customWidth="1"/>
    <col min="14375" max="14375" width="6.125" style="3" customWidth="1"/>
    <col min="14376" max="14376" width="7.625" style="3" customWidth="1"/>
    <col min="14377" max="14592" width="9" style="3"/>
    <col min="14593" max="14593" width="12.5" style="3" customWidth="1"/>
    <col min="14594" max="14594" width="7.25" style="3" customWidth="1"/>
    <col min="14595" max="14595" width="7.125" style="3" customWidth="1"/>
    <col min="14596" max="14600" width="8.375" style="3" customWidth="1"/>
    <col min="14601" max="14602" width="7.5" style="3" customWidth="1"/>
    <col min="14603" max="14603" width="7" style="3" customWidth="1"/>
    <col min="14604" max="14604" width="7.5" style="3" customWidth="1"/>
    <col min="14605" max="14606" width="6.5" style="3" customWidth="1"/>
    <col min="14607" max="14607" width="2.625" style="3" customWidth="1"/>
    <col min="14608" max="14611" width="7.5" style="3" customWidth="1"/>
    <col min="14612" max="14613" width="6.875" style="3" customWidth="1"/>
    <col min="14614" max="14617" width="7.5" style="3" customWidth="1"/>
    <col min="14618" max="14619" width="7" style="3" customWidth="1"/>
    <col min="14620" max="14620" width="7.5" style="3" customWidth="1"/>
    <col min="14621" max="14621" width="7.875" style="3" customWidth="1"/>
    <col min="14622" max="14622" width="7.25" style="3" customWidth="1"/>
    <col min="14623" max="14623" width="7.5" style="3" customWidth="1"/>
    <col min="14624" max="14624" width="7.875" style="3" customWidth="1"/>
    <col min="14625" max="14625" width="7.75" style="3" customWidth="1"/>
    <col min="14626" max="14626" width="7.875" style="3" customWidth="1"/>
    <col min="14627" max="14628" width="7.75" style="3" customWidth="1"/>
    <col min="14629" max="14629" width="5.5" style="3" customWidth="1"/>
    <col min="14630" max="14630" width="6.75" style="3" customWidth="1"/>
    <col min="14631" max="14631" width="6.125" style="3" customWidth="1"/>
    <col min="14632" max="14632" width="7.625" style="3" customWidth="1"/>
    <col min="14633" max="14848" width="9" style="3"/>
    <col min="14849" max="14849" width="12.5" style="3" customWidth="1"/>
    <col min="14850" max="14850" width="7.25" style="3" customWidth="1"/>
    <col min="14851" max="14851" width="7.125" style="3" customWidth="1"/>
    <col min="14852" max="14856" width="8.375" style="3" customWidth="1"/>
    <col min="14857" max="14858" width="7.5" style="3" customWidth="1"/>
    <col min="14859" max="14859" width="7" style="3" customWidth="1"/>
    <col min="14860" max="14860" width="7.5" style="3" customWidth="1"/>
    <col min="14861" max="14862" width="6.5" style="3" customWidth="1"/>
    <col min="14863" max="14863" width="2.625" style="3" customWidth="1"/>
    <col min="14864" max="14867" width="7.5" style="3" customWidth="1"/>
    <col min="14868" max="14869" width="6.875" style="3" customWidth="1"/>
    <col min="14870" max="14873" width="7.5" style="3" customWidth="1"/>
    <col min="14874" max="14875" width="7" style="3" customWidth="1"/>
    <col min="14876" max="14876" width="7.5" style="3" customWidth="1"/>
    <col min="14877" max="14877" width="7.875" style="3" customWidth="1"/>
    <col min="14878" max="14878" width="7.25" style="3" customWidth="1"/>
    <col min="14879" max="14879" width="7.5" style="3" customWidth="1"/>
    <col min="14880" max="14880" width="7.875" style="3" customWidth="1"/>
    <col min="14881" max="14881" width="7.75" style="3" customWidth="1"/>
    <col min="14882" max="14882" width="7.875" style="3" customWidth="1"/>
    <col min="14883" max="14884" width="7.75" style="3" customWidth="1"/>
    <col min="14885" max="14885" width="5.5" style="3" customWidth="1"/>
    <col min="14886" max="14886" width="6.75" style="3" customWidth="1"/>
    <col min="14887" max="14887" width="6.125" style="3" customWidth="1"/>
    <col min="14888" max="14888" width="7.625" style="3" customWidth="1"/>
    <col min="14889" max="15104" width="9" style="3"/>
    <col min="15105" max="15105" width="12.5" style="3" customWidth="1"/>
    <col min="15106" max="15106" width="7.25" style="3" customWidth="1"/>
    <col min="15107" max="15107" width="7.125" style="3" customWidth="1"/>
    <col min="15108" max="15112" width="8.375" style="3" customWidth="1"/>
    <col min="15113" max="15114" width="7.5" style="3" customWidth="1"/>
    <col min="15115" max="15115" width="7" style="3" customWidth="1"/>
    <col min="15116" max="15116" width="7.5" style="3" customWidth="1"/>
    <col min="15117" max="15118" width="6.5" style="3" customWidth="1"/>
    <col min="15119" max="15119" width="2.625" style="3" customWidth="1"/>
    <col min="15120" max="15123" width="7.5" style="3" customWidth="1"/>
    <col min="15124" max="15125" width="6.875" style="3" customWidth="1"/>
    <col min="15126" max="15129" width="7.5" style="3" customWidth="1"/>
    <col min="15130" max="15131" width="7" style="3" customWidth="1"/>
    <col min="15132" max="15132" width="7.5" style="3" customWidth="1"/>
    <col min="15133" max="15133" width="7.875" style="3" customWidth="1"/>
    <col min="15134" max="15134" width="7.25" style="3" customWidth="1"/>
    <col min="15135" max="15135" width="7.5" style="3" customWidth="1"/>
    <col min="15136" max="15136" width="7.875" style="3" customWidth="1"/>
    <col min="15137" max="15137" width="7.75" style="3" customWidth="1"/>
    <col min="15138" max="15138" width="7.875" style="3" customWidth="1"/>
    <col min="15139" max="15140" width="7.75" style="3" customWidth="1"/>
    <col min="15141" max="15141" width="5.5" style="3" customWidth="1"/>
    <col min="15142" max="15142" width="6.75" style="3" customWidth="1"/>
    <col min="15143" max="15143" width="6.125" style="3" customWidth="1"/>
    <col min="15144" max="15144" width="7.625" style="3" customWidth="1"/>
    <col min="15145" max="15360" width="9" style="3"/>
    <col min="15361" max="15361" width="12.5" style="3" customWidth="1"/>
    <col min="15362" max="15362" width="7.25" style="3" customWidth="1"/>
    <col min="15363" max="15363" width="7.125" style="3" customWidth="1"/>
    <col min="15364" max="15368" width="8.375" style="3" customWidth="1"/>
    <col min="15369" max="15370" width="7.5" style="3" customWidth="1"/>
    <col min="15371" max="15371" width="7" style="3" customWidth="1"/>
    <col min="15372" max="15372" width="7.5" style="3" customWidth="1"/>
    <col min="15373" max="15374" width="6.5" style="3" customWidth="1"/>
    <col min="15375" max="15375" width="2.625" style="3" customWidth="1"/>
    <col min="15376" max="15379" width="7.5" style="3" customWidth="1"/>
    <col min="15380" max="15381" width="6.875" style="3" customWidth="1"/>
    <col min="15382" max="15385" width="7.5" style="3" customWidth="1"/>
    <col min="15386" max="15387" width="7" style="3" customWidth="1"/>
    <col min="15388" max="15388" width="7.5" style="3" customWidth="1"/>
    <col min="15389" max="15389" width="7.875" style="3" customWidth="1"/>
    <col min="15390" max="15390" width="7.25" style="3" customWidth="1"/>
    <col min="15391" max="15391" width="7.5" style="3" customWidth="1"/>
    <col min="15392" max="15392" width="7.875" style="3" customWidth="1"/>
    <col min="15393" max="15393" width="7.75" style="3" customWidth="1"/>
    <col min="15394" max="15394" width="7.875" style="3" customWidth="1"/>
    <col min="15395" max="15396" width="7.75" style="3" customWidth="1"/>
    <col min="15397" max="15397" width="5.5" style="3" customWidth="1"/>
    <col min="15398" max="15398" width="6.75" style="3" customWidth="1"/>
    <col min="15399" max="15399" width="6.125" style="3" customWidth="1"/>
    <col min="15400" max="15400" width="7.625" style="3" customWidth="1"/>
    <col min="15401" max="15616" width="9" style="3"/>
    <col min="15617" max="15617" width="12.5" style="3" customWidth="1"/>
    <col min="15618" max="15618" width="7.25" style="3" customWidth="1"/>
    <col min="15619" max="15619" width="7.125" style="3" customWidth="1"/>
    <col min="15620" max="15624" width="8.375" style="3" customWidth="1"/>
    <col min="15625" max="15626" width="7.5" style="3" customWidth="1"/>
    <col min="15627" max="15627" width="7" style="3" customWidth="1"/>
    <col min="15628" max="15628" width="7.5" style="3" customWidth="1"/>
    <col min="15629" max="15630" width="6.5" style="3" customWidth="1"/>
    <col min="15631" max="15631" width="2.625" style="3" customWidth="1"/>
    <col min="15632" max="15635" width="7.5" style="3" customWidth="1"/>
    <col min="15636" max="15637" width="6.875" style="3" customWidth="1"/>
    <col min="15638" max="15641" width="7.5" style="3" customWidth="1"/>
    <col min="15642" max="15643" width="7" style="3" customWidth="1"/>
    <col min="15644" max="15644" width="7.5" style="3" customWidth="1"/>
    <col min="15645" max="15645" width="7.875" style="3" customWidth="1"/>
    <col min="15646" max="15646" width="7.25" style="3" customWidth="1"/>
    <col min="15647" max="15647" width="7.5" style="3" customWidth="1"/>
    <col min="15648" max="15648" width="7.875" style="3" customWidth="1"/>
    <col min="15649" max="15649" width="7.75" style="3" customWidth="1"/>
    <col min="15650" max="15650" width="7.875" style="3" customWidth="1"/>
    <col min="15651" max="15652" width="7.75" style="3" customWidth="1"/>
    <col min="15653" max="15653" width="5.5" style="3" customWidth="1"/>
    <col min="15654" max="15654" width="6.75" style="3" customWidth="1"/>
    <col min="15655" max="15655" width="6.125" style="3" customWidth="1"/>
    <col min="15656" max="15656" width="7.625" style="3" customWidth="1"/>
    <col min="15657" max="15872" width="9" style="3"/>
    <col min="15873" max="15873" width="12.5" style="3" customWidth="1"/>
    <col min="15874" max="15874" width="7.25" style="3" customWidth="1"/>
    <col min="15875" max="15875" width="7.125" style="3" customWidth="1"/>
    <col min="15876" max="15880" width="8.375" style="3" customWidth="1"/>
    <col min="15881" max="15882" width="7.5" style="3" customWidth="1"/>
    <col min="15883" max="15883" width="7" style="3" customWidth="1"/>
    <col min="15884" max="15884" width="7.5" style="3" customWidth="1"/>
    <col min="15885" max="15886" width="6.5" style="3" customWidth="1"/>
    <col min="15887" max="15887" width="2.625" style="3" customWidth="1"/>
    <col min="15888" max="15891" width="7.5" style="3" customWidth="1"/>
    <col min="15892" max="15893" width="6.875" style="3" customWidth="1"/>
    <col min="15894" max="15897" width="7.5" style="3" customWidth="1"/>
    <col min="15898" max="15899" width="7" style="3" customWidth="1"/>
    <col min="15900" max="15900" width="7.5" style="3" customWidth="1"/>
    <col min="15901" max="15901" width="7.875" style="3" customWidth="1"/>
    <col min="15902" max="15902" width="7.25" style="3" customWidth="1"/>
    <col min="15903" max="15903" width="7.5" style="3" customWidth="1"/>
    <col min="15904" max="15904" width="7.875" style="3" customWidth="1"/>
    <col min="15905" max="15905" width="7.75" style="3" customWidth="1"/>
    <col min="15906" max="15906" width="7.875" style="3" customWidth="1"/>
    <col min="15907" max="15908" width="7.75" style="3" customWidth="1"/>
    <col min="15909" max="15909" width="5.5" style="3" customWidth="1"/>
    <col min="15910" max="15910" width="6.75" style="3" customWidth="1"/>
    <col min="15911" max="15911" width="6.125" style="3" customWidth="1"/>
    <col min="15912" max="15912" width="7.625" style="3" customWidth="1"/>
    <col min="15913" max="16128" width="9" style="3"/>
    <col min="16129" max="16129" width="12.5" style="3" customWidth="1"/>
    <col min="16130" max="16130" width="7.25" style="3" customWidth="1"/>
    <col min="16131" max="16131" width="7.125" style="3" customWidth="1"/>
    <col min="16132" max="16136" width="8.375" style="3" customWidth="1"/>
    <col min="16137" max="16138" width="7.5" style="3" customWidth="1"/>
    <col min="16139" max="16139" width="7" style="3" customWidth="1"/>
    <col min="16140" max="16140" width="7.5" style="3" customWidth="1"/>
    <col min="16141" max="16142" width="6.5" style="3" customWidth="1"/>
    <col min="16143" max="16143" width="2.625" style="3" customWidth="1"/>
    <col min="16144" max="16147" width="7.5" style="3" customWidth="1"/>
    <col min="16148" max="16149" width="6.875" style="3" customWidth="1"/>
    <col min="16150" max="16153" width="7.5" style="3" customWidth="1"/>
    <col min="16154" max="16155" width="7" style="3" customWidth="1"/>
    <col min="16156" max="16156" width="7.5" style="3" customWidth="1"/>
    <col min="16157" max="16157" width="7.875" style="3" customWidth="1"/>
    <col min="16158" max="16158" width="7.25" style="3" customWidth="1"/>
    <col min="16159" max="16159" width="7.5" style="3" customWidth="1"/>
    <col min="16160" max="16160" width="7.875" style="3" customWidth="1"/>
    <col min="16161" max="16161" width="7.75" style="3" customWidth="1"/>
    <col min="16162" max="16162" width="7.875" style="3" customWidth="1"/>
    <col min="16163" max="16164" width="7.75" style="3" customWidth="1"/>
    <col min="16165" max="16165" width="5.5" style="3" customWidth="1"/>
    <col min="16166" max="16166" width="6.75" style="3" customWidth="1"/>
    <col min="16167" max="16167" width="6.125" style="3" customWidth="1"/>
    <col min="16168" max="16168" width="7.625" style="3" customWidth="1"/>
    <col min="16169" max="16384" width="9" style="3"/>
  </cols>
  <sheetData>
    <row r="1" spans="1:3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2"/>
      <c r="AC1" s="2"/>
      <c r="AD1" s="2"/>
      <c r="AE1" s="2"/>
      <c r="AF1" s="2"/>
      <c r="AG1" s="2"/>
      <c r="AH1" s="2"/>
      <c r="AI1" s="2"/>
    </row>
    <row r="2" spans="1:35" x14ac:dyDescent="0.15">
      <c r="O2" s="4"/>
    </row>
    <row r="3" spans="1:35" s="6" customFormat="1" ht="20.25" customHeight="1" x14ac:dyDescent="0.15">
      <c r="A3" s="5"/>
      <c r="B3" s="194" t="s">
        <v>1</v>
      </c>
      <c r="C3" s="195"/>
      <c r="D3" s="195"/>
      <c r="E3" s="196"/>
      <c r="F3" s="194" t="s">
        <v>2</v>
      </c>
      <c r="G3" s="195"/>
      <c r="H3" s="195"/>
      <c r="I3" s="196"/>
      <c r="J3" s="194" t="s">
        <v>3</v>
      </c>
      <c r="K3" s="195"/>
      <c r="L3" s="195"/>
      <c r="M3" s="195"/>
      <c r="N3" s="195"/>
      <c r="O3" s="197"/>
      <c r="P3" s="196"/>
      <c r="Q3" s="194" t="s">
        <v>4</v>
      </c>
      <c r="R3" s="195"/>
      <c r="S3" s="195"/>
      <c r="T3" s="195"/>
      <c r="U3" s="195"/>
      <c r="V3" s="195"/>
      <c r="W3" s="194" t="s">
        <v>5</v>
      </c>
      <c r="X3" s="195"/>
      <c r="Y3" s="195"/>
      <c r="Z3" s="195"/>
      <c r="AA3" s="195"/>
      <c r="AB3" s="195"/>
      <c r="AD3" s="7"/>
      <c r="AE3" s="7"/>
    </row>
    <row r="4" spans="1:35" ht="13.5" customHeight="1" x14ac:dyDescent="0.15">
      <c r="A4" s="111" t="s">
        <v>6</v>
      </c>
      <c r="B4" s="8" t="s">
        <v>7</v>
      </c>
      <c r="C4" s="194" t="s">
        <v>101</v>
      </c>
      <c r="D4" s="196"/>
      <c r="E4" s="190" t="s">
        <v>8</v>
      </c>
      <c r="F4" s="8" t="s">
        <v>7</v>
      </c>
      <c r="G4" s="194" t="s">
        <v>101</v>
      </c>
      <c r="H4" s="196"/>
      <c r="I4" s="190" t="s">
        <v>8</v>
      </c>
      <c r="J4" s="188" t="s">
        <v>9</v>
      </c>
      <c r="K4" s="189"/>
      <c r="L4" s="172" t="s">
        <v>102</v>
      </c>
      <c r="M4" s="173"/>
      <c r="N4" s="174"/>
      <c r="O4" s="110"/>
      <c r="P4" s="185" t="s">
        <v>8</v>
      </c>
      <c r="Q4" s="188" t="s">
        <v>9</v>
      </c>
      <c r="R4" s="189"/>
      <c r="S4" s="172" t="s">
        <v>102</v>
      </c>
      <c r="T4" s="173"/>
      <c r="U4" s="174"/>
      <c r="V4" s="190" t="s">
        <v>8</v>
      </c>
      <c r="W4" s="188" t="s">
        <v>9</v>
      </c>
      <c r="X4" s="189"/>
      <c r="Y4" s="172" t="s">
        <v>102</v>
      </c>
      <c r="Z4" s="173"/>
      <c r="AA4" s="174"/>
      <c r="AB4" s="175" t="s">
        <v>8</v>
      </c>
    </row>
    <row r="5" spans="1:35" x14ac:dyDescent="0.15">
      <c r="A5" s="111" t="s">
        <v>10</v>
      </c>
      <c r="B5" s="9" t="s">
        <v>11</v>
      </c>
      <c r="C5" s="9" t="s">
        <v>11</v>
      </c>
      <c r="D5" s="9" t="s">
        <v>12</v>
      </c>
      <c r="E5" s="191"/>
      <c r="F5" s="9" t="s">
        <v>11</v>
      </c>
      <c r="G5" s="9" t="s">
        <v>11</v>
      </c>
      <c r="H5" s="9" t="s">
        <v>12</v>
      </c>
      <c r="I5" s="191"/>
      <c r="J5" s="178" t="s">
        <v>13</v>
      </c>
      <c r="K5" s="179"/>
      <c r="L5" s="180" t="s">
        <v>13</v>
      </c>
      <c r="M5" s="181"/>
      <c r="N5" s="9" t="s">
        <v>12</v>
      </c>
      <c r="O5" s="110"/>
      <c r="P5" s="186"/>
      <c r="Q5" s="182" t="s">
        <v>13</v>
      </c>
      <c r="R5" s="179"/>
      <c r="S5" s="180" t="s">
        <v>13</v>
      </c>
      <c r="T5" s="181"/>
      <c r="U5" s="9" t="s">
        <v>12</v>
      </c>
      <c r="V5" s="191"/>
      <c r="W5" s="178" t="s">
        <v>13</v>
      </c>
      <c r="X5" s="179"/>
      <c r="Y5" s="180" t="s">
        <v>13</v>
      </c>
      <c r="Z5" s="181"/>
      <c r="AA5" s="110" t="s">
        <v>12</v>
      </c>
      <c r="AB5" s="176"/>
    </row>
    <row r="6" spans="1:35" s="4" customFormat="1" x14ac:dyDescent="0.15">
      <c r="B6" s="10"/>
      <c r="C6" s="10"/>
      <c r="D6" s="10" t="s">
        <v>14</v>
      </c>
      <c r="E6" s="192"/>
      <c r="F6" s="10" t="s">
        <v>15</v>
      </c>
      <c r="G6" s="10" t="s">
        <v>15</v>
      </c>
      <c r="H6" s="10" t="s">
        <v>14</v>
      </c>
      <c r="I6" s="192"/>
      <c r="J6" s="183" t="s">
        <v>16</v>
      </c>
      <c r="K6" s="184"/>
      <c r="L6" s="183" t="s">
        <v>16</v>
      </c>
      <c r="M6" s="184"/>
      <c r="N6" s="10" t="s">
        <v>14</v>
      </c>
      <c r="O6" s="11"/>
      <c r="P6" s="187"/>
      <c r="Q6" s="193" t="s">
        <v>16</v>
      </c>
      <c r="R6" s="168"/>
      <c r="S6" s="167" t="s">
        <v>16</v>
      </c>
      <c r="T6" s="168"/>
      <c r="U6" s="10" t="s">
        <v>14</v>
      </c>
      <c r="V6" s="192"/>
      <c r="W6" s="167" t="s">
        <v>16</v>
      </c>
      <c r="X6" s="168"/>
      <c r="Y6" s="167" t="s">
        <v>16</v>
      </c>
      <c r="Z6" s="168"/>
      <c r="AA6" s="11" t="s">
        <v>14</v>
      </c>
      <c r="AB6" s="177"/>
    </row>
    <row r="7" spans="1:35" s="4" customFormat="1" ht="9" customHeight="1" x14ac:dyDescent="0.15">
      <c r="A7" s="12"/>
      <c r="B7" s="12"/>
      <c r="C7" s="12"/>
      <c r="D7" s="12" t="s">
        <v>17</v>
      </c>
      <c r="E7" s="12"/>
      <c r="F7" s="12"/>
      <c r="G7" s="12"/>
      <c r="H7" s="12"/>
      <c r="I7" s="13"/>
      <c r="J7" s="14"/>
      <c r="L7" s="14"/>
      <c r="M7" s="15"/>
      <c r="N7" s="13"/>
      <c r="O7" s="16"/>
      <c r="P7" s="17"/>
      <c r="Q7" s="14"/>
      <c r="R7" s="15"/>
      <c r="S7" s="14"/>
      <c r="T7" s="15"/>
      <c r="U7" s="13"/>
      <c r="V7" s="13"/>
      <c r="W7" s="18"/>
      <c r="X7" s="12"/>
      <c r="Y7" s="18"/>
      <c r="Z7" s="12"/>
      <c r="AA7" s="13"/>
      <c r="AB7" s="18"/>
    </row>
    <row r="8" spans="1:35" s="25" customFormat="1" x14ac:dyDescent="0.15">
      <c r="A8" s="19" t="s">
        <v>18</v>
      </c>
      <c r="B8" s="20">
        <v>2161</v>
      </c>
      <c r="C8" s="20">
        <f>SUM(C10:C15)</f>
        <v>2124</v>
      </c>
      <c r="D8" s="21">
        <v>100</v>
      </c>
      <c r="E8" s="21">
        <f>(C8/B8-1)*100</f>
        <v>-1.7121702915317005</v>
      </c>
      <c r="F8" s="20">
        <v>72942</v>
      </c>
      <c r="G8" s="20">
        <f>SUM(G10:G15)</f>
        <v>73300</v>
      </c>
      <c r="H8" s="21">
        <v>100</v>
      </c>
      <c r="I8" s="22">
        <f>(G8/F8-1)*100</f>
        <v>0.49080091031230566</v>
      </c>
      <c r="J8" s="169">
        <v>29180921</v>
      </c>
      <c r="K8" s="170"/>
      <c r="L8" s="169">
        <f>SUM(L10:L15)</f>
        <v>30011974</v>
      </c>
      <c r="M8" s="171">
        <f t="shared" ref="M8" si="0">SUM(M10:M15)</f>
        <v>0</v>
      </c>
      <c r="N8" s="22">
        <v>100</v>
      </c>
      <c r="O8" s="21"/>
      <c r="P8" s="23">
        <f>(L8/J8-1)*100</f>
        <v>2.8479327297448842</v>
      </c>
      <c r="Q8" s="169">
        <v>116288290</v>
      </c>
      <c r="R8" s="171"/>
      <c r="S8" s="169">
        <f>SUM(S10:S15)</f>
        <v>124355360</v>
      </c>
      <c r="T8" s="171"/>
      <c r="U8" s="22">
        <v>100</v>
      </c>
      <c r="V8" s="22">
        <f>(S8/Q8-1)*100</f>
        <v>6.9371301272036945</v>
      </c>
      <c r="W8" s="169">
        <v>204366501</v>
      </c>
      <c r="X8" s="171"/>
      <c r="Y8" s="169">
        <f>SUM(Y10:Y15)</f>
        <v>210616008</v>
      </c>
      <c r="Z8" s="171"/>
      <c r="AA8" s="22">
        <v>100</v>
      </c>
      <c r="AB8" s="24">
        <f>(Y8/W8-1)*100</f>
        <v>3.0579899197863192</v>
      </c>
    </row>
    <row r="9" spans="1:35" s="4" customFormat="1" ht="9" customHeight="1" x14ac:dyDescent="0.15">
      <c r="A9" s="16"/>
      <c r="B9" s="26"/>
      <c r="C9" s="26"/>
      <c r="D9" s="27"/>
      <c r="E9" s="27"/>
      <c r="F9" s="26"/>
      <c r="G9" s="26"/>
      <c r="H9" s="27"/>
      <c r="I9" s="28"/>
      <c r="J9" s="165"/>
      <c r="K9" s="166"/>
      <c r="L9" s="165"/>
      <c r="M9" s="166"/>
      <c r="N9" s="28"/>
      <c r="O9" s="27"/>
      <c r="P9" s="27"/>
      <c r="Q9" s="165"/>
      <c r="R9" s="166"/>
      <c r="S9" s="29"/>
      <c r="T9" s="30"/>
      <c r="U9" s="28"/>
      <c r="V9" s="22"/>
      <c r="W9" s="165"/>
      <c r="X9" s="166"/>
      <c r="Y9" s="165"/>
      <c r="Z9" s="166"/>
      <c r="AA9" s="31"/>
      <c r="AB9" s="24"/>
    </row>
    <row r="10" spans="1:35" s="7" customFormat="1" ht="20.100000000000001" customHeight="1" x14ac:dyDescent="0.15">
      <c r="A10" s="32" t="s">
        <v>19</v>
      </c>
      <c r="B10" s="33">
        <v>830</v>
      </c>
      <c r="C10" s="34">
        <v>791</v>
      </c>
      <c r="D10" s="125">
        <f>C10/$C$8*100</f>
        <v>37.241054613935972</v>
      </c>
      <c r="E10" s="125">
        <f t="shared" ref="E10:E15" si="1">(C10/B10-1)*100</f>
        <v>-4.6987951807228923</v>
      </c>
      <c r="F10" s="33">
        <v>5139</v>
      </c>
      <c r="G10" s="34">
        <v>4849</v>
      </c>
      <c r="H10" s="125">
        <f>G10/$G$8*100</f>
        <v>6.6152796725784446</v>
      </c>
      <c r="I10" s="36">
        <f>(G10/F10-1)*100</f>
        <v>-5.6431212298112428</v>
      </c>
      <c r="J10" s="162">
        <v>1331609</v>
      </c>
      <c r="K10" s="163"/>
      <c r="L10" s="162">
        <v>1277839</v>
      </c>
      <c r="M10" s="164"/>
      <c r="N10" s="36">
        <f>L10/$L$8*100</f>
        <v>4.2577639178282638</v>
      </c>
      <c r="O10" s="125"/>
      <c r="P10" s="47">
        <f t="shared" ref="P10:P15" si="2">(L10/J10-1)*100</f>
        <v>-4.037972107427934</v>
      </c>
      <c r="Q10" s="162">
        <v>2683005</v>
      </c>
      <c r="R10" s="163"/>
      <c r="S10" s="162">
        <v>2867615</v>
      </c>
      <c r="T10" s="164"/>
      <c r="U10" s="36">
        <f>S10/$S$8*100</f>
        <v>2.3059842374305379</v>
      </c>
      <c r="V10" s="36">
        <f>(S10/Q10-1)*100</f>
        <v>6.8807177027251143</v>
      </c>
      <c r="W10" s="162">
        <v>5576424</v>
      </c>
      <c r="X10" s="163"/>
      <c r="Y10" s="162">
        <v>5798473</v>
      </c>
      <c r="Z10" s="163"/>
      <c r="AA10" s="36">
        <f>Y10/$Y$8*100</f>
        <v>2.7531017490370435</v>
      </c>
      <c r="AB10" s="37">
        <f t="shared" ref="AB10:AB15" si="3">(Y10/W10-1)*100</f>
        <v>3.9819246169229494</v>
      </c>
    </row>
    <row r="11" spans="1:35" s="7" customFormat="1" ht="20.100000000000001" customHeight="1" x14ac:dyDescent="0.15">
      <c r="A11" s="32" t="s">
        <v>20</v>
      </c>
      <c r="B11" s="33">
        <v>603</v>
      </c>
      <c r="C11" s="34">
        <v>585</v>
      </c>
      <c r="D11" s="125">
        <f t="shared" ref="D11:D15" si="4">C11/$C$8*100</f>
        <v>27.542372881355931</v>
      </c>
      <c r="E11" s="125">
        <f t="shared" si="1"/>
        <v>-2.9850746268656692</v>
      </c>
      <c r="F11" s="33">
        <v>8250</v>
      </c>
      <c r="G11" s="34">
        <v>7962</v>
      </c>
      <c r="H11" s="125">
        <f t="shared" ref="H11:H15" si="5">G11/$G$8*100</f>
        <v>10.862210095497954</v>
      </c>
      <c r="I11" s="36">
        <f t="shared" ref="I11:I15" si="6">(G11/F11-1)*100</f>
        <v>-3.490909090909089</v>
      </c>
      <c r="J11" s="162">
        <v>2403047</v>
      </c>
      <c r="K11" s="163"/>
      <c r="L11" s="162">
        <v>2330694</v>
      </c>
      <c r="M11" s="163"/>
      <c r="N11" s="36">
        <f t="shared" ref="N11:N15" si="7">L11/$L$8*100</f>
        <v>7.7658803782783501</v>
      </c>
      <c r="O11" s="125"/>
      <c r="P11" s="47">
        <f t="shared" si="2"/>
        <v>-3.0108857629501218</v>
      </c>
      <c r="Q11" s="162">
        <v>5782829</v>
      </c>
      <c r="R11" s="163"/>
      <c r="S11" s="162">
        <v>5163054</v>
      </c>
      <c r="T11" s="164"/>
      <c r="U11" s="36">
        <f>S11/$S$8*100</f>
        <v>4.1518548134957758</v>
      </c>
      <c r="V11" s="36">
        <f t="shared" ref="V11:V15" si="8">(S11/Q11-1)*100</f>
        <v>-10.717505221060486</v>
      </c>
      <c r="W11" s="162">
        <v>11373110</v>
      </c>
      <c r="X11" s="163"/>
      <c r="Y11" s="162">
        <v>10579279</v>
      </c>
      <c r="Z11" s="163"/>
      <c r="AA11" s="36">
        <f t="shared" ref="AA11:AA15" si="9">Y11/$Y$8*100</f>
        <v>5.0230175286581256</v>
      </c>
      <c r="AB11" s="37">
        <f t="shared" si="3"/>
        <v>-6.9798938021350398</v>
      </c>
    </row>
    <row r="12" spans="1:35" s="7" customFormat="1" ht="20.100000000000001" customHeight="1" x14ac:dyDescent="0.15">
      <c r="A12" s="32" t="s">
        <v>21</v>
      </c>
      <c r="B12" s="33">
        <v>287</v>
      </c>
      <c r="C12" s="34">
        <v>303</v>
      </c>
      <c r="D12" s="125">
        <f>C12/$C$8*100</f>
        <v>14.265536723163841</v>
      </c>
      <c r="E12" s="125">
        <f t="shared" si="1"/>
        <v>5.5749128919860613</v>
      </c>
      <c r="F12" s="33">
        <v>7091</v>
      </c>
      <c r="G12" s="34">
        <v>7422</v>
      </c>
      <c r="H12" s="125">
        <f t="shared" si="5"/>
        <v>10.125511596180081</v>
      </c>
      <c r="I12" s="36">
        <f t="shared" si="6"/>
        <v>4.6678888732195833</v>
      </c>
      <c r="J12" s="162">
        <v>2300907</v>
      </c>
      <c r="K12" s="163"/>
      <c r="L12" s="162">
        <v>2420428</v>
      </c>
      <c r="M12" s="163"/>
      <c r="N12" s="36">
        <f t="shared" si="7"/>
        <v>8.0648743731418673</v>
      </c>
      <c r="O12" s="125"/>
      <c r="P12" s="47">
        <f t="shared" si="2"/>
        <v>5.1945167709950946</v>
      </c>
      <c r="Q12" s="162">
        <v>6407012</v>
      </c>
      <c r="R12" s="163"/>
      <c r="S12" s="162">
        <v>7707088</v>
      </c>
      <c r="T12" s="164"/>
      <c r="U12" s="36">
        <f t="shared" ref="U12:U15" si="10">S12/$S$8*100</f>
        <v>6.1976323336605672</v>
      </c>
      <c r="V12" s="36">
        <f t="shared" si="8"/>
        <v>20.291455673877312</v>
      </c>
      <c r="W12" s="162">
        <v>11956196</v>
      </c>
      <c r="X12" s="163"/>
      <c r="Y12" s="162">
        <v>13400898</v>
      </c>
      <c r="Z12" s="163"/>
      <c r="AA12" s="36">
        <f t="shared" si="9"/>
        <v>6.3627157912897108</v>
      </c>
      <c r="AB12" s="37">
        <f t="shared" si="3"/>
        <v>12.083291374614458</v>
      </c>
    </row>
    <row r="13" spans="1:35" s="7" customFormat="1" ht="20.100000000000001" customHeight="1" x14ac:dyDescent="0.15">
      <c r="A13" s="32" t="s">
        <v>22</v>
      </c>
      <c r="B13" s="33">
        <v>305</v>
      </c>
      <c r="C13" s="34">
        <v>310</v>
      </c>
      <c r="D13" s="125">
        <f t="shared" si="4"/>
        <v>14.595103578154426</v>
      </c>
      <c r="E13" s="125">
        <f t="shared" si="1"/>
        <v>1.6393442622950838</v>
      </c>
      <c r="F13" s="33">
        <v>16238</v>
      </c>
      <c r="G13" s="34">
        <v>16587</v>
      </c>
      <c r="H13" s="125">
        <f t="shared" si="5"/>
        <v>22.628922237380628</v>
      </c>
      <c r="I13" s="36">
        <f t="shared" si="6"/>
        <v>2.1492794679147664</v>
      </c>
      <c r="J13" s="162">
        <v>6170579</v>
      </c>
      <c r="K13" s="163"/>
      <c r="L13" s="162">
        <v>6366698</v>
      </c>
      <c r="M13" s="163"/>
      <c r="N13" s="36">
        <f t="shared" si="7"/>
        <v>21.213859508208291</v>
      </c>
      <c r="O13" s="125"/>
      <c r="P13" s="125">
        <f t="shared" si="2"/>
        <v>3.1782916967759478</v>
      </c>
      <c r="Q13" s="162">
        <v>26791850</v>
      </c>
      <c r="R13" s="163"/>
      <c r="S13" s="162">
        <v>26001631</v>
      </c>
      <c r="T13" s="164"/>
      <c r="U13" s="36">
        <f t="shared" si="10"/>
        <v>20.909135722014717</v>
      </c>
      <c r="V13" s="36">
        <f t="shared" si="8"/>
        <v>-2.949475306856375</v>
      </c>
      <c r="W13" s="162">
        <v>44445637</v>
      </c>
      <c r="X13" s="163"/>
      <c r="Y13" s="162">
        <v>42897960</v>
      </c>
      <c r="Z13" s="163"/>
      <c r="AA13" s="36">
        <f t="shared" si="9"/>
        <v>20.367853520421868</v>
      </c>
      <c r="AB13" s="37">
        <f t="shared" si="3"/>
        <v>-3.4821798144101246</v>
      </c>
    </row>
    <row r="14" spans="1:35" s="7" customFormat="1" ht="20.100000000000001" customHeight="1" x14ac:dyDescent="0.15">
      <c r="A14" s="32" t="s">
        <v>23</v>
      </c>
      <c r="B14" s="33">
        <v>108</v>
      </c>
      <c r="C14" s="34">
        <v>109</v>
      </c>
      <c r="D14" s="125">
        <f t="shared" si="4"/>
        <v>5.1318267419962336</v>
      </c>
      <c r="E14" s="125">
        <f t="shared" si="1"/>
        <v>0.92592592592593004</v>
      </c>
      <c r="F14" s="33">
        <v>17136</v>
      </c>
      <c r="G14" s="34">
        <v>17743</v>
      </c>
      <c r="H14" s="125">
        <f t="shared" si="5"/>
        <v>24.20600272851296</v>
      </c>
      <c r="I14" s="36">
        <f t="shared" si="6"/>
        <v>3.5422502334267136</v>
      </c>
      <c r="J14" s="162">
        <v>6860840</v>
      </c>
      <c r="K14" s="163"/>
      <c r="L14" s="162">
        <v>7481098</v>
      </c>
      <c r="M14" s="163"/>
      <c r="N14" s="36">
        <f t="shared" si="7"/>
        <v>24.92704411912392</v>
      </c>
      <c r="O14" s="125"/>
      <c r="P14" s="47">
        <f t="shared" si="2"/>
        <v>9.0405548008698702</v>
      </c>
      <c r="Q14" s="162">
        <v>30905436</v>
      </c>
      <c r="R14" s="163"/>
      <c r="S14" s="162">
        <v>33632201</v>
      </c>
      <c r="T14" s="164"/>
      <c r="U14" s="36">
        <f t="shared" si="10"/>
        <v>27.045236329177929</v>
      </c>
      <c r="V14" s="36">
        <f t="shared" si="8"/>
        <v>8.8229300502345342</v>
      </c>
      <c r="W14" s="162">
        <v>51828252</v>
      </c>
      <c r="X14" s="163"/>
      <c r="Y14" s="162">
        <v>54685975</v>
      </c>
      <c r="Z14" s="163"/>
      <c r="AA14" s="36">
        <f t="shared" si="9"/>
        <v>25.96477614370129</v>
      </c>
      <c r="AB14" s="37">
        <f t="shared" si="3"/>
        <v>5.5138324942928918</v>
      </c>
    </row>
    <row r="15" spans="1:35" s="7" customFormat="1" ht="20.100000000000001" customHeight="1" x14ac:dyDescent="0.15">
      <c r="A15" s="38" t="s">
        <v>24</v>
      </c>
      <c r="B15" s="39">
        <v>28</v>
      </c>
      <c r="C15" s="42">
        <v>26</v>
      </c>
      <c r="D15" s="43">
        <f t="shared" si="4"/>
        <v>1.2241054613935969</v>
      </c>
      <c r="E15" s="43">
        <f t="shared" si="1"/>
        <v>-7.1428571428571397</v>
      </c>
      <c r="F15" s="41">
        <v>19088</v>
      </c>
      <c r="G15" s="42">
        <v>18737</v>
      </c>
      <c r="H15" s="126">
        <f t="shared" si="5"/>
        <v>25.562073669849934</v>
      </c>
      <c r="I15" s="43">
        <f t="shared" si="6"/>
        <v>-1.8388516345347883</v>
      </c>
      <c r="J15" s="159">
        <v>10113939</v>
      </c>
      <c r="K15" s="160"/>
      <c r="L15" s="159">
        <v>10135217</v>
      </c>
      <c r="M15" s="160"/>
      <c r="N15" s="43">
        <f t="shared" si="7"/>
        <v>33.770577703419306</v>
      </c>
      <c r="O15" s="125"/>
      <c r="P15" s="43">
        <f t="shared" si="2"/>
        <v>0.21038291806980691</v>
      </c>
      <c r="Q15" s="159">
        <v>43718158</v>
      </c>
      <c r="R15" s="160"/>
      <c r="S15" s="159">
        <v>48983771</v>
      </c>
      <c r="T15" s="161"/>
      <c r="U15" s="43">
        <f t="shared" si="10"/>
        <v>39.390156564220476</v>
      </c>
      <c r="V15" s="43">
        <f t="shared" si="8"/>
        <v>12.044453016524614</v>
      </c>
      <c r="W15" s="159">
        <v>79186882</v>
      </c>
      <c r="X15" s="160"/>
      <c r="Y15" s="159">
        <v>83253423</v>
      </c>
      <c r="Z15" s="160"/>
      <c r="AA15" s="43">
        <f t="shared" si="9"/>
        <v>39.528535266891964</v>
      </c>
      <c r="AB15" s="44">
        <f t="shared" si="3"/>
        <v>5.1353720430613814</v>
      </c>
    </row>
    <row r="16" spans="1:35" s="7" customFormat="1" ht="15" customHeight="1" x14ac:dyDescent="0.15">
      <c r="A16" s="7" t="s">
        <v>103</v>
      </c>
      <c r="B16" s="45"/>
      <c r="C16" s="46"/>
      <c r="D16" s="35"/>
      <c r="E16" s="35"/>
      <c r="F16" s="45"/>
      <c r="G16" s="109"/>
      <c r="H16" s="35"/>
      <c r="I16" s="35"/>
      <c r="J16" s="3"/>
      <c r="K16" s="3"/>
      <c r="L16" s="109"/>
      <c r="M16" s="109"/>
      <c r="N16" s="35"/>
      <c r="O16" s="35"/>
      <c r="P16" s="35"/>
      <c r="Q16" s="109"/>
      <c r="R16" s="109"/>
      <c r="S16" s="109"/>
      <c r="T16" s="109"/>
      <c r="U16" s="35"/>
      <c r="V16" s="47"/>
      <c r="W16" s="109"/>
      <c r="X16" s="109"/>
      <c r="Y16" s="109"/>
      <c r="Z16" s="109"/>
      <c r="AA16" s="35"/>
      <c r="AB16" s="47"/>
    </row>
    <row r="17" spans="1:40" s="4" customFormat="1" ht="17.25" customHeight="1" x14ac:dyDescent="0.15">
      <c r="A17" s="7"/>
      <c r="B17" s="45"/>
      <c r="C17" s="46"/>
      <c r="D17" s="35"/>
      <c r="E17" s="35"/>
      <c r="F17" s="45"/>
      <c r="G17" s="109"/>
      <c r="H17" s="35"/>
      <c r="I17" s="3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27"/>
    </row>
    <row r="18" spans="1:40" s="4" customFormat="1" ht="17.25" customHeight="1" x14ac:dyDescent="0.15">
      <c r="A18" s="7"/>
      <c r="B18" s="45"/>
      <c r="C18" s="46"/>
      <c r="D18" s="35"/>
      <c r="E18" s="35"/>
      <c r="F18" s="45"/>
      <c r="G18" s="109"/>
      <c r="H18" s="35"/>
      <c r="I18" s="3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27"/>
    </row>
    <row r="19" spans="1:40" s="4" customFormat="1" ht="9" customHeight="1" x14ac:dyDescent="0.15">
      <c r="A19" s="7"/>
      <c r="B19" s="45"/>
      <c r="C19" s="46"/>
      <c r="D19" s="35"/>
      <c r="E19" s="35"/>
      <c r="F19" s="45"/>
      <c r="G19" s="109"/>
      <c r="H19" s="35"/>
      <c r="I19" s="3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27"/>
    </row>
    <row r="20" spans="1:40" s="4" customFormat="1" ht="17.25" customHeight="1" x14ac:dyDescent="0.15">
      <c r="A20" s="7"/>
      <c r="B20" s="45"/>
      <c r="C20" s="46"/>
      <c r="D20" s="35"/>
      <c r="E20" s="35"/>
      <c r="F20" s="45"/>
      <c r="G20" s="109"/>
      <c r="H20" s="35"/>
      <c r="I20" s="3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27"/>
    </row>
    <row r="21" spans="1:40" x14ac:dyDescent="0.15">
      <c r="A21" s="48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40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40" ht="20.25" customHeight="1" x14ac:dyDescent="0.15">
      <c r="A23" s="145" t="s">
        <v>26</v>
      </c>
      <c r="B23" s="147" t="s">
        <v>27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51"/>
      <c r="P23" s="147" t="s">
        <v>28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23"/>
      <c r="AB23" s="123"/>
      <c r="AC23" s="128"/>
    </row>
    <row r="24" spans="1:40" ht="26.25" customHeight="1" x14ac:dyDescent="0.15">
      <c r="A24" s="146"/>
      <c r="B24" s="150" t="s">
        <v>29</v>
      </c>
      <c r="C24" s="147" t="s">
        <v>104</v>
      </c>
      <c r="D24" s="148"/>
      <c r="E24" s="148"/>
      <c r="F24" s="148"/>
      <c r="G24" s="148"/>
      <c r="H24" s="148"/>
      <c r="I24" s="149"/>
      <c r="J24" s="150" t="s">
        <v>30</v>
      </c>
      <c r="K24" s="150" t="s">
        <v>31</v>
      </c>
      <c r="L24" s="103"/>
      <c r="M24" s="102" t="s">
        <v>32</v>
      </c>
      <c r="N24" s="104"/>
      <c r="O24" s="74"/>
      <c r="P24" s="153" t="s">
        <v>33</v>
      </c>
      <c r="Q24" s="153"/>
      <c r="R24" s="153"/>
      <c r="S24" s="154" t="s">
        <v>34</v>
      </c>
      <c r="T24" s="155"/>
      <c r="U24" s="156"/>
      <c r="V24" s="147" t="s">
        <v>35</v>
      </c>
      <c r="W24" s="157"/>
      <c r="X24" s="158"/>
      <c r="Y24" s="143" t="s">
        <v>36</v>
      </c>
      <c r="Z24" s="144"/>
      <c r="AA24" s="115"/>
    </row>
    <row r="25" spans="1:40" ht="40.5" x14ac:dyDescent="0.15">
      <c r="A25" s="146"/>
      <c r="B25" s="151"/>
      <c r="C25" s="67" t="s">
        <v>37</v>
      </c>
      <c r="D25" s="67" t="s">
        <v>38</v>
      </c>
      <c r="E25" s="67" t="s">
        <v>39</v>
      </c>
      <c r="F25" s="67" t="s">
        <v>40</v>
      </c>
      <c r="G25" s="67" t="s">
        <v>41</v>
      </c>
      <c r="H25" s="67" t="s">
        <v>42</v>
      </c>
      <c r="I25" s="121" t="s">
        <v>43</v>
      </c>
      <c r="J25" s="152"/>
      <c r="K25" s="151"/>
      <c r="L25" s="67" t="s">
        <v>44</v>
      </c>
      <c r="M25" s="67" t="s">
        <v>45</v>
      </c>
      <c r="N25" s="67" t="s">
        <v>46</v>
      </c>
      <c r="O25" s="101"/>
      <c r="P25" s="67" t="s">
        <v>47</v>
      </c>
      <c r="Q25" s="122" t="s">
        <v>48</v>
      </c>
      <c r="R25" s="122" t="s">
        <v>49</v>
      </c>
      <c r="S25" s="52" t="s">
        <v>50</v>
      </c>
      <c r="T25" s="52" t="s">
        <v>51</v>
      </c>
      <c r="U25" s="52" t="s">
        <v>52</v>
      </c>
      <c r="V25" s="52" t="s">
        <v>50</v>
      </c>
      <c r="W25" s="52" t="s">
        <v>51</v>
      </c>
      <c r="X25" s="52" t="s">
        <v>52</v>
      </c>
      <c r="Y25" s="67" t="s">
        <v>53</v>
      </c>
      <c r="Z25" s="121" t="s">
        <v>54</v>
      </c>
    </row>
    <row r="26" spans="1:40" ht="9" customHeight="1" x14ac:dyDescent="0.15">
      <c r="A26" s="15"/>
      <c r="B26" s="15"/>
      <c r="C26" s="15"/>
      <c r="D26" s="15"/>
      <c r="E26" s="15"/>
      <c r="F26" s="15"/>
      <c r="G26" s="15"/>
      <c r="H26" s="15"/>
      <c r="I26" s="53"/>
      <c r="J26" s="54"/>
      <c r="K26" s="15"/>
      <c r="L26" s="54"/>
      <c r="M26" s="26"/>
      <c r="N26" s="26"/>
      <c r="O26" s="26"/>
      <c r="P26" s="26"/>
      <c r="Q26" s="101"/>
      <c r="R26" s="55"/>
      <c r="S26" s="54"/>
      <c r="T26" s="15"/>
      <c r="U26" s="15"/>
      <c r="V26" s="26"/>
      <c r="W26" s="26"/>
      <c r="X26" s="26"/>
      <c r="Y26" s="15"/>
      <c r="Z26" s="53"/>
    </row>
    <row r="27" spans="1:40" s="58" customFormat="1" x14ac:dyDescent="0.15">
      <c r="A27" s="56" t="s">
        <v>18</v>
      </c>
      <c r="B27" s="129">
        <v>2124</v>
      </c>
      <c r="C27" s="129">
        <f t="shared" ref="C27:K27" si="11">SUM(C29:C34)</f>
        <v>1899</v>
      </c>
      <c r="D27" s="129">
        <f t="shared" si="11"/>
        <v>522</v>
      </c>
      <c r="E27" s="129">
        <f t="shared" si="11"/>
        <v>891</v>
      </c>
      <c r="F27" s="129">
        <f t="shared" si="11"/>
        <v>168</v>
      </c>
      <c r="G27" s="129">
        <f t="shared" si="11"/>
        <v>175</v>
      </c>
      <c r="H27" s="129">
        <f t="shared" si="11"/>
        <v>51</v>
      </c>
      <c r="I27" s="113">
        <f t="shared" si="11"/>
        <v>92</v>
      </c>
      <c r="J27" s="129">
        <f t="shared" si="11"/>
        <v>22</v>
      </c>
      <c r="K27" s="129">
        <f t="shared" si="11"/>
        <v>203</v>
      </c>
      <c r="L27" s="22">
        <f>C27/B27*100</f>
        <v>89.406779661016941</v>
      </c>
      <c r="M27" s="21">
        <f>J27/B27*100</f>
        <v>1.0357815442561207</v>
      </c>
      <c r="N27" s="21">
        <f>K27/B27*100</f>
        <v>9.5574387947269308</v>
      </c>
      <c r="O27" s="21"/>
      <c r="P27" s="114">
        <f>SUM(P29:P34)</f>
        <v>73300</v>
      </c>
      <c r="Q27" s="114">
        <f t="shared" ref="Q27:R27" si="12">SUM(Q29:Q34)</f>
        <v>46963</v>
      </c>
      <c r="R27" s="114">
        <f t="shared" si="12"/>
        <v>26337</v>
      </c>
      <c r="S27" s="114">
        <f>SUM(S29:S34)</f>
        <v>319</v>
      </c>
      <c r="T27" s="129">
        <f>SUM(T29:T34)</f>
        <v>212</v>
      </c>
      <c r="U27" s="129">
        <f>SUM(U29:U34)</f>
        <v>107</v>
      </c>
      <c r="V27" s="129">
        <f>P27-S27</f>
        <v>72981</v>
      </c>
      <c r="W27" s="129">
        <f t="shared" ref="W27:X31" si="13">Q27-T27</f>
        <v>46751</v>
      </c>
      <c r="X27" s="129">
        <f t="shared" si="13"/>
        <v>26230</v>
      </c>
      <c r="Y27" s="22">
        <f>Q27/P27*100</f>
        <v>64.069577080491129</v>
      </c>
      <c r="Z27" s="23">
        <f>R27/P27*100</f>
        <v>35.930422919508871</v>
      </c>
      <c r="AA27" s="57"/>
    </row>
    <row r="28" spans="1:40" ht="9" customHeight="1" x14ac:dyDescent="0.15">
      <c r="A28" s="26"/>
      <c r="B28" s="108"/>
      <c r="C28" s="108"/>
      <c r="D28" s="108"/>
      <c r="E28" s="108"/>
      <c r="F28" s="108"/>
      <c r="G28" s="108"/>
      <c r="H28" s="108"/>
      <c r="I28" s="109"/>
      <c r="J28" s="34"/>
      <c r="K28" s="108"/>
      <c r="L28" s="22"/>
      <c r="M28" s="21"/>
      <c r="N28" s="21"/>
      <c r="O28" s="21"/>
      <c r="P28" s="108"/>
      <c r="Q28" s="112"/>
      <c r="R28" s="108"/>
      <c r="S28" s="108"/>
      <c r="T28" s="108"/>
      <c r="U28" s="108"/>
      <c r="V28" s="108"/>
      <c r="W28" s="108"/>
      <c r="X28" s="108"/>
      <c r="Y28" s="36"/>
      <c r="Z28" s="47"/>
    </row>
    <row r="29" spans="1:40" s="6" customFormat="1" ht="20.100000000000001" customHeight="1" x14ac:dyDescent="0.15">
      <c r="A29" s="32" t="s">
        <v>19</v>
      </c>
      <c r="B29" s="130">
        <v>791</v>
      </c>
      <c r="C29" s="34">
        <v>613</v>
      </c>
      <c r="D29" s="34">
        <v>299</v>
      </c>
      <c r="E29" s="108">
        <v>276</v>
      </c>
      <c r="F29" s="108">
        <v>15</v>
      </c>
      <c r="G29" s="108">
        <v>16</v>
      </c>
      <c r="H29" s="108">
        <v>2</v>
      </c>
      <c r="I29" s="109">
        <v>5</v>
      </c>
      <c r="J29" s="59">
        <v>9</v>
      </c>
      <c r="K29" s="108">
        <v>169</v>
      </c>
      <c r="L29" s="36">
        <f>C29/B29*100</f>
        <v>77.49683944374209</v>
      </c>
      <c r="M29" s="125">
        <f>J29/B29*100</f>
        <v>1.1378002528445006</v>
      </c>
      <c r="N29" s="125">
        <f>K29/B29*100</f>
        <v>21.3653603034134</v>
      </c>
      <c r="O29" s="125"/>
      <c r="P29" s="108">
        <v>4849</v>
      </c>
      <c r="Q29" s="60">
        <v>2696</v>
      </c>
      <c r="R29" s="108">
        <v>2153</v>
      </c>
      <c r="S29" s="130">
        <f>T29+U29</f>
        <v>259</v>
      </c>
      <c r="T29" s="34">
        <v>175</v>
      </c>
      <c r="U29" s="108">
        <v>84</v>
      </c>
      <c r="V29" s="130">
        <f>P29-S29</f>
        <v>4590</v>
      </c>
      <c r="W29" s="34">
        <f t="shared" si="13"/>
        <v>2521</v>
      </c>
      <c r="X29" s="34">
        <f t="shared" si="13"/>
        <v>2069</v>
      </c>
      <c r="Y29" s="36">
        <f>Q29/P29*100</f>
        <v>55.599092596411637</v>
      </c>
      <c r="Z29" s="47">
        <f>R29/P29*100</f>
        <v>44.40090740358837</v>
      </c>
    </row>
    <row r="30" spans="1:40" s="6" customFormat="1" ht="20.100000000000001" customHeight="1" x14ac:dyDescent="0.15">
      <c r="A30" s="32" t="s">
        <v>20</v>
      </c>
      <c r="B30" s="130">
        <v>585</v>
      </c>
      <c r="C30" s="34">
        <v>546</v>
      </c>
      <c r="D30" s="34">
        <v>166</v>
      </c>
      <c r="E30" s="108">
        <v>301</v>
      </c>
      <c r="F30" s="108">
        <v>44</v>
      </c>
      <c r="G30" s="108">
        <v>25</v>
      </c>
      <c r="H30" s="108">
        <v>7</v>
      </c>
      <c r="I30" s="109">
        <v>3</v>
      </c>
      <c r="J30" s="59">
        <v>10</v>
      </c>
      <c r="K30" s="108">
        <v>29</v>
      </c>
      <c r="L30" s="36">
        <f t="shared" ref="L30:L34" si="14">C30/B30*100</f>
        <v>93.333333333333329</v>
      </c>
      <c r="M30" s="125">
        <f t="shared" ref="M30:M32" si="15">J30/B30*100</f>
        <v>1.7094017094017095</v>
      </c>
      <c r="N30" s="125">
        <f>K30/B30*100</f>
        <v>4.9572649572649574</v>
      </c>
      <c r="O30" s="125"/>
      <c r="P30" s="108">
        <v>7962</v>
      </c>
      <c r="Q30" s="60">
        <v>4296</v>
      </c>
      <c r="R30" s="108">
        <v>3666</v>
      </c>
      <c r="S30" s="130">
        <f t="shared" ref="S30" si="16">T30+U30</f>
        <v>54</v>
      </c>
      <c r="T30" s="34">
        <v>32</v>
      </c>
      <c r="U30" s="108">
        <v>22</v>
      </c>
      <c r="V30" s="130">
        <f t="shared" ref="V30:V31" si="17">P30-S30</f>
        <v>7908</v>
      </c>
      <c r="W30" s="34">
        <f t="shared" si="13"/>
        <v>4264</v>
      </c>
      <c r="X30" s="34">
        <f t="shared" si="13"/>
        <v>3644</v>
      </c>
      <c r="Y30" s="36">
        <f t="shared" ref="Y30:Y34" si="18">Q30/P30*100</f>
        <v>53.956292388847025</v>
      </c>
      <c r="Z30" s="47">
        <f t="shared" ref="Z30:Z34" si="19">R30/P30*100</f>
        <v>46.043707611152982</v>
      </c>
    </row>
    <row r="31" spans="1:40" s="6" customFormat="1" ht="20.100000000000001" customHeight="1" x14ac:dyDescent="0.15">
      <c r="A31" s="32" t="s">
        <v>21</v>
      </c>
      <c r="B31" s="130">
        <v>303</v>
      </c>
      <c r="C31" s="34">
        <v>297</v>
      </c>
      <c r="D31" s="34">
        <v>48</v>
      </c>
      <c r="E31" s="108">
        <v>169</v>
      </c>
      <c r="F31" s="108">
        <v>34</v>
      </c>
      <c r="G31" s="108">
        <v>30</v>
      </c>
      <c r="H31" s="108">
        <v>9</v>
      </c>
      <c r="I31" s="109">
        <v>7</v>
      </c>
      <c r="J31" s="59">
        <v>1</v>
      </c>
      <c r="K31" s="108">
        <v>5</v>
      </c>
      <c r="L31" s="36">
        <f t="shared" si="14"/>
        <v>98.019801980198025</v>
      </c>
      <c r="M31" s="125">
        <f t="shared" si="15"/>
        <v>0.33003300330033003</v>
      </c>
      <c r="N31" s="125">
        <f>K31/B31*100</f>
        <v>1.6501650165016499</v>
      </c>
      <c r="O31" s="125"/>
      <c r="P31" s="108">
        <v>7422</v>
      </c>
      <c r="Q31" s="60">
        <v>4227</v>
      </c>
      <c r="R31" s="108">
        <v>3195</v>
      </c>
      <c r="S31" s="130">
        <f>T31+U31</f>
        <v>6</v>
      </c>
      <c r="T31" s="34">
        <v>5</v>
      </c>
      <c r="U31" s="108">
        <v>1</v>
      </c>
      <c r="V31" s="130">
        <f t="shared" si="17"/>
        <v>7416</v>
      </c>
      <c r="W31" s="34">
        <f t="shared" si="13"/>
        <v>4222</v>
      </c>
      <c r="X31" s="34">
        <f t="shared" si="13"/>
        <v>3194</v>
      </c>
      <c r="Y31" s="36">
        <f t="shared" si="18"/>
        <v>56.952303961196435</v>
      </c>
      <c r="Z31" s="47">
        <f t="shared" si="19"/>
        <v>43.047696038803558</v>
      </c>
    </row>
    <row r="32" spans="1:40" s="6" customFormat="1" ht="20.100000000000001" customHeight="1" x14ac:dyDescent="0.15">
      <c r="A32" s="32" t="s">
        <v>22</v>
      </c>
      <c r="B32" s="130">
        <v>310</v>
      </c>
      <c r="C32" s="34">
        <v>308</v>
      </c>
      <c r="D32" s="34">
        <v>9</v>
      </c>
      <c r="E32" s="108">
        <v>129</v>
      </c>
      <c r="F32" s="108">
        <v>61</v>
      </c>
      <c r="G32" s="108">
        <v>61</v>
      </c>
      <c r="H32" s="108">
        <v>15</v>
      </c>
      <c r="I32" s="109">
        <v>33</v>
      </c>
      <c r="J32" s="59">
        <v>2</v>
      </c>
      <c r="K32" s="108" t="s">
        <v>55</v>
      </c>
      <c r="L32" s="36">
        <f t="shared" si="14"/>
        <v>99.354838709677423</v>
      </c>
      <c r="M32" s="125">
        <f t="shared" si="15"/>
        <v>0.64516129032258063</v>
      </c>
      <c r="N32" s="108" t="s">
        <v>55</v>
      </c>
      <c r="O32" s="108"/>
      <c r="P32" s="108">
        <v>16587</v>
      </c>
      <c r="Q32" s="60">
        <v>10104</v>
      </c>
      <c r="R32" s="108">
        <v>6483</v>
      </c>
      <c r="S32" s="108" t="s">
        <v>55</v>
      </c>
      <c r="T32" s="108" t="s">
        <v>55</v>
      </c>
      <c r="U32" s="108" t="s">
        <v>55</v>
      </c>
      <c r="V32" s="130">
        <f>P32</f>
        <v>16587</v>
      </c>
      <c r="W32" s="34">
        <f t="shared" ref="W32:X34" si="20">Q32</f>
        <v>10104</v>
      </c>
      <c r="X32" s="34">
        <f t="shared" si="20"/>
        <v>6483</v>
      </c>
      <c r="Y32" s="36">
        <f t="shared" si="18"/>
        <v>60.915174534273831</v>
      </c>
      <c r="Z32" s="47">
        <f t="shared" si="19"/>
        <v>39.084825465726169</v>
      </c>
    </row>
    <row r="33" spans="1:36" s="6" customFormat="1" ht="20.100000000000001" customHeight="1" x14ac:dyDescent="0.15">
      <c r="A33" s="32" t="s">
        <v>23</v>
      </c>
      <c r="B33" s="130">
        <v>109</v>
      </c>
      <c r="C33" s="34">
        <v>109</v>
      </c>
      <c r="D33" s="108" t="s">
        <v>105</v>
      </c>
      <c r="E33" s="108">
        <v>14</v>
      </c>
      <c r="F33" s="108">
        <v>13</v>
      </c>
      <c r="G33" s="108">
        <v>39</v>
      </c>
      <c r="H33" s="108">
        <v>13</v>
      </c>
      <c r="I33" s="109">
        <v>30</v>
      </c>
      <c r="J33" s="34" t="s">
        <v>55</v>
      </c>
      <c r="K33" s="108" t="s">
        <v>55</v>
      </c>
      <c r="L33" s="36">
        <f t="shared" si="14"/>
        <v>100</v>
      </c>
      <c r="M33" s="108" t="s">
        <v>55</v>
      </c>
      <c r="N33" s="108" t="s">
        <v>55</v>
      </c>
      <c r="O33" s="108"/>
      <c r="P33" s="108">
        <v>17743</v>
      </c>
      <c r="Q33" s="60">
        <v>11298</v>
      </c>
      <c r="R33" s="108">
        <v>6445</v>
      </c>
      <c r="S33" s="108" t="s">
        <v>55</v>
      </c>
      <c r="T33" s="108" t="s">
        <v>55</v>
      </c>
      <c r="U33" s="108" t="s">
        <v>55</v>
      </c>
      <c r="V33" s="130">
        <f t="shared" ref="V33:V34" si="21">P33</f>
        <v>17743</v>
      </c>
      <c r="W33" s="34">
        <f t="shared" si="20"/>
        <v>11298</v>
      </c>
      <c r="X33" s="34">
        <f t="shared" si="20"/>
        <v>6445</v>
      </c>
      <c r="Y33" s="36">
        <f t="shared" si="18"/>
        <v>63.675815814687489</v>
      </c>
      <c r="Z33" s="47">
        <f t="shared" si="19"/>
        <v>36.324184185312518</v>
      </c>
    </row>
    <row r="34" spans="1:36" s="6" customFormat="1" ht="20.100000000000001" customHeight="1" x14ac:dyDescent="0.15">
      <c r="A34" s="38" t="s">
        <v>24</v>
      </c>
      <c r="B34" s="105">
        <v>26</v>
      </c>
      <c r="C34" s="42">
        <v>26</v>
      </c>
      <c r="D34" s="106" t="s">
        <v>55</v>
      </c>
      <c r="E34" s="106">
        <v>2</v>
      </c>
      <c r="F34" s="106">
        <v>1</v>
      </c>
      <c r="G34" s="106">
        <v>4</v>
      </c>
      <c r="H34" s="106">
        <v>5</v>
      </c>
      <c r="I34" s="120">
        <v>14</v>
      </c>
      <c r="J34" s="42" t="s">
        <v>55</v>
      </c>
      <c r="K34" s="106" t="s">
        <v>55</v>
      </c>
      <c r="L34" s="43">
        <f t="shared" si="14"/>
        <v>100</v>
      </c>
      <c r="M34" s="106" t="s">
        <v>55</v>
      </c>
      <c r="N34" s="106" t="s">
        <v>55</v>
      </c>
      <c r="O34" s="108"/>
      <c r="P34" s="106">
        <v>18737</v>
      </c>
      <c r="Q34" s="62">
        <v>14342</v>
      </c>
      <c r="R34" s="106">
        <v>4395</v>
      </c>
      <c r="S34" s="106" t="s">
        <v>55</v>
      </c>
      <c r="T34" s="106" t="s">
        <v>55</v>
      </c>
      <c r="U34" s="106" t="s">
        <v>55</v>
      </c>
      <c r="V34" s="105">
        <f t="shared" si="21"/>
        <v>18737</v>
      </c>
      <c r="W34" s="42">
        <f t="shared" si="20"/>
        <v>14342</v>
      </c>
      <c r="X34" s="42">
        <f t="shared" si="20"/>
        <v>4395</v>
      </c>
      <c r="Y34" s="43">
        <f t="shared" si="18"/>
        <v>76.54373699098042</v>
      </c>
      <c r="Z34" s="131">
        <f t="shared" si="19"/>
        <v>23.456263009019587</v>
      </c>
    </row>
    <row r="35" spans="1:36" x14ac:dyDescent="0.15">
      <c r="O35" s="4"/>
      <c r="P35" s="17"/>
      <c r="R35" s="17"/>
      <c r="AB35" s="4"/>
      <c r="AJ35" s="127"/>
    </row>
    <row r="36" spans="1:36" s="7" customFormat="1" ht="20.100000000000001" customHeight="1" x14ac:dyDescent="0.15">
      <c r="A36" s="63"/>
      <c r="B36" s="46"/>
      <c r="C36" s="46"/>
      <c r="D36" s="35"/>
      <c r="E36" s="35"/>
      <c r="F36" s="35"/>
      <c r="G36" s="35"/>
      <c r="H36" s="35"/>
      <c r="I36" s="46"/>
      <c r="J36" s="66"/>
      <c r="K36" s="35"/>
      <c r="L36" s="35"/>
      <c r="M36" s="46"/>
      <c r="N36" s="46"/>
      <c r="O36" s="46"/>
      <c r="P36" s="46"/>
      <c r="Q36" s="64"/>
      <c r="R36" s="35"/>
      <c r="S36" s="35"/>
      <c r="T36" s="46"/>
      <c r="U36" s="65"/>
      <c r="V36" s="46"/>
      <c r="W36" s="64"/>
      <c r="X36" s="35"/>
      <c r="Y36" s="23"/>
      <c r="Z36" s="46"/>
      <c r="AA36" s="65"/>
      <c r="AB36" s="46"/>
      <c r="AC36" s="64"/>
      <c r="AD36" s="35"/>
      <c r="AE36" s="23"/>
    </row>
  </sheetData>
  <mergeCells count="88">
    <mergeCell ref="C4:D4"/>
    <mergeCell ref="E4:E6"/>
    <mergeCell ref="G4:H4"/>
    <mergeCell ref="I4:I6"/>
    <mergeCell ref="J4:K4"/>
    <mergeCell ref="B3:E3"/>
    <mergeCell ref="F3:I3"/>
    <mergeCell ref="J3:P3"/>
    <mergeCell ref="Q3:V3"/>
    <mergeCell ref="W3:AB3"/>
    <mergeCell ref="Y4:AA4"/>
    <mergeCell ref="AB4:AB6"/>
    <mergeCell ref="J5:K5"/>
    <mergeCell ref="L5:M5"/>
    <mergeCell ref="Q5:R5"/>
    <mergeCell ref="S5:T5"/>
    <mergeCell ref="W5:X5"/>
    <mergeCell ref="Y5:Z5"/>
    <mergeCell ref="J6:K6"/>
    <mergeCell ref="L6:M6"/>
    <mergeCell ref="L4:N4"/>
    <mergeCell ref="P4:P6"/>
    <mergeCell ref="Q4:R4"/>
    <mergeCell ref="S4:U4"/>
    <mergeCell ref="V4:V6"/>
    <mergeCell ref="W4:X4"/>
    <mergeCell ref="Y6:Z6"/>
    <mergeCell ref="J8:K8"/>
    <mergeCell ref="L8:M8"/>
    <mergeCell ref="Q8:R8"/>
    <mergeCell ref="S8:T8"/>
    <mergeCell ref="W8:X8"/>
    <mergeCell ref="Y8:Z8"/>
    <mergeCell ref="Q6:R6"/>
    <mergeCell ref="S6:T6"/>
    <mergeCell ref="W6:X6"/>
    <mergeCell ref="J9:K9"/>
    <mergeCell ref="L9:M9"/>
    <mergeCell ref="Q9:R9"/>
    <mergeCell ref="W9:X9"/>
    <mergeCell ref="Y9:Z9"/>
    <mergeCell ref="Y10:Z10"/>
    <mergeCell ref="J11:K11"/>
    <mergeCell ref="L11:M11"/>
    <mergeCell ref="Q11:R11"/>
    <mergeCell ref="S11:T11"/>
    <mergeCell ref="W11:X11"/>
    <mergeCell ref="Y11:Z11"/>
    <mergeCell ref="J10:K10"/>
    <mergeCell ref="L10:M10"/>
    <mergeCell ref="Q10:R10"/>
    <mergeCell ref="S10:T10"/>
    <mergeCell ref="W10:X10"/>
    <mergeCell ref="Y13:Z13"/>
    <mergeCell ref="J12:K12"/>
    <mergeCell ref="L12:M12"/>
    <mergeCell ref="Q12:R12"/>
    <mergeCell ref="S12:T12"/>
    <mergeCell ref="W12:X12"/>
    <mergeCell ref="Y12:Z12"/>
    <mergeCell ref="J13:K13"/>
    <mergeCell ref="L13:M13"/>
    <mergeCell ref="Q13:R13"/>
    <mergeCell ref="S13:T13"/>
    <mergeCell ref="W13:X13"/>
    <mergeCell ref="Y15:Z15"/>
    <mergeCell ref="J14:K14"/>
    <mergeCell ref="L14:M14"/>
    <mergeCell ref="Q14:R14"/>
    <mergeCell ref="S14:T14"/>
    <mergeCell ref="W14:X14"/>
    <mergeCell ref="Y14:Z14"/>
    <mergeCell ref="J15:K15"/>
    <mergeCell ref="L15:M15"/>
    <mergeCell ref="Q15:R15"/>
    <mergeCell ref="S15:T15"/>
    <mergeCell ref="W15:X15"/>
    <mergeCell ref="Y24:Z24"/>
    <mergeCell ref="A23:A25"/>
    <mergeCell ref="B23:N23"/>
    <mergeCell ref="P23:Z23"/>
    <mergeCell ref="B24:B25"/>
    <mergeCell ref="C24:I24"/>
    <mergeCell ref="J24:J25"/>
    <mergeCell ref="K24:K25"/>
    <mergeCell ref="P24:R24"/>
    <mergeCell ref="S24:U24"/>
    <mergeCell ref="V24:X24"/>
  </mergeCells>
  <phoneticPr fontId="4"/>
  <pageMargins left="0.59055118110236227" right="0.59055118110236227" top="0.98425196850393704" bottom="0.98425196850393704" header="0.51181102362204722" footer="0.51181102362204722"/>
  <pageSetup paperSize="9" scale="80" fitToHeight="0" orientation="portrait" r:id="rId1"/>
  <headerFooter alignWithMargins="0"/>
  <colBreaks count="1" manualBreakCount="1">
    <brk id="14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04AE-279A-4AE5-9388-C6BCE59D23ED}">
  <dimension ref="A1:AH33"/>
  <sheetViews>
    <sheetView view="pageBreakPreview" zoomScale="70" zoomScaleNormal="100" zoomScaleSheetLayoutView="70" workbookViewId="0"/>
  </sheetViews>
  <sheetFormatPr defaultRowHeight="13.5" x14ac:dyDescent="0.15"/>
  <cols>
    <col min="1" max="1" width="14.625" style="50" customWidth="1"/>
    <col min="2" max="2" width="12.25" style="50" customWidth="1"/>
    <col min="3" max="3" width="4.375" style="50" customWidth="1"/>
    <col min="4" max="4" width="8.375" style="50" customWidth="1"/>
    <col min="5" max="5" width="7.75" style="50" customWidth="1"/>
    <col min="6" max="6" width="5.75" style="50" customWidth="1"/>
    <col min="7" max="7" width="9.125" style="50" customWidth="1"/>
    <col min="8" max="8" width="4.625" style="50" customWidth="1"/>
    <col min="9" max="9" width="12.5" style="50" customWidth="1"/>
    <col min="10" max="10" width="4.375" style="50" customWidth="1"/>
    <col min="11" max="11" width="7.125" style="50" customWidth="1"/>
    <col min="12" max="12" width="12.5" style="50" customWidth="1"/>
    <col min="13" max="13" width="3.5" style="50" customWidth="1"/>
    <col min="14" max="14" width="14.625" style="50" customWidth="1"/>
    <col min="15" max="15" width="13.25" style="50" customWidth="1"/>
    <col min="16" max="16" width="5.125" style="50" customWidth="1"/>
    <col min="17" max="17" width="7.375" style="50" customWidth="1"/>
    <col min="18" max="18" width="5.625" style="50" customWidth="1"/>
    <col min="19" max="19" width="7.625" style="50" customWidth="1"/>
    <col min="20" max="20" width="15.625" style="50" customWidth="1"/>
    <col min="21" max="21" width="14.625" style="3" customWidth="1"/>
    <col min="22" max="22" width="4" style="3" customWidth="1"/>
    <col min="23" max="23" width="5.25" style="3" customWidth="1"/>
    <col min="24" max="24" width="5.625" style="3" customWidth="1"/>
    <col min="25" max="25" width="10.875" style="3" customWidth="1"/>
    <col min="26" max="27" width="11.5" style="3" customWidth="1"/>
    <col min="28" max="260" width="9" style="3"/>
    <col min="261" max="265" width="12.875" style="3" customWidth="1"/>
    <col min="266" max="266" width="13.125" style="3" customWidth="1"/>
    <col min="267" max="267" width="1.125" style="3" customWidth="1"/>
    <col min="268" max="268" width="11.5" style="3" customWidth="1"/>
    <col min="269" max="269" width="1.25" style="3" customWidth="1"/>
    <col min="270" max="274" width="11.375" style="3" customWidth="1"/>
    <col min="275" max="276" width="12.25" style="3" customWidth="1"/>
    <col min="277" max="277" width="12.5" style="3" customWidth="1"/>
    <col min="278" max="279" width="10.875" style="3" customWidth="1"/>
    <col min="280" max="280" width="11.125" style="3" customWidth="1"/>
    <col min="281" max="282" width="11.5" style="3" customWidth="1"/>
    <col min="283" max="516" width="9" style="3"/>
    <col min="517" max="521" width="12.875" style="3" customWidth="1"/>
    <col min="522" max="522" width="13.125" style="3" customWidth="1"/>
    <col min="523" max="523" width="1.125" style="3" customWidth="1"/>
    <col min="524" max="524" width="11.5" style="3" customWidth="1"/>
    <col min="525" max="525" width="1.25" style="3" customWidth="1"/>
    <col min="526" max="530" width="11.375" style="3" customWidth="1"/>
    <col min="531" max="532" width="12.25" style="3" customWidth="1"/>
    <col min="533" max="533" width="12.5" style="3" customWidth="1"/>
    <col min="534" max="535" width="10.875" style="3" customWidth="1"/>
    <col min="536" max="536" width="11.125" style="3" customWidth="1"/>
    <col min="537" max="538" width="11.5" style="3" customWidth="1"/>
    <col min="539" max="772" width="9" style="3"/>
    <col min="773" max="777" width="12.875" style="3" customWidth="1"/>
    <col min="778" max="778" width="13.125" style="3" customWidth="1"/>
    <col min="779" max="779" width="1.125" style="3" customWidth="1"/>
    <col min="780" max="780" width="11.5" style="3" customWidth="1"/>
    <col min="781" max="781" width="1.25" style="3" customWidth="1"/>
    <col min="782" max="786" width="11.375" style="3" customWidth="1"/>
    <col min="787" max="788" width="12.25" style="3" customWidth="1"/>
    <col min="789" max="789" width="12.5" style="3" customWidth="1"/>
    <col min="790" max="791" width="10.875" style="3" customWidth="1"/>
    <col min="792" max="792" width="11.125" style="3" customWidth="1"/>
    <col min="793" max="794" width="11.5" style="3" customWidth="1"/>
    <col min="795" max="1028" width="9" style="3"/>
    <col min="1029" max="1033" width="12.875" style="3" customWidth="1"/>
    <col min="1034" max="1034" width="13.125" style="3" customWidth="1"/>
    <col min="1035" max="1035" width="1.125" style="3" customWidth="1"/>
    <col min="1036" max="1036" width="11.5" style="3" customWidth="1"/>
    <col min="1037" max="1037" width="1.25" style="3" customWidth="1"/>
    <col min="1038" max="1042" width="11.375" style="3" customWidth="1"/>
    <col min="1043" max="1044" width="12.25" style="3" customWidth="1"/>
    <col min="1045" max="1045" width="12.5" style="3" customWidth="1"/>
    <col min="1046" max="1047" width="10.875" style="3" customWidth="1"/>
    <col min="1048" max="1048" width="11.125" style="3" customWidth="1"/>
    <col min="1049" max="1050" width="11.5" style="3" customWidth="1"/>
    <col min="1051" max="1284" width="9" style="3"/>
    <col min="1285" max="1289" width="12.875" style="3" customWidth="1"/>
    <col min="1290" max="1290" width="13.125" style="3" customWidth="1"/>
    <col min="1291" max="1291" width="1.125" style="3" customWidth="1"/>
    <col min="1292" max="1292" width="11.5" style="3" customWidth="1"/>
    <col min="1293" max="1293" width="1.25" style="3" customWidth="1"/>
    <col min="1294" max="1298" width="11.375" style="3" customWidth="1"/>
    <col min="1299" max="1300" width="12.25" style="3" customWidth="1"/>
    <col min="1301" max="1301" width="12.5" style="3" customWidth="1"/>
    <col min="1302" max="1303" width="10.875" style="3" customWidth="1"/>
    <col min="1304" max="1304" width="11.125" style="3" customWidth="1"/>
    <col min="1305" max="1306" width="11.5" style="3" customWidth="1"/>
    <col min="1307" max="1540" width="9" style="3"/>
    <col min="1541" max="1545" width="12.875" style="3" customWidth="1"/>
    <col min="1546" max="1546" width="13.125" style="3" customWidth="1"/>
    <col min="1547" max="1547" width="1.125" style="3" customWidth="1"/>
    <col min="1548" max="1548" width="11.5" style="3" customWidth="1"/>
    <col min="1549" max="1549" width="1.25" style="3" customWidth="1"/>
    <col min="1550" max="1554" width="11.375" style="3" customWidth="1"/>
    <col min="1555" max="1556" width="12.25" style="3" customWidth="1"/>
    <col min="1557" max="1557" width="12.5" style="3" customWidth="1"/>
    <col min="1558" max="1559" width="10.875" style="3" customWidth="1"/>
    <col min="1560" max="1560" width="11.125" style="3" customWidth="1"/>
    <col min="1561" max="1562" width="11.5" style="3" customWidth="1"/>
    <col min="1563" max="1796" width="9" style="3"/>
    <col min="1797" max="1801" width="12.875" style="3" customWidth="1"/>
    <col min="1802" max="1802" width="13.125" style="3" customWidth="1"/>
    <col min="1803" max="1803" width="1.125" style="3" customWidth="1"/>
    <col min="1804" max="1804" width="11.5" style="3" customWidth="1"/>
    <col min="1805" max="1805" width="1.25" style="3" customWidth="1"/>
    <col min="1806" max="1810" width="11.375" style="3" customWidth="1"/>
    <col min="1811" max="1812" width="12.25" style="3" customWidth="1"/>
    <col min="1813" max="1813" width="12.5" style="3" customWidth="1"/>
    <col min="1814" max="1815" width="10.875" style="3" customWidth="1"/>
    <col min="1816" max="1816" width="11.125" style="3" customWidth="1"/>
    <col min="1817" max="1818" width="11.5" style="3" customWidth="1"/>
    <col min="1819" max="2052" width="9" style="3"/>
    <col min="2053" max="2057" width="12.875" style="3" customWidth="1"/>
    <col min="2058" max="2058" width="13.125" style="3" customWidth="1"/>
    <col min="2059" max="2059" width="1.125" style="3" customWidth="1"/>
    <col min="2060" max="2060" width="11.5" style="3" customWidth="1"/>
    <col min="2061" max="2061" width="1.25" style="3" customWidth="1"/>
    <col min="2062" max="2066" width="11.375" style="3" customWidth="1"/>
    <col min="2067" max="2068" width="12.25" style="3" customWidth="1"/>
    <col min="2069" max="2069" width="12.5" style="3" customWidth="1"/>
    <col min="2070" max="2071" width="10.875" style="3" customWidth="1"/>
    <col min="2072" max="2072" width="11.125" style="3" customWidth="1"/>
    <col min="2073" max="2074" width="11.5" style="3" customWidth="1"/>
    <col min="2075" max="2308" width="9" style="3"/>
    <col min="2309" max="2313" width="12.875" style="3" customWidth="1"/>
    <col min="2314" max="2314" width="13.125" style="3" customWidth="1"/>
    <col min="2315" max="2315" width="1.125" style="3" customWidth="1"/>
    <col min="2316" max="2316" width="11.5" style="3" customWidth="1"/>
    <col min="2317" max="2317" width="1.25" style="3" customWidth="1"/>
    <col min="2318" max="2322" width="11.375" style="3" customWidth="1"/>
    <col min="2323" max="2324" width="12.25" style="3" customWidth="1"/>
    <col min="2325" max="2325" width="12.5" style="3" customWidth="1"/>
    <col min="2326" max="2327" width="10.875" style="3" customWidth="1"/>
    <col min="2328" max="2328" width="11.125" style="3" customWidth="1"/>
    <col min="2329" max="2330" width="11.5" style="3" customWidth="1"/>
    <col min="2331" max="2564" width="9" style="3"/>
    <col min="2565" max="2569" width="12.875" style="3" customWidth="1"/>
    <col min="2570" max="2570" width="13.125" style="3" customWidth="1"/>
    <col min="2571" max="2571" width="1.125" style="3" customWidth="1"/>
    <col min="2572" max="2572" width="11.5" style="3" customWidth="1"/>
    <col min="2573" max="2573" width="1.25" style="3" customWidth="1"/>
    <col min="2574" max="2578" width="11.375" style="3" customWidth="1"/>
    <col min="2579" max="2580" width="12.25" style="3" customWidth="1"/>
    <col min="2581" max="2581" width="12.5" style="3" customWidth="1"/>
    <col min="2582" max="2583" width="10.875" style="3" customWidth="1"/>
    <col min="2584" max="2584" width="11.125" style="3" customWidth="1"/>
    <col min="2585" max="2586" width="11.5" style="3" customWidth="1"/>
    <col min="2587" max="2820" width="9" style="3"/>
    <col min="2821" max="2825" width="12.875" style="3" customWidth="1"/>
    <col min="2826" max="2826" width="13.125" style="3" customWidth="1"/>
    <col min="2827" max="2827" width="1.125" style="3" customWidth="1"/>
    <col min="2828" max="2828" width="11.5" style="3" customWidth="1"/>
    <col min="2829" max="2829" width="1.25" style="3" customWidth="1"/>
    <col min="2830" max="2834" width="11.375" style="3" customWidth="1"/>
    <col min="2835" max="2836" width="12.25" style="3" customWidth="1"/>
    <col min="2837" max="2837" width="12.5" style="3" customWidth="1"/>
    <col min="2838" max="2839" width="10.875" style="3" customWidth="1"/>
    <col min="2840" max="2840" width="11.125" style="3" customWidth="1"/>
    <col min="2841" max="2842" width="11.5" style="3" customWidth="1"/>
    <col min="2843" max="3076" width="9" style="3"/>
    <col min="3077" max="3081" width="12.875" style="3" customWidth="1"/>
    <col min="3082" max="3082" width="13.125" style="3" customWidth="1"/>
    <col min="3083" max="3083" width="1.125" style="3" customWidth="1"/>
    <col min="3084" max="3084" width="11.5" style="3" customWidth="1"/>
    <col min="3085" max="3085" width="1.25" style="3" customWidth="1"/>
    <col min="3086" max="3090" width="11.375" style="3" customWidth="1"/>
    <col min="3091" max="3092" width="12.25" style="3" customWidth="1"/>
    <col min="3093" max="3093" width="12.5" style="3" customWidth="1"/>
    <col min="3094" max="3095" width="10.875" style="3" customWidth="1"/>
    <col min="3096" max="3096" width="11.125" style="3" customWidth="1"/>
    <col min="3097" max="3098" width="11.5" style="3" customWidth="1"/>
    <col min="3099" max="3332" width="9" style="3"/>
    <col min="3333" max="3337" width="12.875" style="3" customWidth="1"/>
    <col min="3338" max="3338" width="13.125" style="3" customWidth="1"/>
    <col min="3339" max="3339" width="1.125" style="3" customWidth="1"/>
    <col min="3340" max="3340" width="11.5" style="3" customWidth="1"/>
    <col min="3341" max="3341" width="1.25" style="3" customWidth="1"/>
    <col min="3342" max="3346" width="11.375" style="3" customWidth="1"/>
    <col min="3347" max="3348" width="12.25" style="3" customWidth="1"/>
    <col min="3349" max="3349" width="12.5" style="3" customWidth="1"/>
    <col min="3350" max="3351" width="10.875" style="3" customWidth="1"/>
    <col min="3352" max="3352" width="11.125" style="3" customWidth="1"/>
    <col min="3353" max="3354" width="11.5" style="3" customWidth="1"/>
    <col min="3355" max="3588" width="9" style="3"/>
    <col min="3589" max="3593" width="12.875" style="3" customWidth="1"/>
    <col min="3594" max="3594" width="13.125" style="3" customWidth="1"/>
    <col min="3595" max="3595" width="1.125" style="3" customWidth="1"/>
    <col min="3596" max="3596" width="11.5" style="3" customWidth="1"/>
    <col min="3597" max="3597" width="1.25" style="3" customWidth="1"/>
    <col min="3598" max="3602" width="11.375" style="3" customWidth="1"/>
    <col min="3603" max="3604" width="12.25" style="3" customWidth="1"/>
    <col min="3605" max="3605" width="12.5" style="3" customWidth="1"/>
    <col min="3606" max="3607" width="10.875" style="3" customWidth="1"/>
    <col min="3608" max="3608" width="11.125" style="3" customWidth="1"/>
    <col min="3609" max="3610" width="11.5" style="3" customWidth="1"/>
    <col min="3611" max="3844" width="9" style="3"/>
    <col min="3845" max="3849" width="12.875" style="3" customWidth="1"/>
    <col min="3850" max="3850" width="13.125" style="3" customWidth="1"/>
    <col min="3851" max="3851" width="1.125" style="3" customWidth="1"/>
    <col min="3852" max="3852" width="11.5" style="3" customWidth="1"/>
    <col min="3853" max="3853" width="1.25" style="3" customWidth="1"/>
    <col min="3854" max="3858" width="11.375" style="3" customWidth="1"/>
    <col min="3859" max="3860" width="12.25" style="3" customWidth="1"/>
    <col min="3861" max="3861" width="12.5" style="3" customWidth="1"/>
    <col min="3862" max="3863" width="10.875" style="3" customWidth="1"/>
    <col min="3864" max="3864" width="11.125" style="3" customWidth="1"/>
    <col min="3865" max="3866" width="11.5" style="3" customWidth="1"/>
    <col min="3867" max="4100" width="9" style="3"/>
    <col min="4101" max="4105" width="12.875" style="3" customWidth="1"/>
    <col min="4106" max="4106" width="13.125" style="3" customWidth="1"/>
    <col min="4107" max="4107" width="1.125" style="3" customWidth="1"/>
    <col min="4108" max="4108" width="11.5" style="3" customWidth="1"/>
    <col min="4109" max="4109" width="1.25" style="3" customWidth="1"/>
    <col min="4110" max="4114" width="11.375" style="3" customWidth="1"/>
    <col min="4115" max="4116" width="12.25" style="3" customWidth="1"/>
    <col min="4117" max="4117" width="12.5" style="3" customWidth="1"/>
    <col min="4118" max="4119" width="10.875" style="3" customWidth="1"/>
    <col min="4120" max="4120" width="11.125" style="3" customWidth="1"/>
    <col min="4121" max="4122" width="11.5" style="3" customWidth="1"/>
    <col min="4123" max="4356" width="9" style="3"/>
    <col min="4357" max="4361" width="12.875" style="3" customWidth="1"/>
    <col min="4362" max="4362" width="13.125" style="3" customWidth="1"/>
    <col min="4363" max="4363" width="1.125" style="3" customWidth="1"/>
    <col min="4364" max="4364" width="11.5" style="3" customWidth="1"/>
    <col min="4365" max="4365" width="1.25" style="3" customWidth="1"/>
    <col min="4366" max="4370" width="11.375" style="3" customWidth="1"/>
    <col min="4371" max="4372" width="12.25" style="3" customWidth="1"/>
    <col min="4373" max="4373" width="12.5" style="3" customWidth="1"/>
    <col min="4374" max="4375" width="10.875" style="3" customWidth="1"/>
    <col min="4376" max="4376" width="11.125" style="3" customWidth="1"/>
    <col min="4377" max="4378" width="11.5" style="3" customWidth="1"/>
    <col min="4379" max="4612" width="9" style="3"/>
    <col min="4613" max="4617" width="12.875" style="3" customWidth="1"/>
    <col min="4618" max="4618" width="13.125" style="3" customWidth="1"/>
    <col min="4619" max="4619" width="1.125" style="3" customWidth="1"/>
    <col min="4620" max="4620" width="11.5" style="3" customWidth="1"/>
    <col min="4621" max="4621" width="1.25" style="3" customWidth="1"/>
    <col min="4622" max="4626" width="11.375" style="3" customWidth="1"/>
    <col min="4627" max="4628" width="12.25" style="3" customWidth="1"/>
    <col min="4629" max="4629" width="12.5" style="3" customWidth="1"/>
    <col min="4630" max="4631" width="10.875" style="3" customWidth="1"/>
    <col min="4632" max="4632" width="11.125" style="3" customWidth="1"/>
    <col min="4633" max="4634" width="11.5" style="3" customWidth="1"/>
    <col min="4635" max="4868" width="9" style="3"/>
    <col min="4869" max="4873" width="12.875" style="3" customWidth="1"/>
    <col min="4874" max="4874" width="13.125" style="3" customWidth="1"/>
    <col min="4875" max="4875" width="1.125" style="3" customWidth="1"/>
    <col min="4876" max="4876" width="11.5" style="3" customWidth="1"/>
    <col min="4877" max="4877" width="1.25" style="3" customWidth="1"/>
    <col min="4878" max="4882" width="11.375" style="3" customWidth="1"/>
    <col min="4883" max="4884" width="12.25" style="3" customWidth="1"/>
    <col min="4885" max="4885" width="12.5" style="3" customWidth="1"/>
    <col min="4886" max="4887" width="10.875" style="3" customWidth="1"/>
    <col min="4888" max="4888" width="11.125" style="3" customWidth="1"/>
    <col min="4889" max="4890" width="11.5" style="3" customWidth="1"/>
    <col min="4891" max="5124" width="9" style="3"/>
    <col min="5125" max="5129" width="12.875" style="3" customWidth="1"/>
    <col min="5130" max="5130" width="13.125" style="3" customWidth="1"/>
    <col min="5131" max="5131" width="1.125" style="3" customWidth="1"/>
    <col min="5132" max="5132" width="11.5" style="3" customWidth="1"/>
    <col min="5133" max="5133" width="1.25" style="3" customWidth="1"/>
    <col min="5134" max="5138" width="11.375" style="3" customWidth="1"/>
    <col min="5139" max="5140" width="12.25" style="3" customWidth="1"/>
    <col min="5141" max="5141" width="12.5" style="3" customWidth="1"/>
    <col min="5142" max="5143" width="10.875" style="3" customWidth="1"/>
    <col min="5144" max="5144" width="11.125" style="3" customWidth="1"/>
    <col min="5145" max="5146" width="11.5" style="3" customWidth="1"/>
    <col min="5147" max="5380" width="9" style="3"/>
    <col min="5381" max="5385" width="12.875" style="3" customWidth="1"/>
    <col min="5386" max="5386" width="13.125" style="3" customWidth="1"/>
    <col min="5387" max="5387" width="1.125" style="3" customWidth="1"/>
    <col min="5388" max="5388" width="11.5" style="3" customWidth="1"/>
    <col min="5389" max="5389" width="1.25" style="3" customWidth="1"/>
    <col min="5390" max="5394" width="11.375" style="3" customWidth="1"/>
    <col min="5395" max="5396" width="12.25" style="3" customWidth="1"/>
    <col min="5397" max="5397" width="12.5" style="3" customWidth="1"/>
    <col min="5398" max="5399" width="10.875" style="3" customWidth="1"/>
    <col min="5400" max="5400" width="11.125" style="3" customWidth="1"/>
    <col min="5401" max="5402" width="11.5" style="3" customWidth="1"/>
    <col min="5403" max="5636" width="9" style="3"/>
    <col min="5637" max="5641" width="12.875" style="3" customWidth="1"/>
    <col min="5642" max="5642" width="13.125" style="3" customWidth="1"/>
    <col min="5643" max="5643" width="1.125" style="3" customWidth="1"/>
    <col min="5644" max="5644" width="11.5" style="3" customWidth="1"/>
    <col min="5645" max="5645" width="1.25" style="3" customWidth="1"/>
    <col min="5646" max="5650" width="11.375" style="3" customWidth="1"/>
    <col min="5651" max="5652" width="12.25" style="3" customWidth="1"/>
    <col min="5653" max="5653" width="12.5" style="3" customWidth="1"/>
    <col min="5654" max="5655" width="10.875" style="3" customWidth="1"/>
    <col min="5656" max="5656" width="11.125" style="3" customWidth="1"/>
    <col min="5657" max="5658" width="11.5" style="3" customWidth="1"/>
    <col min="5659" max="5892" width="9" style="3"/>
    <col min="5893" max="5897" width="12.875" style="3" customWidth="1"/>
    <col min="5898" max="5898" width="13.125" style="3" customWidth="1"/>
    <col min="5899" max="5899" width="1.125" style="3" customWidth="1"/>
    <col min="5900" max="5900" width="11.5" style="3" customWidth="1"/>
    <col min="5901" max="5901" width="1.25" style="3" customWidth="1"/>
    <col min="5902" max="5906" width="11.375" style="3" customWidth="1"/>
    <col min="5907" max="5908" width="12.25" style="3" customWidth="1"/>
    <col min="5909" max="5909" width="12.5" style="3" customWidth="1"/>
    <col min="5910" max="5911" width="10.875" style="3" customWidth="1"/>
    <col min="5912" max="5912" width="11.125" style="3" customWidth="1"/>
    <col min="5913" max="5914" width="11.5" style="3" customWidth="1"/>
    <col min="5915" max="6148" width="9" style="3"/>
    <col min="6149" max="6153" width="12.875" style="3" customWidth="1"/>
    <col min="6154" max="6154" width="13.125" style="3" customWidth="1"/>
    <col min="6155" max="6155" width="1.125" style="3" customWidth="1"/>
    <col min="6156" max="6156" width="11.5" style="3" customWidth="1"/>
    <col min="6157" max="6157" width="1.25" style="3" customWidth="1"/>
    <col min="6158" max="6162" width="11.375" style="3" customWidth="1"/>
    <col min="6163" max="6164" width="12.25" style="3" customWidth="1"/>
    <col min="6165" max="6165" width="12.5" style="3" customWidth="1"/>
    <col min="6166" max="6167" width="10.875" style="3" customWidth="1"/>
    <col min="6168" max="6168" width="11.125" style="3" customWidth="1"/>
    <col min="6169" max="6170" width="11.5" style="3" customWidth="1"/>
    <col min="6171" max="6404" width="9" style="3"/>
    <col min="6405" max="6409" width="12.875" style="3" customWidth="1"/>
    <col min="6410" max="6410" width="13.125" style="3" customWidth="1"/>
    <col min="6411" max="6411" width="1.125" style="3" customWidth="1"/>
    <col min="6412" max="6412" width="11.5" style="3" customWidth="1"/>
    <col min="6413" max="6413" width="1.25" style="3" customWidth="1"/>
    <col min="6414" max="6418" width="11.375" style="3" customWidth="1"/>
    <col min="6419" max="6420" width="12.25" style="3" customWidth="1"/>
    <col min="6421" max="6421" width="12.5" style="3" customWidth="1"/>
    <col min="6422" max="6423" width="10.875" style="3" customWidth="1"/>
    <col min="6424" max="6424" width="11.125" style="3" customWidth="1"/>
    <col min="6425" max="6426" width="11.5" style="3" customWidth="1"/>
    <col min="6427" max="6660" width="9" style="3"/>
    <col min="6661" max="6665" width="12.875" style="3" customWidth="1"/>
    <col min="6666" max="6666" width="13.125" style="3" customWidth="1"/>
    <col min="6667" max="6667" width="1.125" style="3" customWidth="1"/>
    <col min="6668" max="6668" width="11.5" style="3" customWidth="1"/>
    <col min="6669" max="6669" width="1.25" style="3" customWidth="1"/>
    <col min="6670" max="6674" width="11.375" style="3" customWidth="1"/>
    <col min="6675" max="6676" width="12.25" style="3" customWidth="1"/>
    <col min="6677" max="6677" width="12.5" style="3" customWidth="1"/>
    <col min="6678" max="6679" width="10.875" style="3" customWidth="1"/>
    <col min="6680" max="6680" width="11.125" style="3" customWidth="1"/>
    <col min="6681" max="6682" width="11.5" style="3" customWidth="1"/>
    <col min="6683" max="6916" width="9" style="3"/>
    <col min="6917" max="6921" width="12.875" style="3" customWidth="1"/>
    <col min="6922" max="6922" width="13.125" style="3" customWidth="1"/>
    <col min="6923" max="6923" width="1.125" style="3" customWidth="1"/>
    <col min="6924" max="6924" width="11.5" style="3" customWidth="1"/>
    <col min="6925" max="6925" width="1.25" style="3" customWidth="1"/>
    <col min="6926" max="6930" width="11.375" style="3" customWidth="1"/>
    <col min="6931" max="6932" width="12.25" style="3" customWidth="1"/>
    <col min="6933" max="6933" width="12.5" style="3" customWidth="1"/>
    <col min="6934" max="6935" width="10.875" style="3" customWidth="1"/>
    <col min="6936" max="6936" width="11.125" style="3" customWidth="1"/>
    <col min="6937" max="6938" width="11.5" style="3" customWidth="1"/>
    <col min="6939" max="7172" width="9" style="3"/>
    <col min="7173" max="7177" width="12.875" style="3" customWidth="1"/>
    <col min="7178" max="7178" width="13.125" style="3" customWidth="1"/>
    <col min="7179" max="7179" width="1.125" style="3" customWidth="1"/>
    <col min="7180" max="7180" width="11.5" style="3" customWidth="1"/>
    <col min="7181" max="7181" width="1.25" style="3" customWidth="1"/>
    <col min="7182" max="7186" width="11.375" style="3" customWidth="1"/>
    <col min="7187" max="7188" width="12.25" style="3" customWidth="1"/>
    <col min="7189" max="7189" width="12.5" style="3" customWidth="1"/>
    <col min="7190" max="7191" width="10.875" style="3" customWidth="1"/>
    <col min="7192" max="7192" width="11.125" style="3" customWidth="1"/>
    <col min="7193" max="7194" width="11.5" style="3" customWidth="1"/>
    <col min="7195" max="7428" width="9" style="3"/>
    <col min="7429" max="7433" width="12.875" style="3" customWidth="1"/>
    <col min="7434" max="7434" width="13.125" style="3" customWidth="1"/>
    <col min="7435" max="7435" width="1.125" style="3" customWidth="1"/>
    <col min="7436" max="7436" width="11.5" style="3" customWidth="1"/>
    <col min="7437" max="7437" width="1.25" style="3" customWidth="1"/>
    <col min="7438" max="7442" width="11.375" style="3" customWidth="1"/>
    <col min="7443" max="7444" width="12.25" style="3" customWidth="1"/>
    <col min="7445" max="7445" width="12.5" style="3" customWidth="1"/>
    <col min="7446" max="7447" width="10.875" style="3" customWidth="1"/>
    <col min="7448" max="7448" width="11.125" style="3" customWidth="1"/>
    <col min="7449" max="7450" width="11.5" style="3" customWidth="1"/>
    <col min="7451" max="7684" width="9" style="3"/>
    <col min="7685" max="7689" width="12.875" style="3" customWidth="1"/>
    <col min="7690" max="7690" width="13.125" style="3" customWidth="1"/>
    <col min="7691" max="7691" width="1.125" style="3" customWidth="1"/>
    <col min="7692" max="7692" width="11.5" style="3" customWidth="1"/>
    <col min="7693" max="7693" width="1.25" style="3" customWidth="1"/>
    <col min="7694" max="7698" width="11.375" style="3" customWidth="1"/>
    <col min="7699" max="7700" width="12.25" style="3" customWidth="1"/>
    <col min="7701" max="7701" width="12.5" style="3" customWidth="1"/>
    <col min="7702" max="7703" width="10.875" style="3" customWidth="1"/>
    <col min="7704" max="7704" width="11.125" style="3" customWidth="1"/>
    <col min="7705" max="7706" width="11.5" style="3" customWidth="1"/>
    <col min="7707" max="7940" width="9" style="3"/>
    <col min="7941" max="7945" width="12.875" style="3" customWidth="1"/>
    <col min="7946" max="7946" width="13.125" style="3" customWidth="1"/>
    <col min="7947" max="7947" width="1.125" style="3" customWidth="1"/>
    <col min="7948" max="7948" width="11.5" style="3" customWidth="1"/>
    <col min="7949" max="7949" width="1.25" style="3" customWidth="1"/>
    <col min="7950" max="7954" width="11.375" style="3" customWidth="1"/>
    <col min="7955" max="7956" width="12.25" style="3" customWidth="1"/>
    <col min="7957" max="7957" width="12.5" style="3" customWidth="1"/>
    <col min="7958" max="7959" width="10.875" style="3" customWidth="1"/>
    <col min="7960" max="7960" width="11.125" style="3" customWidth="1"/>
    <col min="7961" max="7962" width="11.5" style="3" customWidth="1"/>
    <col min="7963" max="8196" width="9" style="3"/>
    <col min="8197" max="8201" width="12.875" style="3" customWidth="1"/>
    <col min="8202" max="8202" width="13.125" style="3" customWidth="1"/>
    <col min="8203" max="8203" width="1.125" style="3" customWidth="1"/>
    <col min="8204" max="8204" width="11.5" style="3" customWidth="1"/>
    <col min="8205" max="8205" width="1.25" style="3" customWidth="1"/>
    <col min="8206" max="8210" width="11.375" style="3" customWidth="1"/>
    <col min="8211" max="8212" width="12.25" style="3" customWidth="1"/>
    <col min="8213" max="8213" width="12.5" style="3" customWidth="1"/>
    <col min="8214" max="8215" width="10.875" style="3" customWidth="1"/>
    <col min="8216" max="8216" width="11.125" style="3" customWidth="1"/>
    <col min="8217" max="8218" width="11.5" style="3" customWidth="1"/>
    <col min="8219" max="8452" width="9" style="3"/>
    <col min="8453" max="8457" width="12.875" style="3" customWidth="1"/>
    <col min="8458" max="8458" width="13.125" style="3" customWidth="1"/>
    <col min="8459" max="8459" width="1.125" style="3" customWidth="1"/>
    <col min="8460" max="8460" width="11.5" style="3" customWidth="1"/>
    <col min="8461" max="8461" width="1.25" style="3" customWidth="1"/>
    <col min="8462" max="8466" width="11.375" style="3" customWidth="1"/>
    <col min="8467" max="8468" width="12.25" style="3" customWidth="1"/>
    <col min="8469" max="8469" width="12.5" style="3" customWidth="1"/>
    <col min="8470" max="8471" width="10.875" style="3" customWidth="1"/>
    <col min="8472" max="8472" width="11.125" style="3" customWidth="1"/>
    <col min="8473" max="8474" width="11.5" style="3" customWidth="1"/>
    <col min="8475" max="8708" width="9" style="3"/>
    <col min="8709" max="8713" width="12.875" style="3" customWidth="1"/>
    <col min="8714" max="8714" width="13.125" style="3" customWidth="1"/>
    <col min="8715" max="8715" width="1.125" style="3" customWidth="1"/>
    <col min="8716" max="8716" width="11.5" style="3" customWidth="1"/>
    <col min="8717" max="8717" width="1.25" style="3" customWidth="1"/>
    <col min="8718" max="8722" width="11.375" style="3" customWidth="1"/>
    <col min="8723" max="8724" width="12.25" style="3" customWidth="1"/>
    <col min="8725" max="8725" width="12.5" style="3" customWidth="1"/>
    <col min="8726" max="8727" width="10.875" style="3" customWidth="1"/>
    <col min="8728" max="8728" width="11.125" style="3" customWidth="1"/>
    <col min="8729" max="8730" width="11.5" style="3" customWidth="1"/>
    <col min="8731" max="8964" width="9" style="3"/>
    <col min="8965" max="8969" width="12.875" style="3" customWidth="1"/>
    <col min="8970" max="8970" width="13.125" style="3" customWidth="1"/>
    <col min="8971" max="8971" width="1.125" style="3" customWidth="1"/>
    <col min="8972" max="8972" width="11.5" style="3" customWidth="1"/>
    <col min="8973" max="8973" width="1.25" style="3" customWidth="1"/>
    <col min="8974" max="8978" width="11.375" style="3" customWidth="1"/>
    <col min="8979" max="8980" width="12.25" style="3" customWidth="1"/>
    <col min="8981" max="8981" width="12.5" style="3" customWidth="1"/>
    <col min="8982" max="8983" width="10.875" style="3" customWidth="1"/>
    <col min="8984" max="8984" width="11.125" style="3" customWidth="1"/>
    <col min="8985" max="8986" width="11.5" style="3" customWidth="1"/>
    <col min="8987" max="9220" width="9" style="3"/>
    <col min="9221" max="9225" width="12.875" style="3" customWidth="1"/>
    <col min="9226" max="9226" width="13.125" style="3" customWidth="1"/>
    <col min="9227" max="9227" width="1.125" style="3" customWidth="1"/>
    <col min="9228" max="9228" width="11.5" style="3" customWidth="1"/>
    <col min="9229" max="9229" width="1.25" style="3" customWidth="1"/>
    <col min="9230" max="9234" width="11.375" style="3" customWidth="1"/>
    <col min="9235" max="9236" width="12.25" style="3" customWidth="1"/>
    <col min="9237" max="9237" width="12.5" style="3" customWidth="1"/>
    <col min="9238" max="9239" width="10.875" style="3" customWidth="1"/>
    <col min="9240" max="9240" width="11.125" style="3" customWidth="1"/>
    <col min="9241" max="9242" width="11.5" style="3" customWidth="1"/>
    <col min="9243" max="9476" width="9" style="3"/>
    <col min="9477" max="9481" width="12.875" style="3" customWidth="1"/>
    <col min="9482" max="9482" width="13.125" style="3" customWidth="1"/>
    <col min="9483" max="9483" width="1.125" style="3" customWidth="1"/>
    <col min="9484" max="9484" width="11.5" style="3" customWidth="1"/>
    <col min="9485" max="9485" width="1.25" style="3" customWidth="1"/>
    <col min="9486" max="9490" width="11.375" style="3" customWidth="1"/>
    <col min="9491" max="9492" width="12.25" style="3" customWidth="1"/>
    <col min="9493" max="9493" width="12.5" style="3" customWidth="1"/>
    <col min="9494" max="9495" width="10.875" style="3" customWidth="1"/>
    <col min="9496" max="9496" width="11.125" style="3" customWidth="1"/>
    <col min="9497" max="9498" width="11.5" style="3" customWidth="1"/>
    <col min="9499" max="9732" width="9" style="3"/>
    <col min="9733" max="9737" width="12.875" style="3" customWidth="1"/>
    <col min="9738" max="9738" width="13.125" style="3" customWidth="1"/>
    <col min="9739" max="9739" width="1.125" style="3" customWidth="1"/>
    <col min="9740" max="9740" width="11.5" style="3" customWidth="1"/>
    <col min="9741" max="9741" width="1.25" style="3" customWidth="1"/>
    <col min="9742" max="9746" width="11.375" style="3" customWidth="1"/>
    <col min="9747" max="9748" width="12.25" style="3" customWidth="1"/>
    <col min="9749" max="9749" width="12.5" style="3" customWidth="1"/>
    <col min="9750" max="9751" width="10.875" style="3" customWidth="1"/>
    <col min="9752" max="9752" width="11.125" style="3" customWidth="1"/>
    <col min="9753" max="9754" width="11.5" style="3" customWidth="1"/>
    <col min="9755" max="9988" width="9" style="3"/>
    <col min="9989" max="9993" width="12.875" style="3" customWidth="1"/>
    <col min="9994" max="9994" width="13.125" style="3" customWidth="1"/>
    <col min="9995" max="9995" width="1.125" style="3" customWidth="1"/>
    <col min="9996" max="9996" width="11.5" style="3" customWidth="1"/>
    <col min="9997" max="9997" width="1.25" style="3" customWidth="1"/>
    <col min="9998" max="10002" width="11.375" style="3" customWidth="1"/>
    <col min="10003" max="10004" width="12.25" style="3" customWidth="1"/>
    <col min="10005" max="10005" width="12.5" style="3" customWidth="1"/>
    <col min="10006" max="10007" width="10.875" style="3" customWidth="1"/>
    <col min="10008" max="10008" width="11.125" style="3" customWidth="1"/>
    <col min="10009" max="10010" width="11.5" style="3" customWidth="1"/>
    <col min="10011" max="10244" width="9" style="3"/>
    <col min="10245" max="10249" width="12.875" style="3" customWidth="1"/>
    <col min="10250" max="10250" width="13.125" style="3" customWidth="1"/>
    <col min="10251" max="10251" width="1.125" style="3" customWidth="1"/>
    <col min="10252" max="10252" width="11.5" style="3" customWidth="1"/>
    <col min="10253" max="10253" width="1.25" style="3" customWidth="1"/>
    <col min="10254" max="10258" width="11.375" style="3" customWidth="1"/>
    <col min="10259" max="10260" width="12.25" style="3" customWidth="1"/>
    <col min="10261" max="10261" width="12.5" style="3" customWidth="1"/>
    <col min="10262" max="10263" width="10.875" style="3" customWidth="1"/>
    <col min="10264" max="10264" width="11.125" style="3" customWidth="1"/>
    <col min="10265" max="10266" width="11.5" style="3" customWidth="1"/>
    <col min="10267" max="10500" width="9" style="3"/>
    <col min="10501" max="10505" width="12.875" style="3" customWidth="1"/>
    <col min="10506" max="10506" width="13.125" style="3" customWidth="1"/>
    <col min="10507" max="10507" width="1.125" style="3" customWidth="1"/>
    <col min="10508" max="10508" width="11.5" style="3" customWidth="1"/>
    <col min="10509" max="10509" width="1.25" style="3" customWidth="1"/>
    <col min="10510" max="10514" width="11.375" style="3" customWidth="1"/>
    <col min="10515" max="10516" width="12.25" style="3" customWidth="1"/>
    <col min="10517" max="10517" width="12.5" style="3" customWidth="1"/>
    <col min="10518" max="10519" width="10.875" style="3" customWidth="1"/>
    <col min="10520" max="10520" width="11.125" style="3" customWidth="1"/>
    <col min="10521" max="10522" width="11.5" style="3" customWidth="1"/>
    <col min="10523" max="10756" width="9" style="3"/>
    <col min="10757" max="10761" width="12.875" style="3" customWidth="1"/>
    <col min="10762" max="10762" width="13.125" style="3" customWidth="1"/>
    <col min="10763" max="10763" width="1.125" style="3" customWidth="1"/>
    <col min="10764" max="10764" width="11.5" style="3" customWidth="1"/>
    <col min="10765" max="10765" width="1.25" style="3" customWidth="1"/>
    <col min="10766" max="10770" width="11.375" style="3" customWidth="1"/>
    <col min="10771" max="10772" width="12.25" style="3" customWidth="1"/>
    <col min="10773" max="10773" width="12.5" style="3" customWidth="1"/>
    <col min="10774" max="10775" width="10.875" style="3" customWidth="1"/>
    <col min="10776" max="10776" width="11.125" style="3" customWidth="1"/>
    <col min="10777" max="10778" width="11.5" style="3" customWidth="1"/>
    <col min="10779" max="11012" width="9" style="3"/>
    <col min="11013" max="11017" width="12.875" style="3" customWidth="1"/>
    <col min="11018" max="11018" width="13.125" style="3" customWidth="1"/>
    <col min="11019" max="11019" width="1.125" style="3" customWidth="1"/>
    <col min="11020" max="11020" width="11.5" style="3" customWidth="1"/>
    <col min="11021" max="11021" width="1.25" style="3" customWidth="1"/>
    <col min="11022" max="11026" width="11.375" style="3" customWidth="1"/>
    <col min="11027" max="11028" width="12.25" style="3" customWidth="1"/>
    <col min="11029" max="11029" width="12.5" style="3" customWidth="1"/>
    <col min="11030" max="11031" width="10.875" style="3" customWidth="1"/>
    <col min="11032" max="11032" width="11.125" style="3" customWidth="1"/>
    <col min="11033" max="11034" width="11.5" style="3" customWidth="1"/>
    <col min="11035" max="11268" width="9" style="3"/>
    <col min="11269" max="11273" width="12.875" style="3" customWidth="1"/>
    <col min="11274" max="11274" width="13.125" style="3" customWidth="1"/>
    <col min="11275" max="11275" width="1.125" style="3" customWidth="1"/>
    <col min="11276" max="11276" width="11.5" style="3" customWidth="1"/>
    <col min="11277" max="11277" width="1.25" style="3" customWidth="1"/>
    <col min="11278" max="11282" width="11.375" style="3" customWidth="1"/>
    <col min="11283" max="11284" width="12.25" style="3" customWidth="1"/>
    <col min="11285" max="11285" width="12.5" style="3" customWidth="1"/>
    <col min="11286" max="11287" width="10.875" style="3" customWidth="1"/>
    <col min="11288" max="11288" width="11.125" style="3" customWidth="1"/>
    <col min="11289" max="11290" width="11.5" style="3" customWidth="1"/>
    <col min="11291" max="11524" width="9" style="3"/>
    <col min="11525" max="11529" width="12.875" style="3" customWidth="1"/>
    <col min="11530" max="11530" width="13.125" style="3" customWidth="1"/>
    <col min="11531" max="11531" width="1.125" style="3" customWidth="1"/>
    <col min="11532" max="11532" width="11.5" style="3" customWidth="1"/>
    <col min="11533" max="11533" width="1.25" style="3" customWidth="1"/>
    <col min="11534" max="11538" width="11.375" style="3" customWidth="1"/>
    <col min="11539" max="11540" width="12.25" style="3" customWidth="1"/>
    <col min="11541" max="11541" width="12.5" style="3" customWidth="1"/>
    <col min="11542" max="11543" width="10.875" style="3" customWidth="1"/>
    <col min="11544" max="11544" width="11.125" style="3" customWidth="1"/>
    <col min="11545" max="11546" width="11.5" style="3" customWidth="1"/>
    <col min="11547" max="11780" width="9" style="3"/>
    <col min="11781" max="11785" width="12.875" style="3" customWidth="1"/>
    <col min="11786" max="11786" width="13.125" style="3" customWidth="1"/>
    <col min="11787" max="11787" width="1.125" style="3" customWidth="1"/>
    <col min="11788" max="11788" width="11.5" style="3" customWidth="1"/>
    <col min="11789" max="11789" width="1.25" style="3" customWidth="1"/>
    <col min="11790" max="11794" width="11.375" style="3" customWidth="1"/>
    <col min="11795" max="11796" width="12.25" style="3" customWidth="1"/>
    <col min="11797" max="11797" width="12.5" style="3" customWidth="1"/>
    <col min="11798" max="11799" width="10.875" style="3" customWidth="1"/>
    <col min="11800" max="11800" width="11.125" style="3" customWidth="1"/>
    <col min="11801" max="11802" width="11.5" style="3" customWidth="1"/>
    <col min="11803" max="12036" width="9" style="3"/>
    <col min="12037" max="12041" width="12.875" style="3" customWidth="1"/>
    <col min="12042" max="12042" width="13.125" style="3" customWidth="1"/>
    <col min="12043" max="12043" width="1.125" style="3" customWidth="1"/>
    <col min="12044" max="12044" width="11.5" style="3" customWidth="1"/>
    <col min="12045" max="12045" width="1.25" style="3" customWidth="1"/>
    <col min="12046" max="12050" width="11.375" style="3" customWidth="1"/>
    <col min="12051" max="12052" width="12.25" style="3" customWidth="1"/>
    <col min="12053" max="12053" width="12.5" style="3" customWidth="1"/>
    <col min="12054" max="12055" width="10.875" style="3" customWidth="1"/>
    <col min="12056" max="12056" width="11.125" style="3" customWidth="1"/>
    <col min="12057" max="12058" width="11.5" style="3" customWidth="1"/>
    <col min="12059" max="12292" width="9" style="3"/>
    <col min="12293" max="12297" width="12.875" style="3" customWidth="1"/>
    <col min="12298" max="12298" width="13.125" style="3" customWidth="1"/>
    <col min="12299" max="12299" width="1.125" style="3" customWidth="1"/>
    <col min="12300" max="12300" width="11.5" style="3" customWidth="1"/>
    <col min="12301" max="12301" width="1.25" style="3" customWidth="1"/>
    <col min="12302" max="12306" width="11.375" style="3" customWidth="1"/>
    <col min="12307" max="12308" width="12.25" style="3" customWidth="1"/>
    <col min="12309" max="12309" width="12.5" style="3" customWidth="1"/>
    <col min="12310" max="12311" width="10.875" style="3" customWidth="1"/>
    <col min="12312" max="12312" width="11.125" style="3" customWidth="1"/>
    <col min="12313" max="12314" width="11.5" style="3" customWidth="1"/>
    <col min="12315" max="12548" width="9" style="3"/>
    <col min="12549" max="12553" width="12.875" style="3" customWidth="1"/>
    <col min="12554" max="12554" width="13.125" style="3" customWidth="1"/>
    <col min="12555" max="12555" width="1.125" style="3" customWidth="1"/>
    <col min="12556" max="12556" width="11.5" style="3" customWidth="1"/>
    <col min="12557" max="12557" width="1.25" style="3" customWidth="1"/>
    <col min="12558" max="12562" width="11.375" style="3" customWidth="1"/>
    <col min="12563" max="12564" width="12.25" style="3" customWidth="1"/>
    <col min="12565" max="12565" width="12.5" style="3" customWidth="1"/>
    <col min="12566" max="12567" width="10.875" style="3" customWidth="1"/>
    <col min="12568" max="12568" width="11.125" style="3" customWidth="1"/>
    <col min="12569" max="12570" width="11.5" style="3" customWidth="1"/>
    <col min="12571" max="12804" width="9" style="3"/>
    <col min="12805" max="12809" width="12.875" style="3" customWidth="1"/>
    <col min="12810" max="12810" width="13.125" style="3" customWidth="1"/>
    <col min="12811" max="12811" width="1.125" style="3" customWidth="1"/>
    <col min="12812" max="12812" width="11.5" style="3" customWidth="1"/>
    <col min="12813" max="12813" width="1.25" style="3" customWidth="1"/>
    <col min="12814" max="12818" width="11.375" style="3" customWidth="1"/>
    <col min="12819" max="12820" width="12.25" style="3" customWidth="1"/>
    <col min="12821" max="12821" width="12.5" style="3" customWidth="1"/>
    <col min="12822" max="12823" width="10.875" style="3" customWidth="1"/>
    <col min="12824" max="12824" width="11.125" style="3" customWidth="1"/>
    <col min="12825" max="12826" width="11.5" style="3" customWidth="1"/>
    <col min="12827" max="13060" width="9" style="3"/>
    <col min="13061" max="13065" width="12.875" style="3" customWidth="1"/>
    <col min="13066" max="13066" width="13.125" style="3" customWidth="1"/>
    <col min="13067" max="13067" width="1.125" style="3" customWidth="1"/>
    <col min="13068" max="13068" width="11.5" style="3" customWidth="1"/>
    <col min="13069" max="13069" width="1.25" style="3" customWidth="1"/>
    <col min="13070" max="13074" width="11.375" style="3" customWidth="1"/>
    <col min="13075" max="13076" width="12.25" style="3" customWidth="1"/>
    <col min="13077" max="13077" width="12.5" style="3" customWidth="1"/>
    <col min="13078" max="13079" width="10.875" style="3" customWidth="1"/>
    <col min="13080" max="13080" width="11.125" style="3" customWidth="1"/>
    <col min="13081" max="13082" width="11.5" style="3" customWidth="1"/>
    <col min="13083" max="13316" width="9" style="3"/>
    <col min="13317" max="13321" width="12.875" style="3" customWidth="1"/>
    <col min="13322" max="13322" width="13.125" style="3" customWidth="1"/>
    <col min="13323" max="13323" width="1.125" style="3" customWidth="1"/>
    <col min="13324" max="13324" width="11.5" style="3" customWidth="1"/>
    <col min="13325" max="13325" width="1.25" style="3" customWidth="1"/>
    <col min="13326" max="13330" width="11.375" style="3" customWidth="1"/>
    <col min="13331" max="13332" width="12.25" style="3" customWidth="1"/>
    <col min="13333" max="13333" width="12.5" style="3" customWidth="1"/>
    <col min="13334" max="13335" width="10.875" style="3" customWidth="1"/>
    <col min="13336" max="13336" width="11.125" style="3" customWidth="1"/>
    <col min="13337" max="13338" width="11.5" style="3" customWidth="1"/>
    <col min="13339" max="13572" width="9" style="3"/>
    <col min="13573" max="13577" width="12.875" style="3" customWidth="1"/>
    <col min="13578" max="13578" width="13.125" style="3" customWidth="1"/>
    <col min="13579" max="13579" width="1.125" style="3" customWidth="1"/>
    <col min="13580" max="13580" width="11.5" style="3" customWidth="1"/>
    <col min="13581" max="13581" width="1.25" style="3" customWidth="1"/>
    <col min="13582" max="13586" width="11.375" style="3" customWidth="1"/>
    <col min="13587" max="13588" width="12.25" style="3" customWidth="1"/>
    <col min="13589" max="13589" width="12.5" style="3" customWidth="1"/>
    <col min="13590" max="13591" width="10.875" style="3" customWidth="1"/>
    <col min="13592" max="13592" width="11.125" style="3" customWidth="1"/>
    <col min="13593" max="13594" width="11.5" style="3" customWidth="1"/>
    <col min="13595" max="13828" width="9" style="3"/>
    <col min="13829" max="13833" width="12.875" style="3" customWidth="1"/>
    <col min="13834" max="13834" width="13.125" style="3" customWidth="1"/>
    <col min="13835" max="13835" width="1.125" style="3" customWidth="1"/>
    <col min="13836" max="13836" width="11.5" style="3" customWidth="1"/>
    <col min="13837" max="13837" width="1.25" style="3" customWidth="1"/>
    <col min="13838" max="13842" width="11.375" style="3" customWidth="1"/>
    <col min="13843" max="13844" width="12.25" style="3" customWidth="1"/>
    <col min="13845" max="13845" width="12.5" style="3" customWidth="1"/>
    <col min="13846" max="13847" width="10.875" style="3" customWidth="1"/>
    <col min="13848" max="13848" width="11.125" style="3" customWidth="1"/>
    <col min="13849" max="13850" width="11.5" style="3" customWidth="1"/>
    <col min="13851" max="14084" width="9" style="3"/>
    <col min="14085" max="14089" width="12.875" style="3" customWidth="1"/>
    <col min="14090" max="14090" width="13.125" style="3" customWidth="1"/>
    <col min="14091" max="14091" width="1.125" style="3" customWidth="1"/>
    <col min="14092" max="14092" width="11.5" style="3" customWidth="1"/>
    <col min="14093" max="14093" width="1.25" style="3" customWidth="1"/>
    <col min="14094" max="14098" width="11.375" style="3" customWidth="1"/>
    <col min="14099" max="14100" width="12.25" style="3" customWidth="1"/>
    <col min="14101" max="14101" width="12.5" style="3" customWidth="1"/>
    <col min="14102" max="14103" width="10.875" style="3" customWidth="1"/>
    <col min="14104" max="14104" width="11.125" style="3" customWidth="1"/>
    <col min="14105" max="14106" width="11.5" style="3" customWidth="1"/>
    <col min="14107" max="14340" width="9" style="3"/>
    <col min="14341" max="14345" width="12.875" style="3" customWidth="1"/>
    <col min="14346" max="14346" width="13.125" style="3" customWidth="1"/>
    <col min="14347" max="14347" width="1.125" style="3" customWidth="1"/>
    <col min="14348" max="14348" width="11.5" style="3" customWidth="1"/>
    <col min="14349" max="14349" width="1.25" style="3" customWidth="1"/>
    <col min="14350" max="14354" width="11.375" style="3" customWidth="1"/>
    <col min="14355" max="14356" width="12.25" style="3" customWidth="1"/>
    <col min="14357" max="14357" width="12.5" style="3" customWidth="1"/>
    <col min="14358" max="14359" width="10.875" style="3" customWidth="1"/>
    <col min="14360" max="14360" width="11.125" style="3" customWidth="1"/>
    <col min="14361" max="14362" width="11.5" style="3" customWidth="1"/>
    <col min="14363" max="14596" width="9" style="3"/>
    <col min="14597" max="14601" width="12.875" style="3" customWidth="1"/>
    <col min="14602" max="14602" width="13.125" style="3" customWidth="1"/>
    <col min="14603" max="14603" width="1.125" style="3" customWidth="1"/>
    <col min="14604" max="14604" width="11.5" style="3" customWidth="1"/>
    <col min="14605" max="14605" width="1.25" style="3" customWidth="1"/>
    <col min="14606" max="14610" width="11.375" style="3" customWidth="1"/>
    <col min="14611" max="14612" width="12.25" style="3" customWidth="1"/>
    <col min="14613" max="14613" width="12.5" style="3" customWidth="1"/>
    <col min="14614" max="14615" width="10.875" style="3" customWidth="1"/>
    <col min="14616" max="14616" width="11.125" style="3" customWidth="1"/>
    <col min="14617" max="14618" width="11.5" style="3" customWidth="1"/>
    <col min="14619" max="14852" width="9" style="3"/>
    <col min="14853" max="14857" width="12.875" style="3" customWidth="1"/>
    <col min="14858" max="14858" width="13.125" style="3" customWidth="1"/>
    <col min="14859" max="14859" width="1.125" style="3" customWidth="1"/>
    <col min="14860" max="14860" width="11.5" style="3" customWidth="1"/>
    <col min="14861" max="14861" width="1.25" style="3" customWidth="1"/>
    <col min="14862" max="14866" width="11.375" style="3" customWidth="1"/>
    <col min="14867" max="14868" width="12.25" style="3" customWidth="1"/>
    <col min="14869" max="14869" width="12.5" style="3" customWidth="1"/>
    <col min="14870" max="14871" width="10.875" style="3" customWidth="1"/>
    <col min="14872" max="14872" width="11.125" style="3" customWidth="1"/>
    <col min="14873" max="14874" width="11.5" style="3" customWidth="1"/>
    <col min="14875" max="15108" width="9" style="3"/>
    <col min="15109" max="15113" width="12.875" style="3" customWidth="1"/>
    <col min="15114" max="15114" width="13.125" style="3" customWidth="1"/>
    <col min="15115" max="15115" width="1.125" style="3" customWidth="1"/>
    <col min="15116" max="15116" width="11.5" style="3" customWidth="1"/>
    <col min="15117" max="15117" width="1.25" style="3" customWidth="1"/>
    <col min="15118" max="15122" width="11.375" style="3" customWidth="1"/>
    <col min="15123" max="15124" width="12.25" style="3" customWidth="1"/>
    <col min="15125" max="15125" width="12.5" style="3" customWidth="1"/>
    <col min="15126" max="15127" width="10.875" style="3" customWidth="1"/>
    <col min="15128" max="15128" width="11.125" style="3" customWidth="1"/>
    <col min="15129" max="15130" width="11.5" style="3" customWidth="1"/>
    <col min="15131" max="15364" width="9" style="3"/>
    <col min="15365" max="15369" width="12.875" style="3" customWidth="1"/>
    <col min="15370" max="15370" width="13.125" style="3" customWidth="1"/>
    <col min="15371" max="15371" width="1.125" style="3" customWidth="1"/>
    <col min="15372" max="15372" width="11.5" style="3" customWidth="1"/>
    <col min="15373" max="15373" width="1.25" style="3" customWidth="1"/>
    <col min="15374" max="15378" width="11.375" style="3" customWidth="1"/>
    <col min="15379" max="15380" width="12.25" style="3" customWidth="1"/>
    <col min="15381" max="15381" width="12.5" style="3" customWidth="1"/>
    <col min="15382" max="15383" width="10.875" style="3" customWidth="1"/>
    <col min="15384" max="15384" width="11.125" style="3" customWidth="1"/>
    <col min="15385" max="15386" width="11.5" style="3" customWidth="1"/>
    <col min="15387" max="15620" width="9" style="3"/>
    <col min="15621" max="15625" width="12.875" style="3" customWidth="1"/>
    <col min="15626" max="15626" width="13.125" style="3" customWidth="1"/>
    <col min="15627" max="15627" width="1.125" style="3" customWidth="1"/>
    <col min="15628" max="15628" width="11.5" style="3" customWidth="1"/>
    <col min="15629" max="15629" width="1.25" style="3" customWidth="1"/>
    <col min="15630" max="15634" width="11.375" style="3" customWidth="1"/>
    <col min="15635" max="15636" width="12.25" style="3" customWidth="1"/>
    <col min="15637" max="15637" width="12.5" style="3" customWidth="1"/>
    <col min="15638" max="15639" width="10.875" style="3" customWidth="1"/>
    <col min="15640" max="15640" width="11.125" style="3" customWidth="1"/>
    <col min="15641" max="15642" width="11.5" style="3" customWidth="1"/>
    <col min="15643" max="15876" width="9" style="3"/>
    <col min="15877" max="15881" width="12.875" style="3" customWidth="1"/>
    <col min="15882" max="15882" width="13.125" style="3" customWidth="1"/>
    <col min="15883" max="15883" width="1.125" style="3" customWidth="1"/>
    <col min="15884" max="15884" width="11.5" style="3" customWidth="1"/>
    <col min="15885" max="15885" width="1.25" style="3" customWidth="1"/>
    <col min="15886" max="15890" width="11.375" style="3" customWidth="1"/>
    <col min="15891" max="15892" width="12.25" style="3" customWidth="1"/>
    <col min="15893" max="15893" width="12.5" style="3" customWidth="1"/>
    <col min="15894" max="15895" width="10.875" style="3" customWidth="1"/>
    <col min="15896" max="15896" width="11.125" style="3" customWidth="1"/>
    <col min="15897" max="15898" width="11.5" style="3" customWidth="1"/>
    <col min="15899" max="16132" width="9" style="3"/>
    <col min="16133" max="16137" width="12.875" style="3" customWidth="1"/>
    <col min="16138" max="16138" width="13.125" style="3" customWidth="1"/>
    <col min="16139" max="16139" width="1.125" style="3" customWidth="1"/>
    <col min="16140" max="16140" width="11.5" style="3" customWidth="1"/>
    <col min="16141" max="16141" width="1.25" style="3" customWidth="1"/>
    <col min="16142" max="16146" width="11.375" style="3" customWidth="1"/>
    <col min="16147" max="16148" width="12.25" style="3" customWidth="1"/>
    <col min="16149" max="16149" width="12.5" style="3" customWidth="1"/>
    <col min="16150" max="16151" width="10.875" style="3" customWidth="1"/>
    <col min="16152" max="16152" width="11.125" style="3" customWidth="1"/>
    <col min="16153" max="16154" width="11.5" style="3" customWidth="1"/>
    <col min="16155" max="16384" width="9" style="3"/>
  </cols>
  <sheetData>
    <row r="1" spans="1:34" x14ac:dyDescent="0.15">
      <c r="A1" s="50" t="s">
        <v>92</v>
      </c>
      <c r="L1" s="49"/>
      <c r="M1" s="49"/>
      <c r="N1" s="3"/>
      <c r="P1" s="3"/>
      <c r="Q1" s="49"/>
      <c r="R1" s="49"/>
      <c r="S1" s="49"/>
      <c r="T1" s="49"/>
      <c r="U1" s="49"/>
      <c r="V1" s="49"/>
      <c r="W1" s="49"/>
      <c r="X1" s="49"/>
      <c r="Y1" s="50"/>
    </row>
    <row r="2" spans="1:34" x14ac:dyDescent="0.15">
      <c r="A2" s="50" t="s">
        <v>93</v>
      </c>
      <c r="L2" s="49"/>
      <c r="M2" s="49"/>
      <c r="N2" s="3"/>
      <c r="P2" s="3"/>
      <c r="Q2" s="49"/>
      <c r="R2" s="49"/>
      <c r="S2" s="49"/>
      <c r="T2" s="49"/>
      <c r="U2" s="49"/>
      <c r="V2" s="49"/>
      <c r="W2" s="49"/>
      <c r="X2" s="49"/>
      <c r="Y2" s="50"/>
    </row>
    <row r="3" spans="1:34" x14ac:dyDescent="0.15">
      <c r="D3" s="3"/>
      <c r="E3" s="55"/>
      <c r="F3" s="55"/>
      <c r="U3" s="50"/>
      <c r="V3" s="258" t="s">
        <v>56</v>
      </c>
      <c r="W3" s="258"/>
      <c r="X3" s="258"/>
      <c r="Y3" s="55"/>
      <c r="Z3" s="50"/>
      <c r="AE3" s="55"/>
      <c r="AF3" s="65"/>
      <c r="AG3" s="259"/>
      <c r="AH3" s="260"/>
    </row>
    <row r="4" spans="1:34" ht="16.5" customHeight="1" x14ac:dyDescent="0.15">
      <c r="A4" s="145" t="s">
        <v>57</v>
      </c>
      <c r="B4" s="227" t="s">
        <v>58</v>
      </c>
      <c r="C4" s="261"/>
      <c r="D4" s="145"/>
      <c r="E4" s="264" t="s">
        <v>59</v>
      </c>
      <c r="F4" s="265"/>
      <c r="G4" s="265"/>
      <c r="H4" s="266"/>
      <c r="I4" s="194" t="s">
        <v>90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273" t="s">
        <v>60</v>
      </c>
      <c r="V4" s="276" t="s">
        <v>61</v>
      </c>
      <c r="W4" s="277"/>
      <c r="X4" s="277"/>
      <c r="Y4" s="132"/>
      <c r="Z4" s="65"/>
      <c r="AA4" s="4"/>
      <c r="AB4" s="133"/>
      <c r="AC4" s="4"/>
      <c r="AD4" s="132"/>
      <c r="AE4" s="132"/>
      <c r="AF4" s="65"/>
      <c r="AG4" s="251"/>
      <c r="AH4" s="65"/>
    </row>
    <row r="5" spans="1:34" ht="13.5" customHeight="1" x14ac:dyDescent="0.15">
      <c r="A5" s="146"/>
      <c r="B5" s="252"/>
      <c r="C5" s="262"/>
      <c r="D5" s="146"/>
      <c r="E5" s="267"/>
      <c r="F5" s="268"/>
      <c r="G5" s="268"/>
      <c r="H5" s="269"/>
      <c r="I5" s="180" t="s">
        <v>62</v>
      </c>
      <c r="J5" s="181"/>
      <c r="K5" s="227" t="s">
        <v>63</v>
      </c>
      <c r="L5" s="145"/>
      <c r="M5" s="91"/>
      <c r="N5" s="145" t="s">
        <v>64</v>
      </c>
      <c r="O5" s="254" t="s">
        <v>65</v>
      </c>
      <c r="P5" s="227" t="s">
        <v>66</v>
      </c>
      <c r="Q5" s="145"/>
      <c r="R5" s="227" t="s">
        <v>67</v>
      </c>
      <c r="S5" s="145"/>
      <c r="T5" s="150" t="s">
        <v>88</v>
      </c>
      <c r="U5" s="274"/>
      <c r="V5" s="276"/>
      <c r="W5" s="277"/>
      <c r="X5" s="277"/>
      <c r="Y5" s="132"/>
      <c r="Z5" s="134"/>
      <c r="AA5" s="4"/>
      <c r="AB5" s="133"/>
      <c r="AC5" s="4"/>
      <c r="AD5" s="132"/>
      <c r="AE5" s="132"/>
      <c r="AF5" s="65"/>
      <c r="AG5" s="251"/>
      <c r="AH5" s="65"/>
    </row>
    <row r="6" spans="1:34" x14ac:dyDescent="0.15">
      <c r="A6" s="146"/>
      <c r="B6" s="252"/>
      <c r="C6" s="262"/>
      <c r="D6" s="146"/>
      <c r="E6" s="267"/>
      <c r="F6" s="268"/>
      <c r="G6" s="268"/>
      <c r="H6" s="269"/>
      <c r="I6" s="178" t="s">
        <v>86</v>
      </c>
      <c r="J6" s="179"/>
      <c r="K6" s="252"/>
      <c r="L6" s="146"/>
      <c r="M6" s="89"/>
      <c r="N6" s="146"/>
      <c r="O6" s="255"/>
      <c r="P6" s="252"/>
      <c r="Q6" s="146"/>
      <c r="R6" s="252"/>
      <c r="S6" s="146"/>
      <c r="T6" s="257"/>
      <c r="U6" s="274"/>
      <c r="V6" s="276"/>
      <c r="W6" s="277"/>
      <c r="X6" s="277"/>
      <c r="Y6" s="132"/>
      <c r="Z6" s="134"/>
      <c r="AA6" s="4"/>
      <c r="AB6" s="133"/>
      <c r="AC6" s="4"/>
      <c r="AD6" s="132"/>
      <c r="AE6" s="132"/>
      <c r="AF6" s="65"/>
      <c r="AG6" s="251"/>
      <c r="AH6" s="65"/>
    </row>
    <row r="7" spans="1:34" x14ac:dyDescent="0.15">
      <c r="A7" s="222"/>
      <c r="B7" s="253"/>
      <c r="C7" s="263"/>
      <c r="D7" s="222"/>
      <c r="E7" s="270"/>
      <c r="F7" s="271"/>
      <c r="G7" s="271"/>
      <c r="H7" s="272"/>
      <c r="I7" s="183" t="s">
        <v>87</v>
      </c>
      <c r="J7" s="184"/>
      <c r="K7" s="253"/>
      <c r="L7" s="222"/>
      <c r="M7" s="90"/>
      <c r="N7" s="222"/>
      <c r="O7" s="256"/>
      <c r="P7" s="253"/>
      <c r="Q7" s="222"/>
      <c r="R7" s="253"/>
      <c r="S7" s="222"/>
      <c r="T7" s="151"/>
      <c r="U7" s="275"/>
      <c r="V7" s="276"/>
      <c r="W7" s="277"/>
      <c r="X7" s="277"/>
      <c r="Y7" s="132"/>
      <c r="Z7" s="134"/>
      <c r="AA7" s="4"/>
      <c r="AB7" s="133"/>
      <c r="AC7" s="4"/>
      <c r="AD7" s="132"/>
      <c r="AE7" s="132"/>
      <c r="AF7" s="65"/>
      <c r="AG7" s="251"/>
      <c r="AH7" s="65"/>
    </row>
    <row r="8" spans="1:34" s="6" customFormat="1" ht="9" customHeight="1" x14ac:dyDescent="0.15">
      <c r="A8" s="68"/>
      <c r="B8" s="217"/>
      <c r="C8" s="243"/>
      <c r="D8" s="218"/>
      <c r="E8" s="244"/>
      <c r="F8" s="245"/>
      <c r="G8" s="245"/>
      <c r="H8" s="246"/>
      <c r="I8" s="247"/>
      <c r="J8" s="248"/>
      <c r="K8" s="249"/>
      <c r="L8" s="250"/>
      <c r="M8" s="69"/>
      <c r="N8" s="5"/>
      <c r="O8" s="135"/>
      <c r="P8" s="244"/>
      <c r="Q8" s="246"/>
      <c r="R8" s="244"/>
      <c r="S8" s="246"/>
      <c r="T8" s="117"/>
      <c r="U8" s="69"/>
      <c r="V8" s="239"/>
      <c r="W8" s="240"/>
      <c r="X8" s="240"/>
      <c r="Y8" s="7"/>
      <c r="Z8" s="7"/>
      <c r="AA8" s="7"/>
      <c r="AB8" s="7"/>
      <c r="AC8" s="7"/>
      <c r="AD8" s="7"/>
      <c r="AE8" s="46"/>
      <c r="AF8" s="64"/>
      <c r="AG8" s="7"/>
      <c r="AH8" s="7"/>
    </row>
    <row r="9" spans="1:34" s="72" customFormat="1" x14ac:dyDescent="0.15">
      <c r="A9" s="70" t="s">
        <v>18</v>
      </c>
      <c r="B9" s="213">
        <v>30011974</v>
      </c>
      <c r="C9" s="214"/>
      <c r="D9" s="219"/>
      <c r="E9" s="213">
        <v>124355360</v>
      </c>
      <c r="F9" s="214"/>
      <c r="G9" s="214"/>
      <c r="H9" s="219"/>
      <c r="I9" s="213">
        <v>210616008</v>
      </c>
      <c r="J9" s="219"/>
      <c r="K9" s="213">
        <v>184388218</v>
      </c>
      <c r="L9" s="241"/>
      <c r="M9" s="84"/>
      <c r="N9" s="71">
        <v>17512186</v>
      </c>
      <c r="O9" s="80">
        <v>37012</v>
      </c>
      <c r="P9" s="213">
        <v>914129</v>
      </c>
      <c r="Q9" s="241"/>
      <c r="R9" s="213">
        <v>7764463</v>
      </c>
      <c r="S9" s="241"/>
      <c r="T9" s="84">
        <v>99160.0790960452</v>
      </c>
      <c r="U9" s="84">
        <v>81707255</v>
      </c>
      <c r="V9" s="213">
        <v>74738333</v>
      </c>
      <c r="W9" s="242"/>
      <c r="X9" s="242"/>
      <c r="Y9" s="71"/>
      <c r="Z9" s="71"/>
      <c r="AB9" s="71"/>
      <c r="AD9" s="71"/>
      <c r="AE9" s="71"/>
      <c r="AF9" s="71"/>
      <c r="AG9" s="71"/>
      <c r="AH9" s="71"/>
    </row>
    <row r="10" spans="1:34" s="7" customFormat="1" ht="9" customHeight="1" x14ac:dyDescent="0.15">
      <c r="A10" s="46"/>
      <c r="B10" s="162"/>
      <c r="C10" s="198"/>
      <c r="D10" s="164"/>
      <c r="E10" s="237"/>
      <c r="F10" s="238"/>
      <c r="G10" s="238"/>
      <c r="H10" s="163"/>
      <c r="I10" s="162"/>
      <c r="J10" s="164"/>
      <c r="K10" s="85"/>
      <c r="L10" s="136"/>
      <c r="M10" s="85"/>
      <c r="O10" s="34"/>
      <c r="P10" s="137"/>
      <c r="Q10" s="119"/>
      <c r="R10" s="85"/>
      <c r="S10" s="136"/>
      <c r="T10" s="107"/>
      <c r="U10" s="92"/>
      <c r="V10" s="138"/>
      <c r="W10" s="139"/>
      <c r="X10" s="139"/>
      <c r="Y10" s="139"/>
      <c r="Z10" s="118"/>
      <c r="AB10" s="118"/>
      <c r="AD10" s="118"/>
      <c r="AE10" s="139"/>
      <c r="AF10" s="46"/>
    </row>
    <row r="11" spans="1:34" s="7" customFormat="1" ht="20.100000000000001" customHeight="1" x14ac:dyDescent="0.15">
      <c r="A11" s="75" t="s">
        <v>68</v>
      </c>
      <c r="B11" s="162">
        <v>1277839</v>
      </c>
      <c r="C11" s="198"/>
      <c r="D11" s="164"/>
      <c r="E11" s="162">
        <v>2867615</v>
      </c>
      <c r="F11" s="232"/>
      <c r="G11" s="232"/>
      <c r="H11" s="163"/>
      <c r="I11" s="162">
        <v>5798473</v>
      </c>
      <c r="J11" s="164"/>
      <c r="K11" s="162">
        <v>4269074</v>
      </c>
      <c r="L11" s="163"/>
      <c r="M11" s="85"/>
      <c r="N11" s="46">
        <v>1278161</v>
      </c>
      <c r="O11" s="34">
        <v>3509</v>
      </c>
      <c r="P11" s="233">
        <v>18877</v>
      </c>
      <c r="Q11" s="234"/>
      <c r="R11" s="235">
        <v>228852</v>
      </c>
      <c r="S11" s="236"/>
      <c r="T11" s="85">
        <v>7330.5600505688999</v>
      </c>
      <c r="U11" s="85">
        <v>2711034</v>
      </c>
      <c r="V11" s="231">
        <v>2711034</v>
      </c>
      <c r="W11" s="232"/>
      <c r="X11" s="232"/>
      <c r="Y11" s="139"/>
      <c r="Z11" s="46"/>
      <c r="AB11" s="46"/>
      <c r="AD11" s="139"/>
      <c r="AE11" s="139"/>
      <c r="AF11" s="46"/>
      <c r="AG11" s="140"/>
      <c r="AH11" s="46"/>
    </row>
    <row r="12" spans="1:34" s="7" customFormat="1" ht="20.100000000000001" customHeight="1" x14ac:dyDescent="0.15">
      <c r="A12" s="75" t="s">
        <v>69</v>
      </c>
      <c r="B12" s="162">
        <v>2330694</v>
      </c>
      <c r="C12" s="198"/>
      <c r="D12" s="164"/>
      <c r="E12" s="162">
        <v>5163054</v>
      </c>
      <c r="F12" s="232"/>
      <c r="G12" s="232"/>
      <c r="H12" s="163"/>
      <c r="I12" s="162">
        <v>10579279</v>
      </c>
      <c r="J12" s="164"/>
      <c r="K12" s="162">
        <v>8024673</v>
      </c>
      <c r="L12" s="163"/>
      <c r="M12" s="85"/>
      <c r="N12" s="46">
        <v>2076142</v>
      </c>
      <c r="O12" s="34">
        <v>1517</v>
      </c>
      <c r="P12" s="233">
        <v>53158</v>
      </c>
      <c r="Q12" s="234"/>
      <c r="R12" s="235">
        <v>423789</v>
      </c>
      <c r="S12" s="236"/>
      <c r="T12" s="85">
        <v>18084.237606837607</v>
      </c>
      <c r="U12" s="85">
        <v>5023656</v>
      </c>
      <c r="V12" s="231">
        <v>5023656</v>
      </c>
      <c r="W12" s="232"/>
      <c r="X12" s="232"/>
      <c r="Y12" s="139"/>
      <c r="Z12" s="46"/>
      <c r="AB12" s="46"/>
      <c r="AD12" s="139"/>
      <c r="AE12" s="139"/>
      <c r="AF12" s="46"/>
      <c r="AG12" s="140"/>
      <c r="AH12" s="46"/>
    </row>
    <row r="13" spans="1:34" s="7" customFormat="1" ht="20.100000000000001" customHeight="1" x14ac:dyDescent="0.15">
      <c r="A13" s="75" t="s">
        <v>70</v>
      </c>
      <c r="B13" s="162">
        <v>2420428</v>
      </c>
      <c r="C13" s="198"/>
      <c r="D13" s="164"/>
      <c r="E13" s="162">
        <v>7707088</v>
      </c>
      <c r="F13" s="232"/>
      <c r="G13" s="232"/>
      <c r="H13" s="163"/>
      <c r="I13" s="162">
        <v>13400898</v>
      </c>
      <c r="J13" s="164"/>
      <c r="K13" s="162">
        <v>10432405</v>
      </c>
      <c r="L13" s="163"/>
      <c r="M13" s="85"/>
      <c r="N13" s="46">
        <v>2511196</v>
      </c>
      <c r="O13" s="34">
        <v>96</v>
      </c>
      <c r="P13" s="233">
        <v>29755</v>
      </c>
      <c r="Q13" s="234"/>
      <c r="R13" s="235">
        <v>427446</v>
      </c>
      <c r="S13" s="236"/>
      <c r="T13" s="85">
        <v>44227.38613861386</v>
      </c>
      <c r="U13" s="85">
        <v>5249627</v>
      </c>
      <c r="V13" s="231">
        <v>5249627</v>
      </c>
      <c r="W13" s="232"/>
      <c r="X13" s="232"/>
      <c r="Y13" s="139"/>
      <c r="Z13" s="46"/>
      <c r="AB13" s="46"/>
      <c r="AD13" s="139"/>
      <c r="AE13" s="139"/>
      <c r="AF13" s="46"/>
      <c r="AG13" s="140"/>
      <c r="AH13" s="46"/>
    </row>
    <row r="14" spans="1:34" s="7" customFormat="1" ht="20.100000000000001" customHeight="1" x14ac:dyDescent="0.15">
      <c r="A14" s="75" t="s">
        <v>71</v>
      </c>
      <c r="B14" s="162">
        <v>6366698</v>
      </c>
      <c r="C14" s="198"/>
      <c r="D14" s="164"/>
      <c r="E14" s="162">
        <v>26001631</v>
      </c>
      <c r="F14" s="232"/>
      <c r="G14" s="232"/>
      <c r="H14" s="163"/>
      <c r="I14" s="162">
        <v>42897960</v>
      </c>
      <c r="J14" s="164"/>
      <c r="K14" s="162">
        <v>36715600</v>
      </c>
      <c r="L14" s="163"/>
      <c r="M14" s="85"/>
      <c r="N14" s="46">
        <v>4286488</v>
      </c>
      <c r="O14" s="34">
        <v>23393</v>
      </c>
      <c r="P14" s="233">
        <v>83805</v>
      </c>
      <c r="Q14" s="234"/>
      <c r="R14" s="233">
        <v>1788674</v>
      </c>
      <c r="S14" s="234"/>
      <c r="T14" s="85">
        <v>138380.51612903227</v>
      </c>
      <c r="U14" s="85">
        <v>15931771</v>
      </c>
      <c r="V14" s="231">
        <v>14636049</v>
      </c>
      <c r="W14" s="232"/>
      <c r="X14" s="232"/>
      <c r="Y14" s="139"/>
      <c r="Z14" s="46"/>
      <c r="AB14" s="46"/>
      <c r="AD14" s="139"/>
      <c r="AE14" s="139"/>
      <c r="AF14" s="46"/>
      <c r="AG14" s="140"/>
      <c r="AH14" s="46"/>
    </row>
    <row r="15" spans="1:34" s="7" customFormat="1" ht="20.100000000000001" customHeight="1" x14ac:dyDescent="0.15">
      <c r="A15" s="32" t="s">
        <v>23</v>
      </c>
      <c r="B15" s="162">
        <v>7481098</v>
      </c>
      <c r="C15" s="198"/>
      <c r="D15" s="164"/>
      <c r="E15" s="162">
        <v>33632201</v>
      </c>
      <c r="F15" s="232"/>
      <c r="G15" s="232"/>
      <c r="H15" s="163"/>
      <c r="I15" s="162">
        <v>54685975</v>
      </c>
      <c r="J15" s="164"/>
      <c r="K15" s="162">
        <v>45074565</v>
      </c>
      <c r="L15" s="163"/>
      <c r="M15" s="93"/>
      <c r="N15" s="46">
        <v>6396421</v>
      </c>
      <c r="O15" s="141">
        <v>8497</v>
      </c>
      <c r="P15" s="233" t="s">
        <v>106</v>
      </c>
      <c r="Q15" s="234"/>
      <c r="R15" s="233" t="s">
        <v>106</v>
      </c>
      <c r="S15" s="234"/>
      <c r="T15" s="85">
        <v>501706.19266055047</v>
      </c>
      <c r="U15" s="85">
        <v>20216031</v>
      </c>
      <c r="V15" s="231">
        <v>18140485</v>
      </c>
      <c r="W15" s="232"/>
      <c r="X15" s="232"/>
      <c r="Y15" s="139"/>
      <c r="Z15" s="46"/>
      <c r="AB15" s="46"/>
      <c r="AD15" s="139"/>
      <c r="AE15" s="139"/>
      <c r="AF15" s="46"/>
      <c r="AG15" s="140"/>
      <c r="AH15" s="46"/>
    </row>
    <row r="16" spans="1:34" s="7" customFormat="1" ht="20.100000000000001" customHeight="1" x14ac:dyDescent="0.15">
      <c r="A16" s="76" t="s">
        <v>72</v>
      </c>
      <c r="B16" s="159">
        <v>10135217</v>
      </c>
      <c r="C16" s="228"/>
      <c r="D16" s="161"/>
      <c r="E16" s="159">
        <v>48983771</v>
      </c>
      <c r="F16" s="221"/>
      <c r="G16" s="221"/>
      <c r="H16" s="160"/>
      <c r="I16" s="159">
        <v>83253423</v>
      </c>
      <c r="J16" s="161"/>
      <c r="K16" s="159">
        <v>79871901</v>
      </c>
      <c r="L16" s="160"/>
      <c r="M16" s="61"/>
      <c r="N16" s="88">
        <v>963778</v>
      </c>
      <c r="O16" s="42" t="s">
        <v>105</v>
      </c>
      <c r="P16" s="229" t="s">
        <v>106</v>
      </c>
      <c r="Q16" s="230"/>
      <c r="R16" s="229" t="s">
        <v>106</v>
      </c>
      <c r="S16" s="230"/>
      <c r="T16" s="61">
        <v>3202054.730769231</v>
      </c>
      <c r="U16" s="61">
        <v>32575136</v>
      </c>
      <c r="V16" s="220">
        <v>28977482</v>
      </c>
      <c r="W16" s="221"/>
      <c r="X16" s="221"/>
      <c r="Y16" s="139"/>
      <c r="Z16" s="46"/>
      <c r="AB16" s="46"/>
      <c r="AD16" s="139"/>
      <c r="AE16" s="139"/>
      <c r="AF16" s="46"/>
      <c r="AG16" s="140"/>
      <c r="AH16" s="46"/>
    </row>
    <row r="17" spans="1:34" ht="19.5" customHeight="1" x14ac:dyDescent="0.15">
      <c r="A17" s="7" t="s">
        <v>107</v>
      </c>
      <c r="I17" s="55"/>
      <c r="L17" s="3"/>
      <c r="M17" s="3"/>
      <c r="S17" s="55"/>
      <c r="U17" s="55"/>
      <c r="V17" s="55"/>
      <c r="W17" s="55"/>
      <c r="X17" s="55"/>
      <c r="Y17" s="50"/>
      <c r="AA17" s="50"/>
      <c r="AE17" s="4"/>
      <c r="AF17" s="4"/>
      <c r="AG17" s="4"/>
      <c r="AH17" s="4"/>
    </row>
    <row r="18" spans="1:34" ht="27.75" customHeight="1" x14ac:dyDescent="0.15">
      <c r="A18" s="7"/>
      <c r="I18" s="55"/>
      <c r="L18" s="3"/>
      <c r="M18" s="3"/>
      <c r="S18" s="55"/>
      <c r="U18" s="55"/>
      <c r="V18" s="55"/>
      <c r="W18" s="55"/>
      <c r="X18" s="55"/>
      <c r="Y18" s="50"/>
      <c r="AA18" s="50"/>
      <c r="AE18" s="4"/>
      <c r="AF18" s="4"/>
      <c r="AG18" s="4"/>
      <c r="AH18" s="4"/>
    </row>
    <row r="19" spans="1:34" x14ac:dyDescent="0.15">
      <c r="A19" s="7"/>
      <c r="I19" s="55"/>
      <c r="L19" s="3"/>
      <c r="M19" s="3"/>
      <c r="S19" s="55"/>
      <c r="U19" s="55"/>
      <c r="V19" s="55"/>
      <c r="W19" s="55"/>
      <c r="X19" s="55"/>
      <c r="Y19" s="50"/>
      <c r="AA19" s="50"/>
      <c r="AE19" s="4"/>
      <c r="AF19" s="4"/>
      <c r="AG19" s="4"/>
      <c r="AH19" s="4"/>
    </row>
    <row r="20" spans="1:34" x14ac:dyDescent="0.15">
      <c r="L20" s="3"/>
      <c r="M20" s="3"/>
      <c r="S20" s="55"/>
      <c r="U20" s="55"/>
      <c r="V20" s="55"/>
      <c r="W20" s="55"/>
      <c r="X20" s="55"/>
      <c r="Y20" s="50"/>
      <c r="AA20" s="50"/>
      <c r="AE20" s="4"/>
      <c r="AF20" s="4"/>
      <c r="AG20" s="4"/>
      <c r="AH20" s="4"/>
    </row>
    <row r="21" spans="1:34" x14ac:dyDescent="0.15">
      <c r="A21" s="50" t="s">
        <v>73</v>
      </c>
      <c r="I21" s="49"/>
      <c r="J21" s="49"/>
      <c r="K21" s="49"/>
      <c r="N21" s="49"/>
      <c r="O21" s="49"/>
      <c r="P21" s="49"/>
      <c r="Q21" s="3"/>
      <c r="R21" s="3"/>
      <c r="S21" s="3"/>
      <c r="T21" s="49"/>
      <c r="U21" s="49"/>
      <c r="V21" s="49"/>
      <c r="W21" s="49"/>
      <c r="X21" s="49"/>
      <c r="Y21" s="49"/>
      <c r="Z21" s="49"/>
    </row>
    <row r="22" spans="1:34" x14ac:dyDescent="0.15">
      <c r="S22" s="3"/>
      <c r="U22" s="50"/>
      <c r="V22" s="50"/>
      <c r="W22" s="50"/>
      <c r="X22" s="77" t="s">
        <v>74</v>
      </c>
    </row>
    <row r="23" spans="1:34" ht="67.5" customHeight="1" x14ac:dyDescent="0.15">
      <c r="A23" s="145" t="s">
        <v>26</v>
      </c>
      <c r="B23" s="223" t="s">
        <v>75</v>
      </c>
      <c r="C23" s="224" t="s">
        <v>76</v>
      </c>
      <c r="D23" s="225"/>
      <c r="E23" s="225"/>
      <c r="F23" s="225"/>
      <c r="G23" s="225"/>
      <c r="H23" s="226"/>
      <c r="I23" s="224" t="s">
        <v>91</v>
      </c>
      <c r="J23" s="225"/>
      <c r="K23" s="225"/>
      <c r="L23" s="226"/>
      <c r="M23" s="224" t="s">
        <v>77</v>
      </c>
      <c r="N23" s="225"/>
      <c r="O23" s="225"/>
      <c r="P23" s="225"/>
      <c r="Q23" s="226"/>
      <c r="R23" s="227" t="s">
        <v>89</v>
      </c>
      <c r="S23" s="145"/>
      <c r="T23" s="224" t="s">
        <v>78</v>
      </c>
      <c r="U23" s="225"/>
      <c r="V23" s="225"/>
      <c r="W23" s="225"/>
      <c r="X23" s="225"/>
    </row>
    <row r="24" spans="1:34" s="7" customFormat="1" ht="20.25" customHeight="1" x14ac:dyDescent="0.15">
      <c r="A24" s="222"/>
      <c r="B24" s="152"/>
      <c r="C24" s="147" t="s">
        <v>50</v>
      </c>
      <c r="D24" s="158"/>
      <c r="E24" s="147" t="s">
        <v>79</v>
      </c>
      <c r="F24" s="158"/>
      <c r="G24" s="147" t="s">
        <v>80</v>
      </c>
      <c r="H24" s="158"/>
      <c r="I24" s="102" t="s">
        <v>50</v>
      </c>
      <c r="J24" s="147" t="s">
        <v>79</v>
      </c>
      <c r="K24" s="158"/>
      <c r="L24" s="52" t="s">
        <v>80</v>
      </c>
      <c r="N24" s="104" t="s">
        <v>50</v>
      </c>
      <c r="O24" s="124" t="s">
        <v>81</v>
      </c>
      <c r="P24" s="147" t="s">
        <v>82</v>
      </c>
      <c r="Q24" s="158"/>
      <c r="R24" s="199" t="s">
        <v>83</v>
      </c>
      <c r="S24" s="200"/>
      <c r="T24" s="124" t="s">
        <v>50</v>
      </c>
      <c r="U24" s="124" t="s">
        <v>81</v>
      </c>
      <c r="V24" s="147" t="s">
        <v>82</v>
      </c>
      <c r="W24" s="157"/>
      <c r="X24" s="157"/>
    </row>
    <row r="25" spans="1:34" s="7" customFormat="1" ht="20.100000000000001" customHeight="1" x14ac:dyDescent="0.15">
      <c r="A25" s="68"/>
      <c r="B25" s="78"/>
      <c r="C25" s="215"/>
      <c r="D25" s="216"/>
      <c r="E25" s="217"/>
      <c r="F25" s="218"/>
      <c r="G25" s="162"/>
      <c r="H25" s="164"/>
      <c r="I25" s="79"/>
      <c r="J25" s="217"/>
      <c r="K25" s="218"/>
      <c r="L25" s="79"/>
      <c r="M25" s="215"/>
      <c r="N25" s="216"/>
      <c r="O25" s="78"/>
      <c r="P25" s="215"/>
      <c r="Q25" s="216"/>
      <c r="R25" s="217"/>
      <c r="S25" s="218"/>
      <c r="T25" s="78"/>
      <c r="U25" s="78"/>
      <c r="V25" s="203"/>
      <c r="W25" s="204"/>
      <c r="X25" s="204"/>
    </row>
    <row r="26" spans="1:34" s="72" customFormat="1" ht="20.100000000000001" customHeight="1" x14ac:dyDescent="0.15">
      <c r="A26" s="70" t="s">
        <v>18</v>
      </c>
      <c r="B26" s="80">
        <v>445</v>
      </c>
      <c r="C26" s="213">
        <v>55803386</v>
      </c>
      <c r="D26" s="219">
        <v>0</v>
      </c>
      <c r="E26" s="213">
        <v>15019646</v>
      </c>
      <c r="F26" s="219">
        <v>0</v>
      </c>
      <c r="G26" s="213">
        <v>40783740</v>
      </c>
      <c r="H26" s="219">
        <v>0</v>
      </c>
      <c r="I26" s="84">
        <v>11182040</v>
      </c>
      <c r="J26" s="213">
        <v>145868</v>
      </c>
      <c r="K26" s="219"/>
      <c r="L26" s="84">
        <v>11036172</v>
      </c>
      <c r="M26" s="213">
        <v>934542</v>
      </c>
      <c r="N26" s="219"/>
      <c r="O26" s="80">
        <v>164662</v>
      </c>
      <c r="P26" s="213">
        <v>769880</v>
      </c>
      <c r="Q26" s="219">
        <v>0</v>
      </c>
      <c r="R26" s="213">
        <v>8788102</v>
      </c>
      <c r="S26" s="219">
        <v>0</v>
      </c>
      <c r="T26" s="80">
        <v>57262782</v>
      </c>
      <c r="U26" s="80">
        <v>6212750</v>
      </c>
      <c r="V26" s="213">
        <v>42261930</v>
      </c>
      <c r="W26" s="214">
        <v>-5442870</v>
      </c>
      <c r="X26" s="214">
        <v>-14066310</v>
      </c>
    </row>
    <row r="27" spans="1:34" s="7" customFormat="1" ht="20.100000000000001" customHeight="1" x14ac:dyDescent="0.15">
      <c r="A27" s="46"/>
      <c r="B27" s="73"/>
      <c r="C27" s="162"/>
      <c r="D27" s="164"/>
      <c r="E27" s="162"/>
      <c r="F27" s="164"/>
      <c r="G27" s="162"/>
      <c r="H27" s="164"/>
      <c r="I27" s="85"/>
      <c r="J27" s="162"/>
      <c r="K27" s="164"/>
      <c r="L27" s="85"/>
      <c r="M27" s="85"/>
      <c r="N27" s="136"/>
      <c r="O27" s="73"/>
      <c r="P27" s="162"/>
      <c r="Q27" s="164"/>
      <c r="R27" s="162"/>
      <c r="S27" s="164"/>
      <c r="T27" s="80"/>
      <c r="U27" s="80"/>
      <c r="V27" s="213"/>
      <c r="W27" s="214"/>
      <c r="X27" s="214"/>
    </row>
    <row r="28" spans="1:34" s="7" customFormat="1" ht="20.100000000000001" customHeight="1" x14ac:dyDescent="0.15">
      <c r="A28" s="81" t="s">
        <v>84</v>
      </c>
      <c r="B28" s="87">
        <v>310</v>
      </c>
      <c r="C28" s="205">
        <v>16431565</v>
      </c>
      <c r="D28" s="211"/>
      <c r="E28" s="205">
        <v>6130483</v>
      </c>
      <c r="F28" s="206"/>
      <c r="G28" s="205">
        <v>10301082</v>
      </c>
      <c r="H28" s="206"/>
      <c r="I28" s="85">
        <v>1859715</v>
      </c>
      <c r="J28" s="207">
        <v>88977</v>
      </c>
      <c r="K28" s="208"/>
      <c r="L28" s="85">
        <v>1770738</v>
      </c>
      <c r="M28" s="162">
        <v>297407</v>
      </c>
      <c r="N28" s="163"/>
      <c r="O28" s="34">
        <v>56853</v>
      </c>
      <c r="P28" s="209">
        <v>240554</v>
      </c>
      <c r="Q28" s="212"/>
      <c r="R28" s="162">
        <v>1541126</v>
      </c>
      <c r="S28" s="164"/>
      <c r="T28" s="73">
        <v>16452747</v>
      </c>
      <c r="U28" s="73">
        <v>4621481</v>
      </c>
      <c r="V28" s="162">
        <v>10290140</v>
      </c>
      <c r="W28" s="198">
        <v>-4380927</v>
      </c>
      <c r="X28" s="198">
        <v>-5865200</v>
      </c>
    </row>
    <row r="29" spans="1:34" s="7" customFormat="1" ht="20.100000000000001" customHeight="1" x14ac:dyDescent="0.15">
      <c r="A29" s="81" t="s">
        <v>85</v>
      </c>
      <c r="B29" s="73">
        <v>109</v>
      </c>
      <c r="C29" s="205">
        <v>18055737</v>
      </c>
      <c r="D29" s="206"/>
      <c r="E29" s="205">
        <v>5491361</v>
      </c>
      <c r="F29" s="206"/>
      <c r="G29" s="205">
        <v>12564376</v>
      </c>
      <c r="H29" s="206"/>
      <c r="I29" s="85">
        <v>3649617</v>
      </c>
      <c r="J29" s="207">
        <v>42943</v>
      </c>
      <c r="K29" s="208"/>
      <c r="L29" s="85">
        <v>3606674</v>
      </c>
      <c r="M29" s="162">
        <v>245045</v>
      </c>
      <c r="N29" s="163"/>
      <c r="O29" s="34">
        <v>103853</v>
      </c>
      <c r="P29" s="209">
        <v>141192</v>
      </c>
      <c r="Q29" s="210"/>
      <c r="R29" s="162">
        <v>2371388</v>
      </c>
      <c r="S29" s="164"/>
      <c r="T29" s="73">
        <v>19088921</v>
      </c>
      <c r="U29" s="73">
        <v>3059063</v>
      </c>
      <c r="V29" s="162">
        <v>13658470</v>
      </c>
      <c r="W29" s="198">
        <v>-2917871</v>
      </c>
      <c r="X29" s="198">
        <v>-5185406</v>
      </c>
    </row>
    <row r="30" spans="1:34" s="7" customFormat="1" ht="20.100000000000001" customHeight="1" x14ac:dyDescent="0.15">
      <c r="A30" s="81" t="s">
        <v>72</v>
      </c>
      <c r="B30" s="73">
        <v>26</v>
      </c>
      <c r="C30" s="205">
        <v>21316084</v>
      </c>
      <c r="D30" s="206"/>
      <c r="E30" s="205">
        <v>3397802</v>
      </c>
      <c r="F30" s="206"/>
      <c r="G30" s="205">
        <v>17918282</v>
      </c>
      <c r="H30" s="206"/>
      <c r="I30" s="85">
        <v>5672708</v>
      </c>
      <c r="J30" s="207">
        <v>13948</v>
      </c>
      <c r="K30" s="208"/>
      <c r="L30" s="85">
        <v>5658760</v>
      </c>
      <c r="M30" s="162">
        <v>392090</v>
      </c>
      <c r="N30" s="163"/>
      <c r="O30" s="34">
        <v>3956</v>
      </c>
      <c r="P30" s="209">
        <v>388134</v>
      </c>
      <c r="Q30" s="210"/>
      <c r="R30" s="162">
        <v>4875588</v>
      </c>
      <c r="S30" s="163"/>
      <c r="T30" s="73">
        <v>21721114</v>
      </c>
      <c r="U30" s="82">
        <v>-1467794</v>
      </c>
      <c r="V30" s="162">
        <v>18313320</v>
      </c>
      <c r="W30" s="198">
        <v>1855928</v>
      </c>
      <c r="X30" s="198">
        <v>-3015704</v>
      </c>
    </row>
    <row r="31" spans="1:34" s="7" customFormat="1" ht="12.75" customHeight="1" x14ac:dyDescent="0.15">
      <c r="A31" s="83"/>
      <c r="B31" s="40"/>
      <c r="C31" s="199"/>
      <c r="D31" s="200"/>
      <c r="E31" s="201"/>
      <c r="F31" s="202"/>
      <c r="G31" s="159"/>
      <c r="H31" s="161"/>
      <c r="I31" s="61"/>
      <c r="J31" s="159"/>
      <c r="K31" s="161"/>
      <c r="L31" s="61"/>
      <c r="M31" s="159"/>
      <c r="N31" s="161"/>
      <c r="O31" s="42"/>
      <c r="P31" s="199"/>
      <c r="Q31" s="200"/>
      <c r="R31" s="159"/>
      <c r="S31" s="161"/>
      <c r="T31" s="42"/>
      <c r="U31" s="42"/>
      <c r="V31" s="203"/>
      <c r="W31" s="204"/>
      <c r="X31" s="204"/>
    </row>
    <row r="32" spans="1:34" s="7" customFormat="1" ht="12.75" customHeight="1" x14ac:dyDescent="0.15">
      <c r="A32" s="7" t="s">
        <v>108</v>
      </c>
      <c r="B32" s="109"/>
      <c r="C32" s="109"/>
      <c r="D32" s="86"/>
      <c r="E32" s="46"/>
      <c r="F32" s="46"/>
      <c r="G32" s="46"/>
      <c r="H32" s="46"/>
      <c r="I32" s="109"/>
      <c r="J32" s="109"/>
      <c r="K32" s="109"/>
      <c r="L32" s="109"/>
      <c r="M32" s="109"/>
      <c r="N32" s="109"/>
      <c r="O32" s="109"/>
      <c r="P32" s="123"/>
      <c r="Q32" s="123"/>
      <c r="R32" s="123"/>
      <c r="S32" s="109"/>
      <c r="T32" s="109"/>
      <c r="U32" s="109"/>
      <c r="V32" s="116"/>
      <c r="W32" s="116"/>
      <c r="X32" s="116"/>
    </row>
    <row r="33" spans="26:27" x14ac:dyDescent="0.15">
      <c r="Z33" s="142"/>
      <c r="AA33" s="127"/>
    </row>
  </sheetData>
  <mergeCells count="146">
    <mergeCell ref="V3:X3"/>
    <mergeCell ref="AG3:AH3"/>
    <mergeCell ref="A4:A7"/>
    <mergeCell ref="B4:D7"/>
    <mergeCell ref="E4:H7"/>
    <mergeCell ref="I4:T4"/>
    <mergeCell ref="U4:U7"/>
    <mergeCell ref="V4:X7"/>
    <mergeCell ref="AG4:AG7"/>
    <mergeCell ref="I5:J5"/>
    <mergeCell ref="K5:L7"/>
    <mergeCell ref="N5:N7"/>
    <mergeCell ref="O5:O7"/>
    <mergeCell ref="P5:Q7"/>
    <mergeCell ref="R5:S7"/>
    <mergeCell ref="T5:T7"/>
    <mergeCell ref="I6:J6"/>
    <mergeCell ref="I7:J7"/>
    <mergeCell ref="B10:D10"/>
    <mergeCell ref="E10:H10"/>
    <mergeCell ref="I10:J10"/>
    <mergeCell ref="B11:D11"/>
    <mergeCell ref="E11:H11"/>
    <mergeCell ref="I11:J11"/>
    <mergeCell ref="V8:X8"/>
    <mergeCell ref="B9:D9"/>
    <mergeCell ref="E9:H9"/>
    <mergeCell ref="I9:J9"/>
    <mergeCell ref="K9:L9"/>
    <mergeCell ref="P9:Q9"/>
    <mergeCell ref="R9:S9"/>
    <mergeCell ref="V9:X9"/>
    <mergeCell ref="B8:D8"/>
    <mergeCell ref="E8:H8"/>
    <mergeCell ref="I8:J8"/>
    <mergeCell ref="K8:L8"/>
    <mergeCell ref="P8:Q8"/>
    <mergeCell ref="R8:S8"/>
    <mergeCell ref="V12:X12"/>
    <mergeCell ref="B13:D13"/>
    <mergeCell ref="E13:H13"/>
    <mergeCell ref="I13:J13"/>
    <mergeCell ref="K13:L13"/>
    <mergeCell ref="P13:Q13"/>
    <mergeCell ref="R13:S13"/>
    <mergeCell ref="V13:X13"/>
    <mergeCell ref="K11:L11"/>
    <mergeCell ref="P11:Q11"/>
    <mergeCell ref="R11:S11"/>
    <mergeCell ref="V11:X11"/>
    <mergeCell ref="B12:D12"/>
    <mergeCell ref="E12:H12"/>
    <mergeCell ref="I12:J12"/>
    <mergeCell ref="K12:L12"/>
    <mergeCell ref="P12:Q12"/>
    <mergeCell ref="R12:S12"/>
    <mergeCell ref="V14:X14"/>
    <mergeCell ref="B15:D15"/>
    <mergeCell ref="E15:H15"/>
    <mergeCell ref="I15:J15"/>
    <mergeCell ref="K15:L15"/>
    <mergeCell ref="P15:Q15"/>
    <mergeCell ref="R15:S15"/>
    <mergeCell ref="V15:X15"/>
    <mergeCell ref="B14:D14"/>
    <mergeCell ref="E14:H14"/>
    <mergeCell ref="I14:J14"/>
    <mergeCell ref="K14:L14"/>
    <mergeCell ref="P14:Q14"/>
    <mergeCell ref="R14:S14"/>
    <mergeCell ref="V16:X16"/>
    <mergeCell ref="A23:A24"/>
    <mergeCell ref="B23:B24"/>
    <mergeCell ref="C23:H23"/>
    <mergeCell ref="I23:L23"/>
    <mergeCell ref="M23:Q23"/>
    <mergeCell ref="R23:S23"/>
    <mergeCell ref="T23:X23"/>
    <mergeCell ref="C24:D24"/>
    <mergeCell ref="E24:F24"/>
    <mergeCell ref="B16:D16"/>
    <mergeCell ref="E16:H16"/>
    <mergeCell ref="I16:J16"/>
    <mergeCell ref="K16:L16"/>
    <mergeCell ref="P16:Q16"/>
    <mergeCell ref="R16:S16"/>
    <mergeCell ref="G24:H24"/>
    <mergeCell ref="J24:K24"/>
    <mergeCell ref="P24:Q24"/>
    <mergeCell ref="R24:S24"/>
    <mergeCell ref="V24:X24"/>
    <mergeCell ref="C25:D25"/>
    <mergeCell ref="E25:F25"/>
    <mergeCell ref="G25:H25"/>
    <mergeCell ref="J25:K25"/>
    <mergeCell ref="M25:N25"/>
    <mergeCell ref="V26:X26"/>
    <mergeCell ref="C27:D27"/>
    <mergeCell ref="E27:F27"/>
    <mergeCell ref="G27:H27"/>
    <mergeCell ref="J27:K27"/>
    <mergeCell ref="P27:Q27"/>
    <mergeCell ref="R27:S27"/>
    <mergeCell ref="V27:X27"/>
    <mergeCell ref="P25:Q25"/>
    <mergeCell ref="R25:S25"/>
    <mergeCell ref="V25:X25"/>
    <mergeCell ref="C26:D26"/>
    <mergeCell ref="E26:F26"/>
    <mergeCell ref="G26:H26"/>
    <mergeCell ref="J26:K26"/>
    <mergeCell ref="M26:N26"/>
    <mergeCell ref="P26:Q26"/>
    <mergeCell ref="R26:S26"/>
    <mergeCell ref="R28:S28"/>
    <mergeCell ref="V28:X28"/>
    <mergeCell ref="C29:D29"/>
    <mergeCell ref="E29:F29"/>
    <mergeCell ref="G29:H29"/>
    <mergeCell ref="J29:K29"/>
    <mergeCell ref="M29:N29"/>
    <mergeCell ref="P29:Q29"/>
    <mergeCell ref="R29:S29"/>
    <mergeCell ref="V29:X29"/>
    <mergeCell ref="C28:D28"/>
    <mergeCell ref="E28:F28"/>
    <mergeCell ref="G28:H28"/>
    <mergeCell ref="J28:K28"/>
    <mergeCell ref="M28:N28"/>
    <mergeCell ref="P28:Q28"/>
    <mergeCell ref="R30:S30"/>
    <mergeCell ref="V30:X30"/>
    <mergeCell ref="C31:D31"/>
    <mergeCell ref="E31:F31"/>
    <mergeCell ref="G31:H31"/>
    <mergeCell ref="J31:K31"/>
    <mergeCell ref="M31:N31"/>
    <mergeCell ref="P31:Q31"/>
    <mergeCell ref="R31:S31"/>
    <mergeCell ref="V31:X31"/>
    <mergeCell ref="C30:D30"/>
    <mergeCell ref="E30:F30"/>
    <mergeCell ref="G30:H30"/>
    <mergeCell ref="J30:K30"/>
    <mergeCell ref="M30:N30"/>
    <mergeCell ref="P30:Q30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5" fitToWidth="2" orientation="portrait" r:id="rId1"/>
  <headerFooter alignWithMargins="0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1-1.2</vt:lpstr>
      <vt:lpstr>1-3.2</vt:lpstr>
      <vt:lpstr>'1-1.2'!Print_Area</vt:lpstr>
      <vt:lpstr>'1-3.2'!Print_Area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藤田 果歩</cp:lastModifiedBy>
  <cp:lastPrinted>2019-02-27T09:00:57Z</cp:lastPrinted>
  <dcterms:created xsi:type="dcterms:W3CDTF">2019-01-29T07:23:56Z</dcterms:created>
  <dcterms:modified xsi:type="dcterms:W3CDTF">2020-02-27T01:47:01Z</dcterms:modified>
</cp:coreProperties>
</file>