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200" windowHeight="8265" tabRatio="900" activeTab="0"/>
  </bookViews>
  <sheets>
    <sheet name="15労働目次" sheetId="1" r:id="rId1"/>
    <sheet name="15-1" sheetId="2" r:id="rId2"/>
    <sheet name="15-2" sheetId="3" r:id="rId3"/>
    <sheet name="15-3" sheetId="4" r:id="rId4"/>
    <sheet name="15-4" sheetId="5" r:id="rId5"/>
    <sheet name="15-5" sheetId="6" r:id="rId6"/>
    <sheet name="15-6(1)" sheetId="7" r:id="rId7"/>
    <sheet name="15-6(2)" sheetId="8" r:id="rId8"/>
    <sheet name="15-7(1)" sheetId="9" r:id="rId9"/>
    <sheet name="15-7(2)" sheetId="10" r:id="rId10"/>
    <sheet name="15-8" sheetId="11" r:id="rId11"/>
    <sheet name="15-9" sheetId="12" r:id="rId12"/>
    <sheet name="15-10" sheetId="13" r:id="rId13"/>
    <sheet name="15-11" sheetId="14" r:id="rId14"/>
  </sheets>
  <externalReferences>
    <externalReference r:id="rId17"/>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'15-1'!$A$1:$S$65</definedName>
    <definedName name="_xlnm.Print_Area" localSheetId="12">'15-10'!$A$1:$S$29</definedName>
    <definedName name="_xlnm.Print_Area" localSheetId="13">'15-11'!$A$1:$AA$65</definedName>
    <definedName name="_xlnm.Print_Area" localSheetId="2">'15-2'!$A$1:$S$64</definedName>
    <definedName name="_xlnm.Print_Area" localSheetId="3">'15-3'!$A$1:$Q$30</definedName>
    <definedName name="_xlnm.Print_Area" localSheetId="4">'15-4'!$A$1:$N$12</definedName>
    <definedName name="_xlnm.Print_Area" localSheetId="6">'15-6(1)'!$A$1:$T$32</definedName>
    <definedName name="_xlnm.Print_Area" localSheetId="7">'15-6(2)'!$A$1:$Z$19</definedName>
    <definedName name="_xlnm.Print_Area" localSheetId="9">'15-7(2)'!$A$1:$S$25</definedName>
    <definedName name="_xlnm.Print_Area" localSheetId="10">'15-8'!$A$1:$I$39</definedName>
    <definedName name="_xlnm.Print_Area" localSheetId="11">'15-9'!$A$1:$AE$17</definedName>
    <definedName name="_xlnm.Print_Titles" localSheetId="1">'15-1'!$A:$E</definedName>
    <definedName name="_xlnm.Print_Titles" localSheetId="13">'15-11'!$A:$C</definedName>
    <definedName name="_xlnm.Print_Titles" localSheetId="2">'15-2'!$A:$E</definedName>
    <definedName name="_xlnm.Print_Titles" localSheetId="5">'15-5'!$A:$A</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<sst xmlns="http://schemas.openxmlformats.org/spreadsheetml/2006/main" count="2227" uniqueCount="430">
  <si>
    <t>15　労　働</t>
  </si>
  <si>
    <t>１　月 別 平 均 現 金 給 与</t>
  </si>
  <si>
    <t>（単位：円）</t>
  </si>
  <si>
    <t>調査産業計</t>
  </si>
  <si>
    <t>建設業</t>
  </si>
  <si>
    <t>製造業</t>
  </si>
  <si>
    <t>電気・ガス・</t>
  </si>
  <si>
    <t>情報通信業</t>
  </si>
  <si>
    <t>運輸業</t>
  </si>
  <si>
    <t>卸売・小売業</t>
  </si>
  <si>
    <t>金融・保険業</t>
  </si>
  <si>
    <t>飲食店、宿泊業</t>
  </si>
  <si>
    <t>医療、福祉</t>
  </si>
  <si>
    <t>教育、学習支援業</t>
  </si>
  <si>
    <t>複合サービス事業</t>
  </si>
  <si>
    <t>サービス業</t>
  </si>
  <si>
    <t>名目賃金指数</t>
  </si>
  <si>
    <t>熱  供  給 ・　</t>
  </si>
  <si>
    <t>（他に分類されないもの）</t>
  </si>
  <si>
    <t>水   道   業　</t>
  </si>
  <si>
    <t>平成17年＝100</t>
  </si>
  <si>
    <t>現金給与総額</t>
  </si>
  <si>
    <t>平成</t>
  </si>
  <si>
    <t>16</t>
  </si>
  <si>
    <t>年平均</t>
  </si>
  <si>
    <t>17</t>
  </si>
  <si>
    <t>18</t>
  </si>
  <si>
    <t>18年</t>
  </si>
  <si>
    <t>１</t>
  </si>
  <si>
    <t>月</t>
  </si>
  <si>
    <t>2</t>
  </si>
  <si>
    <t>3</t>
  </si>
  <si>
    <t>4</t>
  </si>
  <si>
    <t>5</t>
  </si>
  <si>
    <t>6</t>
  </si>
  <si>
    <t>7</t>
  </si>
  <si>
    <t>8</t>
  </si>
  <si>
    <t>9</t>
  </si>
  <si>
    <t>.</t>
  </si>
  <si>
    <t>10</t>
  </si>
  <si>
    <t>11</t>
  </si>
  <si>
    <t>12</t>
  </si>
  <si>
    <t>きまって支給する給与</t>
  </si>
  <si>
    <t>特別に支払われた給与</t>
  </si>
  <si>
    <t>…</t>
  </si>
  <si>
    <t>－</t>
  </si>
  <si>
    <t>資　料：福井県政策統計課「毎月勤労統計調査」</t>
  </si>
  <si>
    <t>（注）　この調査は、常時5人以上の常用労働者を雇用する事業所の中から抽出した一定の事業所について行われた。</t>
  </si>
  <si>
    <t>　　　　指数については調査事業所の抽出替え（平成19年1月）時にギャップ修正を行い、過去に遡って修正したものである。</t>
  </si>
  <si>
    <t>２　月 別 平 均 労 働 時 間</t>
  </si>
  <si>
    <t>（単位：時間）</t>
  </si>
  <si>
    <t>労働時間指数</t>
  </si>
  <si>
    <t>熱供給・　</t>
  </si>
  <si>
    <t>水道業　</t>
  </si>
  <si>
    <t>総労働時間</t>
  </si>
  <si>
    <t>所定内労働時間</t>
  </si>
  <si>
    <t>所定外労働時間</t>
  </si>
  <si>
    <t>(注)　１　１表に同じ</t>
  </si>
  <si>
    <t>(注)　２　総実働時間とは、休憩時間及び本来の職務外として行われる当宿直の時間を除いたもので所定内労働時間と所定</t>
  </si>
  <si>
    <t>　　　　　外労働時間の合計である。所定内労働時間とは、就業規則等によって定められた正規の始業時間から終業時間ま</t>
  </si>
  <si>
    <t>　　　　　での時間であり、所定外労働時間とは、早出、残業、休日出勤等の労働時間である。</t>
  </si>
  <si>
    <t>３　雇　　用　　指　　数</t>
  </si>
  <si>
    <t>（平成17年＝100）</t>
  </si>
  <si>
    <t>情報
通信業</t>
  </si>
  <si>
    <t>卸売・
小売業</t>
  </si>
  <si>
    <t>金融・
保険業</t>
  </si>
  <si>
    <t>飲食店、
宿泊業</t>
  </si>
  <si>
    <t>医療、
福祉</t>
  </si>
  <si>
    <t>教育、
学  習
支援業</t>
  </si>
  <si>
    <t>複合</t>
  </si>
  <si>
    <t>サービス</t>
  </si>
  <si>
    <t>事業</t>
  </si>
  <si>
    <t>…</t>
  </si>
  <si>
    <t>（注）　1表に同じ</t>
  </si>
  <si>
    <t>４　賃　金　不　払　状　況</t>
  </si>
  <si>
    <t>（単位：千円）</t>
  </si>
  <si>
    <t>不　払　事　件　処　理　数</t>
  </si>
  <si>
    <t>解　決　済</t>
  </si>
  <si>
    <t>解 決 不 能</t>
  </si>
  <si>
    <t>未　　解　　決</t>
  </si>
  <si>
    <t>総件数</t>
  </si>
  <si>
    <t>新規</t>
  </si>
  <si>
    <t>繰越</t>
  </si>
  <si>
    <t>金額</t>
  </si>
  <si>
    <t>支払</t>
  </si>
  <si>
    <t>件　数</t>
  </si>
  <si>
    <t>対象</t>
  </si>
  <si>
    <t>件数</t>
  </si>
  <si>
    <t>労働者数</t>
  </si>
  <si>
    <t>年</t>
  </si>
  <si>
    <t>資　料：福井労働局労働基準部</t>
  </si>
  <si>
    <t>６　就業状態、従業上の地位、男女別有業者数</t>
  </si>
  <si>
    <t>（１）産業（大分類）別</t>
  </si>
  <si>
    <t>平成14年10月1日現在</t>
  </si>
  <si>
    <t>（単位：人）</t>
  </si>
  <si>
    <t>産業の別</t>
  </si>
  <si>
    <t>総　数</t>
  </si>
  <si>
    <t>自営業主</t>
  </si>
  <si>
    <t>家族従業者</t>
  </si>
  <si>
    <t>雇</t>
  </si>
  <si>
    <t>用者</t>
  </si>
  <si>
    <t>総数</t>
  </si>
  <si>
    <t>うち会社などの役員</t>
  </si>
  <si>
    <t>うち正規の職員・</t>
  </si>
  <si>
    <t>うちパート</t>
  </si>
  <si>
    <t>うちアルバイト</t>
  </si>
  <si>
    <t>うち労働者派遣事業所</t>
  </si>
  <si>
    <t>従業員</t>
  </si>
  <si>
    <t>の派遣社員</t>
  </si>
  <si>
    <t>男</t>
  </si>
  <si>
    <t>女</t>
  </si>
  <si>
    <t>総　　　　 　 　　数</t>
  </si>
  <si>
    <t>農　　　　　　　業</t>
  </si>
  <si>
    <t>　　　－</t>
  </si>
  <si>
    <t>林　　　　　　　業</t>
  </si>
  <si>
    <t>漁　　　　　　　業</t>
  </si>
  <si>
    <t>鉱　　　　　　　業</t>
  </si>
  <si>
    <t>建　　 設 　　業</t>
  </si>
  <si>
    <t>製 　　造　 　業</t>
  </si>
  <si>
    <t>電気・ガス・熱供給・水道業</t>
  </si>
  <si>
    <t>運　 　輸　　 業</t>
  </si>
  <si>
    <t>不　動　産　業</t>
  </si>
  <si>
    <t>飲食店，宿泊業</t>
  </si>
  <si>
    <t>医 療 ， 福 祉</t>
  </si>
  <si>
    <t>教育，学習支援業</t>
  </si>
  <si>
    <t>複合サービス事業</t>
  </si>
  <si>
    <t>サービス業(他に分類されないもの)</t>
  </si>
  <si>
    <t>公務(他に分類されないもの)</t>
  </si>
  <si>
    <t>分類不能の産業</t>
  </si>
  <si>
    <t>資　料：総務省統計局「就業構造基本調査」</t>
  </si>
  <si>
    <t>（２）職業（大分類）別</t>
  </si>
  <si>
    <t>（単位：人）</t>
  </si>
  <si>
    <t>15 ～ 19 歳</t>
  </si>
  <si>
    <t>20 ～ 24 歳</t>
  </si>
  <si>
    <t>25 ～ 29 歳</t>
  </si>
  <si>
    <t>30 ～ 34 歳</t>
  </si>
  <si>
    <t>35 ～ 39 歳</t>
  </si>
  <si>
    <t>40 ～ 44 歳</t>
  </si>
  <si>
    <t>45 ～ 49 歳</t>
  </si>
  <si>
    <t>50 ～ 54 歳</t>
  </si>
  <si>
    <t>55 ～ 59 歳</t>
  </si>
  <si>
    <t>60 ～ 64 歳</t>
  </si>
  <si>
    <t>65 歳 以 上</t>
  </si>
  <si>
    <t>専門的・技術的職業従事者</t>
  </si>
  <si>
    <t>管理的職業従事者</t>
  </si>
  <si>
    <t>事務従事者</t>
  </si>
  <si>
    <t>販売従事者</t>
  </si>
  <si>
    <t>サービス職業従事者</t>
  </si>
  <si>
    <t>保安職業従事者</t>
  </si>
  <si>
    <t>農林漁業作業者</t>
  </si>
  <si>
    <t>運輸・通信従事者</t>
  </si>
  <si>
    <t>生産工程・労務作業者</t>
  </si>
  <si>
    <t>分類不能の職業</t>
  </si>
  <si>
    <r>
      <t>７　月別公共職業安定所職業紹介状況</t>
    </r>
    <r>
      <rPr>
        <sz val="12"/>
        <rFont val="ＭＳ 明朝"/>
        <family val="1"/>
      </rPr>
      <t>（全数）</t>
    </r>
  </si>
  <si>
    <t>（１）一般職業紹介状況（新規学卒、パートタイム関係を除く）</t>
  </si>
  <si>
    <t>（単位：件・人）</t>
  </si>
  <si>
    <t>求職</t>
  </si>
  <si>
    <t>求人</t>
  </si>
  <si>
    <t>新規求職申込件数</t>
  </si>
  <si>
    <t>月間有</t>
  </si>
  <si>
    <t>効求職者数</t>
  </si>
  <si>
    <t>新規求人数</t>
  </si>
  <si>
    <t>月間有効求人数</t>
  </si>
  <si>
    <t>計</t>
  </si>
  <si>
    <t>平成18年度</t>
  </si>
  <si>
    <t>月</t>
  </si>
  <si>
    <t>5</t>
  </si>
  <si>
    <t>6</t>
  </si>
  <si>
    <t>7</t>
  </si>
  <si>
    <t>8</t>
  </si>
  <si>
    <t>9</t>
  </si>
  <si>
    <t>10</t>
  </si>
  <si>
    <t>11</t>
  </si>
  <si>
    <t>12</t>
  </si>
  <si>
    <t>19年</t>
  </si>
  <si>
    <t>1</t>
  </si>
  <si>
    <t>2</t>
  </si>
  <si>
    <t>3</t>
  </si>
  <si>
    <t>福　　井</t>
  </si>
  <si>
    <t>武　　生</t>
  </si>
  <si>
    <t>大　　野</t>
  </si>
  <si>
    <t>三　　国</t>
  </si>
  <si>
    <t>敦　　賀</t>
  </si>
  <si>
    <t>小　　浜</t>
  </si>
  <si>
    <t>（注）　関係欄での男＋女と計は一致しない。</t>
  </si>
  <si>
    <t>資　料：福井労働局職業安定部</t>
  </si>
  <si>
    <t>１１　産業別、適用法規別組合数および組合員数</t>
  </si>
  <si>
    <t>平成18年6月30日現在</t>
  </si>
  <si>
    <t>適用法規</t>
  </si>
  <si>
    <t>労働組合法</t>
  </si>
  <si>
    <t>国家公務員法</t>
  </si>
  <si>
    <t>地方公営企業労働関係法</t>
  </si>
  <si>
    <t>地方公務員法</t>
  </si>
  <si>
    <t>組合数</t>
  </si>
  <si>
    <t>組合員数</t>
  </si>
  <si>
    <t>組</t>
  </si>
  <si>
    <t>合員数</t>
  </si>
  <si>
    <t>林業</t>
  </si>
  <si>
    <t>－</t>
  </si>
  <si>
    <t>漁業</t>
  </si>
  <si>
    <t>鉱業</t>
  </si>
  <si>
    <t>食料品</t>
  </si>
  <si>
    <t>飲料・たばこ・飼料</t>
  </si>
  <si>
    <t>繊維工業</t>
  </si>
  <si>
    <t>衣服・その他の繊維製品</t>
  </si>
  <si>
    <t>木材・木製品</t>
  </si>
  <si>
    <t>家具・装備品</t>
  </si>
  <si>
    <t>パルプ・紙・紙加工品</t>
  </si>
  <si>
    <t>印刷・同関連業</t>
  </si>
  <si>
    <t>化学工業</t>
  </si>
  <si>
    <t>プラスチック製品</t>
  </si>
  <si>
    <t>ゴム製品</t>
  </si>
  <si>
    <t>なめし革・同製品・毛皮</t>
  </si>
  <si>
    <t>窯業・土石製品</t>
  </si>
  <si>
    <t>非鉄金属</t>
  </si>
  <si>
    <t>金属製品</t>
  </si>
  <si>
    <t>一般機械器具</t>
  </si>
  <si>
    <t>電気機械器具</t>
  </si>
  <si>
    <t>電子部品・デバイス</t>
  </si>
  <si>
    <t>輸送用機械器具</t>
  </si>
  <si>
    <t>精密機械器具</t>
  </si>
  <si>
    <t>電気・ガス・水道業</t>
  </si>
  <si>
    <t>鉄道業</t>
  </si>
  <si>
    <t>道路旅客運送業</t>
  </si>
  <si>
    <t>道路貨物運送業</t>
  </si>
  <si>
    <t>倉庫業</t>
  </si>
  <si>
    <t>運輸に付帯するサービス業</t>
  </si>
  <si>
    <t>不動産業</t>
  </si>
  <si>
    <t>医療，福祉</t>
  </si>
  <si>
    <t>複合サービス業</t>
  </si>
  <si>
    <t>専門サービス業</t>
  </si>
  <si>
    <t>学術・開発研究機関</t>
  </si>
  <si>
    <t>その他の生活関連サービス業</t>
  </si>
  <si>
    <t>娯楽業</t>
  </si>
  <si>
    <t>廃棄物処理業</t>
  </si>
  <si>
    <t>自動車整備業</t>
  </si>
  <si>
    <t>物品賃貸業</t>
  </si>
  <si>
    <t>その他の事業サービス業</t>
  </si>
  <si>
    <t>公務</t>
  </si>
  <si>
    <t>国家公務</t>
  </si>
  <si>
    <t>地方公務</t>
  </si>
  <si>
    <t>分類不能</t>
  </si>
  <si>
    <t>合計</t>
  </si>
  <si>
    <t>資　料：福井県労働政策課</t>
  </si>
  <si>
    <t>８　職業別常用職業紹介状況</t>
  </si>
  <si>
    <t xml:space="preserve"> （平成18年10月分）</t>
  </si>
  <si>
    <t>項目</t>
  </si>
  <si>
    <t>新規求人</t>
  </si>
  <si>
    <t>新規求職</t>
  </si>
  <si>
    <t>就職件数</t>
  </si>
  <si>
    <t>充 足 数</t>
  </si>
  <si>
    <t>就 職 率</t>
  </si>
  <si>
    <t>充 足 率</t>
  </si>
  <si>
    <t>職業分類</t>
  </si>
  <si>
    <t>倍　　率</t>
  </si>
  <si>
    <t>　　　％</t>
  </si>
  <si>
    <t>大分類</t>
  </si>
  <si>
    <t>職業計</t>
  </si>
  <si>
    <t>専門的・技術的職業</t>
  </si>
  <si>
    <t>管理的職業</t>
  </si>
  <si>
    <t>事務的職業</t>
  </si>
  <si>
    <t>販売の職業</t>
  </si>
  <si>
    <t>サービスの職業</t>
  </si>
  <si>
    <t>保安の職業</t>
  </si>
  <si>
    <t>農林漁業の職業</t>
  </si>
  <si>
    <t>運輸・通信の職業</t>
  </si>
  <si>
    <t>生産工程・労務の職業</t>
  </si>
  <si>
    <t>-</t>
  </si>
  <si>
    <t>…</t>
  </si>
  <si>
    <t>生産工程・労務の職業の内訳（中分類）</t>
  </si>
  <si>
    <t>化学製品製造の職業</t>
  </si>
  <si>
    <t>窯業製品製造の職業</t>
  </si>
  <si>
    <t>金属加工の職業</t>
  </si>
  <si>
    <t>金属溶接・溶断の職業</t>
  </si>
  <si>
    <t>一般機械器具組立修理</t>
  </si>
  <si>
    <t>電気機械器具組立修理</t>
  </si>
  <si>
    <t>輸送用機械組立修理</t>
  </si>
  <si>
    <t>計器・光学機械組立修理</t>
  </si>
  <si>
    <t>食料品製造の職業</t>
  </si>
  <si>
    <t>紡績の職業</t>
  </si>
  <si>
    <t>衣服・繊維製品製造</t>
  </si>
  <si>
    <t>ゴム・プラスチック製品製造</t>
  </si>
  <si>
    <t>その他の製造制作</t>
  </si>
  <si>
    <t>電気作業者</t>
  </si>
  <si>
    <t>建設の職業</t>
  </si>
  <si>
    <t>土木の職業</t>
  </si>
  <si>
    <t>運搬労務の職業</t>
  </si>
  <si>
    <t>その他の労務の職業</t>
  </si>
  <si>
    <t xml:space="preserve"> （単位：人）</t>
  </si>
  <si>
    <t>９　労働者死傷災害発生状況</t>
  </si>
  <si>
    <t>製造工業</t>
  </si>
  <si>
    <t>建設事業</t>
  </si>
  <si>
    <t>運輸事業</t>
  </si>
  <si>
    <t>貨物取扱業</t>
  </si>
  <si>
    <t>水産業</t>
  </si>
  <si>
    <t>その他の事業</t>
  </si>
  <si>
    <t>（土石採取業）</t>
  </si>
  <si>
    <t>死　亡</t>
  </si>
  <si>
    <t>休　 業</t>
  </si>
  <si>
    <t>4日以上</t>
  </si>
  <si>
    <t>16</t>
  </si>
  <si>
    <t>17</t>
  </si>
  <si>
    <t>18</t>
  </si>
  <si>
    <t>監 督 署 別</t>
  </si>
  <si>
    <t>福井</t>
  </si>
  <si>
    <t>武生</t>
  </si>
  <si>
    <t>敦賀</t>
  </si>
  <si>
    <t>大野</t>
  </si>
  <si>
    <t>平成17年10月1日現在</t>
  </si>
  <si>
    <t>総計</t>
  </si>
  <si>
    <t>農業</t>
  </si>
  <si>
    <t>サービス業（他に
分類されないもの）</t>
  </si>
  <si>
    <t>公務（他に分類</t>
  </si>
  <si>
    <t>熱供給・水道業</t>
  </si>
  <si>
    <t>されないもの）</t>
  </si>
  <si>
    <t>平成7年</t>
  </si>
  <si>
    <t>－</t>
  </si>
  <si>
    <t>－</t>
  </si>
  <si>
    <t>－</t>
  </si>
  <si>
    <t>－</t>
  </si>
  <si>
    <t>－</t>
  </si>
  <si>
    <t xml:space="preserve">       12</t>
  </si>
  <si>
    <t>－</t>
  </si>
  <si>
    <t>－</t>
  </si>
  <si>
    <t xml:space="preserve">       17</t>
  </si>
  <si>
    <t>福 井 市</t>
  </si>
  <si>
    <t>敦 賀 市</t>
  </si>
  <si>
    <t>小 浜 市</t>
  </si>
  <si>
    <t>大 野 市</t>
  </si>
  <si>
    <t>勝 山 市</t>
  </si>
  <si>
    <t>あわら市</t>
  </si>
  <si>
    <t>越 前 市</t>
  </si>
  <si>
    <t>市     計</t>
  </si>
  <si>
    <t>足 羽 郡</t>
  </si>
  <si>
    <t>美 山 町</t>
  </si>
  <si>
    <t>吉 田 郡</t>
  </si>
  <si>
    <t>松 岡 町</t>
  </si>
  <si>
    <t>永平寺町</t>
  </si>
  <si>
    <t>上志比村</t>
  </si>
  <si>
    <t>大 野 郡</t>
  </si>
  <si>
    <t>和 泉 村</t>
  </si>
  <si>
    <t>坂 井 郡</t>
  </si>
  <si>
    <t>三 国 町</t>
  </si>
  <si>
    <t>丸 岡 町</t>
  </si>
  <si>
    <t>春 江 町</t>
  </si>
  <si>
    <t>坂 井 町</t>
  </si>
  <si>
    <t>今 立 郡</t>
  </si>
  <si>
    <t>池 田 町</t>
  </si>
  <si>
    <t>南 条 郡</t>
  </si>
  <si>
    <t>南越前町</t>
  </si>
  <si>
    <t>丹 生 郡</t>
  </si>
  <si>
    <t>越 前 町</t>
  </si>
  <si>
    <t>越 廼 村</t>
  </si>
  <si>
    <t>清 水 町</t>
  </si>
  <si>
    <t>三 方 郡</t>
  </si>
  <si>
    <t>美 浜 町</t>
  </si>
  <si>
    <t>遠 敷郡</t>
  </si>
  <si>
    <t>名田庄村</t>
  </si>
  <si>
    <t>大 飯 郡</t>
  </si>
  <si>
    <t>高 浜 町</t>
  </si>
  <si>
    <t>大 飯 町</t>
  </si>
  <si>
    <t>三方上中郡</t>
  </si>
  <si>
    <t>若 狭 町</t>
  </si>
  <si>
    <t>町 村 計</t>
  </si>
  <si>
    <t>　※平成14年の産業分類改訂が改訂されたことに伴い、平成17年は新産業分類で集計しているが、平成12年以前は新産業分類では</t>
  </si>
  <si>
    <t>　　集計できない産業がある。</t>
  </si>
  <si>
    <t>資　料：総務省統計局「国勢調査報告」</t>
  </si>
  <si>
    <t>（２）日雇職業紹介状況</t>
  </si>
  <si>
    <t>就労</t>
  </si>
  <si>
    <t>月間有効求職者数</t>
  </si>
  <si>
    <t>就労実人員数</t>
  </si>
  <si>
    <t>就労延数</t>
  </si>
  <si>
    <t>うち失対事業</t>
  </si>
  <si>
    <t>就労者</t>
  </si>
  <si>
    <t>－</t>
  </si>
  <si>
    <t>4</t>
  </si>
  <si>
    <t>1</t>
  </si>
  <si>
    <t>１０　月別労働争議件数および参加人員</t>
  </si>
  <si>
    <t>月別</t>
  </si>
  <si>
    <t>発 生 件 数 お よ び</t>
  </si>
  <si>
    <t>争議行為を伴う争議形態</t>
  </si>
  <si>
    <t>争議行為を伴わ</t>
  </si>
  <si>
    <t>ない争議形態</t>
  </si>
  <si>
    <t>半日以上の作業停止争議</t>
  </si>
  <si>
    <t>半日未満の</t>
  </si>
  <si>
    <t>第三者関与</t>
  </si>
  <si>
    <t>総　 参   加　 人　 員</t>
  </si>
  <si>
    <t>合　　　　　　　　　　　　　　　計</t>
  </si>
  <si>
    <t>同盟罷業</t>
  </si>
  <si>
    <t>作業所閉鎖</t>
  </si>
  <si>
    <t>罷業・怠業</t>
  </si>
  <si>
    <t>件  　　数</t>
  </si>
  <si>
    <t>総参加人員</t>
  </si>
  <si>
    <t>件　　　数</t>
  </si>
  <si>
    <t>行為参加人員</t>
  </si>
  <si>
    <t>労働損失日数</t>
  </si>
  <si>
    <t>　 　　  －</t>
  </si>
  <si>
    <t>　 －</t>
  </si>
  <si>
    <t>鯖 江 市</t>
  </si>
  <si>
    <t>新規求人数　(失対除く）</t>
  </si>
  <si>
    <t>国営企業及び特定独立行政法人の労働関係に関する法律</t>
  </si>
  <si>
    <t>１５　労働</t>
  </si>
  <si>
    <t>15-1</t>
  </si>
  <si>
    <t>月別平均現金給与</t>
  </si>
  <si>
    <t>15-2</t>
  </si>
  <si>
    <t>月別平均労働時間</t>
  </si>
  <si>
    <t>15-3</t>
  </si>
  <si>
    <t>雇用指数</t>
  </si>
  <si>
    <t>15-4</t>
  </si>
  <si>
    <t>賃金不払状況</t>
  </si>
  <si>
    <t>15-5</t>
  </si>
  <si>
    <t>市町村別、産業(大分類)別、男女別１５歳以上就業者数</t>
  </si>
  <si>
    <t>15-6(1)</t>
  </si>
  <si>
    <t>就業状態、従業上の地位、男女別有業者数(1)産業（大分類）別</t>
  </si>
  <si>
    <t>15-6(2)</t>
  </si>
  <si>
    <t>就業状態、従業上の地位、男女別有業者数(2)職業（大分類）別</t>
  </si>
  <si>
    <t>15-7(1)</t>
  </si>
  <si>
    <t>15-7(2)</t>
  </si>
  <si>
    <t>15-8</t>
  </si>
  <si>
    <t>職業別常用職業紹介状況</t>
  </si>
  <si>
    <t>15-9</t>
  </si>
  <si>
    <t>労働者死傷災害発生状況</t>
  </si>
  <si>
    <t>15-10</t>
  </si>
  <si>
    <t>労働争議件数および参加人員</t>
  </si>
  <si>
    <t>15-11</t>
  </si>
  <si>
    <t>平成18年福井県統計年鑑</t>
  </si>
  <si>
    <t>月別公共職業安定所別職業紹介状況(全数)(1)一般職業紹介状況（新規学卒、パートタイム関係除く）</t>
  </si>
  <si>
    <t>月別公共職業安定所別職業紹介状況(全数)(2)日雇職業紹介状況</t>
  </si>
  <si>
    <t>産業別、適用法規別組合数および組合員数</t>
  </si>
  <si>
    <t>５　市町村別、産業（大分類）別、男女別15歳以上就業者数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</si>
</sst>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_);[Red]\(0.0\)"/>
    <numFmt numFmtId="178" formatCode="#,##0.0_);[Red]\(#,##0.0\)"/>
    <numFmt numFmtId="179" formatCode="#,##0_ "/>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14"/>
      <name val="ＭＳ 明朝"/>
      <family val="1"/>
    </font>
    <font>
      <sz val="11"/>
      <name val="ＭＳ 明朝"/>
      <family val="1"/>
    </font>
    <font>
      <sz val="12"/>
      <name val="ＭＳ 明朝"/>
      <family val="1"/>
    </font>
    <font>
      <sz val="10"/>
      <name val="ＭＳ 明朝"/>
      <family val="1"/>
    </font>
    <font>
      <sz val="12"/>
      <name val="ＭＳ ゴシック"/>
      <family val="3"/>
    </font>
    <font>
      <sz val="13"/>
      <name val="ＭＳ 明朝"/>
      <family val="1"/>
    </font>
    <font>
      <sz val="13"/>
      <name val="ＭＳ ゴシック"/>
      <family val="3"/>
    </font>
    <font>
      <sz val="12"/>
      <name val="ＭＳ Ｐゴシック"/>
      <family val="3"/>
    </font>
    <font>
      <sz val="14"/>
      <name val="ＭＳ 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7.7"/>
      <color indexed="20"/>
      <name val="ＭＳ Ｐゴシック"/>
      <family val="3"/>
    </font>
    <font>
      <sz val="11"/>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style="thin"/>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49" fillId="31" borderId="4" applyNumberFormat="0" applyAlignment="0" applyProtection="0"/>
    <xf numFmtId="0" fontId="3"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384">
    <xf numFmtId="0" fontId="0" fillId="0" borderId="0" xfId="0" applyFont="1" applyAlignment="1">
      <alignment vertical="center"/>
    </xf>
    <xf numFmtId="0" fontId="4" fillId="0" borderId="0" xfId="62" applyFont="1" applyAlignment="1">
      <alignment horizontal="left"/>
      <protection/>
    </xf>
    <xf numFmtId="0" fontId="3" fillId="0" borderId="0" xfId="62">
      <alignment/>
      <protection/>
    </xf>
    <xf numFmtId="0" fontId="5" fillId="0" borderId="0" xfId="62" applyFont="1" applyBorder="1" applyAlignment="1">
      <alignment horizontal="center"/>
      <protection/>
    </xf>
    <xf numFmtId="49" fontId="6" fillId="0" borderId="0" xfId="62" applyNumberFormat="1" applyFont="1" applyBorder="1" applyAlignment="1">
      <alignment horizontal="right"/>
      <protection/>
    </xf>
    <xf numFmtId="0" fontId="3" fillId="0" borderId="10" xfId="62" applyBorder="1">
      <alignment/>
      <protection/>
    </xf>
    <xf numFmtId="49" fontId="6" fillId="0" borderId="10" xfId="62" applyNumberFormat="1" applyFont="1" applyBorder="1" applyAlignment="1">
      <alignment horizontal="center"/>
      <protection/>
    </xf>
    <xf numFmtId="0" fontId="6" fillId="0" borderId="0" xfId="62" applyFont="1" applyBorder="1">
      <alignment/>
      <protection/>
    </xf>
    <xf numFmtId="49" fontId="6" fillId="0" borderId="0" xfId="62" applyNumberFormat="1" applyFont="1" applyBorder="1" applyAlignment="1">
      <alignment horizontal="distributed" vertical="center"/>
      <protection/>
    </xf>
    <xf numFmtId="0" fontId="6" fillId="0" borderId="0" xfId="62" applyFont="1">
      <alignment/>
      <protection/>
    </xf>
    <xf numFmtId="0" fontId="6" fillId="0" borderId="11" xfId="62" applyFont="1" applyBorder="1">
      <alignment/>
      <protection/>
    </xf>
    <xf numFmtId="49" fontId="6" fillId="0" borderId="11" xfId="62" applyNumberFormat="1" applyFont="1" applyBorder="1" applyAlignment="1">
      <alignment horizontal="distributed" vertical="center"/>
      <protection/>
    </xf>
    <xf numFmtId="49" fontId="7" fillId="0" borderId="12" xfId="62" applyNumberFormat="1" applyFont="1" applyBorder="1" applyAlignment="1">
      <alignment horizontal="center" vertical="center"/>
      <protection/>
    </xf>
    <xf numFmtId="49" fontId="7" fillId="0" borderId="0" xfId="62" applyNumberFormat="1" applyFont="1" applyBorder="1" applyAlignment="1">
      <alignment horizontal="distributed" vertical="center"/>
      <protection/>
    </xf>
    <xf numFmtId="37" fontId="7" fillId="0" borderId="12" xfId="62" applyNumberFormat="1" applyFont="1" applyBorder="1" applyAlignment="1">
      <alignment vertical="center"/>
      <protection/>
    </xf>
    <xf numFmtId="37" fontId="7" fillId="0" borderId="0" xfId="62" applyNumberFormat="1" applyFont="1" applyBorder="1" applyAlignment="1">
      <alignment vertical="center"/>
      <protection/>
    </xf>
    <xf numFmtId="37" fontId="7" fillId="0" borderId="0" xfId="62" applyNumberFormat="1" applyFont="1" applyBorder="1" applyAlignment="1">
      <alignment horizontal="right" vertical="center"/>
      <protection/>
    </xf>
    <xf numFmtId="176" fontId="7" fillId="0" borderId="0" xfId="62" applyNumberFormat="1" applyFont="1" applyBorder="1" applyAlignment="1">
      <alignment vertical="center"/>
      <protection/>
    </xf>
    <xf numFmtId="49" fontId="7" fillId="0" borderId="13" xfId="62" applyNumberFormat="1" applyFont="1" applyBorder="1" applyAlignment="1">
      <alignment horizontal="center" vertical="center"/>
      <protection/>
    </xf>
    <xf numFmtId="49" fontId="9" fillId="0" borderId="12" xfId="62" applyNumberFormat="1" applyFont="1" applyBorder="1" applyAlignment="1">
      <alignment horizontal="center" vertical="center"/>
      <protection/>
    </xf>
    <xf numFmtId="49" fontId="9" fillId="0" borderId="0" xfId="62" applyNumberFormat="1" applyFont="1" applyBorder="1" applyAlignment="1">
      <alignment horizontal="distributed" vertical="center"/>
      <protection/>
    </xf>
    <xf numFmtId="49" fontId="9" fillId="0" borderId="13" xfId="62" applyNumberFormat="1" applyFont="1" applyBorder="1" applyAlignment="1">
      <alignment horizontal="distributed" vertical="center"/>
      <protection/>
    </xf>
    <xf numFmtId="37" fontId="9" fillId="0" borderId="12" xfId="62" applyNumberFormat="1" applyFont="1" applyBorder="1" applyAlignment="1">
      <alignment vertical="center"/>
      <protection/>
    </xf>
    <xf numFmtId="37" fontId="9" fillId="0" borderId="0" xfId="62" applyNumberFormat="1" applyFont="1" applyBorder="1" applyAlignment="1">
      <alignment vertical="center"/>
      <protection/>
    </xf>
    <xf numFmtId="176" fontId="9" fillId="0" borderId="0" xfId="62" applyNumberFormat="1" applyFont="1" applyBorder="1" applyAlignment="1">
      <alignment vertical="center"/>
      <protection/>
    </xf>
    <xf numFmtId="0" fontId="4" fillId="0" borderId="0" xfId="62" applyFont="1" applyBorder="1">
      <alignment/>
      <protection/>
    </xf>
    <xf numFmtId="0" fontId="4" fillId="0" borderId="0" xfId="62" applyFont="1">
      <alignment/>
      <protection/>
    </xf>
    <xf numFmtId="49" fontId="7" fillId="0" borderId="13" xfId="62" applyNumberFormat="1" applyFont="1" applyBorder="1" applyAlignment="1">
      <alignment horizontal="distributed" vertical="center"/>
      <protection/>
    </xf>
    <xf numFmtId="49" fontId="7" fillId="0" borderId="14" xfId="62" applyNumberFormat="1" applyFont="1" applyBorder="1" applyAlignment="1">
      <alignment horizontal="center" vertical="center"/>
      <protection/>
    </xf>
    <xf numFmtId="49" fontId="7" fillId="0" borderId="11" xfId="62" applyNumberFormat="1" applyFont="1" applyBorder="1" applyAlignment="1">
      <alignment horizontal="distributed" vertical="center"/>
      <protection/>
    </xf>
    <xf numFmtId="49" fontId="7" fillId="0" borderId="15" xfId="62" applyNumberFormat="1" applyFont="1" applyBorder="1" applyAlignment="1">
      <alignment horizontal="distributed" vertical="center"/>
      <protection/>
    </xf>
    <xf numFmtId="37" fontId="7" fillId="0" borderId="14" xfId="62" applyNumberFormat="1" applyFont="1" applyBorder="1" applyAlignment="1">
      <alignment vertical="center"/>
      <protection/>
    </xf>
    <xf numFmtId="37" fontId="7" fillId="0" borderId="11" xfId="62" applyNumberFormat="1" applyFont="1" applyBorder="1" applyAlignment="1">
      <alignment vertical="center"/>
      <protection/>
    </xf>
    <xf numFmtId="176" fontId="7" fillId="0" borderId="11" xfId="62" applyNumberFormat="1" applyFont="1" applyBorder="1" applyAlignment="1">
      <alignment vertical="center"/>
      <protection/>
    </xf>
    <xf numFmtId="37" fontId="9" fillId="0" borderId="0" xfId="62" applyNumberFormat="1" applyFont="1" applyBorder="1" applyAlignment="1">
      <alignment horizontal="right" vertical="center"/>
      <protection/>
    </xf>
    <xf numFmtId="0" fontId="7" fillId="0" borderId="0" xfId="62" applyNumberFormat="1" applyFont="1" applyBorder="1" applyAlignment="1">
      <alignment horizontal="right" vertical="center"/>
      <protection/>
    </xf>
    <xf numFmtId="0" fontId="6" fillId="0" borderId="15" xfId="62" applyFont="1" applyBorder="1" applyAlignment="1">
      <alignment vertical="distributed" textRotation="255"/>
      <protection/>
    </xf>
    <xf numFmtId="37" fontId="7" fillId="0" borderId="11" xfId="62" applyNumberFormat="1" applyFont="1" applyBorder="1" applyAlignment="1">
      <alignment horizontal="right" vertical="center"/>
      <protection/>
    </xf>
    <xf numFmtId="0" fontId="6" fillId="0" borderId="16" xfId="62" applyFont="1" applyBorder="1" applyAlignment="1">
      <alignment horizontal="left"/>
      <protection/>
    </xf>
    <xf numFmtId="0" fontId="6" fillId="0" borderId="0" xfId="62" applyFont="1" applyBorder="1" applyAlignment="1">
      <alignment horizontal="left"/>
      <protection/>
    </xf>
    <xf numFmtId="0" fontId="6" fillId="0" borderId="0" xfId="62" applyFont="1" applyAlignment="1">
      <alignment/>
      <protection/>
    </xf>
    <xf numFmtId="0" fontId="6" fillId="0" borderId="0" xfId="62" applyFont="1" applyAlignment="1">
      <alignment horizontal="left"/>
      <protection/>
    </xf>
    <xf numFmtId="0" fontId="3" fillId="0" borderId="0" xfId="62" applyBorder="1">
      <alignment/>
      <protection/>
    </xf>
    <xf numFmtId="49" fontId="6" fillId="0" borderId="10" xfId="62" applyNumberFormat="1" applyFont="1" applyBorder="1" applyAlignment="1">
      <alignment/>
      <protection/>
    </xf>
    <xf numFmtId="177" fontId="7" fillId="0" borderId="12" xfId="62" applyNumberFormat="1" applyFont="1" applyBorder="1" applyAlignment="1">
      <alignment vertical="center"/>
      <protection/>
    </xf>
    <xf numFmtId="177" fontId="7" fillId="0" borderId="0" xfId="62" applyNumberFormat="1" applyFont="1" applyBorder="1" applyAlignment="1">
      <alignment vertical="center"/>
      <protection/>
    </xf>
    <xf numFmtId="177" fontId="7" fillId="0" borderId="0" xfId="62" applyNumberFormat="1" applyFont="1" applyBorder="1" applyAlignment="1">
      <alignment horizontal="right" vertical="center"/>
      <protection/>
    </xf>
    <xf numFmtId="177" fontId="9" fillId="0" borderId="12" xfId="62" applyNumberFormat="1" applyFont="1" applyBorder="1" applyAlignment="1">
      <alignment vertical="center"/>
      <protection/>
    </xf>
    <xf numFmtId="177" fontId="9" fillId="0" borderId="0" xfId="62" applyNumberFormat="1" applyFont="1" applyBorder="1" applyAlignment="1">
      <alignment vertical="center"/>
      <protection/>
    </xf>
    <xf numFmtId="177" fontId="7" fillId="0" borderId="14" xfId="62" applyNumberFormat="1" applyFont="1" applyBorder="1" applyAlignment="1">
      <alignment vertical="center"/>
      <protection/>
    </xf>
    <xf numFmtId="177" fontId="7" fillId="0" borderId="11" xfId="62" applyNumberFormat="1" applyFont="1" applyBorder="1" applyAlignment="1">
      <alignment vertical="center"/>
      <protection/>
    </xf>
    <xf numFmtId="177" fontId="9" fillId="0" borderId="0" xfId="62" applyNumberFormat="1" applyFont="1" applyBorder="1" applyAlignment="1">
      <alignment horizontal="right" vertical="center"/>
      <protection/>
    </xf>
    <xf numFmtId="177" fontId="7" fillId="0" borderId="11" xfId="62" applyNumberFormat="1" applyFont="1" applyBorder="1" applyAlignment="1">
      <alignment horizontal="right" vertical="center"/>
      <protection/>
    </xf>
    <xf numFmtId="0" fontId="6" fillId="0" borderId="17" xfId="62" applyFont="1" applyBorder="1" applyAlignment="1">
      <alignment horizontal="distributed" vertical="center"/>
      <protection/>
    </xf>
    <xf numFmtId="0" fontId="6" fillId="0" borderId="17" xfId="62" applyFont="1" applyBorder="1" applyAlignment="1">
      <alignment horizontal="center" vertical="center"/>
      <protection/>
    </xf>
    <xf numFmtId="0" fontId="6" fillId="0" borderId="18" xfId="62" applyFont="1" applyBorder="1" applyAlignment="1">
      <alignment horizontal="distributed" vertical="center"/>
      <protection/>
    </xf>
    <xf numFmtId="0" fontId="6" fillId="0" borderId="18" xfId="62" applyFont="1" applyBorder="1" applyAlignment="1">
      <alignment horizontal="center" vertical="center" shrinkToFit="1"/>
      <protection/>
    </xf>
    <xf numFmtId="0" fontId="6" fillId="0" borderId="18" xfId="62" applyFont="1" applyBorder="1" applyAlignment="1">
      <alignment horizontal="center" vertical="center"/>
      <protection/>
    </xf>
    <xf numFmtId="49" fontId="7" fillId="0" borderId="16" xfId="62" applyNumberFormat="1" applyFont="1" applyBorder="1" applyAlignment="1">
      <alignment horizontal="center" vertical="center"/>
      <protection/>
    </xf>
    <xf numFmtId="49" fontId="10" fillId="0" borderId="0" xfId="62" applyNumberFormat="1" applyFont="1" applyBorder="1" applyAlignment="1">
      <alignment horizontal="distributed" vertical="center"/>
      <protection/>
    </xf>
    <xf numFmtId="177" fontId="10" fillId="0" borderId="12" xfId="62" applyNumberFormat="1" applyFont="1" applyBorder="1" applyAlignment="1">
      <alignment vertical="center"/>
      <protection/>
    </xf>
    <xf numFmtId="177" fontId="10" fillId="0" borderId="0" xfId="62" applyNumberFormat="1" applyFont="1" applyBorder="1" applyAlignment="1">
      <alignment vertical="center"/>
      <protection/>
    </xf>
    <xf numFmtId="177" fontId="10" fillId="0" borderId="0" xfId="62" applyNumberFormat="1" applyFont="1" applyBorder="1" applyAlignment="1">
      <alignment horizontal="right" vertical="center"/>
      <protection/>
    </xf>
    <xf numFmtId="0" fontId="7" fillId="0" borderId="0" xfId="62" applyFont="1" applyBorder="1">
      <alignment/>
      <protection/>
    </xf>
    <xf numFmtId="0" fontId="7" fillId="0" borderId="0" xfId="62" applyFont="1">
      <alignment/>
      <protection/>
    </xf>
    <xf numFmtId="49" fontId="7" fillId="0" borderId="0" xfId="62" applyNumberFormat="1" applyFont="1" applyBorder="1" applyAlignment="1">
      <alignment horizontal="center" vertical="center"/>
      <protection/>
    </xf>
    <xf numFmtId="49" fontId="9" fillId="0" borderId="0" xfId="62" applyNumberFormat="1" applyFont="1" applyBorder="1" applyAlignment="1">
      <alignment horizontal="center" vertical="center"/>
      <protection/>
    </xf>
    <xf numFmtId="49" fontId="11" fillId="0" borderId="0" xfId="62" applyNumberFormat="1" applyFont="1" applyBorder="1" applyAlignment="1">
      <alignment horizontal="distributed" vertical="center"/>
      <protection/>
    </xf>
    <xf numFmtId="177" fontId="11" fillId="0" borderId="12" xfId="62" applyNumberFormat="1" applyFont="1" applyBorder="1" applyAlignment="1">
      <alignment vertical="center"/>
      <protection/>
    </xf>
    <xf numFmtId="177" fontId="11" fillId="0" borderId="0" xfId="62" applyNumberFormat="1" applyFont="1" applyBorder="1" applyAlignment="1">
      <alignment vertical="center"/>
      <protection/>
    </xf>
    <xf numFmtId="177" fontId="11" fillId="0" borderId="0" xfId="62" applyNumberFormat="1" applyFont="1" applyBorder="1" applyAlignment="1">
      <alignment horizontal="right" vertical="center"/>
      <protection/>
    </xf>
    <xf numFmtId="0" fontId="9" fillId="0" borderId="0" xfId="62" applyFont="1" applyBorder="1">
      <alignment/>
      <protection/>
    </xf>
    <xf numFmtId="0" fontId="9" fillId="0" borderId="0" xfId="62" applyFont="1">
      <alignment/>
      <protection/>
    </xf>
    <xf numFmtId="49" fontId="7" fillId="0" borderId="11" xfId="62" applyNumberFormat="1" applyFont="1" applyBorder="1" applyAlignment="1">
      <alignment horizontal="center" vertical="center"/>
      <protection/>
    </xf>
    <xf numFmtId="49" fontId="10" fillId="0" borderId="11" xfId="62" applyNumberFormat="1" applyFont="1" applyBorder="1" applyAlignment="1">
      <alignment horizontal="distributed" vertical="center"/>
      <protection/>
    </xf>
    <xf numFmtId="177" fontId="10" fillId="0" borderId="14" xfId="62" applyNumberFormat="1" applyFont="1" applyBorder="1" applyAlignment="1">
      <alignment vertical="center"/>
      <protection/>
    </xf>
    <xf numFmtId="177" fontId="10" fillId="0" borderId="11" xfId="62" applyNumberFormat="1" applyFont="1" applyBorder="1" applyAlignment="1">
      <alignment vertical="center"/>
      <protection/>
    </xf>
    <xf numFmtId="177" fontId="10" fillId="0" borderId="11" xfId="62" applyNumberFormat="1" applyFont="1" applyBorder="1" applyAlignment="1">
      <alignment horizontal="right" vertical="center"/>
      <protection/>
    </xf>
    <xf numFmtId="0" fontId="7" fillId="0" borderId="0" xfId="62" applyFont="1" applyBorder="1" applyAlignment="1">
      <alignment horizontal="left"/>
      <protection/>
    </xf>
    <xf numFmtId="0" fontId="6" fillId="0" borderId="0" xfId="62" applyFont="1" applyBorder="1" applyAlignment="1">
      <alignment horizontal="distributed" vertical="center" shrinkToFit="1"/>
      <protection/>
    </xf>
    <xf numFmtId="0" fontId="6" fillId="0" borderId="14" xfId="62" applyFont="1" applyBorder="1" applyAlignment="1">
      <alignment horizontal="center" vertical="center" shrinkToFit="1"/>
      <protection/>
    </xf>
    <xf numFmtId="0" fontId="6" fillId="0" borderId="11" xfId="62" applyFont="1" applyBorder="1" applyAlignment="1">
      <alignment horizontal="distributed" vertical="center" shrinkToFit="1"/>
      <protection/>
    </xf>
    <xf numFmtId="0" fontId="6" fillId="0" borderId="11" xfId="62" applyFont="1" applyBorder="1" applyAlignment="1">
      <alignment horizontal="center" vertical="center" shrinkToFit="1"/>
      <protection/>
    </xf>
    <xf numFmtId="0" fontId="6" fillId="0" borderId="14" xfId="62" applyFont="1" applyBorder="1" applyAlignment="1">
      <alignment horizontal="distributed" vertical="center"/>
      <protection/>
    </xf>
    <xf numFmtId="49" fontId="6" fillId="0" borderId="16" xfId="62" applyNumberFormat="1" applyFont="1" applyBorder="1" applyAlignment="1">
      <alignment horizontal="center" vertical="center"/>
      <protection/>
    </xf>
    <xf numFmtId="49" fontId="6" fillId="0" borderId="0" xfId="62" applyNumberFormat="1" applyFont="1" applyBorder="1" applyAlignment="1">
      <alignment horizontal="distributed" vertical="center"/>
      <protection/>
    </xf>
    <xf numFmtId="38" fontId="6" fillId="0" borderId="12" xfId="62" applyNumberFormat="1" applyFont="1" applyBorder="1" applyAlignment="1">
      <alignment vertical="center"/>
      <protection/>
    </xf>
    <xf numFmtId="38" fontId="6" fillId="0" borderId="0" xfId="62" applyNumberFormat="1" applyFont="1" applyBorder="1" applyAlignment="1">
      <alignment vertical="center"/>
      <protection/>
    </xf>
    <xf numFmtId="49" fontId="6" fillId="0" borderId="0" xfId="62" applyNumberFormat="1" applyFont="1" applyBorder="1" applyAlignment="1">
      <alignment horizontal="center" vertical="center"/>
      <protection/>
    </xf>
    <xf numFmtId="0" fontId="6" fillId="0" borderId="0" xfId="62" applyFont="1" applyBorder="1" applyAlignment="1">
      <alignment horizontal="distributed" vertical="center"/>
      <protection/>
    </xf>
    <xf numFmtId="49" fontId="4" fillId="0" borderId="11" xfId="62" applyNumberFormat="1" applyFont="1" applyBorder="1" applyAlignment="1">
      <alignment horizontal="center" vertical="center"/>
      <protection/>
    </xf>
    <xf numFmtId="0" fontId="4" fillId="0" borderId="11" xfId="62" applyFont="1" applyBorder="1" applyAlignment="1">
      <alignment horizontal="distributed" vertical="center"/>
      <protection/>
    </xf>
    <xf numFmtId="49" fontId="4" fillId="0" borderId="15" xfId="62" applyNumberFormat="1" applyFont="1" applyBorder="1" applyAlignment="1">
      <alignment horizontal="distributed" vertical="center"/>
      <protection/>
    </xf>
    <xf numFmtId="38" fontId="4" fillId="0" borderId="14" xfId="62" applyNumberFormat="1" applyFont="1" applyBorder="1" applyAlignment="1">
      <alignment vertical="center"/>
      <protection/>
    </xf>
    <xf numFmtId="38" fontId="4" fillId="0" borderId="11" xfId="62" applyNumberFormat="1" applyFont="1" applyBorder="1" applyAlignment="1">
      <alignment vertical="center"/>
      <protection/>
    </xf>
    <xf numFmtId="49" fontId="6" fillId="0" borderId="0" xfId="62" applyNumberFormat="1" applyFont="1" applyBorder="1" applyAlignment="1">
      <alignment horizontal="center"/>
      <protection/>
    </xf>
    <xf numFmtId="0" fontId="7" fillId="0" borderId="10" xfId="62" applyFont="1" applyBorder="1" applyAlignment="1">
      <alignment horizontal="left"/>
      <protection/>
    </xf>
    <xf numFmtId="0" fontId="6" fillId="0" borderId="19" xfId="62" applyFont="1" applyBorder="1" applyAlignment="1">
      <alignment vertical="center"/>
      <protection/>
    </xf>
    <xf numFmtId="49" fontId="6" fillId="0" borderId="13" xfId="62" applyNumberFormat="1" applyFont="1" applyBorder="1" applyAlignment="1">
      <alignment horizontal="distributed" vertical="center"/>
      <protection/>
    </xf>
    <xf numFmtId="0" fontId="6" fillId="0" borderId="12" xfId="62" applyFont="1" applyBorder="1" applyAlignment="1">
      <alignment horizontal="center" vertical="center"/>
      <protection/>
    </xf>
    <xf numFmtId="0" fontId="6" fillId="0" borderId="14" xfId="62" applyFont="1" applyBorder="1" applyAlignment="1">
      <alignment horizontal="distributed" vertical="center"/>
      <protection/>
    </xf>
    <xf numFmtId="0" fontId="6" fillId="0" borderId="18" xfId="62" applyFont="1" applyBorder="1" applyAlignment="1">
      <alignment horizontal="distributed" vertical="center"/>
      <protection/>
    </xf>
    <xf numFmtId="0" fontId="6" fillId="0" borderId="11" xfId="62" applyFont="1" applyBorder="1" applyAlignment="1">
      <alignment horizontal="center" vertical="center" shrinkToFit="1"/>
      <protection/>
    </xf>
    <xf numFmtId="0" fontId="6" fillId="0" borderId="20" xfId="62" applyFont="1" applyBorder="1" applyAlignment="1">
      <alignment horizontal="distributed" vertical="center"/>
      <protection/>
    </xf>
    <xf numFmtId="0" fontId="6" fillId="0" borderId="20" xfId="62" applyFont="1" applyBorder="1" applyAlignment="1">
      <alignment horizontal="center" vertical="center" shrinkToFit="1"/>
      <protection/>
    </xf>
    <xf numFmtId="0" fontId="6" fillId="0" borderId="21" xfId="62" applyFont="1" applyBorder="1" applyAlignment="1">
      <alignment horizontal="center" vertical="center" shrinkToFit="1"/>
      <protection/>
    </xf>
    <xf numFmtId="0" fontId="6" fillId="0" borderId="22" xfId="62" applyFont="1" applyBorder="1" applyAlignment="1">
      <alignment horizontal="distributed" vertical="center"/>
      <protection/>
    </xf>
    <xf numFmtId="38" fontId="7" fillId="0" borderId="12" xfId="62" applyNumberFormat="1" applyFont="1" applyBorder="1" applyAlignment="1">
      <alignment vertical="center"/>
      <protection/>
    </xf>
    <xf numFmtId="38" fontId="7" fillId="0" borderId="0" xfId="62" applyNumberFormat="1" applyFont="1" applyBorder="1" applyAlignment="1">
      <alignment vertical="center"/>
      <protection/>
    </xf>
    <xf numFmtId="49" fontId="4" fillId="0" borderId="0" xfId="62" applyNumberFormat="1" applyFont="1" applyBorder="1" applyAlignment="1">
      <alignment horizontal="distributed" vertical="center"/>
      <protection/>
    </xf>
    <xf numFmtId="49" fontId="6" fillId="0" borderId="0" xfId="62" applyNumberFormat="1" applyFont="1" applyBorder="1" applyAlignment="1">
      <alignment horizontal="center" vertical="center" shrinkToFit="1"/>
      <protection/>
    </xf>
    <xf numFmtId="38" fontId="7" fillId="0" borderId="14" xfId="62" applyNumberFormat="1" applyFont="1" applyBorder="1" applyAlignment="1">
      <alignment vertical="center"/>
      <protection/>
    </xf>
    <xf numFmtId="38" fontId="7" fillId="0" borderId="11" xfId="62" applyNumberFormat="1" applyFont="1" applyBorder="1" applyAlignment="1">
      <alignment vertical="center"/>
      <protection/>
    </xf>
    <xf numFmtId="0" fontId="6" fillId="0" borderId="13"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0" xfId="62" applyFont="1" applyBorder="1" applyAlignment="1">
      <alignment horizontal="center" vertical="center"/>
      <protection/>
    </xf>
    <xf numFmtId="49" fontId="4" fillId="0" borderId="0" xfId="62" applyNumberFormat="1" applyFont="1" applyBorder="1" applyAlignment="1">
      <alignment horizontal="center" vertical="center"/>
      <protection/>
    </xf>
    <xf numFmtId="38" fontId="6" fillId="0" borderId="14" xfId="62" applyNumberFormat="1" applyFont="1" applyBorder="1" applyAlignment="1">
      <alignment vertical="center"/>
      <protection/>
    </xf>
    <xf numFmtId="38" fontId="6" fillId="0" borderId="11" xfId="62" applyNumberFormat="1" applyFont="1" applyBorder="1" applyAlignment="1">
      <alignment vertical="center"/>
      <protection/>
    </xf>
    <xf numFmtId="49" fontId="7" fillId="0" borderId="0" xfId="62" applyNumberFormat="1" applyFont="1" applyBorder="1" applyAlignment="1">
      <alignment horizontal="left"/>
      <protection/>
    </xf>
    <xf numFmtId="49" fontId="7" fillId="0" borderId="10" xfId="62" applyNumberFormat="1" applyFont="1" applyBorder="1" applyAlignment="1">
      <alignment horizontal="left"/>
      <protection/>
    </xf>
    <xf numFmtId="49" fontId="6" fillId="0" borderId="10" xfId="62" applyNumberFormat="1" applyFont="1" applyBorder="1" applyAlignment="1">
      <alignment horizontal="right"/>
      <protection/>
    </xf>
    <xf numFmtId="0" fontId="6" fillId="0" borderId="20" xfId="62" applyFont="1" applyBorder="1" applyAlignment="1">
      <alignment horizontal="distributed" vertical="center"/>
      <protection/>
    </xf>
    <xf numFmtId="0" fontId="6" fillId="0" borderId="21" xfId="62" applyFont="1" applyBorder="1" applyAlignment="1">
      <alignment horizontal="distributed" vertical="center"/>
      <protection/>
    </xf>
    <xf numFmtId="0" fontId="6" fillId="0" borderId="22" xfId="62" applyFont="1" applyBorder="1" applyAlignment="1">
      <alignment horizontal="distributed" vertical="center"/>
      <protection/>
    </xf>
    <xf numFmtId="49" fontId="6" fillId="0" borderId="11" xfId="62" applyNumberFormat="1" applyFont="1" applyBorder="1" applyAlignment="1">
      <alignment horizontal="distributed" vertical="center"/>
      <protection/>
    </xf>
    <xf numFmtId="0" fontId="6" fillId="0" borderId="20" xfId="62" applyFont="1" applyBorder="1" applyAlignment="1">
      <alignment horizontal="distributed" vertical="center" shrinkToFit="1"/>
      <protection/>
    </xf>
    <xf numFmtId="38" fontId="9" fillId="0" borderId="12" xfId="62" applyNumberFormat="1" applyFont="1" applyBorder="1" applyAlignment="1">
      <alignment vertical="center"/>
      <protection/>
    </xf>
    <xf numFmtId="38" fontId="9" fillId="0" borderId="0" xfId="62" applyNumberFormat="1" applyFont="1" applyBorder="1" applyAlignment="1">
      <alignment vertical="center"/>
      <protection/>
    </xf>
    <xf numFmtId="38" fontId="9" fillId="0" borderId="0" xfId="62" applyNumberFormat="1" applyFont="1" applyBorder="1" applyAlignment="1">
      <alignment horizontal="right" vertical="center"/>
      <protection/>
    </xf>
    <xf numFmtId="38" fontId="4" fillId="0" borderId="0" xfId="62" applyNumberFormat="1" applyFont="1" applyBorder="1" applyAlignment="1">
      <alignment vertical="center"/>
      <protection/>
    </xf>
    <xf numFmtId="38" fontId="7" fillId="0" borderId="0" xfId="62" applyNumberFormat="1" applyFont="1" applyBorder="1" applyAlignment="1">
      <alignment horizontal="right" vertical="center"/>
      <protection/>
    </xf>
    <xf numFmtId="49" fontId="6" fillId="0" borderId="0" xfId="62" applyNumberFormat="1" applyFont="1" applyAlignment="1">
      <alignment horizontal="right"/>
      <protection/>
    </xf>
    <xf numFmtId="0" fontId="12" fillId="0" borderId="0" xfId="62" applyFont="1">
      <alignment/>
      <protection/>
    </xf>
    <xf numFmtId="0" fontId="6" fillId="0" borderId="10" xfId="62" applyFont="1" applyBorder="1" applyAlignment="1">
      <alignment horizontal="center"/>
      <protection/>
    </xf>
    <xf numFmtId="0" fontId="6" fillId="0" borderId="14" xfId="62" applyFont="1" applyBorder="1" applyAlignment="1">
      <alignment horizontal="center" vertical="center"/>
      <protection/>
    </xf>
    <xf numFmtId="0" fontId="6" fillId="0" borderId="22" xfId="62" applyFont="1" applyBorder="1" applyAlignment="1">
      <alignment horizontal="center" vertical="center"/>
      <protection/>
    </xf>
    <xf numFmtId="38" fontId="6" fillId="0" borderId="23" xfId="62" applyNumberFormat="1" applyFont="1" applyBorder="1" applyAlignment="1">
      <alignment vertical="center"/>
      <protection/>
    </xf>
    <xf numFmtId="38" fontId="6" fillId="0" borderId="16" xfId="62" applyNumberFormat="1" applyFont="1" applyBorder="1" applyAlignment="1">
      <alignment vertical="center"/>
      <protection/>
    </xf>
    <xf numFmtId="38" fontId="6" fillId="0" borderId="16" xfId="62" applyNumberFormat="1" applyFont="1" applyBorder="1" applyAlignment="1">
      <alignment horizontal="right" vertical="center"/>
      <protection/>
    </xf>
    <xf numFmtId="38" fontId="6" fillId="0" borderId="12" xfId="62" applyNumberFormat="1" applyFont="1" applyBorder="1" applyAlignment="1">
      <alignment horizontal="right" vertical="center"/>
      <protection/>
    </xf>
    <xf numFmtId="38" fontId="6" fillId="0" borderId="0" xfId="62" applyNumberFormat="1" applyFont="1" applyBorder="1" applyAlignment="1">
      <alignment horizontal="right" vertical="center"/>
      <protection/>
    </xf>
    <xf numFmtId="0" fontId="6" fillId="0" borderId="13" xfId="62" applyFont="1" applyBorder="1" applyAlignment="1">
      <alignment horizontal="distributed" vertical="center"/>
      <protection/>
    </xf>
    <xf numFmtId="49" fontId="6" fillId="0" borderId="0" xfId="62" applyNumberFormat="1" applyFont="1" applyBorder="1" applyAlignment="1">
      <alignment horizontal="center" vertical="center" textRotation="255"/>
      <protection/>
    </xf>
    <xf numFmtId="38" fontId="3" fillId="0" borderId="0" xfId="62" applyNumberFormat="1">
      <alignment/>
      <protection/>
    </xf>
    <xf numFmtId="0" fontId="6" fillId="0" borderId="0" xfId="62" applyFont="1" applyBorder="1" applyAlignment="1">
      <alignment horizontal="center"/>
      <protection/>
    </xf>
    <xf numFmtId="0" fontId="6" fillId="0" borderId="18" xfId="62" applyFont="1" applyBorder="1" applyAlignment="1">
      <alignment horizontal="center" vertical="center"/>
      <protection/>
    </xf>
    <xf numFmtId="49" fontId="6" fillId="0" borderId="24" xfId="62" applyNumberFormat="1" applyFont="1" applyBorder="1" applyAlignment="1">
      <alignment horizontal="distributed" vertical="center"/>
      <protection/>
    </xf>
    <xf numFmtId="40" fontId="6" fillId="0" borderId="0" xfId="62" applyNumberFormat="1" applyFont="1" applyBorder="1" applyAlignment="1">
      <alignment vertical="center"/>
      <protection/>
    </xf>
    <xf numFmtId="178" fontId="6" fillId="0" borderId="0" xfId="62" applyNumberFormat="1" applyFont="1" applyBorder="1" applyAlignment="1">
      <alignment vertical="center"/>
      <protection/>
    </xf>
    <xf numFmtId="49" fontId="6" fillId="0" borderId="17" xfId="62" applyNumberFormat="1" applyFont="1" applyBorder="1" applyAlignment="1">
      <alignment horizontal="distributed" vertical="center"/>
      <protection/>
    </xf>
    <xf numFmtId="49" fontId="6" fillId="0" borderId="18" xfId="62" applyNumberFormat="1" applyFont="1" applyBorder="1" applyAlignment="1">
      <alignment horizontal="distributed" vertical="center"/>
      <protection/>
    </xf>
    <xf numFmtId="178" fontId="6" fillId="0" borderId="14" xfId="62" applyNumberFormat="1" applyFont="1" applyBorder="1" applyAlignment="1">
      <alignment horizontal="right" vertical="center"/>
      <protection/>
    </xf>
    <xf numFmtId="178" fontId="6" fillId="0" borderId="11" xfId="62" applyNumberFormat="1" applyFont="1" applyBorder="1" applyAlignment="1">
      <alignment horizontal="right" vertical="center"/>
      <protection/>
    </xf>
    <xf numFmtId="40" fontId="6" fillId="0" borderId="11" xfId="62" applyNumberFormat="1" applyFont="1" applyBorder="1" applyAlignment="1">
      <alignment vertical="center"/>
      <protection/>
    </xf>
    <xf numFmtId="178" fontId="6" fillId="0" borderId="11" xfId="62" applyNumberFormat="1" applyFont="1" applyBorder="1" applyAlignment="1">
      <alignment vertical="center"/>
      <protection/>
    </xf>
    <xf numFmtId="49" fontId="6" fillId="0" borderId="0" xfId="62" applyNumberFormat="1" applyFont="1" applyBorder="1" applyAlignment="1">
      <alignment horizontal="center" vertical="distributed" textRotation="255"/>
      <protection/>
    </xf>
    <xf numFmtId="38" fontId="5" fillId="0" borderId="0" xfId="62" applyNumberFormat="1" applyFont="1" applyBorder="1" applyAlignment="1">
      <alignment vertical="center"/>
      <protection/>
    </xf>
    <xf numFmtId="38" fontId="5" fillId="0" borderId="0" xfId="62" applyNumberFormat="1" applyFont="1" applyBorder="1" applyAlignment="1">
      <alignment horizontal="right" vertical="center"/>
      <protection/>
    </xf>
    <xf numFmtId="49" fontId="4" fillId="0" borderId="0" xfId="62" applyNumberFormat="1" applyFont="1" applyBorder="1" applyAlignment="1">
      <alignment horizontal="center" vertical="distributed" textRotation="255"/>
      <protection/>
    </xf>
    <xf numFmtId="49" fontId="4" fillId="0" borderId="0" xfId="62" applyNumberFormat="1" applyFont="1" applyBorder="1" applyAlignment="1">
      <alignment horizontal="distributed" vertical="center"/>
      <protection/>
    </xf>
    <xf numFmtId="49" fontId="4" fillId="0" borderId="13" xfId="62" applyNumberFormat="1" applyFont="1" applyBorder="1" applyAlignment="1">
      <alignment horizontal="distributed" vertical="center"/>
      <protection/>
    </xf>
    <xf numFmtId="38" fontId="13" fillId="0" borderId="0" xfId="62" applyNumberFormat="1" applyFont="1" applyBorder="1" applyAlignment="1">
      <alignment horizontal="right" vertical="center"/>
      <protection/>
    </xf>
    <xf numFmtId="38" fontId="13" fillId="0" borderId="0" xfId="62" applyNumberFormat="1" applyFont="1" applyBorder="1" applyAlignment="1">
      <alignment vertical="center"/>
      <protection/>
    </xf>
    <xf numFmtId="38" fontId="5" fillId="0" borderId="11" xfId="62" applyNumberFormat="1" applyFont="1" applyBorder="1" applyAlignment="1">
      <alignment horizontal="right" vertical="center"/>
      <protection/>
    </xf>
    <xf numFmtId="38" fontId="7" fillId="0" borderId="11" xfId="62" applyNumberFormat="1" applyFont="1" applyBorder="1" applyAlignment="1">
      <alignment horizontal="right" vertical="center"/>
      <protection/>
    </xf>
    <xf numFmtId="38" fontId="5" fillId="0" borderId="11" xfId="62" applyNumberFormat="1" applyFont="1" applyBorder="1" applyAlignment="1">
      <alignment vertical="center"/>
      <protection/>
    </xf>
    <xf numFmtId="49" fontId="7" fillId="0" borderId="0" xfId="62" applyNumberFormat="1" applyFont="1" applyBorder="1" applyAlignment="1">
      <alignment horizontal="center"/>
      <protection/>
    </xf>
    <xf numFmtId="49" fontId="7" fillId="0" borderId="10" xfId="62" applyNumberFormat="1" applyFont="1" applyBorder="1" applyAlignment="1">
      <alignment horizontal="center"/>
      <protection/>
    </xf>
    <xf numFmtId="179" fontId="7" fillId="0" borderId="12" xfId="62" applyNumberFormat="1" applyFont="1" applyBorder="1" applyAlignment="1">
      <alignment vertical="center"/>
      <protection/>
    </xf>
    <xf numFmtId="179" fontId="7" fillId="0" borderId="0" xfId="62" applyNumberFormat="1" applyFont="1" applyBorder="1" applyAlignment="1">
      <alignment vertical="center"/>
      <protection/>
    </xf>
    <xf numFmtId="41" fontId="7" fillId="0" borderId="0" xfId="62" applyNumberFormat="1" applyFont="1" applyBorder="1" applyAlignment="1">
      <alignment horizontal="right" vertical="center"/>
      <protection/>
    </xf>
    <xf numFmtId="49" fontId="6" fillId="0" borderId="13" xfId="62" applyNumberFormat="1" applyFont="1" applyBorder="1" applyAlignment="1">
      <alignment horizontal="left" vertical="center"/>
      <protection/>
    </xf>
    <xf numFmtId="179" fontId="9" fillId="0" borderId="12" xfId="62" applyNumberFormat="1" applyFont="1" applyBorder="1" applyAlignment="1">
      <alignment vertical="center"/>
      <protection/>
    </xf>
    <xf numFmtId="179" fontId="9" fillId="0" borderId="0" xfId="62" applyNumberFormat="1" applyFont="1" applyBorder="1" applyAlignment="1">
      <alignment vertical="center"/>
      <protection/>
    </xf>
    <xf numFmtId="49" fontId="4" fillId="0" borderId="13" xfId="62" applyNumberFormat="1" applyFont="1" applyBorder="1" applyAlignment="1">
      <alignment horizontal="left" vertical="center"/>
      <protection/>
    </xf>
    <xf numFmtId="49" fontId="4" fillId="0" borderId="13" xfId="62" applyNumberFormat="1" applyFont="1" applyBorder="1" applyAlignment="1">
      <alignment horizontal="left"/>
      <protection/>
    </xf>
    <xf numFmtId="179" fontId="7" fillId="0" borderId="0" xfId="62" applyNumberFormat="1" applyFont="1" applyBorder="1" applyAlignment="1">
      <alignment horizontal="right" vertical="center"/>
      <protection/>
    </xf>
    <xf numFmtId="179" fontId="7" fillId="0" borderId="12" xfId="62" applyNumberFormat="1" applyFont="1" applyBorder="1" applyAlignment="1">
      <alignment horizontal="right" vertical="center"/>
      <protection/>
    </xf>
    <xf numFmtId="49" fontId="6" fillId="0" borderId="13" xfId="62" applyNumberFormat="1" applyFont="1" applyBorder="1" applyAlignment="1">
      <alignment horizontal="distributed" vertical="center"/>
      <protection/>
    </xf>
    <xf numFmtId="179" fontId="9" fillId="0" borderId="12" xfId="62" applyNumberFormat="1" applyFont="1" applyBorder="1" applyAlignment="1">
      <alignment horizontal="right" vertical="center"/>
      <protection/>
    </xf>
    <xf numFmtId="179" fontId="9" fillId="0" borderId="0" xfId="62" applyNumberFormat="1" applyFont="1" applyBorder="1" applyAlignment="1">
      <alignment horizontal="right" vertical="center"/>
      <protection/>
    </xf>
    <xf numFmtId="49" fontId="4" fillId="0" borderId="13" xfId="62" applyNumberFormat="1" applyFont="1" applyBorder="1" applyAlignment="1">
      <alignment horizontal="distributed" vertical="center"/>
      <protection/>
    </xf>
    <xf numFmtId="179" fontId="9" fillId="0" borderId="11" xfId="62" applyNumberFormat="1" applyFont="1" applyBorder="1" applyAlignment="1">
      <alignment horizontal="right" vertical="center"/>
      <protection/>
    </xf>
    <xf numFmtId="49" fontId="4" fillId="0" borderId="15" xfId="62" applyNumberFormat="1" applyFont="1" applyBorder="1" applyAlignment="1">
      <alignment horizontal="distributed" vertical="center"/>
      <protection/>
    </xf>
    <xf numFmtId="0" fontId="6" fillId="0" borderId="16" xfId="62" applyFont="1" applyBorder="1" applyAlignment="1">
      <alignment vertical="center"/>
      <protection/>
    </xf>
    <xf numFmtId="49" fontId="6" fillId="0" borderId="0" xfId="62" applyNumberFormat="1" applyFont="1" applyAlignment="1">
      <alignment vertical="center"/>
      <protection/>
    </xf>
    <xf numFmtId="0" fontId="6" fillId="0" borderId="16" xfId="62" applyFont="1" applyBorder="1" applyAlignment="1">
      <alignment horizontal="center" vertical="center" shrinkToFit="1"/>
      <protection/>
    </xf>
    <xf numFmtId="38" fontId="4" fillId="0" borderId="23" xfId="62" applyNumberFormat="1" applyFont="1" applyBorder="1" applyAlignment="1">
      <alignment vertical="center"/>
      <protection/>
    </xf>
    <xf numFmtId="38" fontId="4" fillId="0" borderId="0" xfId="62" applyNumberFormat="1" applyFont="1" applyBorder="1" applyAlignment="1">
      <alignment horizontal="right" vertical="center"/>
      <protection/>
    </xf>
    <xf numFmtId="41" fontId="4" fillId="0" borderId="0" xfId="62" applyNumberFormat="1" applyFont="1" applyBorder="1" applyAlignment="1">
      <alignment horizontal="right" vertical="center"/>
      <protection/>
    </xf>
    <xf numFmtId="41" fontId="4" fillId="0" borderId="12" xfId="62" applyNumberFormat="1" applyFont="1" applyBorder="1" applyAlignment="1">
      <alignment horizontal="right" vertical="center"/>
      <protection/>
    </xf>
    <xf numFmtId="49" fontId="6" fillId="0" borderId="11" xfId="62" applyNumberFormat="1" applyFont="1" applyBorder="1" applyAlignment="1">
      <alignment horizontal="center" vertical="center"/>
      <protection/>
    </xf>
    <xf numFmtId="41" fontId="4" fillId="0" borderId="14" xfId="62" applyNumberFormat="1" applyFont="1" applyBorder="1" applyAlignment="1">
      <alignment horizontal="right" vertical="center"/>
      <protection/>
    </xf>
    <xf numFmtId="41" fontId="4" fillId="0" borderId="11" xfId="62" applyNumberFormat="1" applyFont="1" applyBorder="1" applyAlignment="1">
      <alignment horizontal="right" vertical="center"/>
      <protection/>
    </xf>
    <xf numFmtId="38" fontId="6" fillId="0" borderId="11" xfId="62" applyNumberFormat="1" applyFont="1" applyBorder="1" applyAlignment="1">
      <alignment horizontal="right" vertical="center"/>
      <protection/>
    </xf>
    <xf numFmtId="49" fontId="6" fillId="0" borderId="0" xfId="62" applyNumberFormat="1" applyFont="1" applyBorder="1" applyAlignment="1">
      <alignment horizontal="center" vertical="distributed"/>
      <protection/>
    </xf>
    <xf numFmtId="38" fontId="7" fillId="0" borderId="12" xfId="62" applyNumberFormat="1" applyFont="1" applyBorder="1" applyAlignment="1">
      <alignment horizontal="right" vertical="center"/>
      <protection/>
    </xf>
    <xf numFmtId="49" fontId="4" fillId="0" borderId="11" xfId="62" applyNumberFormat="1" applyFont="1" applyBorder="1" applyAlignment="1">
      <alignment horizontal="center" vertical="distributed" textRotation="255"/>
      <protection/>
    </xf>
    <xf numFmtId="49" fontId="4" fillId="0" borderId="11" xfId="62" applyNumberFormat="1" applyFont="1" applyBorder="1" applyAlignment="1">
      <alignment horizontal="distributed" vertical="center"/>
      <protection/>
    </xf>
    <xf numFmtId="38" fontId="9" fillId="0" borderId="14" xfId="62" applyNumberFormat="1" applyFont="1" applyBorder="1" applyAlignment="1">
      <alignment horizontal="right" vertical="center"/>
      <protection/>
    </xf>
    <xf numFmtId="38" fontId="9" fillId="0" borderId="11" xfId="62" applyNumberFormat="1" applyFont="1" applyBorder="1" applyAlignment="1">
      <alignment horizontal="right" vertical="center"/>
      <protection/>
    </xf>
    <xf numFmtId="0" fontId="6" fillId="0" borderId="0" xfId="62" applyFont="1" applyBorder="1" applyAlignment="1">
      <alignment/>
      <protection/>
    </xf>
    <xf numFmtId="0" fontId="7" fillId="0" borderId="16" xfId="62" applyFont="1" applyBorder="1" applyAlignment="1">
      <alignment/>
      <protection/>
    </xf>
    <xf numFmtId="0" fontId="5" fillId="0" borderId="0" xfId="62" applyFont="1" applyBorder="1" applyAlignment="1">
      <alignment/>
      <protection/>
    </xf>
    <xf numFmtId="0" fontId="6" fillId="0" borderId="20" xfId="62" applyFont="1" applyBorder="1" applyAlignment="1">
      <alignment horizontal="center" vertical="center"/>
      <protection/>
    </xf>
    <xf numFmtId="0" fontId="14" fillId="0" borderId="0" xfId="62" applyFont="1" applyFill="1">
      <alignment/>
      <protection/>
    </xf>
    <xf numFmtId="0" fontId="3" fillId="0" borderId="0" xfId="62" applyFill="1">
      <alignment/>
      <protection/>
    </xf>
    <xf numFmtId="0" fontId="38" fillId="0" borderId="0" xfId="43" applyFill="1" applyAlignment="1" applyProtection="1" quotePrefix="1">
      <alignment/>
      <protection/>
    </xf>
    <xf numFmtId="49" fontId="6" fillId="0" borderId="10" xfId="62" applyNumberFormat="1" applyFont="1" applyBorder="1" applyAlignment="1">
      <alignment horizontal="center"/>
      <protection/>
    </xf>
    <xf numFmtId="49" fontId="6" fillId="0" borderId="0" xfId="62" applyNumberFormat="1" applyFont="1" applyBorder="1" applyAlignment="1">
      <alignment horizontal="distributed" vertical="center"/>
      <protection/>
    </xf>
    <xf numFmtId="0" fontId="7" fillId="0" borderId="25" xfId="62" applyFont="1" applyBorder="1" applyAlignment="1">
      <alignment horizontal="distributed" vertical="center"/>
      <protection/>
    </xf>
    <xf numFmtId="0" fontId="7" fillId="0" borderId="17" xfId="62" applyFont="1" applyBorder="1" applyAlignment="1">
      <alignment horizontal="distributed" vertical="center"/>
      <protection/>
    </xf>
    <xf numFmtId="0" fontId="7" fillId="0" borderId="18" xfId="62" applyFont="1" applyBorder="1" applyAlignment="1">
      <alignment horizontal="distributed" vertical="center"/>
      <protection/>
    </xf>
    <xf numFmtId="0" fontId="7" fillId="0" borderId="0" xfId="62"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25" xfId="62" applyFont="1" applyBorder="1" applyAlignment="1">
      <alignment horizontal="distributed"/>
      <protection/>
    </xf>
    <xf numFmtId="0" fontId="7" fillId="0" borderId="17" xfId="62" applyFont="1" applyBorder="1" applyAlignment="1">
      <alignment horizontal="distributed"/>
      <protection/>
    </xf>
    <xf numFmtId="0" fontId="7" fillId="0" borderId="26" xfId="62" applyFont="1" applyBorder="1" applyAlignment="1">
      <alignment horizontal="distributed" vertical="center"/>
      <protection/>
    </xf>
    <xf numFmtId="0" fontId="7" fillId="0" borderId="12" xfId="62" applyFont="1" applyBorder="1" applyAlignment="1">
      <alignment horizontal="distributed" vertical="center"/>
      <protection/>
    </xf>
    <xf numFmtId="0" fontId="7" fillId="0" borderId="14" xfId="62" applyFont="1" applyBorder="1" applyAlignment="1">
      <alignment horizontal="distributed" vertical="center"/>
      <protection/>
    </xf>
    <xf numFmtId="0" fontId="7" fillId="0" borderId="25" xfId="62" applyFont="1" applyBorder="1" applyAlignment="1">
      <alignment horizontal="center" vertical="center" shrinkToFit="1"/>
      <protection/>
    </xf>
    <xf numFmtId="0" fontId="7" fillId="0" borderId="17" xfId="62" applyFont="1" applyBorder="1" applyAlignment="1">
      <alignment horizontal="center" vertical="center" shrinkToFit="1"/>
      <protection/>
    </xf>
    <xf numFmtId="0" fontId="7" fillId="0" borderId="18" xfId="62" applyFont="1" applyBorder="1" applyAlignment="1">
      <alignment horizontal="center" vertical="center" shrinkToFit="1"/>
      <protection/>
    </xf>
    <xf numFmtId="0" fontId="7" fillId="0" borderId="25"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26" xfId="62" applyFont="1" applyBorder="1" applyAlignment="1">
      <alignment horizontal="center" vertical="center"/>
      <protection/>
    </xf>
    <xf numFmtId="0" fontId="7" fillId="0" borderId="12" xfId="62" applyFont="1" applyBorder="1" applyAlignment="1">
      <alignment horizontal="center" vertical="center"/>
      <protection/>
    </xf>
    <xf numFmtId="0" fontId="8" fillId="0" borderId="17" xfId="62" applyFont="1" applyBorder="1" applyAlignment="1">
      <alignment horizontal="center" vertical="center" shrinkToFit="1"/>
      <protection/>
    </xf>
    <xf numFmtId="0" fontId="8" fillId="0" borderId="18" xfId="62" applyFont="1" applyBorder="1" applyAlignment="1">
      <alignment horizontal="center" vertical="center" shrinkToFit="1"/>
      <protection/>
    </xf>
    <xf numFmtId="0" fontId="7" fillId="0" borderId="17" xfId="62" applyFont="1" applyBorder="1" applyAlignment="1">
      <alignment horizontal="distributed" vertical="top"/>
      <protection/>
    </xf>
    <xf numFmtId="0" fontId="7" fillId="0" borderId="18" xfId="62" applyFont="1" applyBorder="1" applyAlignment="1">
      <alignment horizontal="distributed" vertical="top"/>
      <protection/>
    </xf>
    <xf numFmtId="0" fontId="7" fillId="0" borderId="12" xfId="62" applyFont="1" applyBorder="1" applyAlignment="1">
      <alignment horizontal="center" vertical="center" shrinkToFit="1"/>
      <protection/>
    </xf>
    <xf numFmtId="0" fontId="7" fillId="0" borderId="14" xfId="62" applyFont="1" applyBorder="1" applyAlignment="1">
      <alignment horizontal="center" vertical="center" shrinkToFit="1"/>
      <protection/>
    </xf>
    <xf numFmtId="49" fontId="6" fillId="0" borderId="11" xfId="62" applyNumberFormat="1" applyFont="1" applyBorder="1" applyAlignment="1">
      <alignment horizontal="distributed" vertical="center"/>
      <protection/>
    </xf>
    <xf numFmtId="0" fontId="7" fillId="0" borderId="27" xfId="62" applyFont="1" applyBorder="1" applyAlignment="1">
      <alignment horizontal="center" vertical="distributed" textRotation="255"/>
      <protection/>
    </xf>
    <xf numFmtId="0" fontId="7" fillId="0" borderId="13" xfId="62" applyFont="1" applyBorder="1" applyAlignment="1">
      <alignment horizontal="center" vertical="distributed" textRotation="255"/>
      <protection/>
    </xf>
    <xf numFmtId="0" fontId="7" fillId="0" borderId="15" xfId="62" applyFont="1" applyBorder="1" applyAlignment="1">
      <alignment horizontal="center" vertical="distributed" textRotation="255"/>
      <protection/>
    </xf>
    <xf numFmtId="49" fontId="7" fillId="0" borderId="16" xfId="62" applyNumberFormat="1" applyFont="1" applyBorder="1" applyAlignment="1">
      <alignment horizontal="left" vertical="center"/>
      <protection/>
    </xf>
    <xf numFmtId="49" fontId="7" fillId="0" borderId="27" xfId="62" applyNumberFormat="1" applyFont="1" applyBorder="1" applyAlignment="1">
      <alignment horizontal="left" vertical="center"/>
      <protection/>
    </xf>
    <xf numFmtId="0" fontId="6" fillId="0" borderId="0" xfId="62" applyFont="1" applyAlignment="1">
      <alignment horizontal="left"/>
      <protection/>
    </xf>
    <xf numFmtId="49" fontId="6" fillId="0" borderId="0" xfId="62" applyNumberFormat="1" applyFont="1" applyBorder="1" applyAlignment="1">
      <alignment horizontal="right"/>
      <protection/>
    </xf>
    <xf numFmtId="0" fontId="6" fillId="0" borderId="27" xfId="62" applyFont="1" applyBorder="1" applyAlignment="1">
      <alignment horizontal="center" vertical="distributed" textRotation="255"/>
      <protection/>
    </xf>
    <xf numFmtId="0" fontId="6" fillId="0" borderId="13" xfId="62" applyFont="1" applyBorder="1" applyAlignment="1">
      <alignment horizontal="center" vertical="distributed" textRotation="255"/>
      <protection/>
    </xf>
    <xf numFmtId="0" fontId="6" fillId="0" borderId="15" xfId="62" applyFont="1" applyBorder="1" applyAlignment="1">
      <alignment horizontal="center" vertical="distributed" textRotation="255"/>
      <protection/>
    </xf>
    <xf numFmtId="0" fontId="6" fillId="0" borderId="25" xfId="62" applyFont="1" applyBorder="1" applyAlignment="1">
      <alignment horizontal="distributed" vertical="center" wrapText="1"/>
      <protection/>
    </xf>
    <xf numFmtId="0" fontId="6" fillId="0" borderId="17" xfId="62" applyFont="1" applyBorder="1" applyAlignment="1">
      <alignment horizontal="distributed" vertical="center"/>
      <protection/>
    </xf>
    <xf numFmtId="0" fontId="6" fillId="0" borderId="18" xfId="62" applyFont="1" applyBorder="1" applyAlignment="1">
      <alignment horizontal="distributed" vertical="center"/>
      <protection/>
    </xf>
    <xf numFmtId="0" fontId="6" fillId="0" borderId="25" xfId="62" applyFont="1" applyBorder="1" applyAlignment="1">
      <alignment horizontal="center" vertical="center" wrapText="1"/>
      <protection/>
    </xf>
    <xf numFmtId="0" fontId="6" fillId="0" borderId="17" xfId="62" applyFont="1" applyBorder="1" applyAlignment="1">
      <alignment horizontal="center" vertical="center"/>
      <protection/>
    </xf>
    <xf numFmtId="0" fontId="6" fillId="0" borderId="18" xfId="62" applyFont="1" applyBorder="1" applyAlignment="1">
      <alignment horizontal="center" vertical="center"/>
      <protection/>
    </xf>
    <xf numFmtId="0" fontId="5" fillId="0" borderId="0" xfId="62" applyFont="1" applyBorder="1" applyAlignment="1">
      <alignment horizontal="center"/>
      <protection/>
    </xf>
    <xf numFmtId="0" fontId="6" fillId="0" borderId="25" xfId="62" applyFont="1" applyBorder="1" applyAlignment="1">
      <alignment horizontal="distributed" vertical="center"/>
      <protection/>
    </xf>
    <xf numFmtId="0" fontId="6" fillId="0" borderId="0" xfId="62" applyFont="1" applyBorder="1" applyAlignment="1">
      <alignment horizontal="distributed" vertical="center"/>
      <protection/>
    </xf>
    <xf numFmtId="0" fontId="6" fillId="0" borderId="11" xfId="62" applyFont="1" applyBorder="1" applyAlignment="1">
      <alignment horizontal="distributed" vertical="center"/>
      <protection/>
    </xf>
    <xf numFmtId="0" fontId="8" fillId="0" borderId="25" xfId="62" applyFont="1" applyBorder="1" applyAlignment="1">
      <alignment horizontal="distributed" vertical="center"/>
      <protection/>
    </xf>
    <xf numFmtId="0" fontId="8" fillId="0" borderId="17" xfId="62" applyFont="1" applyBorder="1" applyAlignment="1">
      <alignment horizontal="distributed" vertical="center"/>
      <protection/>
    </xf>
    <xf numFmtId="0" fontId="6" fillId="0" borderId="12" xfId="62" applyFont="1" applyBorder="1" applyAlignment="1">
      <alignment horizontal="center" vertical="center" shrinkToFit="1"/>
      <protection/>
    </xf>
    <xf numFmtId="0" fontId="3" fillId="0" borderId="12" xfId="62" applyBorder="1">
      <alignment/>
      <protection/>
    </xf>
    <xf numFmtId="0" fontId="3" fillId="0" borderId="14" xfId="62" applyBorder="1">
      <alignment/>
      <protection/>
    </xf>
    <xf numFmtId="0" fontId="8" fillId="0" borderId="18" xfId="62" applyFont="1" applyBorder="1" applyAlignment="1">
      <alignment horizontal="distributed" vertical="center"/>
      <protection/>
    </xf>
    <xf numFmtId="0" fontId="6" fillId="0" borderId="25" xfId="62" applyFont="1" applyBorder="1" applyAlignment="1">
      <alignment horizontal="center" vertical="center" wrapText="1" shrinkToFit="1"/>
      <protection/>
    </xf>
    <xf numFmtId="0" fontId="6" fillId="0" borderId="17" xfId="62" applyFont="1" applyBorder="1" applyAlignment="1">
      <alignment horizontal="center" vertical="center" shrinkToFit="1"/>
      <protection/>
    </xf>
    <xf numFmtId="0" fontId="6" fillId="0" borderId="18" xfId="62" applyFont="1" applyBorder="1" applyAlignment="1">
      <alignment horizontal="center" vertical="center" shrinkToFit="1"/>
      <protection/>
    </xf>
    <xf numFmtId="49" fontId="7" fillId="0" borderId="16" xfId="62" applyNumberFormat="1" applyFont="1" applyBorder="1" applyAlignment="1">
      <alignment horizontal="center" vertical="center"/>
      <protection/>
    </xf>
    <xf numFmtId="49" fontId="7" fillId="0" borderId="27" xfId="62" applyNumberFormat="1" applyFont="1" applyBorder="1" applyAlignment="1">
      <alignment horizontal="center" vertical="center"/>
      <protection/>
    </xf>
    <xf numFmtId="0" fontId="7" fillId="0" borderId="0" xfId="62" applyFont="1" applyBorder="1" applyAlignment="1">
      <alignment horizontal="left"/>
      <protection/>
    </xf>
    <xf numFmtId="0" fontId="7" fillId="0" borderId="16" xfId="62" applyFont="1" applyBorder="1" applyAlignment="1">
      <alignment horizontal="left"/>
      <protection/>
    </xf>
    <xf numFmtId="0" fontId="7" fillId="0" borderId="0" xfId="62" applyFont="1" applyAlignment="1">
      <alignment horizontal="left"/>
      <protection/>
    </xf>
    <xf numFmtId="0" fontId="6" fillId="0" borderId="26"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28"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29" xfId="62" applyFont="1" applyBorder="1" applyAlignment="1">
      <alignment horizontal="center" vertical="center"/>
      <protection/>
    </xf>
    <xf numFmtId="0" fontId="6" fillId="0" borderId="24" xfId="62" applyFont="1" applyBorder="1" applyAlignment="1">
      <alignment horizontal="center" vertical="center" shrinkToFit="1"/>
      <protection/>
    </xf>
    <xf numFmtId="0" fontId="6" fillId="0" borderId="12" xfId="62" applyFont="1" applyBorder="1" applyAlignment="1">
      <alignment horizontal="distributed" vertical="center"/>
      <protection/>
    </xf>
    <xf numFmtId="0" fontId="6" fillId="0" borderId="14" xfId="62" applyFont="1" applyBorder="1" applyAlignment="1">
      <alignment horizontal="distributed" vertical="center"/>
      <protection/>
    </xf>
    <xf numFmtId="0" fontId="6" fillId="0" borderId="14" xfId="62" applyFont="1" applyBorder="1" applyAlignment="1">
      <alignment horizontal="center" vertical="center" shrinkToFit="1"/>
      <protection/>
    </xf>
    <xf numFmtId="0" fontId="6" fillId="0" borderId="24" xfId="62" applyFont="1" applyBorder="1" applyAlignment="1">
      <alignment horizontal="center" vertical="center" shrinkToFit="1"/>
      <protection/>
    </xf>
    <xf numFmtId="0" fontId="6" fillId="0" borderId="18" xfId="62" applyFont="1" applyBorder="1" applyAlignment="1">
      <alignment horizontal="center" vertical="center" shrinkToFit="1"/>
      <protection/>
    </xf>
    <xf numFmtId="49" fontId="7" fillId="0" borderId="0" xfId="62" applyNumberFormat="1" applyFont="1" applyBorder="1" applyAlignment="1">
      <alignment horizontal="center"/>
      <protection/>
    </xf>
    <xf numFmtId="49" fontId="6" fillId="0" borderId="30" xfId="62" applyNumberFormat="1" applyFont="1" applyBorder="1" applyAlignment="1">
      <alignment horizontal="center" vertical="center"/>
      <protection/>
    </xf>
    <xf numFmtId="49" fontId="6" fillId="0" borderId="13" xfId="62" applyNumberFormat="1" applyFont="1" applyBorder="1" applyAlignment="1">
      <alignment horizontal="center" vertical="center"/>
      <protection/>
    </xf>
    <xf numFmtId="49" fontId="6" fillId="0" borderId="15" xfId="62" applyNumberFormat="1" applyFont="1" applyBorder="1" applyAlignment="1">
      <alignment horizontal="center" vertical="center"/>
      <protection/>
    </xf>
    <xf numFmtId="0" fontId="6" fillId="0" borderId="26" xfId="62" applyFont="1" applyBorder="1" applyAlignment="1">
      <alignment horizontal="distributed" vertical="center"/>
      <protection/>
    </xf>
    <xf numFmtId="0" fontId="6" fillId="0" borderId="31" xfId="62" applyFont="1" applyBorder="1" applyAlignment="1">
      <alignment horizontal="distributed" vertical="center"/>
      <protection/>
    </xf>
    <xf numFmtId="0" fontId="6" fillId="0" borderId="30" xfId="62" applyFont="1" applyBorder="1" applyAlignment="1">
      <alignment horizontal="distributed" vertical="center"/>
      <protection/>
    </xf>
    <xf numFmtId="0" fontId="6" fillId="0" borderId="15" xfId="62" applyFont="1" applyBorder="1" applyAlignment="1">
      <alignment horizontal="distributed" vertical="center"/>
      <protection/>
    </xf>
    <xf numFmtId="0" fontId="6" fillId="0" borderId="20" xfId="62" applyFont="1" applyBorder="1" applyAlignment="1">
      <alignment horizontal="distributed" vertical="center"/>
      <protection/>
    </xf>
    <xf numFmtId="0" fontId="6" fillId="0" borderId="32" xfId="62" applyFont="1" applyBorder="1" applyAlignment="1">
      <alignment horizontal="distributed" vertical="center"/>
      <protection/>
    </xf>
    <xf numFmtId="0" fontId="6" fillId="0" borderId="22" xfId="62" applyFont="1" applyBorder="1" applyAlignment="1">
      <alignment horizontal="distributed" vertical="center"/>
      <protection/>
    </xf>
    <xf numFmtId="0" fontId="6" fillId="0" borderId="30"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31"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21" xfId="62" applyFont="1" applyBorder="1" applyAlignment="1">
      <alignment horizontal="distributed" vertical="center"/>
      <protection/>
    </xf>
    <xf numFmtId="0" fontId="6" fillId="0" borderId="31" xfId="62" applyFont="1" applyBorder="1" applyAlignment="1">
      <alignment horizontal="center" vertical="center" shrinkToFit="1"/>
      <protection/>
    </xf>
    <xf numFmtId="0" fontId="6" fillId="0" borderId="30" xfId="62" applyFont="1" applyBorder="1" applyAlignment="1">
      <alignment horizontal="center" vertical="center" shrinkToFit="1"/>
      <protection/>
    </xf>
    <xf numFmtId="0" fontId="6" fillId="0" borderId="11" xfId="62" applyFont="1" applyBorder="1" applyAlignment="1">
      <alignment horizontal="center" vertical="center" shrinkToFit="1"/>
      <protection/>
    </xf>
    <xf numFmtId="0" fontId="6" fillId="0" borderId="15" xfId="62" applyFont="1" applyBorder="1" applyAlignment="1">
      <alignment horizontal="center" vertical="center" shrinkToFit="1"/>
      <protection/>
    </xf>
    <xf numFmtId="0" fontId="6" fillId="0" borderId="26" xfId="62" applyFont="1" applyBorder="1" applyAlignment="1">
      <alignment horizontal="center" vertical="center" wrapText="1"/>
      <protection/>
    </xf>
    <xf numFmtId="0" fontId="8" fillId="0" borderId="30" xfId="62" applyFont="1" applyBorder="1" applyAlignment="1">
      <alignment horizontal="center" vertical="center" wrapText="1"/>
      <protection/>
    </xf>
    <xf numFmtId="0" fontId="8" fillId="0" borderId="14" xfId="62" applyFont="1" applyBorder="1" applyAlignment="1">
      <alignment horizontal="center" vertical="center" wrapText="1"/>
      <protection/>
    </xf>
    <xf numFmtId="0" fontId="8" fillId="0" borderId="15" xfId="62" applyFont="1" applyBorder="1" applyAlignment="1">
      <alignment horizontal="center" vertical="center" wrapText="1"/>
      <protection/>
    </xf>
    <xf numFmtId="0" fontId="6" fillId="0" borderId="18" xfId="62" applyFont="1" applyBorder="1" applyAlignment="1">
      <alignment horizontal="center" vertical="center"/>
      <protection/>
    </xf>
    <xf numFmtId="0" fontId="6" fillId="0" borderId="20" xfId="62" applyFont="1" applyBorder="1" applyAlignment="1">
      <alignment horizontal="center" vertical="center"/>
      <protection/>
    </xf>
    <xf numFmtId="0" fontId="6" fillId="0" borderId="13" xfId="62" applyFont="1" applyBorder="1" applyAlignment="1">
      <alignment horizontal="distributed" vertical="center"/>
      <protection/>
    </xf>
    <xf numFmtId="0" fontId="6" fillId="0" borderId="14" xfId="62" applyFont="1" applyBorder="1" applyAlignment="1">
      <alignment horizontal="distributed" vertical="center"/>
      <protection/>
    </xf>
    <xf numFmtId="0" fontId="6" fillId="0" borderId="11" xfId="62" applyFont="1" applyBorder="1" applyAlignment="1">
      <alignment horizontal="distributed" vertical="center"/>
      <protection/>
    </xf>
    <xf numFmtId="49" fontId="6" fillId="0" borderId="0" xfId="62" applyNumberFormat="1" applyFont="1" applyBorder="1" applyAlignment="1">
      <alignment horizontal="center"/>
      <protection/>
    </xf>
    <xf numFmtId="49" fontId="6" fillId="0" borderId="31" xfId="62" applyNumberFormat="1" applyFont="1" applyBorder="1" applyAlignment="1">
      <alignment horizontal="distributed" vertical="center"/>
      <protection/>
    </xf>
    <xf numFmtId="49" fontId="6" fillId="0" borderId="30" xfId="62" applyNumberFormat="1" applyFont="1" applyBorder="1" applyAlignment="1">
      <alignment horizontal="distributed" vertical="center"/>
      <protection/>
    </xf>
    <xf numFmtId="49" fontId="6" fillId="0" borderId="13" xfId="62" applyNumberFormat="1" applyFont="1" applyBorder="1" applyAlignment="1">
      <alignment horizontal="distributed" vertical="center"/>
      <protection/>
    </xf>
    <xf numFmtId="49" fontId="6" fillId="0" borderId="15" xfId="62" applyNumberFormat="1" applyFont="1" applyBorder="1" applyAlignment="1">
      <alignment horizontal="distributed" vertical="center"/>
      <protection/>
    </xf>
    <xf numFmtId="49" fontId="6" fillId="0" borderId="16" xfId="62" applyNumberFormat="1" applyFont="1" applyBorder="1" applyAlignment="1">
      <alignment horizontal="distributed" vertical="center"/>
      <protection/>
    </xf>
    <xf numFmtId="49" fontId="6" fillId="0" borderId="27" xfId="62" applyNumberFormat="1" applyFont="1" applyBorder="1" applyAlignment="1">
      <alignment horizontal="distributed" vertical="center"/>
      <protection/>
    </xf>
    <xf numFmtId="0" fontId="6" fillId="0" borderId="19" xfId="62" applyFont="1" applyBorder="1" applyAlignment="1">
      <alignment horizontal="distributed" vertical="center"/>
      <protection/>
    </xf>
    <xf numFmtId="0" fontId="6" fillId="0" borderId="23" xfId="62" applyFont="1" applyBorder="1" applyAlignment="1">
      <alignment horizontal="distributed" vertical="center"/>
      <protection/>
    </xf>
    <xf numFmtId="0" fontId="6" fillId="0" borderId="27" xfId="62" applyFont="1" applyBorder="1" applyAlignment="1">
      <alignment horizontal="distributed" vertical="center"/>
      <protection/>
    </xf>
    <xf numFmtId="0" fontId="6" fillId="0" borderId="0"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23" xfId="62" applyFont="1" applyBorder="1" applyAlignment="1">
      <alignment horizontal="distributed" vertical="center"/>
      <protection/>
    </xf>
    <xf numFmtId="0" fontId="3" fillId="0" borderId="16" xfId="62" applyBorder="1" applyAlignment="1">
      <alignment vertical="center"/>
      <protection/>
    </xf>
    <xf numFmtId="0" fontId="6" fillId="0" borderId="13" xfId="62" applyFont="1" applyBorder="1" applyAlignment="1">
      <alignment horizontal="center" vertical="center"/>
      <protection/>
    </xf>
    <xf numFmtId="49" fontId="6" fillId="0" borderId="16" xfId="62" applyNumberFormat="1" applyFont="1" applyBorder="1" applyAlignment="1">
      <alignment horizontal="distributed" vertical="center"/>
      <protection/>
    </xf>
    <xf numFmtId="49" fontId="6" fillId="0" borderId="27" xfId="62" applyNumberFormat="1" applyFont="1" applyBorder="1" applyAlignment="1">
      <alignment horizontal="distributed" vertical="center"/>
      <protection/>
    </xf>
    <xf numFmtId="0" fontId="6" fillId="0" borderId="0" xfId="62" applyFont="1" applyBorder="1" applyAlignment="1">
      <alignment horizontal="center" vertical="center"/>
      <protection/>
    </xf>
    <xf numFmtId="49" fontId="7" fillId="0" borderId="0" xfId="62" applyNumberFormat="1" applyFont="1" applyBorder="1" applyAlignment="1">
      <alignment horizontal="left"/>
      <protection/>
    </xf>
    <xf numFmtId="0" fontId="6" fillId="0" borderId="28" xfId="62" applyFont="1" applyBorder="1" applyAlignment="1">
      <alignment horizontal="distributed" vertical="center"/>
      <protection/>
    </xf>
    <xf numFmtId="0" fontId="6" fillId="0" borderId="33" xfId="62" applyFont="1" applyBorder="1" applyAlignment="1">
      <alignment horizontal="distributed" vertical="center"/>
      <protection/>
    </xf>
    <xf numFmtId="0" fontId="6" fillId="0" borderId="16" xfId="62" applyFont="1" applyBorder="1" applyAlignment="1">
      <alignment horizontal="left"/>
      <protection/>
    </xf>
    <xf numFmtId="49" fontId="4" fillId="0" borderId="16" xfId="62" applyNumberFormat="1" applyFont="1" applyBorder="1" applyAlignment="1">
      <alignment horizontal="center" vertical="center"/>
      <protection/>
    </xf>
    <xf numFmtId="0" fontId="6" fillId="0" borderId="23" xfId="62" applyFont="1" applyBorder="1" applyAlignment="1">
      <alignment horizontal="distributed" vertical="center" shrinkToFit="1"/>
      <protection/>
    </xf>
    <xf numFmtId="0" fontId="8" fillId="0" borderId="0" xfId="62" applyFont="1" applyAlignment="1">
      <alignment horizontal="left"/>
      <protection/>
    </xf>
    <xf numFmtId="0" fontId="6" fillId="0" borderId="20" xfId="62" applyFont="1" applyBorder="1" applyAlignment="1">
      <alignment horizontal="distributed" vertical="center"/>
      <protection/>
    </xf>
    <xf numFmtId="0" fontId="6" fillId="0" borderId="25" xfId="62" applyFont="1" applyBorder="1" applyAlignment="1">
      <alignment horizontal="center" vertical="center"/>
      <protection/>
    </xf>
    <xf numFmtId="49" fontId="6" fillId="0" borderId="11" xfId="62" applyNumberFormat="1" applyFont="1" applyBorder="1" applyAlignment="1">
      <alignment horizontal="left" vertical="center"/>
      <protection/>
    </xf>
    <xf numFmtId="49" fontId="6" fillId="0" borderId="15" xfId="62" applyNumberFormat="1" applyFont="1" applyBorder="1" applyAlignment="1">
      <alignment horizontal="left" vertical="center"/>
      <protection/>
    </xf>
    <xf numFmtId="49" fontId="6" fillId="0" borderId="27" xfId="62" applyNumberFormat="1" applyFont="1" applyBorder="1" applyAlignment="1">
      <alignment horizontal="center" vertical="distributed" textRotation="255"/>
      <protection/>
    </xf>
    <xf numFmtId="49" fontId="6" fillId="0" borderId="13" xfId="62" applyNumberFormat="1" applyFont="1" applyBorder="1" applyAlignment="1">
      <alignment horizontal="center" vertical="distributed" textRotation="255"/>
      <protection/>
    </xf>
    <xf numFmtId="49" fontId="6" fillId="0" borderId="15" xfId="62" applyNumberFormat="1" applyFont="1" applyBorder="1" applyAlignment="1">
      <alignment horizontal="center" vertical="distributed" textRotation="255"/>
      <protection/>
    </xf>
    <xf numFmtId="49" fontId="6" fillId="0" borderId="27" xfId="62" applyNumberFormat="1" applyFont="1" applyBorder="1" applyAlignment="1">
      <alignment horizontal="center" vertical="center" textRotation="255"/>
      <protection/>
    </xf>
    <xf numFmtId="49" fontId="6" fillId="0" borderId="13" xfId="62" applyNumberFormat="1" applyFont="1" applyBorder="1" applyAlignment="1">
      <alignment horizontal="center" vertical="center" textRotation="255"/>
      <protection/>
    </xf>
    <xf numFmtId="49" fontId="6" fillId="0" borderId="15" xfId="62" applyNumberFormat="1" applyFont="1" applyBorder="1" applyAlignment="1">
      <alignment horizontal="center" vertical="center" textRotation="255"/>
      <protection/>
    </xf>
    <xf numFmtId="49" fontId="6" fillId="0" borderId="31" xfId="62" applyNumberFormat="1" applyFont="1" applyBorder="1" applyAlignment="1">
      <alignment horizontal="right" vertical="center"/>
      <protection/>
    </xf>
    <xf numFmtId="49" fontId="6" fillId="0" borderId="30" xfId="62" applyNumberFormat="1" applyFont="1" applyBorder="1" applyAlignment="1">
      <alignment horizontal="right" vertical="center"/>
      <protection/>
    </xf>
    <xf numFmtId="0" fontId="6" fillId="0" borderId="17" xfId="62" applyFont="1" applyBorder="1" applyAlignment="1">
      <alignment horizontal="center" vertical="center"/>
      <protection/>
    </xf>
    <xf numFmtId="0" fontId="3" fillId="0" borderId="31" xfId="62" applyBorder="1" applyAlignment="1">
      <alignment horizontal="center"/>
      <protection/>
    </xf>
    <xf numFmtId="0" fontId="3" fillId="0" borderId="30" xfId="62" applyBorder="1" applyAlignment="1">
      <alignment horizontal="center"/>
      <protection/>
    </xf>
    <xf numFmtId="0" fontId="3" fillId="0" borderId="0" xfId="62" applyAlignment="1">
      <alignment horizontal="center"/>
      <protection/>
    </xf>
    <xf numFmtId="0" fontId="3" fillId="0" borderId="13" xfId="62" applyBorder="1" applyAlignment="1">
      <alignment horizontal="center"/>
      <protection/>
    </xf>
    <xf numFmtId="0" fontId="3" fillId="0" borderId="11" xfId="62" applyBorder="1" applyAlignment="1">
      <alignment horizontal="center"/>
      <protection/>
    </xf>
    <xf numFmtId="0" fontId="3" fillId="0" borderId="15" xfId="62" applyBorder="1" applyAlignment="1">
      <alignment horizontal="center"/>
      <protection/>
    </xf>
    <xf numFmtId="0" fontId="3" fillId="0" borderId="14" xfId="62" applyBorder="1" applyAlignment="1">
      <alignment horizontal="distributed" vertical="center"/>
      <protection/>
    </xf>
    <xf numFmtId="0" fontId="3" fillId="0" borderId="11" xfId="62" applyBorder="1" applyAlignment="1">
      <alignment horizontal="distributed" vertical="center"/>
      <protection/>
    </xf>
    <xf numFmtId="0" fontId="3" fillId="0" borderId="15" xfId="62" applyBorder="1" applyAlignment="1">
      <alignment horizontal="distributed" vertical="center"/>
      <protection/>
    </xf>
    <xf numFmtId="0" fontId="6" fillId="0" borderId="24"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5" xfId="62" applyFont="1" applyBorder="1" applyAlignment="1">
      <alignment horizontal="center" vertical="center"/>
      <protection/>
    </xf>
    <xf numFmtId="49" fontId="6" fillId="0" borderId="0" xfId="62" applyNumberFormat="1" applyFont="1" applyBorder="1" applyAlignment="1">
      <alignment horizontal="center" vertical="center" textRotation="255"/>
      <protection/>
    </xf>
    <xf numFmtId="49" fontId="6" fillId="0" borderId="11" xfId="62" applyNumberFormat="1" applyFont="1" applyBorder="1" applyAlignment="1">
      <alignment horizontal="center" vertical="center" textRotation="255"/>
      <protection/>
    </xf>
    <xf numFmtId="49" fontId="6" fillId="0" borderId="0" xfId="62" applyNumberFormat="1" applyFont="1" applyBorder="1" applyAlignment="1">
      <alignment horizontal="distributed" vertical="center"/>
      <protection/>
    </xf>
    <xf numFmtId="49" fontId="6" fillId="0" borderId="11" xfId="62" applyNumberFormat="1" applyFont="1" applyBorder="1" applyAlignment="1">
      <alignment horizontal="distributed" vertical="center"/>
      <protection/>
    </xf>
    <xf numFmtId="0" fontId="6" fillId="0" borderId="16"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26" xfId="62" applyFont="1" applyBorder="1" applyAlignment="1">
      <alignment horizontal="center" vertical="center"/>
      <protection/>
    </xf>
    <xf numFmtId="0" fontId="6" fillId="0" borderId="31" xfId="62" applyFont="1" applyBorder="1" applyAlignment="1">
      <alignment horizontal="center" vertical="center"/>
      <protection/>
    </xf>
    <xf numFmtId="0" fontId="6" fillId="0" borderId="30" xfId="62" applyFont="1" applyBorder="1" applyAlignment="1">
      <alignment horizontal="center" vertical="center"/>
      <protection/>
    </xf>
    <xf numFmtId="0" fontId="6" fillId="0" borderId="0" xfId="62" applyFont="1" applyAlignment="1">
      <alignment horizontal="distributed" vertical="center"/>
      <protection/>
    </xf>
    <xf numFmtId="0" fontId="6" fillId="0" borderId="16" xfId="62" applyFont="1" applyBorder="1" applyAlignment="1">
      <alignment horizontal="distributed" vertical="center"/>
      <protection/>
    </xf>
    <xf numFmtId="0" fontId="6" fillId="0" borderId="28" xfId="62" applyFont="1" applyBorder="1" applyAlignment="1">
      <alignment horizontal="center" vertical="center" shrinkToFit="1"/>
      <protection/>
    </xf>
    <xf numFmtId="0" fontId="6" fillId="0" borderId="19" xfId="62" applyFont="1" applyBorder="1" applyAlignment="1">
      <alignment horizontal="center" vertical="center" shrinkToFit="1"/>
      <protection/>
    </xf>
    <xf numFmtId="0" fontId="6" fillId="0" borderId="29" xfId="62" applyFont="1" applyBorder="1" applyAlignment="1">
      <alignment horizontal="center" vertical="center" shrinkToFit="1"/>
      <protection/>
    </xf>
    <xf numFmtId="0" fontId="6" fillId="0" borderId="29" xfId="62" applyFont="1" applyBorder="1" applyAlignment="1">
      <alignment horizontal="distributed" vertical="center"/>
      <protection/>
    </xf>
    <xf numFmtId="0" fontId="6" fillId="0" borderId="33" xfId="62" applyFont="1" applyBorder="1" applyAlignment="1">
      <alignment horizontal="distributed" vertical="center" indent="1"/>
      <protection/>
    </xf>
    <xf numFmtId="0" fontId="6" fillId="0" borderId="22" xfId="62" applyFont="1" applyBorder="1" applyAlignment="1">
      <alignment horizontal="distributed" vertical="center" indent="1"/>
      <protection/>
    </xf>
    <xf numFmtId="0" fontId="6" fillId="0" borderId="0" xfId="62" applyFont="1" applyBorder="1" applyAlignment="1">
      <alignment horizontal="distributed" vertical="center"/>
      <protection/>
    </xf>
    <xf numFmtId="49" fontId="6" fillId="0" borderId="0" xfId="62" applyNumberFormat="1" applyFont="1" applyBorder="1" applyAlignment="1">
      <alignment horizontal="center" vertical="center" shrinkToFit="1"/>
      <protection/>
    </xf>
    <xf numFmtId="49" fontId="4" fillId="0" borderId="11" xfId="62" applyNumberFormat="1" applyFont="1" applyBorder="1" applyAlignment="1">
      <alignment horizontal="distributed" vertical="center"/>
      <protection/>
    </xf>
    <xf numFmtId="0" fontId="52" fillId="0" borderId="0" xfId="43" applyFont="1" applyAlignment="1" applyProtection="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43</xdr:row>
      <xdr:rowOff>0</xdr:rowOff>
    </xdr:from>
    <xdr:to>
      <xdr:col>7</xdr:col>
      <xdr:colOff>0</xdr:colOff>
      <xdr:row>43</xdr:row>
      <xdr:rowOff>0</xdr:rowOff>
    </xdr:to>
    <xdr:sp>
      <xdr:nvSpPr>
        <xdr:cNvPr id="1" name="AutoShape 1"/>
        <xdr:cNvSpPr>
          <a:spLocks/>
        </xdr:cNvSpPr>
      </xdr:nvSpPr>
      <xdr:spPr>
        <a:xfrm>
          <a:off x="3371850" y="9744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0</xdr:colOff>
      <xdr:row>57</xdr:row>
      <xdr:rowOff>0</xdr:rowOff>
    </xdr:to>
    <xdr:sp>
      <xdr:nvSpPr>
        <xdr:cNvPr id="2" name="AutoShape 2"/>
        <xdr:cNvSpPr>
          <a:spLocks/>
        </xdr:cNvSpPr>
      </xdr:nvSpPr>
      <xdr:spPr>
        <a:xfrm>
          <a:off x="5448300"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3" name="AutoShape 3"/>
        <xdr:cNvSpPr>
          <a:spLocks/>
        </xdr:cNvSpPr>
      </xdr:nvSpPr>
      <xdr:spPr>
        <a:xfrm>
          <a:off x="7524750"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xdr:row>
      <xdr:rowOff>0</xdr:rowOff>
    </xdr:from>
    <xdr:to>
      <xdr:col>7</xdr:col>
      <xdr:colOff>0</xdr:colOff>
      <xdr:row>11</xdr:row>
      <xdr:rowOff>0</xdr:rowOff>
    </xdr:to>
    <xdr:sp>
      <xdr:nvSpPr>
        <xdr:cNvPr id="4" name="AutoShape 4"/>
        <xdr:cNvSpPr>
          <a:spLocks/>
        </xdr:cNvSpPr>
      </xdr:nvSpPr>
      <xdr:spPr>
        <a:xfrm>
          <a:off x="3371850" y="18192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25</xdr:row>
      <xdr:rowOff>0</xdr:rowOff>
    </xdr:from>
    <xdr:to>
      <xdr:col>9</xdr:col>
      <xdr:colOff>0</xdr:colOff>
      <xdr:row>25</xdr:row>
      <xdr:rowOff>0</xdr:rowOff>
    </xdr:to>
    <xdr:sp>
      <xdr:nvSpPr>
        <xdr:cNvPr id="5" name="AutoShape 5"/>
        <xdr:cNvSpPr>
          <a:spLocks/>
        </xdr:cNvSpPr>
      </xdr:nvSpPr>
      <xdr:spPr>
        <a:xfrm>
          <a:off x="5448300"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25</xdr:row>
      <xdr:rowOff>0</xdr:rowOff>
    </xdr:from>
    <xdr:to>
      <xdr:col>11</xdr:col>
      <xdr:colOff>0</xdr:colOff>
      <xdr:row>25</xdr:row>
      <xdr:rowOff>0</xdr:rowOff>
    </xdr:to>
    <xdr:sp>
      <xdr:nvSpPr>
        <xdr:cNvPr id="6" name="AutoShape 6"/>
        <xdr:cNvSpPr>
          <a:spLocks/>
        </xdr:cNvSpPr>
      </xdr:nvSpPr>
      <xdr:spPr>
        <a:xfrm>
          <a:off x="7524750"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xdr:row>
      <xdr:rowOff>0</xdr:rowOff>
    </xdr:from>
    <xdr:to>
      <xdr:col>7</xdr:col>
      <xdr:colOff>0</xdr:colOff>
      <xdr:row>27</xdr:row>
      <xdr:rowOff>0</xdr:rowOff>
    </xdr:to>
    <xdr:sp>
      <xdr:nvSpPr>
        <xdr:cNvPr id="7" name="AutoShape 7"/>
        <xdr:cNvSpPr>
          <a:spLocks/>
        </xdr:cNvSpPr>
      </xdr:nvSpPr>
      <xdr:spPr>
        <a:xfrm>
          <a:off x="3371850" y="5781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0</xdr:colOff>
      <xdr:row>41</xdr:row>
      <xdr:rowOff>0</xdr:rowOff>
    </xdr:to>
    <xdr:sp>
      <xdr:nvSpPr>
        <xdr:cNvPr id="8" name="AutoShape 8"/>
        <xdr:cNvSpPr>
          <a:spLocks/>
        </xdr:cNvSpPr>
      </xdr:nvSpPr>
      <xdr:spPr>
        <a:xfrm>
          <a:off x="5448300"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41</xdr:row>
      <xdr:rowOff>0</xdr:rowOff>
    </xdr:from>
    <xdr:to>
      <xdr:col>11</xdr:col>
      <xdr:colOff>0</xdr:colOff>
      <xdr:row>41</xdr:row>
      <xdr:rowOff>0</xdr:rowOff>
    </xdr:to>
    <xdr:sp>
      <xdr:nvSpPr>
        <xdr:cNvPr id="9" name="AutoShape 9"/>
        <xdr:cNvSpPr>
          <a:spLocks/>
        </xdr:cNvSpPr>
      </xdr:nvSpPr>
      <xdr:spPr>
        <a:xfrm>
          <a:off x="7524750"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43</xdr:row>
      <xdr:rowOff>0</xdr:rowOff>
    </xdr:from>
    <xdr:to>
      <xdr:col>7</xdr:col>
      <xdr:colOff>0</xdr:colOff>
      <xdr:row>43</xdr:row>
      <xdr:rowOff>0</xdr:rowOff>
    </xdr:to>
    <xdr:sp>
      <xdr:nvSpPr>
        <xdr:cNvPr id="10" name="AutoShape 10"/>
        <xdr:cNvSpPr>
          <a:spLocks/>
        </xdr:cNvSpPr>
      </xdr:nvSpPr>
      <xdr:spPr>
        <a:xfrm>
          <a:off x="3371850" y="9744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0</xdr:colOff>
      <xdr:row>57</xdr:row>
      <xdr:rowOff>0</xdr:rowOff>
    </xdr:to>
    <xdr:sp>
      <xdr:nvSpPr>
        <xdr:cNvPr id="11" name="AutoShape 11"/>
        <xdr:cNvSpPr>
          <a:spLocks/>
        </xdr:cNvSpPr>
      </xdr:nvSpPr>
      <xdr:spPr>
        <a:xfrm>
          <a:off x="5448300"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57</xdr:row>
      <xdr:rowOff>0</xdr:rowOff>
    </xdr:from>
    <xdr:to>
      <xdr:col>11</xdr:col>
      <xdr:colOff>0</xdr:colOff>
      <xdr:row>57</xdr:row>
      <xdr:rowOff>0</xdr:rowOff>
    </xdr:to>
    <xdr:sp>
      <xdr:nvSpPr>
        <xdr:cNvPr id="12" name="AutoShape 12"/>
        <xdr:cNvSpPr>
          <a:spLocks/>
        </xdr:cNvSpPr>
      </xdr:nvSpPr>
      <xdr:spPr>
        <a:xfrm>
          <a:off x="7524750"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xdr:row>
      <xdr:rowOff>0</xdr:rowOff>
    </xdr:from>
    <xdr:to>
      <xdr:col>7</xdr:col>
      <xdr:colOff>0</xdr:colOff>
      <xdr:row>11</xdr:row>
      <xdr:rowOff>0</xdr:rowOff>
    </xdr:to>
    <xdr:sp>
      <xdr:nvSpPr>
        <xdr:cNvPr id="13" name="AutoShape 13"/>
        <xdr:cNvSpPr>
          <a:spLocks/>
        </xdr:cNvSpPr>
      </xdr:nvSpPr>
      <xdr:spPr>
        <a:xfrm>
          <a:off x="3371850" y="18192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25</xdr:row>
      <xdr:rowOff>0</xdr:rowOff>
    </xdr:from>
    <xdr:to>
      <xdr:col>9</xdr:col>
      <xdr:colOff>0</xdr:colOff>
      <xdr:row>25</xdr:row>
      <xdr:rowOff>0</xdr:rowOff>
    </xdr:to>
    <xdr:sp>
      <xdr:nvSpPr>
        <xdr:cNvPr id="14" name="AutoShape 14"/>
        <xdr:cNvSpPr>
          <a:spLocks/>
        </xdr:cNvSpPr>
      </xdr:nvSpPr>
      <xdr:spPr>
        <a:xfrm>
          <a:off x="5448300"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25</xdr:row>
      <xdr:rowOff>0</xdr:rowOff>
    </xdr:from>
    <xdr:to>
      <xdr:col>11</xdr:col>
      <xdr:colOff>0</xdr:colOff>
      <xdr:row>25</xdr:row>
      <xdr:rowOff>0</xdr:rowOff>
    </xdr:to>
    <xdr:sp>
      <xdr:nvSpPr>
        <xdr:cNvPr id="15" name="AutoShape 15"/>
        <xdr:cNvSpPr>
          <a:spLocks/>
        </xdr:cNvSpPr>
      </xdr:nvSpPr>
      <xdr:spPr>
        <a:xfrm>
          <a:off x="7524750"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xdr:row>
      <xdr:rowOff>0</xdr:rowOff>
    </xdr:from>
    <xdr:to>
      <xdr:col>7</xdr:col>
      <xdr:colOff>0</xdr:colOff>
      <xdr:row>27</xdr:row>
      <xdr:rowOff>0</xdr:rowOff>
    </xdr:to>
    <xdr:sp>
      <xdr:nvSpPr>
        <xdr:cNvPr id="16" name="AutoShape 16"/>
        <xdr:cNvSpPr>
          <a:spLocks/>
        </xdr:cNvSpPr>
      </xdr:nvSpPr>
      <xdr:spPr>
        <a:xfrm>
          <a:off x="3371850" y="5781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0</xdr:colOff>
      <xdr:row>41</xdr:row>
      <xdr:rowOff>0</xdr:rowOff>
    </xdr:to>
    <xdr:sp>
      <xdr:nvSpPr>
        <xdr:cNvPr id="17" name="AutoShape 17"/>
        <xdr:cNvSpPr>
          <a:spLocks/>
        </xdr:cNvSpPr>
      </xdr:nvSpPr>
      <xdr:spPr>
        <a:xfrm>
          <a:off x="5448300"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41</xdr:row>
      <xdr:rowOff>0</xdr:rowOff>
    </xdr:from>
    <xdr:to>
      <xdr:col>11</xdr:col>
      <xdr:colOff>0</xdr:colOff>
      <xdr:row>41</xdr:row>
      <xdr:rowOff>0</xdr:rowOff>
    </xdr:to>
    <xdr:sp>
      <xdr:nvSpPr>
        <xdr:cNvPr id="18" name="AutoShape 18"/>
        <xdr:cNvSpPr>
          <a:spLocks/>
        </xdr:cNvSpPr>
      </xdr:nvSpPr>
      <xdr:spPr>
        <a:xfrm>
          <a:off x="7524750"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26</xdr:row>
      <xdr:rowOff>0</xdr:rowOff>
    </xdr:from>
    <xdr:to>
      <xdr:col>20</xdr:col>
      <xdr:colOff>0</xdr:colOff>
      <xdr:row>26</xdr:row>
      <xdr:rowOff>0</xdr:rowOff>
    </xdr:to>
    <xdr:sp>
      <xdr:nvSpPr>
        <xdr:cNvPr id="1" name="AutoShape 3"/>
        <xdr:cNvSpPr>
          <a:spLocks/>
        </xdr:cNvSpPr>
      </xdr:nvSpPr>
      <xdr:spPr>
        <a:xfrm>
          <a:off x="14154150" y="54483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11</xdr:row>
      <xdr:rowOff>0</xdr:rowOff>
    </xdr:from>
    <xdr:to>
      <xdr:col>20</xdr:col>
      <xdr:colOff>0</xdr:colOff>
      <xdr:row>11</xdr:row>
      <xdr:rowOff>0</xdr:rowOff>
    </xdr:to>
    <xdr:sp>
      <xdr:nvSpPr>
        <xdr:cNvPr id="2" name="AutoShape 4"/>
        <xdr:cNvSpPr>
          <a:spLocks/>
        </xdr:cNvSpPr>
      </xdr:nvSpPr>
      <xdr:spPr>
        <a:xfrm>
          <a:off x="14154150" y="1962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20</xdr:col>
      <xdr:colOff>0</xdr:colOff>
      <xdr:row>26</xdr:row>
      <xdr:rowOff>0</xdr:rowOff>
    </xdr:to>
    <xdr:sp>
      <xdr:nvSpPr>
        <xdr:cNvPr id="3" name="AutoShape 5"/>
        <xdr:cNvSpPr>
          <a:spLocks/>
        </xdr:cNvSpPr>
      </xdr:nvSpPr>
      <xdr:spPr>
        <a:xfrm>
          <a:off x="14154150" y="54483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11</xdr:row>
      <xdr:rowOff>0</xdr:rowOff>
    </xdr:from>
    <xdr:to>
      <xdr:col>20</xdr:col>
      <xdr:colOff>0</xdr:colOff>
      <xdr:row>11</xdr:row>
      <xdr:rowOff>0</xdr:rowOff>
    </xdr:to>
    <xdr:sp>
      <xdr:nvSpPr>
        <xdr:cNvPr id="4" name="AutoShape 6"/>
        <xdr:cNvSpPr>
          <a:spLocks/>
        </xdr:cNvSpPr>
      </xdr:nvSpPr>
      <xdr:spPr>
        <a:xfrm>
          <a:off x="14154150" y="1962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20</xdr:col>
      <xdr:colOff>0</xdr:colOff>
      <xdr:row>26</xdr:row>
      <xdr:rowOff>0</xdr:rowOff>
    </xdr:to>
    <xdr:sp>
      <xdr:nvSpPr>
        <xdr:cNvPr id="5" name="AutoShape 7"/>
        <xdr:cNvSpPr>
          <a:spLocks/>
        </xdr:cNvSpPr>
      </xdr:nvSpPr>
      <xdr:spPr>
        <a:xfrm>
          <a:off x="14154150" y="54483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11</xdr:row>
      <xdr:rowOff>0</xdr:rowOff>
    </xdr:from>
    <xdr:to>
      <xdr:col>20</xdr:col>
      <xdr:colOff>0</xdr:colOff>
      <xdr:row>11</xdr:row>
      <xdr:rowOff>0</xdr:rowOff>
    </xdr:to>
    <xdr:sp>
      <xdr:nvSpPr>
        <xdr:cNvPr id="6" name="AutoShape 8"/>
        <xdr:cNvSpPr>
          <a:spLocks/>
        </xdr:cNvSpPr>
      </xdr:nvSpPr>
      <xdr:spPr>
        <a:xfrm>
          <a:off x="14154150" y="1962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14</xdr:row>
      <xdr:rowOff>0</xdr:rowOff>
    </xdr:from>
    <xdr:to>
      <xdr:col>20</xdr:col>
      <xdr:colOff>0</xdr:colOff>
      <xdr:row>14</xdr:row>
      <xdr:rowOff>0</xdr:rowOff>
    </xdr:to>
    <xdr:sp>
      <xdr:nvSpPr>
        <xdr:cNvPr id="7" name="AutoShape 11"/>
        <xdr:cNvSpPr>
          <a:spLocks/>
        </xdr:cNvSpPr>
      </xdr:nvSpPr>
      <xdr:spPr>
        <a:xfrm>
          <a:off x="14154150" y="31337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11</xdr:row>
      <xdr:rowOff>0</xdr:rowOff>
    </xdr:from>
    <xdr:to>
      <xdr:col>20</xdr:col>
      <xdr:colOff>0</xdr:colOff>
      <xdr:row>11</xdr:row>
      <xdr:rowOff>0</xdr:rowOff>
    </xdr:to>
    <xdr:sp>
      <xdr:nvSpPr>
        <xdr:cNvPr id="8" name="AutoShape 12"/>
        <xdr:cNvSpPr>
          <a:spLocks/>
        </xdr:cNvSpPr>
      </xdr:nvSpPr>
      <xdr:spPr>
        <a:xfrm>
          <a:off x="14154150" y="1962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14</xdr:row>
      <xdr:rowOff>0</xdr:rowOff>
    </xdr:from>
    <xdr:to>
      <xdr:col>20</xdr:col>
      <xdr:colOff>0</xdr:colOff>
      <xdr:row>14</xdr:row>
      <xdr:rowOff>0</xdr:rowOff>
    </xdr:to>
    <xdr:sp>
      <xdr:nvSpPr>
        <xdr:cNvPr id="9" name="AutoShape 13"/>
        <xdr:cNvSpPr>
          <a:spLocks/>
        </xdr:cNvSpPr>
      </xdr:nvSpPr>
      <xdr:spPr>
        <a:xfrm>
          <a:off x="14154150" y="31337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11</xdr:row>
      <xdr:rowOff>0</xdr:rowOff>
    </xdr:from>
    <xdr:to>
      <xdr:col>20</xdr:col>
      <xdr:colOff>0</xdr:colOff>
      <xdr:row>11</xdr:row>
      <xdr:rowOff>0</xdr:rowOff>
    </xdr:to>
    <xdr:sp>
      <xdr:nvSpPr>
        <xdr:cNvPr id="10" name="AutoShape 14"/>
        <xdr:cNvSpPr>
          <a:spLocks/>
        </xdr:cNvSpPr>
      </xdr:nvSpPr>
      <xdr:spPr>
        <a:xfrm>
          <a:off x="14154150" y="1962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14</xdr:row>
      <xdr:rowOff>0</xdr:rowOff>
    </xdr:from>
    <xdr:to>
      <xdr:col>20</xdr:col>
      <xdr:colOff>0</xdr:colOff>
      <xdr:row>14</xdr:row>
      <xdr:rowOff>0</xdr:rowOff>
    </xdr:to>
    <xdr:sp>
      <xdr:nvSpPr>
        <xdr:cNvPr id="11" name="AutoShape 15"/>
        <xdr:cNvSpPr>
          <a:spLocks/>
        </xdr:cNvSpPr>
      </xdr:nvSpPr>
      <xdr:spPr>
        <a:xfrm>
          <a:off x="14154150" y="31337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11</xdr:row>
      <xdr:rowOff>0</xdr:rowOff>
    </xdr:from>
    <xdr:to>
      <xdr:col>20</xdr:col>
      <xdr:colOff>0</xdr:colOff>
      <xdr:row>11</xdr:row>
      <xdr:rowOff>0</xdr:rowOff>
    </xdr:to>
    <xdr:sp>
      <xdr:nvSpPr>
        <xdr:cNvPr id="12" name="AutoShape 16"/>
        <xdr:cNvSpPr>
          <a:spLocks/>
        </xdr:cNvSpPr>
      </xdr:nvSpPr>
      <xdr:spPr>
        <a:xfrm>
          <a:off x="14154150" y="19621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63</xdr:row>
      <xdr:rowOff>0</xdr:rowOff>
    </xdr:from>
    <xdr:to>
      <xdr:col>7</xdr:col>
      <xdr:colOff>0</xdr:colOff>
      <xdr:row>63</xdr:row>
      <xdr:rowOff>0</xdr:rowOff>
    </xdr:to>
    <xdr:sp>
      <xdr:nvSpPr>
        <xdr:cNvPr id="1" name="AutoShape 1"/>
        <xdr:cNvSpPr>
          <a:spLocks/>
        </xdr:cNvSpPr>
      </xdr:nvSpPr>
      <xdr:spPr>
        <a:xfrm>
          <a:off x="40671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2" name="AutoShape 2"/>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3" name="AutoShape 3"/>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4" name="AutoShape 4"/>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5" name="AutoShape 5"/>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6" name="AutoShape 6"/>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7" name="AutoShape 7"/>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8" name="AutoShape 8"/>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9" name="AutoShape 9"/>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0" name="AutoShape 10"/>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1" name="AutoShape 11"/>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2" name="AutoShape 12"/>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15</xdr:col>
      <xdr:colOff>0</xdr:colOff>
      <xdr:row>63</xdr:row>
      <xdr:rowOff>0</xdr:rowOff>
    </xdr:to>
    <xdr:sp>
      <xdr:nvSpPr>
        <xdr:cNvPr id="13" name="AutoShape 13"/>
        <xdr:cNvSpPr>
          <a:spLocks/>
        </xdr:cNvSpPr>
      </xdr:nvSpPr>
      <xdr:spPr>
        <a:xfrm>
          <a:off x="84867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4" name="AutoShape 14"/>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5" name="AutoShape 15"/>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63</xdr:row>
      <xdr:rowOff>0</xdr:rowOff>
    </xdr:from>
    <xdr:to>
      <xdr:col>23</xdr:col>
      <xdr:colOff>0</xdr:colOff>
      <xdr:row>63</xdr:row>
      <xdr:rowOff>0</xdr:rowOff>
    </xdr:to>
    <xdr:sp>
      <xdr:nvSpPr>
        <xdr:cNvPr id="16" name="AutoShape 16"/>
        <xdr:cNvSpPr>
          <a:spLocks/>
        </xdr:cNvSpPr>
      </xdr:nvSpPr>
      <xdr:spPr>
        <a:xfrm>
          <a:off x="129063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7" name="AutoShape 17"/>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8" name="AutoShape 18"/>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9" name="AutoShape 19"/>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20" name="AutoShape 20"/>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21" name="AutoShape 21"/>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22" name="AutoShape 22"/>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23" name="AutoShape 23"/>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4" name="AutoShape 24"/>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5" name="AutoShape 25"/>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6" name="AutoShape 26"/>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27" name="AutoShape 27"/>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28" name="AutoShape 28"/>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29" name="AutoShape 29"/>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30" name="AutoShape 30"/>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31" name="AutoShape 31"/>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32" name="AutoShape 32"/>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33" name="AutoShape 33"/>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34" name="AutoShape 34"/>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35" name="AutoShape 35"/>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36" name="AutoShape 36"/>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37" name="AutoShape 37"/>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38" name="AutoShape 38"/>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39" name="AutoShape 39"/>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40" name="AutoShape 40"/>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41" name="AutoShape 41"/>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42" name="AutoShape 42"/>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43" name="AutoShape 43"/>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44" name="AutoShape 44"/>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45" name="AutoShape 45"/>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46" name="AutoShape 46"/>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47" name="AutoShape 47"/>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48" name="AutoShape 48"/>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49" name="AutoShape 49"/>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50" name="AutoShape 50"/>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51" name="AutoShape 51"/>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52" name="AutoShape 52"/>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53" name="AutoShape 53"/>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54" name="AutoShape 54"/>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55" name="AutoShape 55"/>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56" name="AutoShape 56"/>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57" name="AutoShape 57"/>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58" name="AutoShape 58"/>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59" name="AutoShape 59"/>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60" name="AutoShape 60"/>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61" name="AutoShape 61"/>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62" name="AutoShape 62"/>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63" name="AutoShape 63"/>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64" name="AutoShape 64"/>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65" name="AutoShape 65"/>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66" name="AutoShape 66"/>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67" name="AutoShape 67"/>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68" name="AutoShape 68"/>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69" name="AutoShape 69"/>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70" name="AutoShape 70"/>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71" name="AutoShape 71"/>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72" name="AutoShape 72"/>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73" name="AutoShape 73"/>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74" name="AutoShape 74"/>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75" name="AutoShape 75"/>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76" name="AutoShape 76"/>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63</xdr:row>
      <xdr:rowOff>0</xdr:rowOff>
    </xdr:from>
    <xdr:to>
      <xdr:col>7</xdr:col>
      <xdr:colOff>0</xdr:colOff>
      <xdr:row>63</xdr:row>
      <xdr:rowOff>0</xdr:rowOff>
    </xdr:to>
    <xdr:sp>
      <xdr:nvSpPr>
        <xdr:cNvPr id="77" name="AutoShape 77"/>
        <xdr:cNvSpPr>
          <a:spLocks/>
        </xdr:cNvSpPr>
      </xdr:nvSpPr>
      <xdr:spPr>
        <a:xfrm>
          <a:off x="40671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78" name="AutoShape 78"/>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79" name="AutoShape 79"/>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80" name="AutoShape 80"/>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81" name="AutoShape 81"/>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82" name="AutoShape 82"/>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83" name="AutoShape 83"/>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84" name="AutoShape 84"/>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85" name="AutoShape 85"/>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86" name="AutoShape 86"/>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87" name="AutoShape 87"/>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88" name="AutoShape 88"/>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15</xdr:col>
      <xdr:colOff>0</xdr:colOff>
      <xdr:row>63</xdr:row>
      <xdr:rowOff>0</xdr:rowOff>
    </xdr:to>
    <xdr:sp>
      <xdr:nvSpPr>
        <xdr:cNvPr id="89" name="AutoShape 89"/>
        <xdr:cNvSpPr>
          <a:spLocks/>
        </xdr:cNvSpPr>
      </xdr:nvSpPr>
      <xdr:spPr>
        <a:xfrm>
          <a:off x="84867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90" name="AutoShape 90"/>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91" name="AutoShape 91"/>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63</xdr:row>
      <xdr:rowOff>0</xdr:rowOff>
    </xdr:from>
    <xdr:to>
      <xdr:col>23</xdr:col>
      <xdr:colOff>0</xdr:colOff>
      <xdr:row>63</xdr:row>
      <xdr:rowOff>0</xdr:rowOff>
    </xdr:to>
    <xdr:sp>
      <xdr:nvSpPr>
        <xdr:cNvPr id="92" name="AutoShape 92"/>
        <xdr:cNvSpPr>
          <a:spLocks/>
        </xdr:cNvSpPr>
      </xdr:nvSpPr>
      <xdr:spPr>
        <a:xfrm>
          <a:off x="129063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93" name="AutoShape 93"/>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94" name="AutoShape 94"/>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95" name="AutoShape 95"/>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96" name="AutoShape 96"/>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97" name="AutoShape 97"/>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98" name="AutoShape 98"/>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99" name="AutoShape 99"/>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00" name="AutoShape 100"/>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01" name="AutoShape 101"/>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02" name="AutoShape 102"/>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03" name="AutoShape 103"/>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04" name="AutoShape 104"/>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05" name="AutoShape 105"/>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06" name="AutoShape 106"/>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07" name="AutoShape 107"/>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08" name="AutoShape 108"/>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09" name="AutoShape 109"/>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10" name="AutoShape 110"/>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11" name="AutoShape 111"/>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12" name="AutoShape 112"/>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13" name="AutoShape 113"/>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14" name="AutoShape 114"/>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15" name="AutoShape 115"/>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16" name="AutoShape 116"/>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17" name="AutoShape 117"/>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18" name="AutoShape 118"/>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63</xdr:row>
      <xdr:rowOff>0</xdr:rowOff>
    </xdr:from>
    <xdr:to>
      <xdr:col>7</xdr:col>
      <xdr:colOff>0</xdr:colOff>
      <xdr:row>63</xdr:row>
      <xdr:rowOff>0</xdr:rowOff>
    </xdr:to>
    <xdr:sp>
      <xdr:nvSpPr>
        <xdr:cNvPr id="119" name="AutoShape 119"/>
        <xdr:cNvSpPr>
          <a:spLocks/>
        </xdr:cNvSpPr>
      </xdr:nvSpPr>
      <xdr:spPr>
        <a:xfrm>
          <a:off x="40671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20" name="AutoShape 120"/>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121" name="AutoShape 121"/>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22" name="AutoShape 122"/>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123" name="AutoShape 123"/>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24" name="AutoShape 124"/>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63</xdr:row>
      <xdr:rowOff>0</xdr:rowOff>
    </xdr:from>
    <xdr:to>
      <xdr:col>11</xdr:col>
      <xdr:colOff>0</xdr:colOff>
      <xdr:row>63</xdr:row>
      <xdr:rowOff>0</xdr:rowOff>
    </xdr:to>
    <xdr:sp>
      <xdr:nvSpPr>
        <xdr:cNvPr id="125" name="AutoShape 125"/>
        <xdr:cNvSpPr>
          <a:spLocks/>
        </xdr:cNvSpPr>
      </xdr:nvSpPr>
      <xdr:spPr>
        <a:xfrm>
          <a:off x="62769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26" name="AutoShape 126"/>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27" name="AutoShape 127"/>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28" name="AutoShape 128"/>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29" name="AutoShape 129"/>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30" name="AutoShape 130"/>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15</xdr:col>
      <xdr:colOff>0</xdr:colOff>
      <xdr:row>63</xdr:row>
      <xdr:rowOff>0</xdr:rowOff>
    </xdr:to>
    <xdr:sp>
      <xdr:nvSpPr>
        <xdr:cNvPr id="131" name="AutoShape 131"/>
        <xdr:cNvSpPr>
          <a:spLocks/>
        </xdr:cNvSpPr>
      </xdr:nvSpPr>
      <xdr:spPr>
        <a:xfrm>
          <a:off x="84867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32" name="AutoShape 132"/>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33" name="AutoShape 133"/>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63</xdr:row>
      <xdr:rowOff>0</xdr:rowOff>
    </xdr:from>
    <xdr:to>
      <xdr:col>23</xdr:col>
      <xdr:colOff>0</xdr:colOff>
      <xdr:row>63</xdr:row>
      <xdr:rowOff>0</xdr:rowOff>
    </xdr:to>
    <xdr:sp>
      <xdr:nvSpPr>
        <xdr:cNvPr id="134" name="AutoShape 134"/>
        <xdr:cNvSpPr>
          <a:spLocks/>
        </xdr:cNvSpPr>
      </xdr:nvSpPr>
      <xdr:spPr>
        <a:xfrm>
          <a:off x="12906375" y="11877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35" name="AutoShape 135"/>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36" name="AutoShape 136"/>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37" name="AutoShape 137"/>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38" name="AutoShape 138"/>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39" name="AutoShape 139"/>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40" name="AutoShape 140"/>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41" name="AutoShape 141"/>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42" name="AutoShape 142"/>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43" name="AutoShape 143"/>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44" name="AutoShape 144"/>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45" name="AutoShape 145"/>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46" name="AutoShape 146"/>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47" name="AutoShape 147"/>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48" name="AutoShape 148"/>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49" name="AutoShape 149"/>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50" name="AutoShape 150"/>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51" name="AutoShape 151"/>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52" name="AutoShape 152"/>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53" name="AutoShape 153"/>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54" name="AutoShape 154"/>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55" name="AutoShape 155"/>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56" name="AutoShape 156"/>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57" name="AutoShape 157"/>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58" name="AutoShape 158"/>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59" name="AutoShape 159"/>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60" name="AutoShape 160"/>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61" name="AutoShape 161"/>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62" name="AutoShape 162"/>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63" name="AutoShape 163"/>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64" name="AutoShape 164"/>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65" name="AutoShape 165"/>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66" name="AutoShape 166"/>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67" name="AutoShape 167"/>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68" name="AutoShape 168"/>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69" name="AutoShape 169"/>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70" name="AutoShape 170"/>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71" name="AutoShape 171"/>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72" name="AutoShape 172"/>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73" name="AutoShape 173"/>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74" name="AutoShape 174"/>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75" name="AutoShape 175"/>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76" name="AutoShape 176"/>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77" name="AutoShape 177"/>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78" name="AutoShape 178"/>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79" name="AutoShape 179"/>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80" name="AutoShape 180"/>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81" name="AutoShape 181"/>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82" name="AutoShape 182"/>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83" name="AutoShape 183"/>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84" name="AutoShape 184"/>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85" name="AutoShape 185"/>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86" name="AutoShape 186"/>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87" name="AutoShape 187"/>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88" name="AutoShape 188"/>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189" name="AutoShape 189"/>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90" name="AutoShape 190"/>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91" name="AutoShape 191"/>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192" name="AutoShape 192"/>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193" name="AutoShape 193"/>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194" name="AutoShape 194"/>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195" name="AutoShape 195"/>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196" name="AutoShape 196"/>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97" name="AutoShape 197"/>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98" name="AutoShape 198"/>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199" name="AutoShape 199"/>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200" name="AutoShape 200"/>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201" name="AutoShape 201"/>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02" name="AutoShape 202"/>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03" name="AutoShape 203"/>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04" name="AutoShape 204"/>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205" name="AutoShape 205"/>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206" name="AutoShape 206"/>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207" name="AutoShape 207"/>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208" name="AutoShape 208"/>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209" name="AutoShape 209"/>
        <xdr:cNvSpPr>
          <a:spLocks/>
        </xdr:cNvSpPr>
      </xdr:nvSpPr>
      <xdr:spPr>
        <a:xfrm>
          <a:off x="40671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210" name="AutoShape 210"/>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211" name="AutoShape 211"/>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xdr:row>
      <xdr:rowOff>0</xdr:rowOff>
    </xdr:from>
    <xdr:to>
      <xdr:col>11</xdr:col>
      <xdr:colOff>0</xdr:colOff>
      <xdr:row>10</xdr:row>
      <xdr:rowOff>0</xdr:rowOff>
    </xdr:to>
    <xdr:sp>
      <xdr:nvSpPr>
        <xdr:cNvPr id="212" name="AutoShape 212"/>
        <xdr:cNvSpPr>
          <a:spLocks/>
        </xdr:cNvSpPr>
      </xdr:nvSpPr>
      <xdr:spPr>
        <a:xfrm>
          <a:off x="62769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45</xdr:row>
      <xdr:rowOff>0</xdr:rowOff>
    </xdr:from>
    <xdr:to>
      <xdr:col>7</xdr:col>
      <xdr:colOff>0</xdr:colOff>
      <xdr:row>45</xdr:row>
      <xdr:rowOff>0</xdr:rowOff>
    </xdr:to>
    <xdr:sp>
      <xdr:nvSpPr>
        <xdr:cNvPr id="213" name="AutoShape 213"/>
        <xdr:cNvSpPr>
          <a:spLocks/>
        </xdr:cNvSpPr>
      </xdr:nvSpPr>
      <xdr:spPr>
        <a:xfrm>
          <a:off x="40671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14" name="AutoShape 214"/>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15" name="AutoShape 215"/>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45</xdr:row>
      <xdr:rowOff>0</xdr:rowOff>
    </xdr:from>
    <xdr:to>
      <xdr:col>11</xdr:col>
      <xdr:colOff>0</xdr:colOff>
      <xdr:row>45</xdr:row>
      <xdr:rowOff>0</xdr:rowOff>
    </xdr:to>
    <xdr:sp>
      <xdr:nvSpPr>
        <xdr:cNvPr id="216" name="AutoShape 216"/>
        <xdr:cNvSpPr>
          <a:spLocks/>
        </xdr:cNvSpPr>
      </xdr:nvSpPr>
      <xdr:spPr>
        <a:xfrm>
          <a:off x="62769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10</xdr:row>
      <xdr:rowOff>0</xdr:rowOff>
    </xdr:from>
    <xdr:to>
      <xdr:col>15</xdr:col>
      <xdr:colOff>0</xdr:colOff>
      <xdr:row>10</xdr:row>
      <xdr:rowOff>0</xdr:rowOff>
    </xdr:to>
    <xdr:sp>
      <xdr:nvSpPr>
        <xdr:cNvPr id="217" name="AutoShape 217"/>
        <xdr:cNvSpPr>
          <a:spLocks/>
        </xdr:cNvSpPr>
      </xdr:nvSpPr>
      <xdr:spPr>
        <a:xfrm>
          <a:off x="84867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45</xdr:row>
      <xdr:rowOff>0</xdr:rowOff>
    </xdr:from>
    <xdr:to>
      <xdr:col>15</xdr:col>
      <xdr:colOff>0</xdr:colOff>
      <xdr:row>45</xdr:row>
      <xdr:rowOff>0</xdr:rowOff>
    </xdr:to>
    <xdr:sp>
      <xdr:nvSpPr>
        <xdr:cNvPr id="218" name="AutoShape 218"/>
        <xdr:cNvSpPr>
          <a:spLocks/>
        </xdr:cNvSpPr>
      </xdr:nvSpPr>
      <xdr:spPr>
        <a:xfrm>
          <a:off x="84867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10</xdr:row>
      <xdr:rowOff>0</xdr:rowOff>
    </xdr:from>
    <xdr:to>
      <xdr:col>23</xdr:col>
      <xdr:colOff>0</xdr:colOff>
      <xdr:row>10</xdr:row>
      <xdr:rowOff>0</xdr:rowOff>
    </xdr:to>
    <xdr:sp>
      <xdr:nvSpPr>
        <xdr:cNvPr id="219" name="AutoShape 219"/>
        <xdr:cNvSpPr>
          <a:spLocks/>
        </xdr:cNvSpPr>
      </xdr:nvSpPr>
      <xdr:spPr>
        <a:xfrm>
          <a:off x="12906375" y="178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45</xdr:row>
      <xdr:rowOff>0</xdr:rowOff>
    </xdr:from>
    <xdr:to>
      <xdr:col>23</xdr:col>
      <xdr:colOff>0</xdr:colOff>
      <xdr:row>45</xdr:row>
      <xdr:rowOff>0</xdr:rowOff>
    </xdr:to>
    <xdr:sp>
      <xdr:nvSpPr>
        <xdr:cNvPr id="220" name="AutoShape 220"/>
        <xdr:cNvSpPr>
          <a:spLocks/>
        </xdr:cNvSpPr>
      </xdr:nvSpPr>
      <xdr:spPr>
        <a:xfrm>
          <a:off x="12906375" y="8448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0</xdr:rowOff>
    </xdr:to>
    <xdr:sp>
      <xdr:nvSpPr>
        <xdr:cNvPr id="1" name="AutoShape 1"/>
        <xdr:cNvSpPr>
          <a:spLocks/>
        </xdr:cNvSpPr>
      </xdr:nvSpPr>
      <xdr:spPr>
        <a:xfrm>
          <a:off x="10144125" y="9744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57</xdr:row>
      <xdr:rowOff>0</xdr:rowOff>
    </xdr:from>
    <xdr:to>
      <xdr:col>15</xdr:col>
      <xdr:colOff>0</xdr:colOff>
      <xdr:row>57</xdr:row>
      <xdr:rowOff>0</xdr:rowOff>
    </xdr:to>
    <xdr:sp>
      <xdr:nvSpPr>
        <xdr:cNvPr id="2" name="AutoShape 2"/>
        <xdr:cNvSpPr>
          <a:spLocks/>
        </xdr:cNvSpPr>
      </xdr:nvSpPr>
      <xdr:spPr>
        <a:xfrm>
          <a:off x="12372975"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57</xdr:row>
      <xdr:rowOff>0</xdr:rowOff>
    </xdr:from>
    <xdr:to>
      <xdr:col>17</xdr:col>
      <xdr:colOff>0</xdr:colOff>
      <xdr:row>57</xdr:row>
      <xdr:rowOff>0</xdr:rowOff>
    </xdr:to>
    <xdr:sp>
      <xdr:nvSpPr>
        <xdr:cNvPr id="3" name="AutoShape 3"/>
        <xdr:cNvSpPr>
          <a:spLocks/>
        </xdr:cNvSpPr>
      </xdr:nvSpPr>
      <xdr:spPr>
        <a:xfrm>
          <a:off x="14601825"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11</xdr:row>
      <xdr:rowOff>0</xdr:rowOff>
    </xdr:from>
    <xdr:to>
      <xdr:col>13</xdr:col>
      <xdr:colOff>0</xdr:colOff>
      <xdr:row>11</xdr:row>
      <xdr:rowOff>0</xdr:rowOff>
    </xdr:to>
    <xdr:sp>
      <xdr:nvSpPr>
        <xdr:cNvPr id="4" name="AutoShape 4"/>
        <xdr:cNvSpPr>
          <a:spLocks/>
        </xdr:cNvSpPr>
      </xdr:nvSpPr>
      <xdr:spPr>
        <a:xfrm>
          <a:off x="10144125" y="18192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25</xdr:row>
      <xdr:rowOff>0</xdr:rowOff>
    </xdr:from>
    <xdr:to>
      <xdr:col>15</xdr:col>
      <xdr:colOff>0</xdr:colOff>
      <xdr:row>25</xdr:row>
      <xdr:rowOff>0</xdr:rowOff>
    </xdr:to>
    <xdr:sp>
      <xdr:nvSpPr>
        <xdr:cNvPr id="5" name="AutoShape 5"/>
        <xdr:cNvSpPr>
          <a:spLocks/>
        </xdr:cNvSpPr>
      </xdr:nvSpPr>
      <xdr:spPr>
        <a:xfrm>
          <a:off x="12372975"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25</xdr:row>
      <xdr:rowOff>0</xdr:rowOff>
    </xdr:from>
    <xdr:to>
      <xdr:col>17</xdr:col>
      <xdr:colOff>0</xdr:colOff>
      <xdr:row>25</xdr:row>
      <xdr:rowOff>0</xdr:rowOff>
    </xdr:to>
    <xdr:sp>
      <xdr:nvSpPr>
        <xdr:cNvPr id="6" name="AutoShape 6"/>
        <xdr:cNvSpPr>
          <a:spLocks/>
        </xdr:cNvSpPr>
      </xdr:nvSpPr>
      <xdr:spPr>
        <a:xfrm>
          <a:off x="14601825"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27</xdr:row>
      <xdr:rowOff>0</xdr:rowOff>
    </xdr:from>
    <xdr:to>
      <xdr:col>13</xdr:col>
      <xdr:colOff>0</xdr:colOff>
      <xdr:row>27</xdr:row>
      <xdr:rowOff>0</xdr:rowOff>
    </xdr:to>
    <xdr:sp>
      <xdr:nvSpPr>
        <xdr:cNvPr id="7" name="AutoShape 7"/>
        <xdr:cNvSpPr>
          <a:spLocks/>
        </xdr:cNvSpPr>
      </xdr:nvSpPr>
      <xdr:spPr>
        <a:xfrm>
          <a:off x="10144125" y="5781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41</xdr:row>
      <xdr:rowOff>0</xdr:rowOff>
    </xdr:from>
    <xdr:to>
      <xdr:col>15</xdr:col>
      <xdr:colOff>0</xdr:colOff>
      <xdr:row>41</xdr:row>
      <xdr:rowOff>0</xdr:rowOff>
    </xdr:to>
    <xdr:sp>
      <xdr:nvSpPr>
        <xdr:cNvPr id="8" name="AutoShape 8"/>
        <xdr:cNvSpPr>
          <a:spLocks/>
        </xdr:cNvSpPr>
      </xdr:nvSpPr>
      <xdr:spPr>
        <a:xfrm>
          <a:off x="12372975"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41</xdr:row>
      <xdr:rowOff>0</xdr:rowOff>
    </xdr:from>
    <xdr:to>
      <xdr:col>17</xdr:col>
      <xdr:colOff>0</xdr:colOff>
      <xdr:row>41</xdr:row>
      <xdr:rowOff>0</xdr:rowOff>
    </xdr:to>
    <xdr:sp>
      <xdr:nvSpPr>
        <xdr:cNvPr id="9" name="AutoShape 9"/>
        <xdr:cNvSpPr>
          <a:spLocks/>
        </xdr:cNvSpPr>
      </xdr:nvSpPr>
      <xdr:spPr>
        <a:xfrm>
          <a:off x="14601825"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26</xdr:row>
      <xdr:rowOff>0</xdr:rowOff>
    </xdr:from>
    <xdr:to>
      <xdr:col>13</xdr:col>
      <xdr:colOff>0</xdr:colOff>
      <xdr:row>26</xdr:row>
      <xdr:rowOff>0</xdr:rowOff>
    </xdr:to>
    <xdr:sp>
      <xdr:nvSpPr>
        <xdr:cNvPr id="10" name="AutoShape 10"/>
        <xdr:cNvSpPr>
          <a:spLocks/>
        </xdr:cNvSpPr>
      </xdr:nvSpPr>
      <xdr:spPr>
        <a:xfrm>
          <a:off x="10144125" y="55340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42</xdr:row>
      <xdr:rowOff>0</xdr:rowOff>
    </xdr:from>
    <xdr:to>
      <xdr:col>13</xdr:col>
      <xdr:colOff>0</xdr:colOff>
      <xdr:row>42</xdr:row>
      <xdr:rowOff>0</xdr:rowOff>
    </xdr:to>
    <xdr:sp>
      <xdr:nvSpPr>
        <xdr:cNvPr id="11" name="AutoShape 11"/>
        <xdr:cNvSpPr>
          <a:spLocks/>
        </xdr:cNvSpPr>
      </xdr:nvSpPr>
      <xdr:spPr>
        <a:xfrm>
          <a:off x="10144125" y="94964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43</xdr:row>
      <xdr:rowOff>0</xdr:rowOff>
    </xdr:from>
    <xdr:to>
      <xdr:col>13</xdr:col>
      <xdr:colOff>0</xdr:colOff>
      <xdr:row>43</xdr:row>
      <xdr:rowOff>0</xdr:rowOff>
    </xdr:to>
    <xdr:sp>
      <xdr:nvSpPr>
        <xdr:cNvPr id="12" name="AutoShape 12"/>
        <xdr:cNvSpPr>
          <a:spLocks/>
        </xdr:cNvSpPr>
      </xdr:nvSpPr>
      <xdr:spPr>
        <a:xfrm>
          <a:off x="10144125" y="9744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57</xdr:row>
      <xdr:rowOff>0</xdr:rowOff>
    </xdr:from>
    <xdr:to>
      <xdr:col>15</xdr:col>
      <xdr:colOff>0</xdr:colOff>
      <xdr:row>57</xdr:row>
      <xdr:rowOff>0</xdr:rowOff>
    </xdr:to>
    <xdr:sp>
      <xdr:nvSpPr>
        <xdr:cNvPr id="13" name="AutoShape 13"/>
        <xdr:cNvSpPr>
          <a:spLocks/>
        </xdr:cNvSpPr>
      </xdr:nvSpPr>
      <xdr:spPr>
        <a:xfrm>
          <a:off x="12372975"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57</xdr:row>
      <xdr:rowOff>0</xdr:rowOff>
    </xdr:from>
    <xdr:to>
      <xdr:col>17</xdr:col>
      <xdr:colOff>0</xdr:colOff>
      <xdr:row>57</xdr:row>
      <xdr:rowOff>0</xdr:rowOff>
    </xdr:to>
    <xdr:sp>
      <xdr:nvSpPr>
        <xdr:cNvPr id="14" name="AutoShape 14"/>
        <xdr:cNvSpPr>
          <a:spLocks/>
        </xdr:cNvSpPr>
      </xdr:nvSpPr>
      <xdr:spPr>
        <a:xfrm>
          <a:off x="14601825" y="132111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11</xdr:row>
      <xdr:rowOff>0</xdr:rowOff>
    </xdr:from>
    <xdr:to>
      <xdr:col>13</xdr:col>
      <xdr:colOff>0</xdr:colOff>
      <xdr:row>11</xdr:row>
      <xdr:rowOff>0</xdr:rowOff>
    </xdr:to>
    <xdr:sp>
      <xdr:nvSpPr>
        <xdr:cNvPr id="15" name="AutoShape 15"/>
        <xdr:cNvSpPr>
          <a:spLocks/>
        </xdr:cNvSpPr>
      </xdr:nvSpPr>
      <xdr:spPr>
        <a:xfrm>
          <a:off x="10144125" y="18192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25</xdr:row>
      <xdr:rowOff>0</xdr:rowOff>
    </xdr:from>
    <xdr:to>
      <xdr:col>15</xdr:col>
      <xdr:colOff>0</xdr:colOff>
      <xdr:row>25</xdr:row>
      <xdr:rowOff>0</xdr:rowOff>
    </xdr:to>
    <xdr:sp>
      <xdr:nvSpPr>
        <xdr:cNvPr id="16" name="AutoShape 16"/>
        <xdr:cNvSpPr>
          <a:spLocks/>
        </xdr:cNvSpPr>
      </xdr:nvSpPr>
      <xdr:spPr>
        <a:xfrm>
          <a:off x="12372975"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25</xdr:row>
      <xdr:rowOff>0</xdr:rowOff>
    </xdr:from>
    <xdr:to>
      <xdr:col>17</xdr:col>
      <xdr:colOff>0</xdr:colOff>
      <xdr:row>25</xdr:row>
      <xdr:rowOff>0</xdr:rowOff>
    </xdr:to>
    <xdr:sp>
      <xdr:nvSpPr>
        <xdr:cNvPr id="17" name="AutoShape 17"/>
        <xdr:cNvSpPr>
          <a:spLocks/>
        </xdr:cNvSpPr>
      </xdr:nvSpPr>
      <xdr:spPr>
        <a:xfrm>
          <a:off x="14601825" y="52863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27</xdr:row>
      <xdr:rowOff>0</xdr:rowOff>
    </xdr:from>
    <xdr:to>
      <xdr:col>13</xdr:col>
      <xdr:colOff>0</xdr:colOff>
      <xdr:row>27</xdr:row>
      <xdr:rowOff>0</xdr:rowOff>
    </xdr:to>
    <xdr:sp>
      <xdr:nvSpPr>
        <xdr:cNvPr id="18" name="AutoShape 18"/>
        <xdr:cNvSpPr>
          <a:spLocks/>
        </xdr:cNvSpPr>
      </xdr:nvSpPr>
      <xdr:spPr>
        <a:xfrm>
          <a:off x="10144125" y="57816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41</xdr:row>
      <xdr:rowOff>0</xdr:rowOff>
    </xdr:from>
    <xdr:to>
      <xdr:col>15</xdr:col>
      <xdr:colOff>0</xdr:colOff>
      <xdr:row>41</xdr:row>
      <xdr:rowOff>0</xdr:rowOff>
    </xdr:to>
    <xdr:sp>
      <xdr:nvSpPr>
        <xdr:cNvPr id="19" name="AutoShape 19"/>
        <xdr:cNvSpPr>
          <a:spLocks/>
        </xdr:cNvSpPr>
      </xdr:nvSpPr>
      <xdr:spPr>
        <a:xfrm>
          <a:off x="12372975"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41</xdr:row>
      <xdr:rowOff>0</xdr:rowOff>
    </xdr:from>
    <xdr:to>
      <xdr:col>17</xdr:col>
      <xdr:colOff>0</xdr:colOff>
      <xdr:row>41</xdr:row>
      <xdr:rowOff>0</xdr:rowOff>
    </xdr:to>
    <xdr:sp>
      <xdr:nvSpPr>
        <xdr:cNvPr id="20" name="AutoShape 20"/>
        <xdr:cNvSpPr>
          <a:spLocks/>
        </xdr:cNvSpPr>
      </xdr:nvSpPr>
      <xdr:spPr>
        <a:xfrm>
          <a:off x="14601825" y="92487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26</xdr:row>
      <xdr:rowOff>0</xdr:rowOff>
    </xdr:from>
    <xdr:to>
      <xdr:col>13</xdr:col>
      <xdr:colOff>0</xdr:colOff>
      <xdr:row>26</xdr:row>
      <xdr:rowOff>0</xdr:rowOff>
    </xdr:to>
    <xdr:sp>
      <xdr:nvSpPr>
        <xdr:cNvPr id="21" name="AutoShape 21"/>
        <xdr:cNvSpPr>
          <a:spLocks/>
        </xdr:cNvSpPr>
      </xdr:nvSpPr>
      <xdr:spPr>
        <a:xfrm>
          <a:off x="10144125" y="55340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42</xdr:row>
      <xdr:rowOff>0</xdr:rowOff>
    </xdr:from>
    <xdr:to>
      <xdr:col>13</xdr:col>
      <xdr:colOff>0</xdr:colOff>
      <xdr:row>42</xdr:row>
      <xdr:rowOff>0</xdr:rowOff>
    </xdr:to>
    <xdr:sp>
      <xdr:nvSpPr>
        <xdr:cNvPr id="22" name="AutoShape 22"/>
        <xdr:cNvSpPr>
          <a:spLocks/>
        </xdr:cNvSpPr>
      </xdr:nvSpPr>
      <xdr:spPr>
        <a:xfrm>
          <a:off x="10144125" y="94964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27</xdr:row>
      <xdr:rowOff>0</xdr:rowOff>
    </xdr:from>
    <xdr:to>
      <xdr:col>7</xdr:col>
      <xdr:colOff>0</xdr:colOff>
      <xdr:row>27</xdr:row>
      <xdr:rowOff>0</xdr:rowOff>
    </xdr:to>
    <xdr:sp>
      <xdr:nvSpPr>
        <xdr:cNvPr id="1" name="AutoShape 1"/>
        <xdr:cNvSpPr>
          <a:spLocks/>
        </xdr:cNvSpPr>
      </xdr:nvSpPr>
      <xdr:spPr>
        <a:xfrm>
          <a:off x="32289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52101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27</xdr:row>
      <xdr:rowOff>0</xdr:rowOff>
    </xdr:from>
    <xdr:to>
      <xdr:col>15</xdr:col>
      <xdr:colOff>0</xdr:colOff>
      <xdr:row>27</xdr:row>
      <xdr:rowOff>0</xdr:rowOff>
    </xdr:to>
    <xdr:sp>
      <xdr:nvSpPr>
        <xdr:cNvPr id="3" name="AutoShape 3"/>
        <xdr:cNvSpPr>
          <a:spLocks/>
        </xdr:cNvSpPr>
      </xdr:nvSpPr>
      <xdr:spPr>
        <a:xfrm>
          <a:off x="81438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4" name="AutoShape 4"/>
        <xdr:cNvSpPr>
          <a:spLocks/>
        </xdr:cNvSpPr>
      </xdr:nvSpPr>
      <xdr:spPr>
        <a:xfrm>
          <a:off x="3228975" y="1447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26</xdr:row>
      <xdr:rowOff>0</xdr:rowOff>
    </xdr:from>
    <xdr:to>
      <xdr:col>10</xdr:col>
      <xdr:colOff>0</xdr:colOff>
      <xdr:row>26</xdr:row>
      <xdr:rowOff>0</xdr:rowOff>
    </xdr:to>
    <xdr:sp>
      <xdr:nvSpPr>
        <xdr:cNvPr id="5" name="AutoShape 5"/>
        <xdr:cNvSpPr>
          <a:spLocks/>
        </xdr:cNvSpPr>
      </xdr:nvSpPr>
      <xdr:spPr>
        <a:xfrm>
          <a:off x="5210175" y="7543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26</xdr:row>
      <xdr:rowOff>0</xdr:rowOff>
    </xdr:from>
    <xdr:to>
      <xdr:col>15</xdr:col>
      <xdr:colOff>0</xdr:colOff>
      <xdr:row>26</xdr:row>
      <xdr:rowOff>0</xdr:rowOff>
    </xdr:to>
    <xdr:sp>
      <xdr:nvSpPr>
        <xdr:cNvPr id="6" name="AutoShape 6"/>
        <xdr:cNvSpPr>
          <a:spLocks/>
        </xdr:cNvSpPr>
      </xdr:nvSpPr>
      <xdr:spPr>
        <a:xfrm>
          <a:off x="8143875" y="7543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xdr:row>
      <xdr:rowOff>0</xdr:rowOff>
    </xdr:from>
    <xdr:to>
      <xdr:col>7</xdr:col>
      <xdr:colOff>0</xdr:colOff>
      <xdr:row>27</xdr:row>
      <xdr:rowOff>0</xdr:rowOff>
    </xdr:to>
    <xdr:sp>
      <xdr:nvSpPr>
        <xdr:cNvPr id="7" name="AutoShape 7"/>
        <xdr:cNvSpPr>
          <a:spLocks/>
        </xdr:cNvSpPr>
      </xdr:nvSpPr>
      <xdr:spPr>
        <a:xfrm>
          <a:off x="32289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27</xdr:row>
      <xdr:rowOff>0</xdr:rowOff>
    </xdr:from>
    <xdr:to>
      <xdr:col>10</xdr:col>
      <xdr:colOff>0</xdr:colOff>
      <xdr:row>27</xdr:row>
      <xdr:rowOff>0</xdr:rowOff>
    </xdr:to>
    <xdr:sp>
      <xdr:nvSpPr>
        <xdr:cNvPr id="8" name="AutoShape 8"/>
        <xdr:cNvSpPr>
          <a:spLocks/>
        </xdr:cNvSpPr>
      </xdr:nvSpPr>
      <xdr:spPr>
        <a:xfrm>
          <a:off x="52101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27</xdr:row>
      <xdr:rowOff>0</xdr:rowOff>
    </xdr:from>
    <xdr:to>
      <xdr:col>15</xdr:col>
      <xdr:colOff>0</xdr:colOff>
      <xdr:row>27</xdr:row>
      <xdr:rowOff>0</xdr:rowOff>
    </xdr:to>
    <xdr:sp>
      <xdr:nvSpPr>
        <xdr:cNvPr id="9" name="AutoShape 9"/>
        <xdr:cNvSpPr>
          <a:spLocks/>
        </xdr:cNvSpPr>
      </xdr:nvSpPr>
      <xdr:spPr>
        <a:xfrm>
          <a:off x="81438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xdr:row>
      <xdr:rowOff>0</xdr:rowOff>
    </xdr:from>
    <xdr:to>
      <xdr:col>7</xdr:col>
      <xdr:colOff>0</xdr:colOff>
      <xdr:row>27</xdr:row>
      <xdr:rowOff>0</xdr:rowOff>
    </xdr:to>
    <xdr:sp>
      <xdr:nvSpPr>
        <xdr:cNvPr id="10" name="AutoShape 10"/>
        <xdr:cNvSpPr>
          <a:spLocks/>
        </xdr:cNvSpPr>
      </xdr:nvSpPr>
      <xdr:spPr>
        <a:xfrm>
          <a:off x="32289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27</xdr:row>
      <xdr:rowOff>0</xdr:rowOff>
    </xdr:from>
    <xdr:to>
      <xdr:col>10</xdr:col>
      <xdr:colOff>0</xdr:colOff>
      <xdr:row>27</xdr:row>
      <xdr:rowOff>0</xdr:rowOff>
    </xdr:to>
    <xdr:sp>
      <xdr:nvSpPr>
        <xdr:cNvPr id="11" name="AutoShape 11"/>
        <xdr:cNvSpPr>
          <a:spLocks/>
        </xdr:cNvSpPr>
      </xdr:nvSpPr>
      <xdr:spPr>
        <a:xfrm>
          <a:off x="52101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27</xdr:row>
      <xdr:rowOff>0</xdr:rowOff>
    </xdr:from>
    <xdr:to>
      <xdr:col>15</xdr:col>
      <xdr:colOff>0</xdr:colOff>
      <xdr:row>27</xdr:row>
      <xdr:rowOff>0</xdr:rowOff>
    </xdr:to>
    <xdr:sp>
      <xdr:nvSpPr>
        <xdr:cNvPr id="12" name="AutoShape 12"/>
        <xdr:cNvSpPr>
          <a:spLocks/>
        </xdr:cNvSpPr>
      </xdr:nvSpPr>
      <xdr:spPr>
        <a:xfrm>
          <a:off x="81438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xdr:row>
      <xdr:rowOff>0</xdr:rowOff>
    </xdr:from>
    <xdr:to>
      <xdr:col>7</xdr:col>
      <xdr:colOff>0</xdr:colOff>
      <xdr:row>10</xdr:row>
      <xdr:rowOff>0</xdr:rowOff>
    </xdr:to>
    <xdr:sp>
      <xdr:nvSpPr>
        <xdr:cNvPr id="13" name="AutoShape 13"/>
        <xdr:cNvSpPr>
          <a:spLocks/>
        </xdr:cNvSpPr>
      </xdr:nvSpPr>
      <xdr:spPr>
        <a:xfrm>
          <a:off x="3228975" y="1447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26</xdr:row>
      <xdr:rowOff>0</xdr:rowOff>
    </xdr:from>
    <xdr:to>
      <xdr:col>10</xdr:col>
      <xdr:colOff>0</xdr:colOff>
      <xdr:row>26</xdr:row>
      <xdr:rowOff>0</xdr:rowOff>
    </xdr:to>
    <xdr:sp>
      <xdr:nvSpPr>
        <xdr:cNvPr id="14" name="AutoShape 14"/>
        <xdr:cNvSpPr>
          <a:spLocks/>
        </xdr:cNvSpPr>
      </xdr:nvSpPr>
      <xdr:spPr>
        <a:xfrm>
          <a:off x="5210175" y="7543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26</xdr:row>
      <xdr:rowOff>0</xdr:rowOff>
    </xdr:from>
    <xdr:to>
      <xdr:col>15</xdr:col>
      <xdr:colOff>0</xdr:colOff>
      <xdr:row>26</xdr:row>
      <xdr:rowOff>0</xdr:rowOff>
    </xdr:to>
    <xdr:sp>
      <xdr:nvSpPr>
        <xdr:cNvPr id="15" name="AutoShape 15"/>
        <xdr:cNvSpPr>
          <a:spLocks/>
        </xdr:cNvSpPr>
      </xdr:nvSpPr>
      <xdr:spPr>
        <a:xfrm>
          <a:off x="8143875" y="7543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xdr:row>
      <xdr:rowOff>0</xdr:rowOff>
    </xdr:from>
    <xdr:to>
      <xdr:col>7</xdr:col>
      <xdr:colOff>0</xdr:colOff>
      <xdr:row>27</xdr:row>
      <xdr:rowOff>0</xdr:rowOff>
    </xdr:to>
    <xdr:sp>
      <xdr:nvSpPr>
        <xdr:cNvPr id="16" name="AutoShape 16"/>
        <xdr:cNvSpPr>
          <a:spLocks/>
        </xdr:cNvSpPr>
      </xdr:nvSpPr>
      <xdr:spPr>
        <a:xfrm>
          <a:off x="32289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27</xdr:row>
      <xdr:rowOff>0</xdr:rowOff>
    </xdr:from>
    <xdr:to>
      <xdr:col>10</xdr:col>
      <xdr:colOff>0</xdr:colOff>
      <xdr:row>27</xdr:row>
      <xdr:rowOff>0</xdr:rowOff>
    </xdr:to>
    <xdr:sp>
      <xdr:nvSpPr>
        <xdr:cNvPr id="17" name="AutoShape 17"/>
        <xdr:cNvSpPr>
          <a:spLocks/>
        </xdr:cNvSpPr>
      </xdr:nvSpPr>
      <xdr:spPr>
        <a:xfrm>
          <a:off x="52101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27</xdr:row>
      <xdr:rowOff>0</xdr:rowOff>
    </xdr:from>
    <xdr:to>
      <xdr:col>15</xdr:col>
      <xdr:colOff>0</xdr:colOff>
      <xdr:row>27</xdr:row>
      <xdr:rowOff>0</xdr:rowOff>
    </xdr:to>
    <xdr:sp>
      <xdr:nvSpPr>
        <xdr:cNvPr id="18" name="AutoShape 18"/>
        <xdr:cNvSpPr>
          <a:spLocks/>
        </xdr:cNvSpPr>
      </xdr:nvSpPr>
      <xdr:spPr>
        <a:xfrm>
          <a:off x="8143875" y="7924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26</xdr:row>
      <xdr:rowOff>0</xdr:rowOff>
    </xdr:from>
    <xdr:to>
      <xdr:col>10</xdr:col>
      <xdr:colOff>0</xdr:colOff>
      <xdr:row>26</xdr:row>
      <xdr:rowOff>0</xdr:rowOff>
    </xdr:to>
    <xdr:sp>
      <xdr:nvSpPr>
        <xdr:cNvPr id="19" name="AutoShape 19"/>
        <xdr:cNvSpPr>
          <a:spLocks/>
        </xdr:cNvSpPr>
      </xdr:nvSpPr>
      <xdr:spPr>
        <a:xfrm>
          <a:off x="5210175" y="7543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26</xdr:row>
      <xdr:rowOff>0</xdr:rowOff>
    </xdr:from>
    <xdr:to>
      <xdr:col>15</xdr:col>
      <xdr:colOff>0</xdr:colOff>
      <xdr:row>26</xdr:row>
      <xdr:rowOff>0</xdr:rowOff>
    </xdr:to>
    <xdr:sp>
      <xdr:nvSpPr>
        <xdr:cNvPr id="20" name="AutoShape 20"/>
        <xdr:cNvSpPr>
          <a:spLocks/>
        </xdr:cNvSpPr>
      </xdr:nvSpPr>
      <xdr:spPr>
        <a:xfrm>
          <a:off x="8143875" y="75438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AutoShape 3"/>
        <xdr:cNvSpPr>
          <a:spLocks/>
        </xdr:cNvSpPr>
      </xdr:nvSpPr>
      <xdr:spPr>
        <a:xfrm>
          <a:off x="1257300" y="2181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9</xdr:row>
      <xdr:rowOff>0</xdr:rowOff>
    </xdr:from>
    <xdr:to>
      <xdr:col>4</xdr:col>
      <xdr:colOff>0</xdr:colOff>
      <xdr:row>9</xdr:row>
      <xdr:rowOff>0</xdr:rowOff>
    </xdr:to>
    <xdr:sp>
      <xdr:nvSpPr>
        <xdr:cNvPr id="2" name="AutoShape 114"/>
        <xdr:cNvSpPr>
          <a:spLocks/>
        </xdr:cNvSpPr>
      </xdr:nvSpPr>
      <xdr:spPr>
        <a:xfrm>
          <a:off x="1257300" y="2181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8</xdr:row>
      <xdr:rowOff>0</xdr:rowOff>
    </xdr:from>
    <xdr:to>
      <xdr:col>12</xdr:col>
      <xdr:colOff>0</xdr:colOff>
      <xdr:row>8</xdr:row>
      <xdr:rowOff>0</xdr:rowOff>
    </xdr:to>
    <xdr:sp>
      <xdr:nvSpPr>
        <xdr:cNvPr id="3" name="AutoShape 119"/>
        <xdr:cNvSpPr>
          <a:spLocks/>
        </xdr:cNvSpPr>
      </xdr:nvSpPr>
      <xdr:spPr>
        <a:xfrm>
          <a:off x="5895975" y="1809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9</xdr:row>
      <xdr:rowOff>0</xdr:rowOff>
    </xdr:from>
    <xdr:to>
      <xdr:col>4</xdr:col>
      <xdr:colOff>0</xdr:colOff>
      <xdr:row>9</xdr:row>
      <xdr:rowOff>0</xdr:rowOff>
    </xdr:to>
    <xdr:sp>
      <xdr:nvSpPr>
        <xdr:cNvPr id="4" name="AutoShape 123"/>
        <xdr:cNvSpPr>
          <a:spLocks/>
        </xdr:cNvSpPr>
      </xdr:nvSpPr>
      <xdr:spPr>
        <a:xfrm>
          <a:off x="1257300" y="2181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9</xdr:row>
      <xdr:rowOff>0</xdr:rowOff>
    </xdr:from>
    <xdr:to>
      <xdr:col>4</xdr:col>
      <xdr:colOff>0</xdr:colOff>
      <xdr:row>9</xdr:row>
      <xdr:rowOff>0</xdr:rowOff>
    </xdr:to>
    <xdr:sp>
      <xdr:nvSpPr>
        <xdr:cNvPr id="5" name="AutoShape 124"/>
        <xdr:cNvSpPr>
          <a:spLocks/>
        </xdr:cNvSpPr>
      </xdr:nvSpPr>
      <xdr:spPr>
        <a:xfrm>
          <a:off x="1257300" y="218122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8</xdr:row>
      <xdr:rowOff>0</xdr:rowOff>
    </xdr:from>
    <xdr:to>
      <xdr:col>12</xdr:col>
      <xdr:colOff>0</xdr:colOff>
      <xdr:row>8</xdr:row>
      <xdr:rowOff>0</xdr:rowOff>
    </xdr:to>
    <xdr:sp>
      <xdr:nvSpPr>
        <xdr:cNvPr id="6" name="AutoShape 125"/>
        <xdr:cNvSpPr>
          <a:spLocks/>
        </xdr:cNvSpPr>
      </xdr:nvSpPr>
      <xdr:spPr>
        <a:xfrm>
          <a:off x="5895975" y="18097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0</xdr:rowOff>
    </xdr:from>
    <xdr:to>
      <xdr:col>5</xdr:col>
      <xdr:colOff>0</xdr:colOff>
      <xdr:row>11</xdr:row>
      <xdr:rowOff>0</xdr:rowOff>
    </xdr:to>
    <xdr:sp>
      <xdr:nvSpPr>
        <xdr:cNvPr id="1" name="AutoShape 111"/>
        <xdr:cNvSpPr>
          <a:spLocks/>
        </xdr:cNvSpPr>
      </xdr:nvSpPr>
      <xdr:spPr>
        <a:xfrm>
          <a:off x="4276725" y="22764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AutoShape 111"/>
        <xdr:cNvSpPr>
          <a:spLocks/>
        </xdr:cNvSpPr>
      </xdr:nvSpPr>
      <xdr:spPr>
        <a:xfrm>
          <a:off x="4076700" y="17335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8</xdr:row>
      <xdr:rowOff>0</xdr:rowOff>
    </xdr:from>
    <xdr:to>
      <xdr:col>15</xdr:col>
      <xdr:colOff>0</xdr:colOff>
      <xdr:row>8</xdr:row>
      <xdr:rowOff>0</xdr:rowOff>
    </xdr:to>
    <xdr:sp>
      <xdr:nvSpPr>
        <xdr:cNvPr id="2" name="AutoShape 132"/>
        <xdr:cNvSpPr>
          <a:spLocks/>
        </xdr:cNvSpPr>
      </xdr:nvSpPr>
      <xdr:spPr>
        <a:xfrm>
          <a:off x="10506075" y="17335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22</xdr:row>
      <xdr:rowOff>0</xdr:rowOff>
    </xdr:from>
    <xdr:to>
      <xdr:col>20</xdr:col>
      <xdr:colOff>0</xdr:colOff>
      <xdr:row>22</xdr:row>
      <xdr:rowOff>0</xdr:rowOff>
    </xdr:to>
    <xdr:sp>
      <xdr:nvSpPr>
        <xdr:cNvPr id="1" name="AutoShape 126"/>
        <xdr:cNvSpPr>
          <a:spLocks/>
        </xdr:cNvSpPr>
      </xdr:nvSpPr>
      <xdr:spPr>
        <a:xfrm>
          <a:off x="11153775" y="42100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25</xdr:row>
      <xdr:rowOff>0</xdr:rowOff>
    </xdr:to>
    <xdr:sp>
      <xdr:nvSpPr>
        <xdr:cNvPr id="1" name="AutoShape 111"/>
        <xdr:cNvSpPr>
          <a:spLocks/>
        </xdr:cNvSpPr>
      </xdr:nvSpPr>
      <xdr:spPr>
        <a:xfrm>
          <a:off x="4600575" y="59055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9</xdr:row>
      <xdr:rowOff>0</xdr:rowOff>
    </xdr:from>
    <xdr:to>
      <xdr:col>6</xdr:col>
      <xdr:colOff>0</xdr:colOff>
      <xdr:row>9</xdr:row>
      <xdr:rowOff>0</xdr:rowOff>
    </xdr:to>
    <xdr:sp>
      <xdr:nvSpPr>
        <xdr:cNvPr id="2" name="AutoShape 132"/>
        <xdr:cNvSpPr>
          <a:spLocks/>
        </xdr:cNvSpPr>
      </xdr:nvSpPr>
      <xdr:spPr>
        <a:xfrm>
          <a:off x="4600575" y="194310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24</xdr:row>
      <xdr:rowOff>0</xdr:rowOff>
    </xdr:from>
    <xdr:to>
      <xdr:col>6</xdr:col>
      <xdr:colOff>0</xdr:colOff>
      <xdr:row>24</xdr:row>
      <xdr:rowOff>0</xdr:rowOff>
    </xdr:to>
    <xdr:sp>
      <xdr:nvSpPr>
        <xdr:cNvPr id="3" name="AutoShape 134"/>
        <xdr:cNvSpPr>
          <a:spLocks/>
        </xdr:cNvSpPr>
      </xdr:nvSpPr>
      <xdr:spPr>
        <a:xfrm>
          <a:off x="4600575" y="56578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8</xdr:row>
      <xdr:rowOff>0</xdr:rowOff>
    </xdr:from>
    <xdr:to>
      <xdr:col>6</xdr:col>
      <xdr:colOff>0</xdr:colOff>
      <xdr:row>8</xdr:row>
      <xdr:rowOff>0</xdr:rowOff>
    </xdr:to>
    <xdr:sp>
      <xdr:nvSpPr>
        <xdr:cNvPr id="4" name="AutoShape 135"/>
        <xdr:cNvSpPr>
          <a:spLocks/>
        </xdr:cNvSpPr>
      </xdr:nvSpPr>
      <xdr:spPr>
        <a:xfrm>
          <a:off x="4600575" y="169545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4</xdr:row>
      <xdr:rowOff>9525</xdr:rowOff>
    </xdr:from>
    <xdr:to>
      <xdr:col>2</xdr:col>
      <xdr:colOff>9525</xdr:colOff>
      <xdr:row>5</xdr:row>
      <xdr:rowOff>228600</xdr:rowOff>
    </xdr:to>
    <xdr:sp>
      <xdr:nvSpPr>
        <xdr:cNvPr id="5" name="Line 136"/>
        <xdr:cNvSpPr>
          <a:spLocks/>
        </xdr:cNvSpPr>
      </xdr:nvSpPr>
      <xdr:spPr>
        <a:xfrm>
          <a:off x="9525" y="714375"/>
          <a:ext cx="2047875"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0</xdr:rowOff>
    </xdr:to>
    <xdr:sp>
      <xdr:nvSpPr>
        <xdr:cNvPr id="1" name="AutoShape 111"/>
        <xdr:cNvSpPr>
          <a:spLocks/>
        </xdr:cNvSpPr>
      </xdr:nvSpPr>
      <xdr:spPr>
        <a:xfrm>
          <a:off x="2695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xdr:row>
      <xdr:rowOff>0</xdr:rowOff>
    </xdr:from>
    <xdr:to>
      <xdr:col>7</xdr:col>
      <xdr:colOff>0</xdr:colOff>
      <xdr:row>7</xdr:row>
      <xdr:rowOff>0</xdr:rowOff>
    </xdr:to>
    <xdr:sp>
      <xdr:nvSpPr>
        <xdr:cNvPr id="2" name="AutoShape 132"/>
        <xdr:cNvSpPr>
          <a:spLocks/>
        </xdr:cNvSpPr>
      </xdr:nvSpPr>
      <xdr:spPr>
        <a:xfrm>
          <a:off x="2695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15</xdr:row>
      <xdr:rowOff>0</xdr:rowOff>
    </xdr:from>
    <xdr:to>
      <xdr:col>13</xdr:col>
      <xdr:colOff>0</xdr:colOff>
      <xdr:row>15</xdr:row>
      <xdr:rowOff>0</xdr:rowOff>
    </xdr:to>
    <xdr:sp>
      <xdr:nvSpPr>
        <xdr:cNvPr id="3" name="AutoShape 134"/>
        <xdr:cNvSpPr>
          <a:spLocks/>
        </xdr:cNvSpPr>
      </xdr:nvSpPr>
      <xdr:spPr>
        <a:xfrm>
          <a:off x="6124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7</xdr:row>
      <xdr:rowOff>0</xdr:rowOff>
    </xdr:from>
    <xdr:to>
      <xdr:col>13</xdr:col>
      <xdr:colOff>0</xdr:colOff>
      <xdr:row>7</xdr:row>
      <xdr:rowOff>0</xdr:rowOff>
    </xdr:to>
    <xdr:sp>
      <xdr:nvSpPr>
        <xdr:cNvPr id="4" name="AutoShape 135"/>
        <xdr:cNvSpPr>
          <a:spLocks/>
        </xdr:cNvSpPr>
      </xdr:nvSpPr>
      <xdr:spPr>
        <a:xfrm>
          <a:off x="6124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15</xdr:row>
      <xdr:rowOff>0</xdr:rowOff>
    </xdr:from>
    <xdr:to>
      <xdr:col>19</xdr:col>
      <xdr:colOff>0</xdr:colOff>
      <xdr:row>15</xdr:row>
      <xdr:rowOff>0</xdr:rowOff>
    </xdr:to>
    <xdr:sp>
      <xdr:nvSpPr>
        <xdr:cNvPr id="5" name="AutoShape 136"/>
        <xdr:cNvSpPr>
          <a:spLocks/>
        </xdr:cNvSpPr>
      </xdr:nvSpPr>
      <xdr:spPr>
        <a:xfrm>
          <a:off x="9553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xdr:row>
      <xdr:rowOff>0</xdr:rowOff>
    </xdr:from>
    <xdr:to>
      <xdr:col>19</xdr:col>
      <xdr:colOff>0</xdr:colOff>
      <xdr:row>7</xdr:row>
      <xdr:rowOff>0</xdr:rowOff>
    </xdr:to>
    <xdr:sp>
      <xdr:nvSpPr>
        <xdr:cNvPr id="6" name="AutoShape 137"/>
        <xdr:cNvSpPr>
          <a:spLocks/>
        </xdr:cNvSpPr>
      </xdr:nvSpPr>
      <xdr:spPr>
        <a:xfrm>
          <a:off x="9553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15</xdr:row>
      <xdr:rowOff>0</xdr:rowOff>
    </xdr:from>
    <xdr:to>
      <xdr:col>25</xdr:col>
      <xdr:colOff>0</xdr:colOff>
      <xdr:row>15</xdr:row>
      <xdr:rowOff>0</xdr:rowOff>
    </xdr:to>
    <xdr:sp>
      <xdr:nvSpPr>
        <xdr:cNvPr id="7" name="AutoShape 138"/>
        <xdr:cNvSpPr>
          <a:spLocks/>
        </xdr:cNvSpPr>
      </xdr:nvSpPr>
      <xdr:spPr>
        <a:xfrm>
          <a:off x="12982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7</xdr:row>
      <xdr:rowOff>0</xdr:rowOff>
    </xdr:from>
    <xdr:to>
      <xdr:col>25</xdr:col>
      <xdr:colOff>0</xdr:colOff>
      <xdr:row>7</xdr:row>
      <xdr:rowOff>0</xdr:rowOff>
    </xdr:to>
    <xdr:sp>
      <xdr:nvSpPr>
        <xdr:cNvPr id="8" name="AutoShape 139"/>
        <xdr:cNvSpPr>
          <a:spLocks/>
        </xdr:cNvSpPr>
      </xdr:nvSpPr>
      <xdr:spPr>
        <a:xfrm>
          <a:off x="12982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11</xdr:row>
      <xdr:rowOff>57150</xdr:rowOff>
    </xdr:from>
    <xdr:to>
      <xdr:col>1</xdr:col>
      <xdr:colOff>28575</xdr:colOff>
      <xdr:row>14</xdr:row>
      <xdr:rowOff>342900</xdr:rowOff>
    </xdr:to>
    <xdr:sp>
      <xdr:nvSpPr>
        <xdr:cNvPr id="9" name="AutoShape 140"/>
        <xdr:cNvSpPr>
          <a:spLocks/>
        </xdr:cNvSpPr>
      </xdr:nvSpPr>
      <xdr:spPr>
        <a:xfrm>
          <a:off x="190500" y="3133725"/>
          <a:ext cx="66675" cy="1571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15</xdr:row>
      <xdr:rowOff>0</xdr:rowOff>
    </xdr:from>
    <xdr:to>
      <xdr:col>7</xdr:col>
      <xdr:colOff>0</xdr:colOff>
      <xdr:row>15</xdr:row>
      <xdr:rowOff>0</xdr:rowOff>
    </xdr:to>
    <xdr:sp>
      <xdr:nvSpPr>
        <xdr:cNvPr id="10" name="AutoShape 141"/>
        <xdr:cNvSpPr>
          <a:spLocks/>
        </xdr:cNvSpPr>
      </xdr:nvSpPr>
      <xdr:spPr>
        <a:xfrm>
          <a:off x="2695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xdr:row>
      <xdr:rowOff>0</xdr:rowOff>
    </xdr:from>
    <xdr:to>
      <xdr:col>7</xdr:col>
      <xdr:colOff>0</xdr:colOff>
      <xdr:row>7</xdr:row>
      <xdr:rowOff>0</xdr:rowOff>
    </xdr:to>
    <xdr:sp>
      <xdr:nvSpPr>
        <xdr:cNvPr id="11" name="AutoShape 142"/>
        <xdr:cNvSpPr>
          <a:spLocks/>
        </xdr:cNvSpPr>
      </xdr:nvSpPr>
      <xdr:spPr>
        <a:xfrm>
          <a:off x="2695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15</xdr:row>
      <xdr:rowOff>0</xdr:rowOff>
    </xdr:from>
    <xdr:to>
      <xdr:col>13</xdr:col>
      <xdr:colOff>0</xdr:colOff>
      <xdr:row>15</xdr:row>
      <xdr:rowOff>0</xdr:rowOff>
    </xdr:to>
    <xdr:sp>
      <xdr:nvSpPr>
        <xdr:cNvPr id="12" name="AutoShape 143"/>
        <xdr:cNvSpPr>
          <a:spLocks/>
        </xdr:cNvSpPr>
      </xdr:nvSpPr>
      <xdr:spPr>
        <a:xfrm>
          <a:off x="6124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7</xdr:row>
      <xdr:rowOff>0</xdr:rowOff>
    </xdr:from>
    <xdr:to>
      <xdr:col>13</xdr:col>
      <xdr:colOff>0</xdr:colOff>
      <xdr:row>7</xdr:row>
      <xdr:rowOff>0</xdr:rowOff>
    </xdr:to>
    <xdr:sp>
      <xdr:nvSpPr>
        <xdr:cNvPr id="13" name="AutoShape 144"/>
        <xdr:cNvSpPr>
          <a:spLocks/>
        </xdr:cNvSpPr>
      </xdr:nvSpPr>
      <xdr:spPr>
        <a:xfrm>
          <a:off x="6124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15</xdr:row>
      <xdr:rowOff>0</xdr:rowOff>
    </xdr:from>
    <xdr:to>
      <xdr:col>19</xdr:col>
      <xdr:colOff>0</xdr:colOff>
      <xdr:row>15</xdr:row>
      <xdr:rowOff>0</xdr:rowOff>
    </xdr:to>
    <xdr:sp>
      <xdr:nvSpPr>
        <xdr:cNvPr id="14" name="AutoShape 145"/>
        <xdr:cNvSpPr>
          <a:spLocks/>
        </xdr:cNvSpPr>
      </xdr:nvSpPr>
      <xdr:spPr>
        <a:xfrm>
          <a:off x="9553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xdr:row>
      <xdr:rowOff>0</xdr:rowOff>
    </xdr:from>
    <xdr:to>
      <xdr:col>19</xdr:col>
      <xdr:colOff>0</xdr:colOff>
      <xdr:row>7</xdr:row>
      <xdr:rowOff>0</xdr:rowOff>
    </xdr:to>
    <xdr:sp>
      <xdr:nvSpPr>
        <xdr:cNvPr id="15" name="AutoShape 146"/>
        <xdr:cNvSpPr>
          <a:spLocks/>
        </xdr:cNvSpPr>
      </xdr:nvSpPr>
      <xdr:spPr>
        <a:xfrm>
          <a:off x="9553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15</xdr:row>
      <xdr:rowOff>0</xdr:rowOff>
    </xdr:from>
    <xdr:to>
      <xdr:col>25</xdr:col>
      <xdr:colOff>0</xdr:colOff>
      <xdr:row>15</xdr:row>
      <xdr:rowOff>0</xdr:rowOff>
    </xdr:to>
    <xdr:sp>
      <xdr:nvSpPr>
        <xdr:cNvPr id="16" name="AutoShape 147"/>
        <xdr:cNvSpPr>
          <a:spLocks/>
        </xdr:cNvSpPr>
      </xdr:nvSpPr>
      <xdr:spPr>
        <a:xfrm>
          <a:off x="12982575" y="4791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7</xdr:row>
      <xdr:rowOff>0</xdr:rowOff>
    </xdr:from>
    <xdr:to>
      <xdr:col>25</xdr:col>
      <xdr:colOff>0</xdr:colOff>
      <xdr:row>7</xdr:row>
      <xdr:rowOff>0</xdr:rowOff>
    </xdr:to>
    <xdr:sp>
      <xdr:nvSpPr>
        <xdr:cNvPr id="17" name="AutoShape 148"/>
        <xdr:cNvSpPr>
          <a:spLocks/>
        </xdr:cNvSpPr>
      </xdr:nvSpPr>
      <xdr:spPr>
        <a:xfrm>
          <a:off x="12982575" y="1362075"/>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11</xdr:row>
      <xdr:rowOff>57150</xdr:rowOff>
    </xdr:from>
    <xdr:to>
      <xdr:col>1</xdr:col>
      <xdr:colOff>28575</xdr:colOff>
      <xdr:row>14</xdr:row>
      <xdr:rowOff>342900</xdr:rowOff>
    </xdr:to>
    <xdr:sp>
      <xdr:nvSpPr>
        <xdr:cNvPr id="18" name="AutoShape 149"/>
        <xdr:cNvSpPr>
          <a:spLocks/>
        </xdr:cNvSpPr>
      </xdr:nvSpPr>
      <xdr:spPr>
        <a:xfrm>
          <a:off x="190500" y="3133725"/>
          <a:ext cx="66675" cy="15716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UKUI\Local%20Settings\Temporary%20Internet%20Files\Content.IE5\33XVF5VQ\a0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a00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6"/>
  <sheetViews>
    <sheetView showGridLines="0" tabSelected="1" zoomScalePageLayoutView="0" workbookViewId="0" topLeftCell="A1">
      <selection activeCell="A1" sqref="A1"/>
    </sheetView>
  </sheetViews>
  <sheetFormatPr defaultColWidth="9.140625" defaultRowHeight="15"/>
  <cols>
    <col min="1" max="1" width="3.421875" style="208" customWidth="1"/>
    <col min="2" max="16384" width="9.00390625" style="208" customWidth="1"/>
  </cols>
  <sheetData>
    <row r="1" ht="18.75">
      <c r="A1" s="207" t="s">
        <v>425</v>
      </c>
    </row>
    <row r="2" ht="18.75">
      <c r="B2" s="207" t="s">
        <v>401</v>
      </c>
    </row>
    <row r="4" spans="2:3" ht="13.5">
      <c r="B4" s="209" t="s">
        <v>402</v>
      </c>
      <c r="C4" s="208" t="s">
        <v>403</v>
      </c>
    </row>
    <row r="5" spans="2:3" ht="13.5">
      <c r="B5" s="209" t="s">
        <v>404</v>
      </c>
      <c r="C5" s="208" t="s">
        <v>405</v>
      </c>
    </row>
    <row r="6" spans="2:3" ht="13.5">
      <c r="B6" s="209" t="s">
        <v>406</v>
      </c>
      <c r="C6" s="208" t="s">
        <v>407</v>
      </c>
    </row>
    <row r="7" spans="2:3" ht="13.5">
      <c r="B7" s="209" t="s">
        <v>408</v>
      </c>
      <c r="C7" s="208" t="s">
        <v>409</v>
      </c>
    </row>
    <row r="8" spans="2:3" ht="13.5">
      <c r="B8" s="209" t="s">
        <v>410</v>
      </c>
      <c r="C8" s="208" t="s">
        <v>411</v>
      </c>
    </row>
    <row r="9" spans="2:3" ht="13.5">
      <c r="B9" s="209" t="s">
        <v>412</v>
      </c>
      <c r="C9" s="208" t="s">
        <v>413</v>
      </c>
    </row>
    <row r="10" spans="2:3" ht="13.5">
      <c r="B10" s="209" t="s">
        <v>414</v>
      </c>
      <c r="C10" s="208" t="s">
        <v>415</v>
      </c>
    </row>
    <row r="11" spans="2:3" ht="13.5">
      <c r="B11" s="209" t="s">
        <v>416</v>
      </c>
      <c r="C11" s="208" t="s">
        <v>426</v>
      </c>
    </row>
    <row r="12" spans="2:3" ht="13.5">
      <c r="B12" s="209" t="s">
        <v>417</v>
      </c>
      <c r="C12" s="208" t="s">
        <v>427</v>
      </c>
    </row>
    <row r="13" spans="2:3" ht="13.5">
      <c r="B13" s="209" t="s">
        <v>418</v>
      </c>
      <c r="C13" s="208" t="s">
        <v>419</v>
      </c>
    </row>
    <row r="14" spans="2:3" ht="13.5">
      <c r="B14" s="209" t="s">
        <v>420</v>
      </c>
      <c r="C14" s="208" t="s">
        <v>421</v>
      </c>
    </row>
    <row r="15" spans="2:3" ht="13.5">
      <c r="B15" s="209" t="s">
        <v>422</v>
      </c>
      <c r="C15" s="208" t="s">
        <v>423</v>
      </c>
    </row>
    <row r="16" spans="2:3" ht="13.5">
      <c r="B16" s="209" t="s">
        <v>424</v>
      </c>
      <c r="C16" s="208" t="s">
        <v>428</v>
      </c>
    </row>
  </sheetData>
  <sheetProtection/>
  <hyperlinks>
    <hyperlink ref="B4" location="'15-1'!A1" display="15-1"/>
    <hyperlink ref="B5" location="'15-2'!A1" display="15-2"/>
    <hyperlink ref="B6" location="'15-3'!A1" display="15-3"/>
    <hyperlink ref="B7" location="'15-4'!A1" display="15-4"/>
    <hyperlink ref="B8" location="'15-5'!A1" display="15-5"/>
    <hyperlink ref="B9" location="'15-6(1)'!A1" display="15-6(1)"/>
    <hyperlink ref="B10" location="'15-6(2)'!A1" display="15-6(2)"/>
    <hyperlink ref="B11" location="'15-7(1)'!A1" display="15-7(1)"/>
    <hyperlink ref="B12" location="'15-7(2)'!A1" display="15-7(2)"/>
    <hyperlink ref="B13" location="'15-8'!A1" display="15-8"/>
    <hyperlink ref="B14" location="'15-9'!A1" display="15-9"/>
    <hyperlink ref="B15" location="'15-10'!A1" display="15-10"/>
    <hyperlink ref="B16" location="'15-11'!A1" display="15-1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29"/>
  <sheetViews>
    <sheetView showGridLines="0" zoomScale="75" zoomScaleNormal="75" zoomScalePageLayoutView="0" workbookViewId="0" topLeftCell="A1">
      <selection activeCell="A1" sqref="A1:F1"/>
    </sheetView>
  </sheetViews>
  <sheetFormatPr defaultColWidth="9.140625" defaultRowHeight="15"/>
  <cols>
    <col min="1" max="1" width="5.7109375" style="2" customWidth="1"/>
    <col min="2" max="2" width="3.421875" style="2" customWidth="1"/>
    <col min="3" max="3" width="3.7109375" style="2" customWidth="1"/>
    <col min="4" max="10" width="9.57421875" style="2" customWidth="1"/>
    <col min="11" max="12" width="7.421875" style="2" customWidth="1"/>
    <col min="13" max="16" width="9.28125" style="2" customWidth="1"/>
    <col min="17" max="17" width="9.140625" style="2" customWidth="1"/>
    <col min="18" max="18" width="8.28125" style="2" customWidth="1"/>
    <col min="19" max="16384" width="9.00390625" style="2" customWidth="1"/>
  </cols>
  <sheetData>
    <row r="1" spans="1:6" ht="13.5">
      <c r="A1" s="383" t="s">
        <v>0</v>
      </c>
      <c r="B1" s="383"/>
      <c r="C1" s="383"/>
      <c r="D1" s="383"/>
      <c r="E1" s="383"/>
      <c r="F1" s="383"/>
    </row>
    <row r="2" spans="1:19" ht="17.25">
      <c r="A2" s="252" t="s">
        <v>153</v>
      </c>
      <c r="B2" s="252"/>
      <c r="C2" s="252"/>
      <c r="D2" s="252"/>
      <c r="E2" s="252"/>
      <c r="F2" s="252"/>
      <c r="G2" s="252"/>
      <c r="H2" s="252"/>
      <c r="I2" s="252"/>
      <c r="J2" s="252"/>
      <c r="K2" s="252"/>
      <c r="L2" s="252"/>
      <c r="M2" s="252"/>
      <c r="N2" s="252"/>
      <c r="O2" s="252"/>
      <c r="P2" s="252"/>
      <c r="Q2" s="252"/>
      <c r="R2" s="252"/>
      <c r="S2" s="252"/>
    </row>
    <row r="3" spans="1:20" ht="14.25">
      <c r="A3" s="331" t="s">
        <v>367</v>
      </c>
      <c r="B3" s="331"/>
      <c r="C3" s="331"/>
      <c r="D3" s="331"/>
      <c r="E3" s="331"/>
      <c r="F3" s="331"/>
      <c r="G3" s="95"/>
      <c r="H3" s="95"/>
      <c r="I3" s="95"/>
      <c r="J3" s="95"/>
      <c r="K3" s="95"/>
      <c r="L3" s="95"/>
      <c r="M3" s="242"/>
      <c r="N3" s="242"/>
      <c r="O3" s="242"/>
      <c r="P3" s="242"/>
      <c r="Q3" s="242"/>
      <c r="R3" s="242"/>
      <c r="S3" s="242"/>
      <c r="T3" s="42"/>
    </row>
    <row r="4" spans="1:20" ht="9" customHeight="1" thickBot="1">
      <c r="A4" s="121"/>
      <c r="B4" s="121"/>
      <c r="C4" s="121"/>
      <c r="D4" s="121"/>
      <c r="E4" s="121"/>
      <c r="F4" s="121"/>
      <c r="G4" s="6"/>
      <c r="H4" s="6"/>
      <c r="I4" s="6"/>
      <c r="J4" s="6"/>
      <c r="K4" s="95"/>
      <c r="L4" s="95"/>
      <c r="M4" s="4"/>
      <c r="N4" s="4"/>
      <c r="O4" s="4"/>
      <c r="P4" s="4"/>
      <c r="Q4" s="4"/>
      <c r="R4" s="4"/>
      <c r="S4" s="4"/>
      <c r="T4" s="42"/>
    </row>
    <row r="5" spans="1:20" s="9" customFormat="1" ht="19.5" customHeight="1" thickTop="1">
      <c r="A5" s="85"/>
      <c r="B5" s="85"/>
      <c r="C5" s="85"/>
      <c r="D5" s="248" t="s">
        <v>156</v>
      </c>
      <c r="E5" s="248"/>
      <c r="F5" s="248"/>
      <c r="G5" s="248"/>
      <c r="H5" s="248"/>
      <c r="I5" s="248"/>
      <c r="J5" s="272" t="s">
        <v>399</v>
      </c>
      <c r="K5" s="273"/>
      <c r="L5" s="274"/>
      <c r="M5" s="332" t="s">
        <v>368</v>
      </c>
      <c r="N5" s="318"/>
      <c r="O5" s="318"/>
      <c r="P5" s="318"/>
      <c r="Q5" s="318"/>
      <c r="R5" s="318"/>
      <c r="S5" s="318"/>
      <c r="T5" s="7"/>
    </row>
    <row r="6" spans="1:20" s="9" customFormat="1" ht="19.5" customHeight="1">
      <c r="A6" s="85"/>
      <c r="B6" s="85"/>
      <c r="C6" s="85"/>
      <c r="D6" s="289" t="s">
        <v>158</v>
      </c>
      <c r="E6" s="289"/>
      <c r="F6" s="289"/>
      <c r="G6" s="289" t="s">
        <v>369</v>
      </c>
      <c r="H6" s="289"/>
      <c r="I6" s="289"/>
      <c r="J6" s="289" t="s">
        <v>163</v>
      </c>
      <c r="K6" s="291" t="s">
        <v>109</v>
      </c>
      <c r="L6" s="289" t="s">
        <v>110</v>
      </c>
      <c r="M6" s="297" t="s">
        <v>370</v>
      </c>
      <c r="N6" s="333"/>
      <c r="O6" s="333"/>
      <c r="P6" s="297" t="s">
        <v>371</v>
      </c>
      <c r="Q6" s="333"/>
      <c r="R6" s="333"/>
      <c r="S6" s="333"/>
      <c r="T6" s="7"/>
    </row>
    <row r="7" spans="1:20" s="9" customFormat="1" ht="14.25" customHeight="1">
      <c r="A7" s="85"/>
      <c r="B7" s="85"/>
      <c r="C7" s="85"/>
      <c r="D7" s="319" t="s">
        <v>163</v>
      </c>
      <c r="E7" s="336" t="s">
        <v>109</v>
      </c>
      <c r="F7" s="319" t="s">
        <v>110</v>
      </c>
      <c r="G7" s="319" t="s">
        <v>163</v>
      </c>
      <c r="H7" s="319" t="s">
        <v>109</v>
      </c>
      <c r="I7" s="336" t="s">
        <v>110</v>
      </c>
      <c r="J7" s="289"/>
      <c r="K7" s="291"/>
      <c r="L7" s="289"/>
      <c r="M7" s="338" t="s">
        <v>163</v>
      </c>
      <c r="N7" s="338" t="s">
        <v>109</v>
      </c>
      <c r="O7" s="338" t="s">
        <v>110</v>
      </c>
      <c r="P7" s="338" t="s">
        <v>163</v>
      </c>
      <c r="Q7" s="338" t="s">
        <v>109</v>
      </c>
      <c r="R7" s="338" t="s">
        <v>110</v>
      </c>
      <c r="S7" s="188" t="s">
        <v>372</v>
      </c>
      <c r="T7" s="7"/>
    </row>
    <row r="8" spans="1:20" s="9" customFormat="1" ht="14.25" customHeight="1">
      <c r="A8" s="126"/>
      <c r="B8" s="126"/>
      <c r="C8" s="126"/>
      <c r="D8" s="277"/>
      <c r="E8" s="277"/>
      <c r="F8" s="277"/>
      <c r="G8" s="277"/>
      <c r="H8" s="277"/>
      <c r="I8" s="277"/>
      <c r="J8" s="289"/>
      <c r="K8" s="291"/>
      <c r="L8" s="289"/>
      <c r="M8" s="338"/>
      <c r="N8" s="338"/>
      <c r="O8" s="338"/>
      <c r="P8" s="338"/>
      <c r="Q8" s="338"/>
      <c r="R8" s="338"/>
      <c r="S8" s="100" t="s">
        <v>373</v>
      </c>
      <c r="T8" s="7"/>
    </row>
    <row r="9" spans="1:20" s="26" customFormat="1" ht="15" customHeight="1">
      <c r="A9" s="335" t="s">
        <v>164</v>
      </c>
      <c r="B9" s="335"/>
      <c r="C9" s="335"/>
      <c r="D9" s="189">
        <v>9</v>
      </c>
      <c r="E9" s="190">
        <v>9</v>
      </c>
      <c r="F9" s="191" t="s">
        <v>198</v>
      </c>
      <c r="G9" s="190">
        <v>23</v>
      </c>
      <c r="H9" s="190">
        <v>23</v>
      </c>
      <c r="I9" s="191" t="s">
        <v>374</v>
      </c>
      <c r="J9" s="191" t="s">
        <v>374</v>
      </c>
      <c r="K9" s="191" t="s">
        <v>374</v>
      </c>
      <c r="L9" s="191" t="s">
        <v>374</v>
      </c>
      <c r="M9" s="191" t="s">
        <v>374</v>
      </c>
      <c r="N9" s="191" t="s">
        <v>374</v>
      </c>
      <c r="O9" s="191" t="s">
        <v>374</v>
      </c>
      <c r="P9" s="191" t="s">
        <v>374</v>
      </c>
      <c r="Q9" s="191" t="s">
        <v>374</v>
      </c>
      <c r="R9" s="191" t="s">
        <v>374</v>
      </c>
      <c r="S9" s="191" t="s">
        <v>374</v>
      </c>
      <c r="T9" s="25"/>
    </row>
    <row r="10" spans="1:20" s="26" customFormat="1" ht="15" customHeight="1">
      <c r="A10" s="88"/>
      <c r="B10" s="88"/>
      <c r="C10" s="88"/>
      <c r="D10" s="86"/>
      <c r="E10" s="142"/>
      <c r="F10" s="142"/>
      <c r="G10" s="142"/>
      <c r="H10" s="142"/>
      <c r="I10" s="142"/>
      <c r="J10" s="87"/>
      <c r="K10" s="87"/>
      <c r="L10" s="87"/>
      <c r="M10" s="87"/>
      <c r="N10" s="87"/>
      <c r="O10" s="87"/>
      <c r="P10" s="87"/>
      <c r="Q10" s="87"/>
      <c r="R10" s="87"/>
      <c r="S10" s="87"/>
      <c r="T10" s="25"/>
    </row>
    <row r="11" spans="1:20" s="9" customFormat="1" ht="15" customHeight="1">
      <c r="A11" s="88" t="s">
        <v>27</v>
      </c>
      <c r="B11" s="85" t="s">
        <v>375</v>
      </c>
      <c r="C11" s="85" t="s">
        <v>165</v>
      </c>
      <c r="D11" s="192" t="s">
        <v>374</v>
      </c>
      <c r="E11" s="191" t="s">
        <v>374</v>
      </c>
      <c r="F11" s="191" t="s">
        <v>374</v>
      </c>
      <c r="G11" s="191" t="s">
        <v>374</v>
      </c>
      <c r="H11" s="191" t="s">
        <v>374</v>
      </c>
      <c r="I11" s="191" t="s">
        <v>374</v>
      </c>
      <c r="J11" s="191" t="s">
        <v>374</v>
      </c>
      <c r="K11" s="191" t="s">
        <v>374</v>
      </c>
      <c r="L11" s="191" t="s">
        <v>374</v>
      </c>
      <c r="M11" s="191" t="s">
        <v>374</v>
      </c>
      <c r="N11" s="191" t="s">
        <v>374</v>
      </c>
      <c r="O11" s="191" t="s">
        <v>374</v>
      </c>
      <c r="P11" s="191" t="s">
        <v>374</v>
      </c>
      <c r="Q11" s="191" t="s">
        <v>374</v>
      </c>
      <c r="R11" s="191" t="s">
        <v>374</v>
      </c>
      <c r="S11" s="191" t="s">
        <v>374</v>
      </c>
      <c r="T11" s="7"/>
    </row>
    <row r="12" spans="1:20" s="26" customFormat="1" ht="15" customHeight="1">
      <c r="A12" s="88"/>
      <c r="B12" s="85" t="s">
        <v>166</v>
      </c>
      <c r="C12" s="85"/>
      <c r="D12" s="192" t="s">
        <v>374</v>
      </c>
      <c r="E12" s="191" t="s">
        <v>374</v>
      </c>
      <c r="F12" s="191" t="s">
        <v>374</v>
      </c>
      <c r="G12" s="191" t="s">
        <v>374</v>
      </c>
      <c r="H12" s="191" t="s">
        <v>374</v>
      </c>
      <c r="I12" s="191" t="s">
        <v>374</v>
      </c>
      <c r="J12" s="191" t="s">
        <v>374</v>
      </c>
      <c r="K12" s="191" t="s">
        <v>374</v>
      </c>
      <c r="L12" s="191" t="s">
        <v>374</v>
      </c>
      <c r="M12" s="191" t="s">
        <v>374</v>
      </c>
      <c r="N12" s="191" t="s">
        <v>374</v>
      </c>
      <c r="O12" s="191" t="s">
        <v>374</v>
      </c>
      <c r="P12" s="191" t="s">
        <v>374</v>
      </c>
      <c r="Q12" s="191" t="s">
        <v>374</v>
      </c>
      <c r="R12" s="191" t="s">
        <v>374</v>
      </c>
      <c r="S12" s="191" t="s">
        <v>374</v>
      </c>
      <c r="T12" s="25"/>
    </row>
    <row r="13" spans="1:20" s="26" customFormat="1" ht="15" customHeight="1">
      <c r="A13" s="88"/>
      <c r="B13" s="85" t="s">
        <v>167</v>
      </c>
      <c r="C13" s="85"/>
      <c r="D13" s="192" t="s">
        <v>374</v>
      </c>
      <c r="E13" s="191" t="s">
        <v>374</v>
      </c>
      <c r="F13" s="191" t="s">
        <v>374</v>
      </c>
      <c r="G13" s="191" t="s">
        <v>374</v>
      </c>
      <c r="H13" s="191" t="s">
        <v>374</v>
      </c>
      <c r="I13" s="191" t="s">
        <v>374</v>
      </c>
      <c r="J13" s="191" t="s">
        <v>374</v>
      </c>
      <c r="K13" s="191" t="s">
        <v>374</v>
      </c>
      <c r="L13" s="191" t="s">
        <v>374</v>
      </c>
      <c r="M13" s="191" t="s">
        <v>374</v>
      </c>
      <c r="N13" s="191" t="s">
        <v>374</v>
      </c>
      <c r="O13" s="191" t="s">
        <v>374</v>
      </c>
      <c r="P13" s="191" t="s">
        <v>374</v>
      </c>
      <c r="Q13" s="191" t="s">
        <v>374</v>
      </c>
      <c r="R13" s="191" t="s">
        <v>374</v>
      </c>
      <c r="S13" s="191" t="s">
        <v>374</v>
      </c>
      <c r="T13" s="25"/>
    </row>
    <row r="14" spans="1:20" s="9" customFormat="1" ht="15" customHeight="1">
      <c r="A14" s="88"/>
      <c r="B14" s="85" t="s">
        <v>168</v>
      </c>
      <c r="C14" s="85"/>
      <c r="D14" s="192">
        <v>1</v>
      </c>
      <c r="E14" s="191">
        <v>1</v>
      </c>
      <c r="F14" s="191" t="s">
        <v>198</v>
      </c>
      <c r="G14" s="191">
        <v>1</v>
      </c>
      <c r="H14" s="191">
        <v>1</v>
      </c>
      <c r="I14" s="191" t="s">
        <v>374</v>
      </c>
      <c r="J14" s="191" t="s">
        <v>374</v>
      </c>
      <c r="K14" s="191" t="s">
        <v>374</v>
      </c>
      <c r="L14" s="191" t="s">
        <v>374</v>
      </c>
      <c r="M14" s="191" t="s">
        <v>374</v>
      </c>
      <c r="N14" s="191" t="s">
        <v>374</v>
      </c>
      <c r="O14" s="191" t="s">
        <v>374</v>
      </c>
      <c r="P14" s="191" t="s">
        <v>374</v>
      </c>
      <c r="Q14" s="191" t="s">
        <v>374</v>
      </c>
      <c r="R14" s="191" t="s">
        <v>374</v>
      </c>
      <c r="S14" s="191" t="s">
        <v>374</v>
      </c>
      <c r="T14" s="7"/>
    </row>
    <row r="15" spans="1:20" s="9" customFormat="1" ht="15" customHeight="1">
      <c r="A15" s="88"/>
      <c r="B15" s="85" t="s">
        <v>169</v>
      </c>
      <c r="C15" s="85"/>
      <c r="D15" s="86">
        <v>4</v>
      </c>
      <c r="E15" s="142">
        <v>4</v>
      </c>
      <c r="F15" s="191" t="s">
        <v>198</v>
      </c>
      <c r="G15" s="142">
        <v>5</v>
      </c>
      <c r="H15" s="142">
        <v>5</v>
      </c>
      <c r="I15" s="191" t="s">
        <v>374</v>
      </c>
      <c r="J15" s="191" t="s">
        <v>374</v>
      </c>
      <c r="K15" s="191" t="s">
        <v>374</v>
      </c>
      <c r="L15" s="191" t="s">
        <v>374</v>
      </c>
      <c r="M15" s="191" t="s">
        <v>374</v>
      </c>
      <c r="N15" s="191" t="s">
        <v>374</v>
      </c>
      <c r="O15" s="191" t="s">
        <v>374</v>
      </c>
      <c r="P15" s="191" t="s">
        <v>374</v>
      </c>
      <c r="Q15" s="191" t="s">
        <v>374</v>
      </c>
      <c r="R15" s="191" t="s">
        <v>374</v>
      </c>
      <c r="S15" s="191" t="s">
        <v>374</v>
      </c>
      <c r="T15" s="7"/>
    </row>
    <row r="16" spans="1:20" s="9" customFormat="1" ht="15" customHeight="1">
      <c r="A16" s="88"/>
      <c r="B16" s="85" t="s">
        <v>170</v>
      </c>
      <c r="C16" s="85"/>
      <c r="D16" s="192" t="s">
        <v>374</v>
      </c>
      <c r="E16" s="191" t="s">
        <v>374</v>
      </c>
      <c r="F16" s="191" t="s">
        <v>198</v>
      </c>
      <c r="G16" s="142">
        <v>5</v>
      </c>
      <c r="H16" s="142">
        <v>5</v>
      </c>
      <c r="I16" s="191" t="s">
        <v>374</v>
      </c>
      <c r="J16" s="191" t="s">
        <v>374</v>
      </c>
      <c r="K16" s="191" t="s">
        <v>374</v>
      </c>
      <c r="L16" s="191" t="s">
        <v>374</v>
      </c>
      <c r="M16" s="191" t="s">
        <v>374</v>
      </c>
      <c r="N16" s="191" t="s">
        <v>374</v>
      </c>
      <c r="O16" s="191" t="s">
        <v>374</v>
      </c>
      <c r="P16" s="191" t="s">
        <v>374</v>
      </c>
      <c r="Q16" s="191" t="s">
        <v>374</v>
      </c>
      <c r="R16" s="191" t="s">
        <v>374</v>
      </c>
      <c r="S16" s="191" t="s">
        <v>374</v>
      </c>
      <c r="T16" s="7"/>
    </row>
    <row r="17" spans="1:20" s="9" customFormat="1" ht="15" customHeight="1">
      <c r="A17" s="88"/>
      <c r="B17" s="85" t="s">
        <v>171</v>
      </c>
      <c r="C17" s="85"/>
      <c r="D17" s="192" t="s">
        <v>198</v>
      </c>
      <c r="E17" s="191" t="s">
        <v>198</v>
      </c>
      <c r="F17" s="191" t="s">
        <v>198</v>
      </c>
      <c r="G17" s="142">
        <v>4</v>
      </c>
      <c r="H17" s="142">
        <v>4</v>
      </c>
      <c r="I17" s="191" t="s">
        <v>374</v>
      </c>
      <c r="J17" s="191" t="s">
        <v>374</v>
      </c>
      <c r="K17" s="191" t="s">
        <v>374</v>
      </c>
      <c r="L17" s="191" t="s">
        <v>374</v>
      </c>
      <c r="M17" s="191" t="s">
        <v>374</v>
      </c>
      <c r="N17" s="191" t="s">
        <v>374</v>
      </c>
      <c r="O17" s="191" t="s">
        <v>374</v>
      </c>
      <c r="P17" s="191" t="s">
        <v>374</v>
      </c>
      <c r="Q17" s="191" t="s">
        <v>374</v>
      </c>
      <c r="R17" s="191" t="s">
        <v>374</v>
      </c>
      <c r="S17" s="191" t="s">
        <v>374</v>
      </c>
      <c r="T17" s="7"/>
    </row>
    <row r="18" spans="1:20" s="9" customFormat="1" ht="15" customHeight="1">
      <c r="A18" s="88"/>
      <c r="B18" s="85" t="s">
        <v>172</v>
      </c>
      <c r="C18" s="85"/>
      <c r="D18" s="192" t="s">
        <v>198</v>
      </c>
      <c r="E18" s="191" t="s">
        <v>198</v>
      </c>
      <c r="F18" s="191" t="s">
        <v>198</v>
      </c>
      <c r="G18" s="191" t="s">
        <v>198</v>
      </c>
      <c r="H18" s="191" t="s">
        <v>198</v>
      </c>
      <c r="I18" s="191" t="s">
        <v>374</v>
      </c>
      <c r="J18" s="191" t="s">
        <v>374</v>
      </c>
      <c r="K18" s="191" t="s">
        <v>374</v>
      </c>
      <c r="L18" s="191" t="s">
        <v>374</v>
      </c>
      <c r="M18" s="191" t="s">
        <v>374</v>
      </c>
      <c r="N18" s="191" t="s">
        <v>374</v>
      </c>
      <c r="O18" s="191" t="s">
        <v>374</v>
      </c>
      <c r="P18" s="191" t="s">
        <v>374</v>
      </c>
      <c r="Q18" s="191" t="s">
        <v>374</v>
      </c>
      <c r="R18" s="191" t="s">
        <v>374</v>
      </c>
      <c r="S18" s="191" t="s">
        <v>374</v>
      </c>
      <c r="T18" s="7"/>
    </row>
    <row r="19" spans="1:20" s="9" customFormat="1" ht="15" customHeight="1">
      <c r="A19" s="88"/>
      <c r="B19" s="85" t="s">
        <v>173</v>
      </c>
      <c r="C19" s="85"/>
      <c r="D19" s="192">
        <v>1</v>
      </c>
      <c r="E19" s="191">
        <v>1</v>
      </c>
      <c r="F19" s="191" t="s">
        <v>198</v>
      </c>
      <c r="G19" s="191">
        <v>1</v>
      </c>
      <c r="H19" s="191">
        <v>1</v>
      </c>
      <c r="I19" s="191" t="s">
        <v>374</v>
      </c>
      <c r="J19" s="191" t="s">
        <v>374</v>
      </c>
      <c r="K19" s="191" t="s">
        <v>374</v>
      </c>
      <c r="L19" s="191" t="s">
        <v>374</v>
      </c>
      <c r="M19" s="191" t="s">
        <v>374</v>
      </c>
      <c r="N19" s="191" t="s">
        <v>374</v>
      </c>
      <c r="O19" s="191" t="s">
        <v>374</v>
      </c>
      <c r="P19" s="191" t="s">
        <v>374</v>
      </c>
      <c r="Q19" s="191" t="s">
        <v>374</v>
      </c>
      <c r="R19" s="191" t="s">
        <v>374</v>
      </c>
      <c r="S19" s="191" t="s">
        <v>374</v>
      </c>
      <c r="T19" s="7"/>
    </row>
    <row r="20" spans="1:20" s="9" customFormat="1" ht="15" customHeight="1">
      <c r="A20" s="88" t="s">
        <v>174</v>
      </c>
      <c r="B20" s="85" t="s">
        <v>376</v>
      </c>
      <c r="C20" s="85" t="s">
        <v>165</v>
      </c>
      <c r="D20" s="192">
        <v>3</v>
      </c>
      <c r="E20" s="191">
        <v>3</v>
      </c>
      <c r="F20" s="191" t="s">
        <v>198</v>
      </c>
      <c r="G20" s="191">
        <v>4</v>
      </c>
      <c r="H20" s="191">
        <v>4</v>
      </c>
      <c r="I20" s="191" t="s">
        <v>374</v>
      </c>
      <c r="J20" s="191" t="s">
        <v>374</v>
      </c>
      <c r="K20" s="191" t="s">
        <v>374</v>
      </c>
      <c r="L20" s="191" t="s">
        <v>374</v>
      </c>
      <c r="M20" s="191" t="s">
        <v>374</v>
      </c>
      <c r="N20" s="191" t="s">
        <v>374</v>
      </c>
      <c r="O20" s="191" t="s">
        <v>374</v>
      </c>
      <c r="P20" s="191" t="s">
        <v>374</v>
      </c>
      <c r="Q20" s="191" t="s">
        <v>374</v>
      </c>
      <c r="R20" s="191" t="s">
        <v>374</v>
      </c>
      <c r="S20" s="191" t="s">
        <v>374</v>
      </c>
      <c r="T20" s="7"/>
    </row>
    <row r="21" spans="1:20" s="9" customFormat="1" ht="15" customHeight="1">
      <c r="A21" s="88"/>
      <c r="B21" s="85" t="s">
        <v>176</v>
      </c>
      <c r="C21" s="85"/>
      <c r="D21" s="192" t="s">
        <v>198</v>
      </c>
      <c r="E21" s="191" t="s">
        <v>198</v>
      </c>
      <c r="F21" s="191" t="s">
        <v>198</v>
      </c>
      <c r="G21" s="191">
        <v>2</v>
      </c>
      <c r="H21" s="191">
        <v>2</v>
      </c>
      <c r="I21" s="191" t="s">
        <v>374</v>
      </c>
      <c r="J21" s="191" t="s">
        <v>374</v>
      </c>
      <c r="K21" s="191" t="s">
        <v>374</v>
      </c>
      <c r="L21" s="191" t="s">
        <v>374</v>
      </c>
      <c r="M21" s="191" t="s">
        <v>374</v>
      </c>
      <c r="N21" s="191" t="s">
        <v>374</v>
      </c>
      <c r="O21" s="191" t="s">
        <v>374</v>
      </c>
      <c r="P21" s="191" t="s">
        <v>374</v>
      </c>
      <c r="Q21" s="191" t="s">
        <v>374</v>
      </c>
      <c r="R21" s="191" t="s">
        <v>374</v>
      </c>
      <c r="S21" s="191" t="s">
        <v>374</v>
      </c>
      <c r="T21" s="7"/>
    </row>
    <row r="22" spans="1:20" s="9" customFormat="1" ht="15" customHeight="1">
      <c r="A22" s="193"/>
      <c r="B22" s="126" t="s">
        <v>177</v>
      </c>
      <c r="C22" s="126"/>
      <c r="D22" s="194" t="s">
        <v>374</v>
      </c>
      <c r="E22" s="195" t="s">
        <v>374</v>
      </c>
      <c r="F22" s="195" t="s">
        <v>198</v>
      </c>
      <c r="G22" s="196">
        <v>1</v>
      </c>
      <c r="H22" s="196">
        <v>1</v>
      </c>
      <c r="I22" s="195" t="s">
        <v>374</v>
      </c>
      <c r="J22" s="195" t="s">
        <v>374</v>
      </c>
      <c r="K22" s="195" t="s">
        <v>374</v>
      </c>
      <c r="L22" s="195" t="s">
        <v>374</v>
      </c>
      <c r="M22" s="195" t="s">
        <v>374</v>
      </c>
      <c r="N22" s="195" t="s">
        <v>374</v>
      </c>
      <c r="O22" s="195" t="s">
        <v>374</v>
      </c>
      <c r="P22" s="195" t="s">
        <v>374</v>
      </c>
      <c r="Q22" s="195" t="s">
        <v>374</v>
      </c>
      <c r="R22" s="195" t="s">
        <v>374</v>
      </c>
      <c r="S22" s="195" t="s">
        <v>374</v>
      </c>
      <c r="T22" s="7"/>
    </row>
    <row r="23" spans="1:20" s="9" customFormat="1" ht="17.25" customHeight="1">
      <c r="A23" s="337" t="s">
        <v>185</v>
      </c>
      <c r="B23" s="337"/>
      <c r="C23" s="337"/>
      <c r="D23" s="337"/>
      <c r="E23" s="337"/>
      <c r="F23" s="337"/>
      <c r="G23" s="337"/>
      <c r="H23" s="337"/>
      <c r="I23" s="337"/>
      <c r="J23" s="337"/>
      <c r="T23" s="7"/>
    </row>
    <row r="24" spans="1:20" ht="13.5">
      <c r="A24" s="241"/>
      <c r="B24" s="241"/>
      <c r="C24" s="241"/>
      <c r="D24" s="241"/>
      <c r="E24" s="241"/>
      <c r="F24" s="241"/>
      <c r="G24" s="241"/>
      <c r="H24" s="241"/>
      <c r="I24" s="241"/>
      <c r="J24" s="241"/>
      <c r="K24" s="9"/>
      <c r="L24" s="9"/>
      <c r="M24" s="9"/>
      <c r="N24" s="9"/>
      <c r="O24" s="9"/>
      <c r="P24" s="9"/>
      <c r="Q24" s="9"/>
      <c r="R24" s="9"/>
      <c r="S24" s="9"/>
      <c r="T24" s="42"/>
    </row>
    <row r="25" spans="1:20" ht="13.5">
      <c r="A25" s="241"/>
      <c r="B25" s="241"/>
      <c r="C25" s="241"/>
      <c r="D25" s="241"/>
      <c r="E25" s="241"/>
      <c r="F25" s="241"/>
      <c r="G25" s="241"/>
      <c r="H25" s="9"/>
      <c r="I25" s="9"/>
      <c r="J25" s="9"/>
      <c r="K25" s="9"/>
      <c r="L25" s="9"/>
      <c r="M25" s="9"/>
      <c r="N25" s="9"/>
      <c r="O25" s="9"/>
      <c r="P25" s="9"/>
      <c r="Q25" s="9"/>
      <c r="R25" s="9"/>
      <c r="S25" s="9"/>
      <c r="T25" s="42"/>
    </row>
    <row r="26" spans="1:19" ht="13.5">
      <c r="A26" s="133"/>
      <c r="B26" s="133"/>
      <c r="C26" s="9"/>
      <c r="D26" s="9"/>
      <c r="E26" s="9"/>
      <c r="F26" s="9"/>
      <c r="G26" s="9"/>
      <c r="H26" s="9"/>
      <c r="I26" s="9"/>
      <c r="J26" s="9"/>
      <c r="K26" s="9"/>
      <c r="L26" s="9"/>
      <c r="M26" s="9"/>
      <c r="N26" s="9"/>
      <c r="O26" s="9"/>
      <c r="P26" s="9"/>
      <c r="Q26" s="9"/>
      <c r="R26" s="9"/>
      <c r="S26" s="9"/>
    </row>
    <row r="27" spans="1:19" ht="13.5">
      <c r="A27" s="9"/>
      <c r="B27" s="9"/>
      <c r="C27" s="9"/>
      <c r="D27" s="9"/>
      <c r="E27" s="9"/>
      <c r="F27" s="9"/>
      <c r="G27" s="9"/>
      <c r="H27" s="9"/>
      <c r="I27" s="9"/>
      <c r="J27" s="9"/>
      <c r="K27" s="9"/>
      <c r="L27" s="9"/>
      <c r="M27" s="9"/>
      <c r="N27" s="9"/>
      <c r="O27" s="9"/>
      <c r="P27" s="9"/>
      <c r="Q27" s="9"/>
      <c r="R27" s="9"/>
      <c r="S27" s="9"/>
    </row>
    <row r="28" spans="1:19" ht="13.5">
      <c r="A28" s="9"/>
      <c r="B28" s="9"/>
      <c r="C28" s="9"/>
      <c r="D28" s="9"/>
      <c r="E28" s="9"/>
      <c r="F28" s="9"/>
      <c r="G28" s="9"/>
      <c r="H28" s="9"/>
      <c r="I28" s="9"/>
      <c r="J28" s="9"/>
      <c r="K28" s="9"/>
      <c r="L28" s="9"/>
      <c r="M28" s="9"/>
      <c r="N28" s="9"/>
      <c r="O28" s="9"/>
      <c r="P28" s="9"/>
      <c r="Q28" s="9"/>
      <c r="R28" s="9"/>
      <c r="S28" s="9"/>
    </row>
    <row r="29" spans="1:19" ht="13.5">
      <c r="A29" s="9"/>
      <c r="B29" s="9"/>
      <c r="C29" s="9"/>
      <c r="D29" s="9"/>
      <c r="E29" s="9"/>
      <c r="F29" s="9"/>
      <c r="G29" s="9"/>
      <c r="H29" s="9"/>
      <c r="I29" s="9"/>
      <c r="J29" s="9"/>
      <c r="K29" s="9"/>
      <c r="L29" s="9"/>
      <c r="M29" s="9"/>
      <c r="N29" s="9"/>
      <c r="O29" s="9"/>
      <c r="P29" s="9"/>
      <c r="Q29" s="9"/>
      <c r="R29" s="9"/>
      <c r="S29" s="9"/>
    </row>
  </sheetData>
  <sheetProtection/>
  <mergeCells count="30">
    <mergeCell ref="A23:J23"/>
    <mergeCell ref="A24:J24"/>
    <mergeCell ref="A25:G25"/>
    <mergeCell ref="P7:P8"/>
    <mergeCell ref="Q7:Q8"/>
    <mergeCell ref="R7:R8"/>
    <mergeCell ref="M7:M8"/>
    <mergeCell ref="N7:N8"/>
    <mergeCell ref="O7:O8"/>
    <mergeCell ref="A9:C9"/>
    <mergeCell ref="P6:S6"/>
    <mergeCell ref="D7:D8"/>
    <mergeCell ref="E7:E8"/>
    <mergeCell ref="F7:F8"/>
    <mergeCell ref="G7:G8"/>
    <mergeCell ref="H7:H8"/>
    <mergeCell ref="I7:I8"/>
    <mergeCell ref="D6:F6"/>
    <mergeCell ref="G6:I6"/>
    <mergeCell ref="J6:J8"/>
    <mergeCell ref="K6:K8"/>
    <mergeCell ref="L6:L8"/>
    <mergeCell ref="M6:O6"/>
    <mergeCell ref="A2:S2"/>
    <mergeCell ref="A3:F3"/>
    <mergeCell ref="M3:S3"/>
    <mergeCell ref="D5:I5"/>
    <mergeCell ref="M5:S5"/>
    <mergeCell ref="J5:L5"/>
    <mergeCell ref="A1:F1"/>
  </mergeCells>
  <hyperlinks>
    <hyperlink ref="A1:F1" location="'15労働目次'!A1" display="15　労　働"/>
  </hyperlinks>
  <printOptions/>
  <pageMargins left="0.3937007874015748" right="0.3937007874015748" top="0.5905511811023623" bottom="0.3937007874015748" header="0.11811023622047245" footer="0.5511811023622047"/>
  <pageSetup fitToHeight="1" fitToWidth="1" horizontalDpi="300" verticalDpi="300" orientation="landscape" paperSize="9" scale="89" r:id="rId2"/>
  <colBreaks count="1" manualBreakCount="1">
    <brk id="10" max="65535"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J40"/>
  <sheetViews>
    <sheetView showGridLines="0" zoomScale="85" zoomScaleNormal="85" zoomScalePageLayoutView="0" workbookViewId="0" topLeftCell="A1">
      <pane xSplit="1" ySplit="6" topLeftCell="B7" activePane="bottomRight" state="frozen"/>
      <selection pane="topLeft" activeCell="A1" sqref="A1:F1"/>
      <selection pane="topRight" activeCell="A1" sqref="A1:F1"/>
      <selection pane="bottomLeft" activeCell="A1" sqref="A1:F1"/>
      <selection pane="bottomRight" activeCell="A1" sqref="A1:F1"/>
    </sheetView>
  </sheetViews>
  <sheetFormatPr defaultColWidth="9.140625" defaultRowHeight="15"/>
  <cols>
    <col min="1" max="1" width="3.8515625" style="2" customWidth="1"/>
    <col min="2" max="2" width="26.8515625" style="2" customWidth="1"/>
    <col min="3" max="9" width="9.57421875" style="2" customWidth="1"/>
    <col min="10" max="16384" width="9.00390625" style="2" customWidth="1"/>
  </cols>
  <sheetData>
    <row r="1" spans="1:6" ht="13.5">
      <c r="A1" s="383" t="s">
        <v>0</v>
      </c>
      <c r="B1" s="383"/>
      <c r="C1" s="383"/>
      <c r="D1" s="383"/>
      <c r="E1" s="383"/>
      <c r="F1" s="383"/>
    </row>
    <row r="2" spans="1:10" ht="17.25">
      <c r="A2" s="252" t="s">
        <v>244</v>
      </c>
      <c r="B2" s="252"/>
      <c r="C2" s="252"/>
      <c r="D2" s="252"/>
      <c r="E2" s="252"/>
      <c r="F2" s="252"/>
      <c r="G2" s="252"/>
      <c r="H2" s="252"/>
      <c r="I2" s="252"/>
      <c r="J2" s="3"/>
    </row>
    <row r="3" spans="1:10" ht="17.25">
      <c r="A3" s="3"/>
      <c r="B3" s="3"/>
      <c r="C3" s="3"/>
      <c r="D3" s="146" t="s">
        <v>245</v>
      </c>
      <c r="E3" s="3"/>
      <c r="F3" s="3"/>
      <c r="G3" s="3"/>
      <c r="H3" s="3"/>
      <c r="I3" s="3"/>
      <c r="J3" s="3"/>
    </row>
    <row r="4" spans="1:9" ht="7.5" customHeight="1" thickBot="1">
      <c r="A4" s="210"/>
      <c r="B4" s="210"/>
      <c r="C4" s="210"/>
      <c r="D4" s="210"/>
      <c r="E4" s="210"/>
      <c r="F4" s="210"/>
      <c r="G4" s="210"/>
      <c r="H4" s="210"/>
      <c r="I4" s="210"/>
    </row>
    <row r="5" spans="1:10" s="9" customFormat="1" ht="19.5" customHeight="1" thickTop="1">
      <c r="A5" s="348" t="s">
        <v>246</v>
      </c>
      <c r="B5" s="349"/>
      <c r="C5" s="339" t="s">
        <v>247</v>
      </c>
      <c r="D5" s="339" t="s">
        <v>248</v>
      </c>
      <c r="E5" s="339" t="s">
        <v>249</v>
      </c>
      <c r="F5" s="339" t="s">
        <v>250</v>
      </c>
      <c r="G5" s="113" t="s">
        <v>247</v>
      </c>
      <c r="H5" s="113" t="s">
        <v>251</v>
      </c>
      <c r="I5" s="116" t="s">
        <v>252</v>
      </c>
      <c r="J5" s="7"/>
    </row>
    <row r="6" spans="1:10" s="9" customFormat="1" ht="19.5" customHeight="1">
      <c r="A6" s="340" t="s">
        <v>253</v>
      </c>
      <c r="B6" s="341"/>
      <c r="C6" s="306"/>
      <c r="D6" s="350"/>
      <c r="E6" s="350"/>
      <c r="F6" s="293"/>
      <c r="G6" s="56" t="s">
        <v>254</v>
      </c>
      <c r="H6" s="56" t="s">
        <v>255</v>
      </c>
      <c r="I6" s="80" t="s">
        <v>255</v>
      </c>
      <c r="J6" s="7"/>
    </row>
    <row r="7" spans="1:10" s="9" customFormat="1" ht="19.5" customHeight="1">
      <c r="A7" s="342" t="s">
        <v>256</v>
      </c>
      <c r="B7" s="148" t="s">
        <v>257</v>
      </c>
      <c r="C7" s="86">
        <v>6317</v>
      </c>
      <c r="D7" s="139">
        <v>3456</v>
      </c>
      <c r="E7" s="139">
        <v>1574</v>
      </c>
      <c r="F7" s="87">
        <v>1553</v>
      </c>
      <c r="G7" s="149">
        <f>C7/D7</f>
        <v>1.8278356481481481</v>
      </c>
      <c r="H7" s="150">
        <f>E7/D7*100</f>
        <v>45.54398148148148</v>
      </c>
      <c r="I7" s="150">
        <f>F7/C7*100</f>
        <v>24.584454646192814</v>
      </c>
      <c r="J7" s="7"/>
    </row>
    <row r="8" spans="1:10" s="9" customFormat="1" ht="19.5" customHeight="1">
      <c r="A8" s="343"/>
      <c r="B8" s="151" t="s">
        <v>258</v>
      </c>
      <c r="C8" s="86">
        <v>1253</v>
      </c>
      <c r="D8" s="87">
        <v>346</v>
      </c>
      <c r="E8" s="87">
        <v>200</v>
      </c>
      <c r="F8" s="87">
        <v>201</v>
      </c>
      <c r="G8" s="149">
        <f aca="true" t="shared" si="0" ref="G8:G35">C8/D8</f>
        <v>3.621387283236994</v>
      </c>
      <c r="H8" s="150">
        <f>E8/D8*100</f>
        <v>57.80346820809249</v>
      </c>
      <c r="I8" s="150">
        <f aca="true" t="shared" si="1" ref="I8:I35">F8/C8*100</f>
        <v>16.0415003990423</v>
      </c>
      <c r="J8" s="7"/>
    </row>
    <row r="9" spans="1:10" s="26" customFormat="1" ht="19.5" customHeight="1">
      <c r="A9" s="343"/>
      <c r="B9" s="151" t="s">
        <v>259</v>
      </c>
      <c r="C9" s="86">
        <v>11</v>
      </c>
      <c r="D9" s="87">
        <v>6</v>
      </c>
      <c r="E9" s="142">
        <v>2</v>
      </c>
      <c r="F9" s="87">
        <v>2</v>
      </c>
      <c r="G9" s="149">
        <f t="shared" si="0"/>
        <v>1.8333333333333333</v>
      </c>
      <c r="H9" s="150">
        <f aca="true" t="shared" si="2" ref="H9:H35">E9/D9*100</f>
        <v>33.33333333333333</v>
      </c>
      <c r="I9" s="150">
        <f t="shared" si="1"/>
        <v>18.181818181818183</v>
      </c>
      <c r="J9" s="25"/>
    </row>
    <row r="10" spans="1:10" s="26" customFormat="1" ht="19.5" customHeight="1">
      <c r="A10" s="343"/>
      <c r="B10" s="151" t="s">
        <v>260</v>
      </c>
      <c r="C10" s="86">
        <v>680</v>
      </c>
      <c r="D10" s="87">
        <v>837</v>
      </c>
      <c r="E10" s="87">
        <v>272</v>
      </c>
      <c r="F10" s="87">
        <v>264</v>
      </c>
      <c r="G10" s="149">
        <f t="shared" si="0"/>
        <v>0.8124253285543608</v>
      </c>
      <c r="H10" s="150">
        <f t="shared" si="2"/>
        <v>32.49701314217443</v>
      </c>
      <c r="I10" s="150">
        <f t="shared" si="1"/>
        <v>38.82352941176471</v>
      </c>
      <c r="J10" s="25"/>
    </row>
    <row r="11" spans="1:10" s="9" customFormat="1" ht="19.5" customHeight="1">
      <c r="A11" s="343"/>
      <c r="B11" s="151" t="s">
        <v>261</v>
      </c>
      <c r="C11" s="86">
        <v>936</v>
      </c>
      <c r="D11" s="87">
        <v>351</v>
      </c>
      <c r="E11" s="87">
        <v>170</v>
      </c>
      <c r="F11" s="87">
        <v>158</v>
      </c>
      <c r="G11" s="149">
        <f t="shared" si="0"/>
        <v>2.6666666666666665</v>
      </c>
      <c r="H11" s="150">
        <f t="shared" si="2"/>
        <v>48.433048433048434</v>
      </c>
      <c r="I11" s="150">
        <f t="shared" si="1"/>
        <v>16.88034188034188</v>
      </c>
      <c r="J11" s="7"/>
    </row>
    <row r="12" spans="1:10" s="9" customFormat="1" ht="19.5" customHeight="1">
      <c r="A12" s="343"/>
      <c r="B12" s="151" t="s">
        <v>262</v>
      </c>
      <c r="C12" s="86">
        <v>1058</v>
      </c>
      <c r="D12" s="87">
        <v>218</v>
      </c>
      <c r="E12" s="87">
        <v>126</v>
      </c>
      <c r="F12" s="87">
        <v>130</v>
      </c>
      <c r="G12" s="149">
        <f t="shared" si="0"/>
        <v>4.853211009174312</v>
      </c>
      <c r="H12" s="150">
        <f t="shared" si="2"/>
        <v>57.798165137614674</v>
      </c>
      <c r="I12" s="150">
        <f t="shared" si="1"/>
        <v>12.287334593572778</v>
      </c>
      <c r="J12" s="7"/>
    </row>
    <row r="13" spans="1:10" s="9" customFormat="1" ht="19.5" customHeight="1">
      <c r="A13" s="343"/>
      <c r="B13" s="151" t="s">
        <v>263</v>
      </c>
      <c r="C13" s="86">
        <v>44</v>
      </c>
      <c r="D13" s="87">
        <v>32</v>
      </c>
      <c r="E13" s="87">
        <v>23</v>
      </c>
      <c r="F13" s="87">
        <v>26</v>
      </c>
      <c r="G13" s="149">
        <f t="shared" si="0"/>
        <v>1.375</v>
      </c>
      <c r="H13" s="150">
        <f t="shared" si="2"/>
        <v>71.875</v>
      </c>
      <c r="I13" s="150">
        <f t="shared" si="1"/>
        <v>59.09090909090909</v>
      </c>
      <c r="J13" s="7"/>
    </row>
    <row r="14" spans="1:10" s="9" customFormat="1" ht="19.5" customHeight="1">
      <c r="A14" s="343"/>
      <c r="B14" s="151" t="s">
        <v>264</v>
      </c>
      <c r="C14" s="86">
        <v>14</v>
      </c>
      <c r="D14" s="87">
        <v>12</v>
      </c>
      <c r="E14" s="87">
        <v>3</v>
      </c>
      <c r="F14" s="87">
        <v>2</v>
      </c>
      <c r="G14" s="149">
        <f t="shared" si="0"/>
        <v>1.1666666666666667</v>
      </c>
      <c r="H14" s="150">
        <f t="shared" si="2"/>
        <v>25</v>
      </c>
      <c r="I14" s="150">
        <f t="shared" si="1"/>
        <v>14.285714285714285</v>
      </c>
      <c r="J14" s="7"/>
    </row>
    <row r="15" spans="1:10" s="9" customFormat="1" ht="19.5" customHeight="1">
      <c r="A15" s="343"/>
      <c r="B15" s="151" t="s">
        <v>265</v>
      </c>
      <c r="C15" s="86">
        <v>270</v>
      </c>
      <c r="D15" s="87">
        <v>121</v>
      </c>
      <c r="E15" s="87">
        <v>95</v>
      </c>
      <c r="F15" s="87">
        <v>94</v>
      </c>
      <c r="G15" s="149">
        <f t="shared" si="0"/>
        <v>2.231404958677686</v>
      </c>
      <c r="H15" s="150">
        <f t="shared" si="2"/>
        <v>78.51239669421489</v>
      </c>
      <c r="I15" s="150">
        <f t="shared" si="1"/>
        <v>34.81481481481482</v>
      </c>
      <c r="J15" s="7"/>
    </row>
    <row r="16" spans="1:10" s="9" customFormat="1" ht="19.5" customHeight="1">
      <c r="A16" s="343"/>
      <c r="B16" s="151" t="s">
        <v>266</v>
      </c>
      <c r="C16" s="86">
        <v>2051</v>
      </c>
      <c r="D16" s="87">
        <v>1183</v>
      </c>
      <c r="E16" s="87">
        <v>683</v>
      </c>
      <c r="F16" s="87">
        <v>676</v>
      </c>
      <c r="G16" s="149">
        <f t="shared" si="0"/>
        <v>1.7337278106508875</v>
      </c>
      <c r="H16" s="150">
        <f t="shared" si="2"/>
        <v>57.734573119188504</v>
      </c>
      <c r="I16" s="150">
        <f t="shared" si="1"/>
        <v>32.95953193564115</v>
      </c>
      <c r="J16" s="7"/>
    </row>
    <row r="17" spans="1:10" s="9" customFormat="1" ht="19.5" customHeight="1">
      <c r="A17" s="344"/>
      <c r="B17" s="152" t="s">
        <v>152</v>
      </c>
      <c r="C17" s="153" t="s">
        <v>267</v>
      </c>
      <c r="D17" s="119">
        <v>350</v>
      </c>
      <c r="E17" s="154" t="s">
        <v>267</v>
      </c>
      <c r="F17" s="154" t="s">
        <v>267</v>
      </c>
      <c r="G17" s="155">
        <v>0</v>
      </c>
      <c r="H17" s="156">
        <v>0</v>
      </c>
      <c r="I17" s="154" t="s">
        <v>268</v>
      </c>
      <c r="J17" s="7"/>
    </row>
    <row r="18" spans="1:10" s="9" customFormat="1" ht="19.5" customHeight="1">
      <c r="A18" s="345" t="s">
        <v>269</v>
      </c>
      <c r="B18" s="151" t="s">
        <v>270</v>
      </c>
      <c r="C18" s="86">
        <v>53</v>
      </c>
      <c r="D18" s="87">
        <v>19</v>
      </c>
      <c r="E18" s="87">
        <v>14</v>
      </c>
      <c r="F18" s="87">
        <v>15</v>
      </c>
      <c r="G18" s="149">
        <f t="shared" si="0"/>
        <v>2.789473684210526</v>
      </c>
      <c r="H18" s="150">
        <f t="shared" si="2"/>
        <v>73.68421052631578</v>
      </c>
      <c r="I18" s="150">
        <f t="shared" si="1"/>
        <v>28.30188679245283</v>
      </c>
      <c r="J18" s="7"/>
    </row>
    <row r="19" spans="1:10" s="9" customFormat="1" ht="19.5" customHeight="1">
      <c r="A19" s="346"/>
      <c r="B19" s="151" t="s">
        <v>271</v>
      </c>
      <c r="C19" s="86">
        <v>8</v>
      </c>
      <c r="D19" s="87">
        <v>8</v>
      </c>
      <c r="E19" s="87">
        <v>5</v>
      </c>
      <c r="F19" s="87">
        <v>5</v>
      </c>
      <c r="G19" s="149">
        <f t="shared" si="0"/>
        <v>1</v>
      </c>
      <c r="H19" s="150">
        <f t="shared" si="2"/>
        <v>62.5</v>
      </c>
      <c r="I19" s="150">
        <f t="shared" si="1"/>
        <v>62.5</v>
      </c>
      <c r="J19" s="7"/>
    </row>
    <row r="20" spans="1:10" s="9" customFormat="1" ht="19.5" customHeight="1">
      <c r="A20" s="346"/>
      <c r="B20" s="151" t="s">
        <v>272</v>
      </c>
      <c r="C20" s="86">
        <v>118</v>
      </c>
      <c r="D20" s="87">
        <v>32</v>
      </c>
      <c r="E20" s="87">
        <v>31</v>
      </c>
      <c r="F20" s="87">
        <v>32</v>
      </c>
      <c r="G20" s="149">
        <f t="shared" si="0"/>
        <v>3.6875</v>
      </c>
      <c r="H20" s="150">
        <f t="shared" si="2"/>
        <v>96.875</v>
      </c>
      <c r="I20" s="150">
        <f t="shared" si="1"/>
        <v>27.11864406779661</v>
      </c>
      <c r="J20" s="7"/>
    </row>
    <row r="21" spans="1:10" s="9" customFormat="1" ht="19.5" customHeight="1">
      <c r="A21" s="346"/>
      <c r="B21" s="151" t="s">
        <v>273</v>
      </c>
      <c r="C21" s="86">
        <v>20</v>
      </c>
      <c r="D21" s="87">
        <v>5</v>
      </c>
      <c r="E21" s="87">
        <v>8</v>
      </c>
      <c r="F21" s="87">
        <v>8</v>
      </c>
      <c r="G21" s="149">
        <f t="shared" si="0"/>
        <v>4</v>
      </c>
      <c r="H21" s="150">
        <f t="shared" si="2"/>
        <v>160</v>
      </c>
      <c r="I21" s="150">
        <f t="shared" si="1"/>
        <v>40</v>
      </c>
      <c r="J21" s="7"/>
    </row>
    <row r="22" spans="1:10" s="9" customFormat="1" ht="19.5" customHeight="1">
      <c r="A22" s="346"/>
      <c r="B22" s="151" t="s">
        <v>274</v>
      </c>
      <c r="C22" s="86">
        <v>89</v>
      </c>
      <c r="D22" s="87">
        <v>37</v>
      </c>
      <c r="E22" s="87">
        <v>20</v>
      </c>
      <c r="F22" s="87">
        <v>21</v>
      </c>
      <c r="G22" s="149">
        <f t="shared" si="0"/>
        <v>2.4054054054054053</v>
      </c>
      <c r="H22" s="150">
        <f t="shared" si="2"/>
        <v>54.054054054054056</v>
      </c>
      <c r="I22" s="150">
        <f t="shared" si="1"/>
        <v>23.595505617977526</v>
      </c>
      <c r="J22" s="7"/>
    </row>
    <row r="23" spans="1:10" s="9" customFormat="1" ht="19.5" customHeight="1">
      <c r="A23" s="346"/>
      <c r="B23" s="151" t="s">
        <v>275</v>
      </c>
      <c r="C23" s="86">
        <v>119</v>
      </c>
      <c r="D23" s="87">
        <v>106</v>
      </c>
      <c r="E23" s="87">
        <v>51</v>
      </c>
      <c r="F23" s="87">
        <v>49</v>
      </c>
      <c r="G23" s="149">
        <f t="shared" si="0"/>
        <v>1.1226415094339623</v>
      </c>
      <c r="H23" s="150">
        <f t="shared" si="2"/>
        <v>48.113207547169814</v>
      </c>
      <c r="I23" s="150">
        <f t="shared" si="1"/>
        <v>41.17647058823529</v>
      </c>
      <c r="J23" s="7"/>
    </row>
    <row r="24" spans="1:10" s="9" customFormat="1" ht="19.5" customHeight="1">
      <c r="A24" s="346"/>
      <c r="B24" s="151" t="s">
        <v>276</v>
      </c>
      <c r="C24" s="86">
        <v>116</v>
      </c>
      <c r="D24" s="87">
        <v>20</v>
      </c>
      <c r="E24" s="87">
        <v>11</v>
      </c>
      <c r="F24" s="87">
        <v>11</v>
      </c>
      <c r="G24" s="149">
        <f t="shared" si="0"/>
        <v>5.8</v>
      </c>
      <c r="H24" s="150">
        <f t="shared" si="2"/>
        <v>55.00000000000001</v>
      </c>
      <c r="I24" s="150">
        <f t="shared" si="1"/>
        <v>9.482758620689655</v>
      </c>
      <c r="J24" s="7"/>
    </row>
    <row r="25" spans="1:10" s="26" customFormat="1" ht="19.5" customHeight="1">
      <c r="A25" s="346"/>
      <c r="B25" s="151" t="s">
        <v>277</v>
      </c>
      <c r="C25" s="86">
        <v>83</v>
      </c>
      <c r="D25" s="87">
        <v>39</v>
      </c>
      <c r="E25" s="87">
        <v>33</v>
      </c>
      <c r="F25" s="87">
        <v>34</v>
      </c>
      <c r="G25" s="149">
        <f t="shared" si="0"/>
        <v>2.128205128205128</v>
      </c>
      <c r="H25" s="150">
        <f t="shared" si="2"/>
        <v>84.61538461538461</v>
      </c>
      <c r="I25" s="150">
        <f t="shared" si="1"/>
        <v>40.963855421686745</v>
      </c>
      <c r="J25" s="25"/>
    </row>
    <row r="26" spans="1:10" s="26" customFormat="1" ht="19.5" customHeight="1">
      <c r="A26" s="346"/>
      <c r="B26" s="151" t="s">
        <v>278</v>
      </c>
      <c r="C26" s="86">
        <v>163</v>
      </c>
      <c r="D26" s="87">
        <v>45</v>
      </c>
      <c r="E26" s="87">
        <v>46</v>
      </c>
      <c r="F26" s="87">
        <v>46</v>
      </c>
      <c r="G26" s="149">
        <f t="shared" si="0"/>
        <v>3.6222222222222222</v>
      </c>
      <c r="H26" s="150">
        <f t="shared" si="2"/>
        <v>102.22222222222221</v>
      </c>
      <c r="I26" s="150">
        <f t="shared" si="1"/>
        <v>28.22085889570552</v>
      </c>
      <c r="J26" s="25"/>
    </row>
    <row r="27" spans="1:10" s="9" customFormat="1" ht="19.5" customHeight="1">
      <c r="A27" s="346"/>
      <c r="B27" s="151" t="s">
        <v>279</v>
      </c>
      <c r="C27" s="86">
        <v>118</v>
      </c>
      <c r="D27" s="87">
        <v>30</v>
      </c>
      <c r="E27" s="87">
        <v>55</v>
      </c>
      <c r="F27" s="87">
        <v>55</v>
      </c>
      <c r="G27" s="149">
        <f t="shared" si="0"/>
        <v>3.933333333333333</v>
      </c>
      <c r="H27" s="150">
        <f t="shared" si="2"/>
        <v>183.33333333333331</v>
      </c>
      <c r="I27" s="150">
        <f t="shared" si="1"/>
        <v>46.61016949152542</v>
      </c>
      <c r="J27" s="7"/>
    </row>
    <row r="28" spans="1:10" s="9" customFormat="1" ht="19.5" customHeight="1">
      <c r="A28" s="346"/>
      <c r="B28" s="151" t="s">
        <v>280</v>
      </c>
      <c r="C28" s="86">
        <v>84</v>
      </c>
      <c r="D28" s="87">
        <v>46</v>
      </c>
      <c r="E28" s="87">
        <v>38</v>
      </c>
      <c r="F28" s="87">
        <v>38</v>
      </c>
      <c r="G28" s="149">
        <f t="shared" si="0"/>
        <v>1.826086956521739</v>
      </c>
      <c r="H28" s="150">
        <f t="shared" si="2"/>
        <v>82.6086956521739</v>
      </c>
      <c r="I28" s="150">
        <f t="shared" si="1"/>
        <v>45.23809523809524</v>
      </c>
      <c r="J28" s="7"/>
    </row>
    <row r="29" spans="1:10" s="9" customFormat="1" ht="19.5" customHeight="1">
      <c r="A29" s="346"/>
      <c r="B29" s="151" t="s">
        <v>281</v>
      </c>
      <c r="C29" s="86">
        <v>59</v>
      </c>
      <c r="D29" s="87">
        <v>24</v>
      </c>
      <c r="E29" s="87">
        <v>26</v>
      </c>
      <c r="F29" s="87">
        <v>25</v>
      </c>
      <c r="G29" s="149">
        <f t="shared" si="0"/>
        <v>2.4583333333333335</v>
      </c>
      <c r="H29" s="150">
        <f t="shared" si="2"/>
        <v>108.33333333333333</v>
      </c>
      <c r="I29" s="150">
        <f t="shared" si="1"/>
        <v>42.3728813559322</v>
      </c>
      <c r="J29" s="7"/>
    </row>
    <row r="30" spans="1:10" s="9" customFormat="1" ht="19.5" customHeight="1">
      <c r="A30" s="346"/>
      <c r="B30" s="151" t="s">
        <v>282</v>
      </c>
      <c r="C30" s="86">
        <v>58</v>
      </c>
      <c r="D30" s="87">
        <v>61</v>
      </c>
      <c r="E30" s="87">
        <v>28</v>
      </c>
      <c r="F30" s="87">
        <v>28</v>
      </c>
      <c r="G30" s="149">
        <f t="shared" si="0"/>
        <v>0.9508196721311475</v>
      </c>
      <c r="H30" s="150">
        <f t="shared" si="2"/>
        <v>45.90163934426229</v>
      </c>
      <c r="I30" s="150">
        <f t="shared" si="1"/>
        <v>48.275862068965516</v>
      </c>
      <c r="J30" s="7"/>
    </row>
    <row r="31" spans="1:10" s="9" customFormat="1" ht="19.5" customHeight="1">
      <c r="A31" s="346"/>
      <c r="B31" s="151" t="s">
        <v>283</v>
      </c>
      <c r="C31" s="86">
        <v>62</v>
      </c>
      <c r="D31" s="87">
        <v>18</v>
      </c>
      <c r="E31" s="87">
        <v>9</v>
      </c>
      <c r="F31" s="87">
        <v>10</v>
      </c>
      <c r="G31" s="149">
        <f t="shared" si="0"/>
        <v>3.4444444444444446</v>
      </c>
      <c r="H31" s="150">
        <f t="shared" si="2"/>
        <v>50</v>
      </c>
      <c r="I31" s="150">
        <f t="shared" si="1"/>
        <v>16.129032258064516</v>
      </c>
      <c r="J31" s="7"/>
    </row>
    <row r="32" spans="1:10" s="9" customFormat="1" ht="19.5" customHeight="1">
      <c r="A32" s="346"/>
      <c r="B32" s="151" t="s">
        <v>284</v>
      </c>
      <c r="C32" s="86">
        <v>102</v>
      </c>
      <c r="D32" s="87">
        <v>21</v>
      </c>
      <c r="E32" s="87">
        <v>17</v>
      </c>
      <c r="F32" s="87">
        <v>17</v>
      </c>
      <c r="G32" s="149">
        <f t="shared" si="0"/>
        <v>4.857142857142857</v>
      </c>
      <c r="H32" s="150">
        <f t="shared" si="2"/>
        <v>80.95238095238095</v>
      </c>
      <c r="I32" s="150">
        <f t="shared" si="1"/>
        <v>16.666666666666664</v>
      </c>
      <c r="J32" s="7"/>
    </row>
    <row r="33" spans="1:10" s="9" customFormat="1" ht="19.5" customHeight="1">
      <c r="A33" s="346"/>
      <c r="B33" s="151" t="s">
        <v>285</v>
      </c>
      <c r="C33" s="86">
        <v>91</v>
      </c>
      <c r="D33" s="87">
        <v>52</v>
      </c>
      <c r="E33" s="87">
        <v>17</v>
      </c>
      <c r="F33" s="87">
        <v>16</v>
      </c>
      <c r="G33" s="149">
        <f t="shared" si="0"/>
        <v>1.75</v>
      </c>
      <c r="H33" s="150">
        <f t="shared" si="2"/>
        <v>32.69230769230769</v>
      </c>
      <c r="I33" s="150">
        <f t="shared" si="1"/>
        <v>17.582417582417584</v>
      </c>
      <c r="J33" s="7"/>
    </row>
    <row r="34" spans="1:10" s="9" customFormat="1" ht="19.5" customHeight="1">
      <c r="A34" s="346"/>
      <c r="B34" s="151" t="s">
        <v>286</v>
      </c>
      <c r="C34" s="86">
        <v>264</v>
      </c>
      <c r="D34" s="87">
        <v>153</v>
      </c>
      <c r="E34" s="87">
        <v>111</v>
      </c>
      <c r="F34" s="87">
        <v>109</v>
      </c>
      <c r="G34" s="149">
        <f t="shared" si="0"/>
        <v>1.7254901960784315</v>
      </c>
      <c r="H34" s="150">
        <f t="shared" si="2"/>
        <v>72.54901960784314</v>
      </c>
      <c r="I34" s="150">
        <f t="shared" si="1"/>
        <v>41.28787878787879</v>
      </c>
      <c r="J34" s="7"/>
    </row>
    <row r="35" spans="1:10" s="9" customFormat="1" ht="19.5" customHeight="1">
      <c r="A35" s="347"/>
      <c r="B35" s="152" t="s">
        <v>287</v>
      </c>
      <c r="C35" s="118">
        <v>277</v>
      </c>
      <c r="D35" s="119">
        <v>411</v>
      </c>
      <c r="E35" s="119">
        <v>99</v>
      </c>
      <c r="F35" s="119">
        <v>94</v>
      </c>
      <c r="G35" s="155">
        <f t="shared" si="0"/>
        <v>0.6739659367396593</v>
      </c>
      <c r="H35" s="156">
        <f t="shared" si="2"/>
        <v>24.087591240875913</v>
      </c>
      <c r="I35" s="156">
        <f t="shared" si="1"/>
        <v>33.935018050541515</v>
      </c>
      <c r="J35" s="7"/>
    </row>
    <row r="36" spans="1:10" ht="13.5">
      <c r="A36" s="241" t="s">
        <v>185</v>
      </c>
      <c r="B36" s="241"/>
      <c r="C36" s="241"/>
      <c r="D36" s="241"/>
      <c r="E36" s="241"/>
      <c r="F36" s="241"/>
      <c r="G36" s="241"/>
      <c r="H36" s="241"/>
      <c r="I36" s="241"/>
      <c r="J36" s="42"/>
    </row>
    <row r="39" spans="1:9" ht="13.5">
      <c r="A39" s="9"/>
      <c r="B39" s="9"/>
      <c r="C39" s="9"/>
      <c r="D39" s="9"/>
      <c r="E39" s="9"/>
      <c r="F39" s="9"/>
      <c r="G39" s="9"/>
      <c r="H39" s="9"/>
      <c r="I39" s="9"/>
    </row>
    <row r="40" spans="1:9" ht="13.5">
      <c r="A40" s="9"/>
      <c r="B40" s="9"/>
      <c r="C40" s="9"/>
      <c r="D40" s="9"/>
      <c r="E40" s="9"/>
      <c r="F40" s="9"/>
      <c r="G40" s="9"/>
      <c r="H40" s="9"/>
      <c r="I40" s="9"/>
    </row>
  </sheetData>
  <sheetProtection/>
  <mergeCells count="12">
    <mergeCell ref="D5:D6"/>
    <mergeCell ref="E5:E6"/>
    <mergeCell ref="A1:F1"/>
    <mergeCell ref="F5:F6"/>
    <mergeCell ref="A6:B6"/>
    <mergeCell ref="A7:A17"/>
    <mergeCell ref="A18:A35"/>
    <mergeCell ref="A36:I36"/>
    <mergeCell ref="A2:I2"/>
    <mergeCell ref="A4:I4"/>
    <mergeCell ref="A5:B5"/>
    <mergeCell ref="C5:C6"/>
  </mergeCells>
  <hyperlinks>
    <hyperlink ref="A1:F1" location="'15労働目次'!A1" display="15　労　働"/>
  </hyperlinks>
  <printOptions/>
  <pageMargins left="0.5905511811023623" right="0.3937007874015748" top="0.5905511811023623" bottom="0.3937007874015748" header="0.11811023622047245" footer="0.5511811023622047"/>
  <pageSetup fitToHeight="1" fitToWidth="1"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20"/>
  <sheetViews>
    <sheetView showGridLines="0" zoomScale="75" zoomScaleNormal="75" zoomScalePageLayoutView="0" workbookViewId="0" topLeftCell="A1">
      <selection activeCell="A1" sqref="A1:F1"/>
    </sheetView>
  </sheetViews>
  <sheetFormatPr defaultColWidth="9.140625" defaultRowHeight="15"/>
  <cols>
    <col min="1" max="1" width="3.421875" style="2" customWidth="1"/>
    <col min="2" max="2" width="4.57421875" style="2" customWidth="1"/>
    <col min="3" max="3" width="3.00390625" style="2" customWidth="1"/>
    <col min="4" max="4" width="3.7109375" style="2" customWidth="1"/>
    <col min="5" max="31" width="8.57421875" style="2" customWidth="1"/>
    <col min="32" max="16384" width="9.00390625" style="2" customWidth="1"/>
  </cols>
  <sheetData>
    <row r="1" spans="1:32" ht="13.5">
      <c r="A1" s="383" t="s">
        <v>0</v>
      </c>
      <c r="B1" s="383"/>
      <c r="C1" s="383"/>
      <c r="D1" s="383"/>
      <c r="E1" s="383"/>
      <c r="F1" s="383"/>
      <c r="G1" s="1"/>
      <c r="H1" s="1"/>
      <c r="I1" s="1"/>
      <c r="J1" s="1"/>
      <c r="K1" s="1"/>
      <c r="L1" s="1"/>
      <c r="M1" s="1"/>
      <c r="N1" s="1"/>
      <c r="O1" s="1"/>
      <c r="P1" s="1"/>
      <c r="R1" s="1"/>
      <c r="S1" s="1"/>
      <c r="T1" s="1"/>
      <c r="U1" s="1"/>
      <c r="V1" s="1"/>
      <c r="W1" s="1"/>
      <c r="X1" s="1"/>
      <c r="Y1" s="1"/>
      <c r="Z1" s="1"/>
      <c r="AA1" s="1"/>
      <c r="AB1" s="1"/>
      <c r="AC1" s="1"/>
      <c r="AD1" s="4" t="s">
        <v>288</v>
      </c>
      <c r="AE1" s="4"/>
      <c r="AF1" s="42"/>
    </row>
    <row r="2" spans="1:31" ht="17.25">
      <c r="A2" s="252" t="s">
        <v>289</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row>
    <row r="3" spans="1:29" ht="7.5" customHeight="1" thickBot="1">
      <c r="A3" s="5"/>
      <c r="B3" s="5"/>
      <c r="C3" s="5"/>
      <c r="D3" s="5"/>
      <c r="H3" s="4"/>
      <c r="I3" s="4"/>
      <c r="J3" s="4"/>
      <c r="K3" s="4"/>
      <c r="L3" s="4"/>
      <c r="M3" s="4"/>
      <c r="N3" s="4"/>
      <c r="O3" s="4"/>
      <c r="P3" s="122"/>
      <c r="T3" s="4"/>
      <c r="U3" s="4"/>
      <c r="V3" s="4"/>
      <c r="W3" s="4"/>
      <c r="X3" s="4"/>
      <c r="Y3" s="4"/>
      <c r="Z3" s="4"/>
      <c r="AA3" s="4"/>
      <c r="AB3" s="4"/>
      <c r="AC3" s="4"/>
    </row>
    <row r="4" spans="1:31" s="9" customFormat="1" ht="17.25" customHeight="1" thickTop="1">
      <c r="A4" s="351"/>
      <c r="B4" s="351"/>
      <c r="C4" s="351"/>
      <c r="D4" s="352"/>
      <c r="E4" s="285" t="s">
        <v>101</v>
      </c>
      <c r="F4" s="286"/>
      <c r="G4" s="287"/>
      <c r="H4" s="285" t="s">
        <v>290</v>
      </c>
      <c r="I4" s="286"/>
      <c r="J4" s="287"/>
      <c r="K4" s="285" t="s">
        <v>200</v>
      </c>
      <c r="L4" s="286"/>
      <c r="M4" s="287"/>
      <c r="N4" s="285" t="s">
        <v>291</v>
      </c>
      <c r="O4" s="286"/>
      <c r="P4" s="287"/>
      <c r="Q4" s="286" t="s">
        <v>292</v>
      </c>
      <c r="R4" s="286"/>
      <c r="S4" s="287"/>
      <c r="T4" s="285" t="s">
        <v>293</v>
      </c>
      <c r="U4" s="286"/>
      <c r="V4" s="287"/>
      <c r="W4" s="285" t="s">
        <v>197</v>
      </c>
      <c r="X4" s="286"/>
      <c r="Y4" s="287"/>
      <c r="Z4" s="285" t="s">
        <v>294</v>
      </c>
      <c r="AA4" s="286"/>
      <c r="AB4" s="287"/>
      <c r="AC4" s="285" t="s">
        <v>295</v>
      </c>
      <c r="AD4" s="286"/>
      <c r="AE4" s="286"/>
    </row>
    <row r="5" spans="1:31" s="9" customFormat="1" ht="17.25" customHeight="1">
      <c r="A5" s="353"/>
      <c r="B5" s="353"/>
      <c r="C5" s="353"/>
      <c r="D5" s="354"/>
      <c r="E5" s="357"/>
      <c r="F5" s="358"/>
      <c r="G5" s="359"/>
      <c r="H5" s="357"/>
      <c r="I5" s="358"/>
      <c r="J5" s="358"/>
      <c r="K5" s="293" t="s">
        <v>296</v>
      </c>
      <c r="L5" s="296"/>
      <c r="M5" s="294"/>
      <c r="N5" s="357"/>
      <c r="O5" s="358"/>
      <c r="P5" s="359"/>
      <c r="Q5" s="358"/>
      <c r="R5" s="358"/>
      <c r="S5" s="359"/>
      <c r="T5" s="357"/>
      <c r="U5" s="358"/>
      <c r="V5" s="359"/>
      <c r="W5" s="357"/>
      <c r="X5" s="358"/>
      <c r="Y5" s="359"/>
      <c r="Z5" s="357"/>
      <c r="AA5" s="358"/>
      <c r="AB5" s="359"/>
      <c r="AC5" s="357"/>
      <c r="AD5" s="358"/>
      <c r="AE5" s="358"/>
    </row>
    <row r="6" spans="1:32" s="9" customFormat="1" ht="17.25" customHeight="1">
      <c r="A6" s="353"/>
      <c r="B6" s="353"/>
      <c r="C6" s="353"/>
      <c r="D6" s="354"/>
      <c r="E6" s="360" t="s">
        <v>163</v>
      </c>
      <c r="F6" s="360" t="s">
        <v>297</v>
      </c>
      <c r="G6" s="54" t="s">
        <v>298</v>
      </c>
      <c r="H6" s="360" t="s">
        <v>163</v>
      </c>
      <c r="I6" s="360" t="s">
        <v>297</v>
      </c>
      <c r="J6" s="54" t="s">
        <v>298</v>
      </c>
      <c r="K6" s="250" t="s">
        <v>163</v>
      </c>
      <c r="L6" s="250" t="s">
        <v>297</v>
      </c>
      <c r="M6" s="54" t="s">
        <v>298</v>
      </c>
      <c r="N6" s="360" t="s">
        <v>163</v>
      </c>
      <c r="O6" s="360" t="s">
        <v>297</v>
      </c>
      <c r="P6" s="54" t="s">
        <v>298</v>
      </c>
      <c r="Q6" s="323" t="s">
        <v>163</v>
      </c>
      <c r="R6" s="360" t="s">
        <v>297</v>
      </c>
      <c r="S6" s="54" t="s">
        <v>298</v>
      </c>
      <c r="T6" s="360" t="s">
        <v>163</v>
      </c>
      <c r="U6" s="360" t="s">
        <v>297</v>
      </c>
      <c r="V6" s="54" t="s">
        <v>298</v>
      </c>
      <c r="W6" s="360" t="s">
        <v>163</v>
      </c>
      <c r="X6" s="360" t="s">
        <v>297</v>
      </c>
      <c r="Y6" s="54" t="s">
        <v>298</v>
      </c>
      <c r="Z6" s="360" t="s">
        <v>163</v>
      </c>
      <c r="AA6" s="360" t="s">
        <v>297</v>
      </c>
      <c r="AB6" s="54" t="s">
        <v>298</v>
      </c>
      <c r="AC6" s="360" t="s">
        <v>163</v>
      </c>
      <c r="AD6" s="360" t="s">
        <v>297</v>
      </c>
      <c r="AE6" s="99" t="s">
        <v>298</v>
      </c>
      <c r="AF6" s="7"/>
    </row>
    <row r="7" spans="1:32" s="9" customFormat="1" ht="17.25" customHeight="1">
      <c r="A7" s="355"/>
      <c r="B7" s="355"/>
      <c r="C7" s="355"/>
      <c r="D7" s="356"/>
      <c r="E7" s="251"/>
      <c r="F7" s="361"/>
      <c r="G7" s="57" t="s">
        <v>299</v>
      </c>
      <c r="H7" s="251"/>
      <c r="I7" s="361"/>
      <c r="J7" s="57" t="s">
        <v>299</v>
      </c>
      <c r="K7" s="251"/>
      <c r="L7" s="361"/>
      <c r="M7" s="57" t="s">
        <v>299</v>
      </c>
      <c r="N7" s="251"/>
      <c r="O7" s="361"/>
      <c r="P7" s="57" t="s">
        <v>299</v>
      </c>
      <c r="Q7" s="362"/>
      <c r="R7" s="361"/>
      <c r="S7" s="57" t="s">
        <v>299</v>
      </c>
      <c r="T7" s="251"/>
      <c r="U7" s="361"/>
      <c r="V7" s="57" t="s">
        <v>299</v>
      </c>
      <c r="W7" s="251"/>
      <c r="X7" s="361"/>
      <c r="Y7" s="57" t="s">
        <v>299</v>
      </c>
      <c r="Z7" s="251"/>
      <c r="AA7" s="361"/>
      <c r="AB7" s="57" t="s">
        <v>299</v>
      </c>
      <c r="AC7" s="251"/>
      <c r="AD7" s="361"/>
      <c r="AE7" s="136" t="s">
        <v>299</v>
      </c>
      <c r="AF7" s="7"/>
    </row>
    <row r="8" spans="1:31" s="9" customFormat="1" ht="33.75" customHeight="1">
      <c r="A8" s="157"/>
      <c r="B8" s="85" t="s">
        <v>22</v>
      </c>
      <c r="C8" s="85" t="s">
        <v>300</v>
      </c>
      <c r="D8" s="85" t="s">
        <v>89</v>
      </c>
      <c r="E8" s="107">
        <v>986</v>
      </c>
      <c r="F8" s="108">
        <v>17</v>
      </c>
      <c r="G8" s="108">
        <v>969</v>
      </c>
      <c r="H8" s="108">
        <v>316</v>
      </c>
      <c r="I8" s="108">
        <v>1</v>
      </c>
      <c r="J8" s="108">
        <v>315</v>
      </c>
      <c r="K8" s="108">
        <v>1</v>
      </c>
      <c r="L8" s="132">
        <v>1</v>
      </c>
      <c r="M8" s="132" t="s">
        <v>198</v>
      </c>
      <c r="N8" s="108">
        <v>218</v>
      </c>
      <c r="O8" s="108">
        <v>12</v>
      </c>
      <c r="P8" s="108">
        <v>206</v>
      </c>
      <c r="Q8" s="158">
        <v>112</v>
      </c>
      <c r="R8" s="158">
        <v>1</v>
      </c>
      <c r="S8" s="158">
        <v>111</v>
      </c>
      <c r="T8" s="158">
        <v>3</v>
      </c>
      <c r="U8" s="159" t="s">
        <v>198</v>
      </c>
      <c r="V8" s="158">
        <v>3</v>
      </c>
      <c r="W8" s="158">
        <v>38</v>
      </c>
      <c r="X8" s="159" t="s">
        <v>198</v>
      </c>
      <c r="Y8" s="158">
        <v>38</v>
      </c>
      <c r="Z8" s="158">
        <v>7</v>
      </c>
      <c r="AA8" s="159" t="s">
        <v>198</v>
      </c>
      <c r="AB8" s="158">
        <v>7</v>
      </c>
      <c r="AC8" s="158">
        <v>291</v>
      </c>
      <c r="AD8" s="158">
        <v>2</v>
      </c>
      <c r="AE8" s="158">
        <v>289</v>
      </c>
    </row>
    <row r="9" spans="1:31" s="9" customFormat="1" ht="33.75" customHeight="1">
      <c r="A9" s="157"/>
      <c r="B9" s="85"/>
      <c r="C9" s="85" t="s">
        <v>301</v>
      </c>
      <c r="D9" s="85"/>
      <c r="E9" s="107">
        <v>938</v>
      </c>
      <c r="F9" s="108">
        <v>11</v>
      </c>
      <c r="G9" s="108">
        <v>927</v>
      </c>
      <c r="H9" s="108">
        <v>278</v>
      </c>
      <c r="I9" s="132" t="s">
        <v>198</v>
      </c>
      <c r="J9" s="108">
        <v>278</v>
      </c>
      <c r="K9" s="108">
        <v>2</v>
      </c>
      <c r="L9" s="132" t="s">
        <v>198</v>
      </c>
      <c r="M9" s="132">
        <v>2</v>
      </c>
      <c r="N9" s="108">
        <v>204</v>
      </c>
      <c r="O9" s="108">
        <v>5</v>
      </c>
      <c r="P9" s="108">
        <v>199</v>
      </c>
      <c r="Q9" s="158">
        <v>117</v>
      </c>
      <c r="R9" s="158">
        <v>3</v>
      </c>
      <c r="S9" s="158">
        <v>114</v>
      </c>
      <c r="T9" s="158">
        <v>5</v>
      </c>
      <c r="U9" s="159" t="s">
        <v>198</v>
      </c>
      <c r="V9" s="158">
        <v>5</v>
      </c>
      <c r="W9" s="158">
        <v>28</v>
      </c>
      <c r="X9" s="159" t="s">
        <v>198</v>
      </c>
      <c r="Y9" s="158">
        <v>28</v>
      </c>
      <c r="Z9" s="158">
        <v>6</v>
      </c>
      <c r="AA9" s="159" t="s">
        <v>198</v>
      </c>
      <c r="AB9" s="158">
        <v>6</v>
      </c>
      <c r="AC9" s="158">
        <v>298</v>
      </c>
      <c r="AD9" s="158">
        <v>3</v>
      </c>
      <c r="AE9" s="158">
        <v>295</v>
      </c>
    </row>
    <row r="10" spans="1:32" s="26" customFormat="1" ht="33.75" customHeight="1">
      <c r="A10" s="160"/>
      <c r="B10" s="161"/>
      <c r="C10" s="161" t="s">
        <v>302</v>
      </c>
      <c r="D10" s="162"/>
      <c r="E10" s="129">
        <f>SUM(E12:E15)</f>
        <v>939</v>
      </c>
      <c r="F10" s="129">
        <f aca="true" t="shared" si="0" ref="F10:AE10">SUM(F12:F15)</f>
        <v>14</v>
      </c>
      <c r="G10" s="129">
        <f t="shared" si="0"/>
        <v>925</v>
      </c>
      <c r="H10" s="129">
        <f t="shared" si="0"/>
        <v>288</v>
      </c>
      <c r="I10" s="163" t="s">
        <v>198</v>
      </c>
      <c r="J10" s="129">
        <f t="shared" si="0"/>
        <v>288</v>
      </c>
      <c r="K10" s="163" t="s">
        <v>198</v>
      </c>
      <c r="L10" s="163" t="s">
        <v>198</v>
      </c>
      <c r="M10" s="163" t="s">
        <v>198</v>
      </c>
      <c r="N10" s="129">
        <f t="shared" si="0"/>
        <v>198</v>
      </c>
      <c r="O10" s="129">
        <f t="shared" si="0"/>
        <v>5</v>
      </c>
      <c r="P10" s="129">
        <f t="shared" si="0"/>
        <v>193</v>
      </c>
      <c r="Q10" s="164">
        <f t="shared" si="0"/>
        <v>122</v>
      </c>
      <c r="R10" s="164">
        <f t="shared" si="0"/>
        <v>7</v>
      </c>
      <c r="S10" s="164">
        <f t="shared" si="0"/>
        <v>115</v>
      </c>
      <c r="T10" s="164">
        <f t="shared" si="0"/>
        <v>3</v>
      </c>
      <c r="U10" s="163" t="s">
        <v>198</v>
      </c>
      <c r="V10" s="164">
        <f t="shared" si="0"/>
        <v>3</v>
      </c>
      <c r="W10" s="164">
        <f t="shared" si="0"/>
        <v>25</v>
      </c>
      <c r="X10" s="164">
        <f t="shared" si="0"/>
        <v>1</v>
      </c>
      <c r="Y10" s="164">
        <f t="shared" si="0"/>
        <v>24</v>
      </c>
      <c r="Z10" s="164">
        <f t="shared" si="0"/>
        <v>4</v>
      </c>
      <c r="AA10" s="163" t="s">
        <v>198</v>
      </c>
      <c r="AB10" s="164">
        <f t="shared" si="0"/>
        <v>4</v>
      </c>
      <c r="AC10" s="164">
        <f t="shared" si="0"/>
        <v>299</v>
      </c>
      <c r="AD10" s="164">
        <f t="shared" si="0"/>
        <v>1</v>
      </c>
      <c r="AE10" s="164">
        <f t="shared" si="0"/>
        <v>298</v>
      </c>
      <c r="AF10" s="131"/>
    </row>
    <row r="11" spans="1:31" s="26" customFormat="1" ht="33.75" customHeight="1">
      <c r="A11" s="160"/>
      <c r="B11" s="161"/>
      <c r="C11" s="161"/>
      <c r="D11" s="161"/>
      <c r="E11" s="128"/>
      <c r="F11" s="129"/>
      <c r="G11" s="129"/>
      <c r="H11" s="129"/>
      <c r="I11" s="129"/>
      <c r="J11" s="129"/>
      <c r="K11" s="129"/>
      <c r="L11" s="129"/>
      <c r="M11" s="129"/>
      <c r="N11" s="129"/>
      <c r="O11" s="129"/>
      <c r="P11" s="129"/>
      <c r="Q11" s="164"/>
      <c r="R11" s="164"/>
      <c r="S11" s="164"/>
      <c r="T11" s="164"/>
      <c r="U11" s="163"/>
      <c r="V11" s="164"/>
      <c r="W11" s="164"/>
      <c r="X11" s="163"/>
      <c r="Y11" s="164"/>
      <c r="Z11" s="164"/>
      <c r="AA11" s="163"/>
      <c r="AB11" s="164"/>
      <c r="AC11" s="164"/>
      <c r="AD11" s="164"/>
      <c r="AE11" s="164"/>
    </row>
    <row r="12" spans="1:31" s="9" customFormat="1" ht="33.75" customHeight="1">
      <c r="A12" s="363" t="s">
        <v>303</v>
      </c>
      <c r="B12" s="365" t="s">
        <v>304</v>
      </c>
      <c r="C12" s="365"/>
      <c r="D12" s="365"/>
      <c r="E12" s="107">
        <f>SUM(H12,K12,N12,Q12,T12,W12,Z12,AC12)</f>
        <v>501</v>
      </c>
      <c r="F12" s="108">
        <f aca="true" t="shared" si="1" ref="F12:G15">SUM(I12,L12,O12,R12,U12,X12,AA12,AD12)</f>
        <v>5</v>
      </c>
      <c r="G12" s="108">
        <f t="shared" si="1"/>
        <v>496</v>
      </c>
      <c r="H12" s="108">
        <v>147</v>
      </c>
      <c r="I12" s="159" t="s">
        <v>198</v>
      </c>
      <c r="J12" s="108">
        <v>147</v>
      </c>
      <c r="K12" s="159" t="s">
        <v>198</v>
      </c>
      <c r="L12" s="159" t="s">
        <v>198</v>
      </c>
      <c r="M12" s="159" t="s">
        <v>198</v>
      </c>
      <c r="N12" s="108">
        <v>88</v>
      </c>
      <c r="O12" s="159" t="s">
        <v>198</v>
      </c>
      <c r="P12" s="108">
        <v>88</v>
      </c>
      <c r="Q12" s="158">
        <v>76</v>
      </c>
      <c r="R12" s="158">
        <v>4</v>
      </c>
      <c r="S12" s="158">
        <v>72</v>
      </c>
      <c r="T12" s="159">
        <v>1</v>
      </c>
      <c r="U12" s="159" t="s">
        <v>198</v>
      </c>
      <c r="V12" s="159">
        <v>1</v>
      </c>
      <c r="W12" s="158">
        <v>5</v>
      </c>
      <c r="X12" s="159" t="s">
        <v>198</v>
      </c>
      <c r="Y12" s="158">
        <v>5</v>
      </c>
      <c r="Z12" s="159" t="s">
        <v>198</v>
      </c>
      <c r="AA12" s="159" t="s">
        <v>198</v>
      </c>
      <c r="AB12" s="159" t="s">
        <v>198</v>
      </c>
      <c r="AC12" s="158">
        <v>184</v>
      </c>
      <c r="AD12" s="158">
        <v>1</v>
      </c>
      <c r="AE12" s="158">
        <v>183</v>
      </c>
    </row>
    <row r="13" spans="1:31" s="9" customFormat="1" ht="33.75" customHeight="1">
      <c r="A13" s="363"/>
      <c r="B13" s="365" t="s">
        <v>305</v>
      </c>
      <c r="C13" s="365"/>
      <c r="D13" s="365"/>
      <c r="E13" s="107">
        <f>SUM(H13,K13,N13,Q13,T13,W13,Z13,AC13)</f>
        <v>215</v>
      </c>
      <c r="F13" s="108">
        <f t="shared" si="1"/>
        <v>1</v>
      </c>
      <c r="G13" s="108">
        <f t="shared" si="1"/>
        <v>214</v>
      </c>
      <c r="H13" s="108">
        <v>80</v>
      </c>
      <c r="I13" s="159" t="s">
        <v>198</v>
      </c>
      <c r="J13" s="108">
        <v>80</v>
      </c>
      <c r="K13" s="159" t="s">
        <v>198</v>
      </c>
      <c r="L13" s="159" t="s">
        <v>198</v>
      </c>
      <c r="M13" s="159" t="s">
        <v>198</v>
      </c>
      <c r="N13" s="108">
        <v>45</v>
      </c>
      <c r="O13" s="159" t="s">
        <v>198</v>
      </c>
      <c r="P13" s="108">
        <v>45</v>
      </c>
      <c r="Q13" s="158">
        <v>27</v>
      </c>
      <c r="R13" s="159">
        <v>1</v>
      </c>
      <c r="S13" s="158">
        <v>26</v>
      </c>
      <c r="T13" s="158">
        <v>1</v>
      </c>
      <c r="U13" s="159" t="s">
        <v>198</v>
      </c>
      <c r="V13" s="158">
        <v>1</v>
      </c>
      <c r="W13" s="158">
        <v>9</v>
      </c>
      <c r="X13" s="159" t="s">
        <v>198</v>
      </c>
      <c r="Y13" s="158">
        <v>9</v>
      </c>
      <c r="Z13" s="158">
        <v>2</v>
      </c>
      <c r="AA13" s="159" t="s">
        <v>198</v>
      </c>
      <c r="AB13" s="158">
        <v>2</v>
      </c>
      <c r="AC13" s="158">
        <v>51</v>
      </c>
      <c r="AD13" s="159" t="s">
        <v>198</v>
      </c>
      <c r="AE13" s="158">
        <v>51</v>
      </c>
    </row>
    <row r="14" spans="1:31" s="9" customFormat="1" ht="33.75" customHeight="1">
      <c r="A14" s="363"/>
      <c r="B14" s="365" t="s">
        <v>306</v>
      </c>
      <c r="C14" s="365"/>
      <c r="D14" s="365"/>
      <c r="E14" s="107">
        <f>SUM(H14,K14,N14,Q14,T14,W14,Z14,AC14)</f>
        <v>141</v>
      </c>
      <c r="F14" s="108">
        <f t="shared" si="1"/>
        <v>6</v>
      </c>
      <c r="G14" s="108">
        <f t="shared" si="1"/>
        <v>135</v>
      </c>
      <c r="H14" s="108">
        <v>43</v>
      </c>
      <c r="I14" s="159" t="s">
        <v>198</v>
      </c>
      <c r="J14" s="108">
        <v>43</v>
      </c>
      <c r="K14" s="159" t="s">
        <v>198</v>
      </c>
      <c r="L14" s="159" t="s">
        <v>198</v>
      </c>
      <c r="M14" s="159" t="s">
        <v>198</v>
      </c>
      <c r="N14" s="108">
        <v>33</v>
      </c>
      <c r="O14" s="108">
        <v>3</v>
      </c>
      <c r="P14" s="108">
        <v>30</v>
      </c>
      <c r="Q14" s="158">
        <v>15</v>
      </c>
      <c r="R14" s="159">
        <v>2</v>
      </c>
      <c r="S14" s="158">
        <v>13</v>
      </c>
      <c r="T14" s="158">
        <v>1</v>
      </c>
      <c r="U14" s="159" t="s">
        <v>198</v>
      </c>
      <c r="V14" s="158">
        <v>1</v>
      </c>
      <c r="W14" s="158">
        <v>5</v>
      </c>
      <c r="X14" s="159">
        <v>1</v>
      </c>
      <c r="Y14" s="158">
        <v>4</v>
      </c>
      <c r="Z14" s="159">
        <v>2</v>
      </c>
      <c r="AA14" s="159" t="s">
        <v>198</v>
      </c>
      <c r="AB14" s="159">
        <v>2</v>
      </c>
      <c r="AC14" s="158">
        <v>42</v>
      </c>
      <c r="AD14" s="159" t="s">
        <v>198</v>
      </c>
      <c r="AE14" s="158">
        <v>42</v>
      </c>
    </row>
    <row r="15" spans="1:31" s="9" customFormat="1" ht="33.75" customHeight="1">
      <c r="A15" s="364"/>
      <c r="B15" s="366" t="s">
        <v>307</v>
      </c>
      <c r="C15" s="366"/>
      <c r="D15" s="366"/>
      <c r="E15" s="111">
        <f>SUM(H15,K15,N15,Q15,T15,W15,Z15,AC15)</f>
        <v>82</v>
      </c>
      <c r="F15" s="112">
        <f t="shared" si="1"/>
        <v>2</v>
      </c>
      <c r="G15" s="112">
        <f t="shared" si="1"/>
        <v>80</v>
      </c>
      <c r="H15" s="112">
        <v>18</v>
      </c>
      <c r="I15" s="165" t="s">
        <v>198</v>
      </c>
      <c r="J15" s="112">
        <v>18</v>
      </c>
      <c r="K15" s="165" t="s">
        <v>198</v>
      </c>
      <c r="L15" s="165" t="s">
        <v>198</v>
      </c>
      <c r="M15" s="165" t="s">
        <v>198</v>
      </c>
      <c r="N15" s="112">
        <v>32</v>
      </c>
      <c r="O15" s="166">
        <v>2</v>
      </c>
      <c r="P15" s="112">
        <v>30</v>
      </c>
      <c r="Q15" s="167">
        <v>4</v>
      </c>
      <c r="R15" s="165" t="s">
        <v>198</v>
      </c>
      <c r="S15" s="167">
        <v>4</v>
      </c>
      <c r="T15" s="165" t="s">
        <v>198</v>
      </c>
      <c r="U15" s="165" t="s">
        <v>198</v>
      </c>
      <c r="V15" s="165" t="s">
        <v>198</v>
      </c>
      <c r="W15" s="167">
        <v>6</v>
      </c>
      <c r="X15" s="165" t="s">
        <v>198</v>
      </c>
      <c r="Y15" s="167">
        <v>6</v>
      </c>
      <c r="Z15" s="165" t="s">
        <v>198</v>
      </c>
      <c r="AA15" s="165" t="s">
        <v>198</v>
      </c>
      <c r="AB15" s="165" t="s">
        <v>198</v>
      </c>
      <c r="AC15" s="167">
        <v>22</v>
      </c>
      <c r="AD15" s="165" t="s">
        <v>198</v>
      </c>
      <c r="AE15" s="167">
        <v>22</v>
      </c>
    </row>
    <row r="16" spans="1:31" s="9" customFormat="1" ht="17.25" customHeight="1">
      <c r="A16" s="204" t="s">
        <v>90</v>
      </c>
      <c r="H16" s="41"/>
      <c r="I16" s="41"/>
      <c r="J16" s="41"/>
      <c r="K16" s="41"/>
      <c r="L16" s="41"/>
      <c r="M16" s="41"/>
      <c r="N16" s="41"/>
      <c r="O16" s="41"/>
      <c r="P16" s="41"/>
      <c r="R16" s="204"/>
      <c r="S16" s="204"/>
      <c r="T16" s="204"/>
      <c r="U16" s="204"/>
      <c r="V16" s="204"/>
      <c r="W16" s="204"/>
      <c r="X16" s="41"/>
      <c r="Y16" s="41"/>
      <c r="Z16" s="41"/>
      <c r="AA16" s="41"/>
      <c r="AB16" s="41"/>
      <c r="AC16" s="41"/>
      <c r="AD16" s="41"/>
      <c r="AE16" s="41"/>
    </row>
    <row r="19" spans="1:31"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ht="13.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sheetData>
  <sheetProtection/>
  <mergeCells count="36">
    <mergeCell ref="A12:A15"/>
    <mergeCell ref="B12:D12"/>
    <mergeCell ref="B13:D13"/>
    <mergeCell ref="B14:D14"/>
    <mergeCell ref="B15:D15"/>
    <mergeCell ref="A1:F1"/>
    <mergeCell ref="W6:W7"/>
    <mergeCell ref="X6:X7"/>
    <mergeCell ref="Z6:Z7"/>
    <mergeCell ref="AA6:AA7"/>
    <mergeCell ref="AC6:AC7"/>
    <mergeCell ref="AD6:AD7"/>
    <mergeCell ref="N6:N7"/>
    <mergeCell ref="O6:O7"/>
    <mergeCell ref="Q6:Q7"/>
    <mergeCell ref="R6:R7"/>
    <mergeCell ref="T6:T7"/>
    <mergeCell ref="U6:U7"/>
    <mergeCell ref="W4:Y5"/>
    <mergeCell ref="Z4:AB5"/>
    <mergeCell ref="AC4:AE5"/>
    <mergeCell ref="K5:M5"/>
    <mergeCell ref="E6:E7"/>
    <mergeCell ref="F6:F7"/>
    <mergeCell ref="H6:H7"/>
    <mergeCell ref="I6:I7"/>
    <mergeCell ref="K6:K7"/>
    <mergeCell ref="L6:L7"/>
    <mergeCell ref="A2:AE2"/>
    <mergeCell ref="A4:D7"/>
    <mergeCell ref="E4:G5"/>
    <mergeCell ref="H4:J5"/>
    <mergeCell ref="K4:M4"/>
    <mergeCell ref="N4:P5"/>
    <mergeCell ref="Q4:S5"/>
    <mergeCell ref="T4:V5"/>
  </mergeCells>
  <hyperlinks>
    <hyperlink ref="A1:F1" location="'15労働目次'!A1" display="15　労　働"/>
  </hyperlinks>
  <printOptions/>
  <pageMargins left="0.3937007874015748" right="0.3937007874015748" top="0.5905511811023623" bottom="0.3937007874015748" header="0.11811023622047245" footer="0.5511811023622047"/>
  <pageSetup fitToHeight="1" fitToWidth="1" horizontalDpi="300" verticalDpi="300" orientation="landscape" paperSize="9" scale="57" r:id="rId2"/>
  <colBreaks count="1" manualBreakCount="1">
    <brk id="16"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T18"/>
  <sheetViews>
    <sheetView showGridLines="0" zoomScale="75" zoomScaleNormal="75" zoomScalePageLayoutView="0" workbookViewId="0" topLeftCell="A1">
      <selection activeCell="A1" sqref="A1:F1"/>
    </sheetView>
  </sheetViews>
  <sheetFormatPr defaultColWidth="9.140625" defaultRowHeight="15"/>
  <cols>
    <col min="1" max="1" width="5.421875" style="2" customWidth="1"/>
    <col min="2" max="2" width="3.28125" style="2" customWidth="1"/>
    <col min="3" max="3" width="4.57421875" style="2" customWidth="1"/>
    <col min="4" max="4" width="13.28125" style="2" bestFit="1" customWidth="1"/>
    <col min="5" max="5" width="13.8515625" style="2" customWidth="1"/>
    <col min="6" max="6" width="13.28125" style="2" bestFit="1" customWidth="1"/>
    <col min="7" max="8" width="14.421875" style="2" bestFit="1" customWidth="1"/>
    <col min="9" max="9" width="8.7109375" style="2" customWidth="1"/>
    <col min="10" max="11" width="14.421875" style="2" bestFit="1" customWidth="1"/>
    <col min="12" max="12" width="8.7109375" style="2" customWidth="1"/>
    <col min="13" max="14" width="14.421875" style="2" bestFit="1" customWidth="1"/>
    <col min="15" max="15" width="8.7109375" style="2" customWidth="1"/>
    <col min="16" max="16" width="14.421875" style="2" bestFit="1" customWidth="1"/>
    <col min="17" max="17" width="8.7109375" style="2" customWidth="1"/>
    <col min="18" max="18" width="12.140625" style="2" customWidth="1"/>
    <col min="19" max="19" width="1.57421875" style="2" customWidth="1"/>
    <col min="20" max="16384" width="9.00390625" style="2" customWidth="1"/>
  </cols>
  <sheetData>
    <row r="1" spans="1:19" ht="13.5">
      <c r="A1" s="383" t="s">
        <v>0</v>
      </c>
      <c r="B1" s="383"/>
      <c r="C1" s="383"/>
      <c r="D1" s="383"/>
      <c r="E1" s="383"/>
      <c r="F1" s="383"/>
      <c r="G1" s="1"/>
      <c r="H1" s="1"/>
      <c r="I1" s="1"/>
      <c r="J1" s="1"/>
      <c r="K1" s="1"/>
      <c r="L1" s="1"/>
      <c r="M1" s="1"/>
      <c r="N1" s="1"/>
      <c r="O1" s="1"/>
      <c r="P1" s="1"/>
      <c r="Q1" s="1"/>
      <c r="R1" s="1"/>
      <c r="S1" s="1"/>
    </row>
    <row r="2" spans="1:19" ht="17.25">
      <c r="A2" s="252" t="s">
        <v>377</v>
      </c>
      <c r="B2" s="252"/>
      <c r="C2" s="252"/>
      <c r="D2" s="252"/>
      <c r="E2" s="252"/>
      <c r="F2" s="252"/>
      <c r="G2" s="252"/>
      <c r="H2" s="252"/>
      <c r="I2" s="252"/>
      <c r="J2" s="252"/>
      <c r="K2" s="252"/>
      <c r="L2" s="252"/>
      <c r="M2" s="252"/>
      <c r="N2" s="252"/>
      <c r="O2" s="252"/>
      <c r="P2" s="252"/>
      <c r="Q2" s="252"/>
      <c r="R2" s="252"/>
      <c r="S2" s="252"/>
    </row>
    <row r="3" spans="1:19" s="134" customFormat="1" ht="14.25">
      <c r="A3" s="267"/>
      <c r="B3" s="267"/>
      <c r="C3" s="267"/>
      <c r="D3" s="267"/>
      <c r="E3" s="267"/>
      <c r="F3" s="267"/>
      <c r="G3" s="267"/>
      <c r="H3" s="267"/>
      <c r="I3" s="78"/>
      <c r="J3" s="78"/>
      <c r="K3" s="78"/>
      <c r="L3" s="78"/>
      <c r="M3" s="78"/>
      <c r="N3" s="78"/>
      <c r="O3" s="78"/>
      <c r="P3" s="78"/>
      <c r="Q3" s="78"/>
      <c r="R3" s="78"/>
      <c r="S3" s="78"/>
    </row>
    <row r="4" spans="1:18" ht="7.5" customHeight="1" thickBot="1">
      <c r="A4" s="5"/>
      <c r="B4" s="5"/>
      <c r="C4" s="5"/>
      <c r="D4" s="5"/>
      <c r="E4" s="5"/>
      <c r="F4" s="5"/>
      <c r="G4" s="5"/>
      <c r="H4" s="5"/>
      <c r="I4" s="5"/>
      <c r="J4" s="5"/>
      <c r="K4" s="5"/>
      <c r="L4" s="5"/>
      <c r="M4" s="5"/>
      <c r="N4" s="5"/>
      <c r="O4" s="5"/>
      <c r="P4" s="5"/>
      <c r="Q4" s="5"/>
      <c r="R4" s="5"/>
    </row>
    <row r="5" spans="1:20" s="9" customFormat="1" ht="12.75" customHeight="1" thickTop="1">
      <c r="A5" s="254" t="s">
        <v>378</v>
      </c>
      <c r="B5" s="254"/>
      <c r="C5" s="254"/>
      <c r="D5" s="324" t="s">
        <v>379</v>
      </c>
      <c r="E5" s="321"/>
      <c r="F5" s="369" t="s">
        <v>380</v>
      </c>
      <c r="G5" s="370"/>
      <c r="H5" s="370"/>
      <c r="I5" s="370"/>
      <c r="J5" s="370"/>
      <c r="K5" s="370"/>
      <c r="L5" s="370"/>
      <c r="M5" s="370"/>
      <c r="N5" s="370"/>
      <c r="O5" s="370"/>
      <c r="P5" s="371"/>
      <c r="Q5" s="254" t="s">
        <v>381</v>
      </c>
      <c r="R5" s="254"/>
      <c r="S5" s="286"/>
      <c r="T5" s="7"/>
    </row>
    <row r="6" spans="1:20" s="9" customFormat="1" ht="12.75" customHeight="1">
      <c r="A6" s="254"/>
      <c r="B6" s="254"/>
      <c r="C6" s="254"/>
      <c r="D6" s="324"/>
      <c r="E6" s="321"/>
      <c r="F6" s="361"/>
      <c r="G6" s="368"/>
      <c r="H6" s="368"/>
      <c r="I6" s="368"/>
      <c r="J6" s="368"/>
      <c r="K6" s="368"/>
      <c r="L6" s="368"/>
      <c r="M6" s="368"/>
      <c r="N6" s="368"/>
      <c r="O6" s="368"/>
      <c r="P6" s="362"/>
      <c r="Q6" s="254" t="s">
        <v>382</v>
      </c>
      <c r="R6" s="254"/>
      <c r="S6" s="254"/>
      <c r="T6" s="7"/>
    </row>
    <row r="7" spans="1:20" s="9" customFormat="1" ht="12.75" customHeight="1">
      <c r="A7" s="254"/>
      <c r="B7" s="254"/>
      <c r="C7" s="254"/>
      <c r="D7" s="324"/>
      <c r="E7" s="321"/>
      <c r="F7" s="322" t="s">
        <v>383</v>
      </c>
      <c r="G7" s="367"/>
      <c r="H7" s="367"/>
      <c r="I7" s="367"/>
      <c r="J7" s="367"/>
      <c r="K7" s="367"/>
      <c r="L7" s="367"/>
      <c r="M7" s="367"/>
      <c r="N7" s="323"/>
      <c r="O7" s="254" t="s">
        <v>384</v>
      </c>
      <c r="P7" s="254"/>
      <c r="Q7" s="319" t="s">
        <v>385</v>
      </c>
      <c r="R7" s="373"/>
      <c r="S7" s="373"/>
      <c r="T7" s="7"/>
    </row>
    <row r="8" spans="1:20" s="9" customFormat="1" ht="12.75" customHeight="1">
      <c r="A8" s="254"/>
      <c r="B8" s="254"/>
      <c r="C8" s="254"/>
      <c r="D8" s="324" t="s">
        <v>386</v>
      </c>
      <c r="E8" s="321"/>
      <c r="F8" s="361"/>
      <c r="G8" s="368"/>
      <c r="H8" s="368"/>
      <c r="I8" s="368"/>
      <c r="J8" s="368"/>
      <c r="K8" s="368"/>
      <c r="L8" s="368"/>
      <c r="M8" s="368"/>
      <c r="N8" s="362"/>
      <c r="O8" s="254"/>
      <c r="P8" s="254"/>
      <c r="Q8" s="276"/>
      <c r="R8" s="254"/>
      <c r="S8" s="254"/>
      <c r="T8" s="7"/>
    </row>
    <row r="9" spans="1:20" s="9" customFormat="1" ht="12.75" customHeight="1">
      <c r="A9" s="372"/>
      <c r="B9" s="372"/>
      <c r="C9" s="254"/>
      <c r="D9" s="324"/>
      <c r="E9" s="321"/>
      <c r="F9" s="322" t="s">
        <v>387</v>
      </c>
      <c r="G9" s="367"/>
      <c r="H9" s="323"/>
      <c r="I9" s="291" t="s">
        <v>388</v>
      </c>
      <c r="J9" s="289"/>
      <c r="K9" s="289"/>
      <c r="L9" s="289" t="s">
        <v>389</v>
      </c>
      <c r="M9" s="289"/>
      <c r="N9" s="289"/>
      <c r="O9" s="276" t="s">
        <v>390</v>
      </c>
      <c r="P9" s="254"/>
      <c r="Q9" s="276"/>
      <c r="R9" s="254"/>
      <c r="S9" s="254"/>
      <c r="T9" s="7"/>
    </row>
    <row r="10" spans="1:20" s="9" customFormat="1" ht="12.75" customHeight="1">
      <c r="A10" s="372"/>
      <c r="B10" s="372"/>
      <c r="C10" s="254"/>
      <c r="D10" s="361"/>
      <c r="E10" s="368"/>
      <c r="F10" s="361"/>
      <c r="G10" s="368"/>
      <c r="H10" s="362"/>
      <c r="I10" s="291"/>
      <c r="J10" s="289"/>
      <c r="K10" s="289"/>
      <c r="L10" s="289"/>
      <c r="M10" s="289"/>
      <c r="N10" s="289"/>
      <c r="O10" s="277"/>
      <c r="P10" s="255"/>
      <c r="Q10" s="277"/>
      <c r="R10" s="255"/>
      <c r="S10" s="255"/>
      <c r="T10" s="7"/>
    </row>
    <row r="11" spans="1:20" s="9" customFormat="1" ht="25.5" customHeight="1">
      <c r="A11" s="255"/>
      <c r="B11" s="255"/>
      <c r="C11" s="288"/>
      <c r="D11" s="114" t="s">
        <v>391</v>
      </c>
      <c r="E11" s="83" t="s">
        <v>392</v>
      </c>
      <c r="F11" s="114" t="s">
        <v>393</v>
      </c>
      <c r="G11" s="114" t="s">
        <v>394</v>
      </c>
      <c r="H11" s="147" t="s">
        <v>395</v>
      </c>
      <c r="I11" s="115" t="s">
        <v>85</v>
      </c>
      <c r="J11" s="114" t="s">
        <v>394</v>
      </c>
      <c r="K11" s="114" t="s">
        <v>395</v>
      </c>
      <c r="L11" s="114" t="s">
        <v>85</v>
      </c>
      <c r="M11" s="114" t="s">
        <v>394</v>
      </c>
      <c r="N11" s="114" t="s">
        <v>395</v>
      </c>
      <c r="O11" s="114" t="s">
        <v>85</v>
      </c>
      <c r="P11" s="114" t="s">
        <v>394</v>
      </c>
      <c r="Q11" s="114" t="s">
        <v>85</v>
      </c>
      <c r="R11" s="293" t="s">
        <v>392</v>
      </c>
      <c r="S11" s="296"/>
      <c r="T11" s="7"/>
    </row>
    <row r="12" spans="1:19" s="9" customFormat="1" ht="30.75" customHeight="1">
      <c r="A12" s="197" t="s">
        <v>22</v>
      </c>
      <c r="B12" s="85" t="s">
        <v>23</v>
      </c>
      <c r="C12" s="85" t="s">
        <v>89</v>
      </c>
      <c r="D12" s="198" t="s">
        <v>396</v>
      </c>
      <c r="E12" s="132" t="s">
        <v>396</v>
      </c>
      <c r="F12" s="132" t="s">
        <v>396</v>
      </c>
      <c r="G12" s="132" t="s">
        <v>396</v>
      </c>
      <c r="H12" s="132" t="s">
        <v>396</v>
      </c>
      <c r="I12" s="132" t="s">
        <v>397</v>
      </c>
      <c r="J12" s="132" t="s">
        <v>396</v>
      </c>
      <c r="K12" s="132" t="s">
        <v>396</v>
      </c>
      <c r="L12" s="132" t="s">
        <v>397</v>
      </c>
      <c r="M12" s="132" t="s">
        <v>396</v>
      </c>
      <c r="N12" s="132" t="s">
        <v>396</v>
      </c>
      <c r="O12" s="132" t="s">
        <v>397</v>
      </c>
      <c r="P12" s="132" t="s">
        <v>396</v>
      </c>
      <c r="Q12" s="132" t="s">
        <v>397</v>
      </c>
      <c r="R12" s="132" t="s">
        <v>396</v>
      </c>
      <c r="S12" s="87"/>
    </row>
    <row r="13" spans="1:19" s="9" customFormat="1" ht="30.75" customHeight="1">
      <c r="A13" s="157"/>
      <c r="B13" s="85" t="s">
        <v>25</v>
      </c>
      <c r="C13" s="85"/>
      <c r="D13" s="198">
        <v>5</v>
      </c>
      <c r="E13" s="132">
        <v>100</v>
      </c>
      <c r="F13" s="132" t="s">
        <v>396</v>
      </c>
      <c r="G13" s="132" t="s">
        <v>396</v>
      </c>
      <c r="H13" s="132" t="s">
        <v>396</v>
      </c>
      <c r="I13" s="132" t="s">
        <v>397</v>
      </c>
      <c r="J13" s="132" t="s">
        <v>396</v>
      </c>
      <c r="K13" s="132" t="s">
        <v>396</v>
      </c>
      <c r="L13" s="132" t="s">
        <v>397</v>
      </c>
      <c r="M13" s="132" t="s">
        <v>396</v>
      </c>
      <c r="N13" s="132" t="s">
        <v>396</v>
      </c>
      <c r="O13" s="132" t="s">
        <v>397</v>
      </c>
      <c r="P13" s="132" t="s">
        <v>396</v>
      </c>
      <c r="Q13" s="132">
        <v>5</v>
      </c>
      <c r="R13" s="132">
        <v>100</v>
      </c>
      <c r="S13" s="87"/>
    </row>
    <row r="14" spans="1:19" s="26" customFormat="1" ht="30.75" customHeight="1">
      <c r="A14" s="199"/>
      <c r="B14" s="200" t="s">
        <v>26</v>
      </c>
      <c r="C14" s="200"/>
      <c r="D14" s="201">
        <v>13</v>
      </c>
      <c r="E14" s="202">
        <v>973</v>
      </c>
      <c r="F14" s="202" t="s">
        <v>45</v>
      </c>
      <c r="G14" s="202" t="s">
        <v>45</v>
      </c>
      <c r="H14" s="202" t="s">
        <v>45</v>
      </c>
      <c r="I14" s="202" t="s">
        <v>45</v>
      </c>
      <c r="J14" s="202" t="s">
        <v>45</v>
      </c>
      <c r="K14" s="202" t="s">
        <v>45</v>
      </c>
      <c r="L14" s="202" t="s">
        <v>45</v>
      </c>
      <c r="M14" s="202" t="s">
        <v>45</v>
      </c>
      <c r="N14" s="202" t="s">
        <v>45</v>
      </c>
      <c r="O14" s="202" t="s">
        <v>45</v>
      </c>
      <c r="P14" s="202" t="s">
        <v>45</v>
      </c>
      <c r="Q14" s="202">
        <v>13</v>
      </c>
      <c r="R14" s="202">
        <v>973</v>
      </c>
      <c r="S14" s="94"/>
    </row>
    <row r="15" spans="1:19" s="9" customFormat="1" ht="18.75" customHeight="1">
      <c r="A15" s="269" t="s">
        <v>243</v>
      </c>
      <c r="B15" s="269"/>
      <c r="C15" s="269"/>
      <c r="D15" s="269"/>
      <c r="E15" s="269"/>
      <c r="F15" s="269"/>
      <c r="G15" s="269"/>
      <c r="H15" s="269"/>
      <c r="I15" s="41"/>
      <c r="J15" s="41"/>
      <c r="K15" s="41"/>
      <c r="L15" s="41"/>
      <c r="M15" s="41"/>
      <c r="N15" s="41"/>
      <c r="O15" s="41"/>
      <c r="P15" s="41"/>
      <c r="Q15" s="41"/>
      <c r="R15" s="41"/>
      <c r="S15" s="41"/>
    </row>
    <row r="18" spans="1:19" ht="13.5">
      <c r="A18" s="9"/>
      <c r="B18" s="9"/>
      <c r="C18" s="9"/>
      <c r="D18" s="9"/>
      <c r="E18" s="9"/>
      <c r="F18" s="9"/>
      <c r="G18" s="9"/>
      <c r="H18" s="9"/>
      <c r="I18" s="9"/>
      <c r="J18" s="9"/>
      <c r="K18" s="9"/>
      <c r="L18" s="9"/>
      <c r="M18" s="9"/>
      <c r="N18" s="9"/>
      <c r="O18" s="9"/>
      <c r="P18" s="9"/>
      <c r="Q18" s="9"/>
      <c r="R18" s="9"/>
      <c r="S18" s="9"/>
    </row>
  </sheetData>
  <sheetProtection/>
  <mergeCells count="18">
    <mergeCell ref="R11:S11"/>
    <mergeCell ref="A15:H15"/>
    <mergeCell ref="A1:F1"/>
    <mergeCell ref="Q7:S10"/>
    <mergeCell ref="D8:E10"/>
    <mergeCell ref="F9:H10"/>
    <mergeCell ref="I9:K10"/>
    <mergeCell ref="L9:N10"/>
    <mergeCell ref="O9:P10"/>
    <mergeCell ref="F7:N8"/>
    <mergeCell ref="F5:P6"/>
    <mergeCell ref="A2:S2"/>
    <mergeCell ref="A3:H3"/>
    <mergeCell ref="A5:C11"/>
    <mergeCell ref="D5:E7"/>
    <mergeCell ref="Q5:S5"/>
    <mergeCell ref="Q6:S6"/>
    <mergeCell ref="O7:P8"/>
  </mergeCells>
  <hyperlinks>
    <hyperlink ref="A1:F1" location="'15労働目次'!A1" display="15　労　働"/>
  </hyperlinks>
  <printOptions/>
  <pageMargins left="0.3937007874015748" right="0.3937007874015748" top="0.5905511811023623" bottom="0.3937007874015748" header="0.11811023622047245" footer="0.5511811023622047"/>
  <pageSetup fitToHeight="1" fitToWidth="1" horizontalDpi="1200" verticalDpi="1200" orientation="landscape" paperSize="9" scale="69" r:id="rId2"/>
  <colBreaks count="1" manualBreakCount="1">
    <brk id="8" max="29" man="1"/>
  </colBreaks>
  <drawing r:id="rId1"/>
</worksheet>
</file>

<file path=xl/worksheets/sheet14.xml><?xml version="1.0" encoding="utf-8"?>
<worksheet xmlns="http://schemas.openxmlformats.org/spreadsheetml/2006/main" xmlns:r="http://schemas.openxmlformats.org/officeDocument/2006/relationships">
  <dimension ref="A1:AB68"/>
  <sheetViews>
    <sheetView showGridLines="0" zoomScale="85" zoomScaleNormal="85" zoomScaleSheetLayoutView="70" zoomScalePageLayoutView="0" workbookViewId="0" topLeftCell="A1">
      <pane xSplit="3" ySplit="8" topLeftCell="D9" activePane="bottomRight" state="frozen"/>
      <selection pane="topLeft" activeCell="A1" sqref="A1:F1"/>
      <selection pane="topRight" activeCell="A1" sqref="A1:F1"/>
      <selection pane="bottomLeft" activeCell="A1" sqref="A1:F1"/>
      <selection pane="bottomRight" activeCell="A1" sqref="A1:F1"/>
    </sheetView>
  </sheetViews>
  <sheetFormatPr defaultColWidth="9.140625" defaultRowHeight="15"/>
  <cols>
    <col min="1" max="1" width="2.421875" style="2" customWidth="1"/>
    <col min="2" max="2" width="22.57421875" style="2" customWidth="1"/>
    <col min="3" max="3" width="2.8515625" style="2" customWidth="1"/>
    <col min="4" max="27" width="8.28125" style="2" customWidth="1"/>
    <col min="28" max="16384" width="9.00390625" style="2" customWidth="1"/>
  </cols>
  <sheetData>
    <row r="1" spans="1:27" ht="13.5">
      <c r="A1" s="383" t="s">
        <v>0</v>
      </c>
      <c r="B1" s="383"/>
      <c r="C1" s="383"/>
      <c r="D1" s="383"/>
      <c r="E1" s="383"/>
      <c r="F1" s="383"/>
      <c r="G1" s="1"/>
      <c r="H1" s="1"/>
      <c r="I1" s="1"/>
      <c r="J1" s="1"/>
      <c r="K1" s="1"/>
      <c r="L1" s="1"/>
      <c r="M1" s="1"/>
      <c r="N1" s="1"/>
      <c r="O1" s="1"/>
      <c r="P1" s="1"/>
      <c r="Q1" s="1"/>
      <c r="R1" s="1"/>
      <c r="S1" s="1"/>
      <c r="T1" s="1"/>
      <c r="U1" s="1"/>
      <c r="V1" s="1"/>
      <c r="W1" s="1"/>
      <c r="X1" s="1"/>
      <c r="Y1" s="1"/>
      <c r="Z1" s="1"/>
      <c r="AA1" s="1"/>
    </row>
    <row r="2" spans="2:27" ht="17.25">
      <c r="B2" s="205"/>
      <c r="C2" s="205"/>
      <c r="D2" s="205"/>
      <c r="E2" s="205"/>
      <c r="F2" s="205" t="s">
        <v>186</v>
      </c>
      <c r="G2" s="205"/>
      <c r="H2" s="205"/>
      <c r="I2" s="205"/>
      <c r="J2" s="205"/>
      <c r="K2" s="205"/>
      <c r="L2" s="205"/>
      <c r="M2" s="205"/>
      <c r="N2" s="205"/>
      <c r="O2" s="205"/>
      <c r="P2" s="205"/>
      <c r="Q2" s="205"/>
      <c r="R2" s="205"/>
      <c r="S2" s="205"/>
      <c r="T2" s="205"/>
      <c r="U2" s="205"/>
      <c r="V2" s="205"/>
      <c r="W2" s="205"/>
      <c r="X2" s="205"/>
      <c r="Y2" s="205"/>
      <c r="Z2" s="205"/>
      <c r="AA2" s="205"/>
    </row>
    <row r="3" spans="1:27" s="134" customFormat="1" ht="14.25">
      <c r="A3" s="267"/>
      <c r="B3" s="267"/>
      <c r="C3" s="267"/>
      <c r="D3" s="267"/>
      <c r="E3" s="267"/>
      <c r="F3" s="267"/>
      <c r="G3" s="267"/>
      <c r="H3" s="39" t="s">
        <v>187</v>
      </c>
      <c r="I3" s="78"/>
      <c r="J3" s="78"/>
      <c r="K3" s="78"/>
      <c r="L3" s="78"/>
      <c r="M3" s="78"/>
      <c r="N3" s="78"/>
      <c r="O3" s="78"/>
      <c r="P3" s="78"/>
      <c r="Q3" s="78"/>
      <c r="R3" s="78"/>
      <c r="S3" s="78"/>
      <c r="T3" s="78"/>
      <c r="U3" s="78"/>
      <c r="V3" s="78"/>
      <c r="W3" s="78"/>
      <c r="X3" s="78"/>
      <c r="Y3" s="78"/>
      <c r="Z3" s="78"/>
      <c r="AA3" s="78"/>
    </row>
    <row r="4" spans="1:27" s="134" customFormat="1" ht="14.25">
      <c r="A4" s="78"/>
      <c r="B4" s="78"/>
      <c r="C4" s="78"/>
      <c r="D4" s="78"/>
      <c r="E4" s="78"/>
      <c r="F4" s="78"/>
      <c r="G4" s="78"/>
      <c r="H4" s="78"/>
      <c r="I4" s="78"/>
      <c r="J4" s="78"/>
      <c r="K4" s="78"/>
      <c r="M4" s="78"/>
      <c r="N4" s="78"/>
      <c r="O4" s="78"/>
      <c r="P4" s="78"/>
      <c r="Q4" s="78"/>
      <c r="R4" s="78"/>
      <c r="S4" s="78"/>
      <c r="T4" s="78"/>
      <c r="U4" s="78"/>
      <c r="V4" s="78"/>
      <c r="W4" s="78"/>
      <c r="X4" s="78"/>
      <c r="Y4" s="78"/>
      <c r="Z4" s="78"/>
      <c r="AA4" s="78"/>
    </row>
    <row r="5" spans="1:27" ht="6" customHeight="1" thickBo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row>
    <row r="6" spans="1:28" s="9" customFormat="1" ht="15" customHeight="1" thickTop="1">
      <c r="A6" s="295"/>
      <c r="B6" s="295"/>
      <c r="C6" s="292"/>
      <c r="D6" s="332" t="s">
        <v>188</v>
      </c>
      <c r="E6" s="318"/>
      <c r="F6" s="318"/>
      <c r="G6" s="377"/>
      <c r="H6" s="332" t="s">
        <v>189</v>
      </c>
      <c r="I6" s="318"/>
      <c r="J6" s="318"/>
      <c r="K6" s="318"/>
      <c r="L6" s="374" t="s">
        <v>400</v>
      </c>
      <c r="M6" s="375"/>
      <c r="N6" s="375"/>
      <c r="O6" s="376"/>
      <c r="P6" s="332" t="s">
        <v>190</v>
      </c>
      <c r="Q6" s="318"/>
      <c r="R6" s="318"/>
      <c r="S6" s="318"/>
      <c r="T6" s="332" t="s">
        <v>191</v>
      </c>
      <c r="U6" s="318"/>
      <c r="V6" s="318"/>
      <c r="W6" s="377"/>
      <c r="X6" s="332" t="s">
        <v>192</v>
      </c>
      <c r="Y6" s="318"/>
      <c r="Z6" s="318"/>
      <c r="AA6" s="318"/>
      <c r="AB6" s="7"/>
    </row>
    <row r="7" spans="1:28" s="9" customFormat="1" ht="15" customHeight="1">
      <c r="A7" s="330"/>
      <c r="B7" s="330"/>
      <c r="C7" s="327"/>
      <c r="D7" s="250" t="s">
        <v>193</v>
      </c>
      <c r="E7" s="277" t="s">
        <v>194</v>
      </c>
      <c r="F7" s="255"/>
      <c r="G7" s="288"/>
      <c r="H7" s="250" t="s">
        <v>193</v>
      </c>
      <c r="I7" s="277" t="s">
        <v>194</v>
      </c>
      <c r="J7" s="255"/>
      <c r="K7" s="255"/>
      <c r="L7" s="250" t="s">
        <v>193</v>
      </c>
      <c r="M7" s="83" t="s">
        <v>195</v>
      </c>
      <c r="N7" s="378" t="s">
        <v>196</v>
      </c>
      <c r="O7" s="379"/>
      <c r="P7" s="250" t="s">
        <v>193</v>
      </c>
      <c r="Q7" s="277" t="s">
        <v>194</v>
      </c>
      <c r="R7" s="255"/>
      <c r="S7" s="255"/>
      <c r="T7" s="250" t="s">
        <v>193</v>
      </c>
      <c r="U7" s="277" t="s">
        <v>194</v>
      </c>
      <c r="V7" s="255"/>
      <c r="W7" s="288"/>
      <c r="X7" s="250" t="s">
        <v>193</v>
      </c>
      <c r="Y7" s="277" t="s">
        <v>194</v>
      </c>
      <c r="Z7" s="255"/>
      <c r="AA7" s="255"/>
      <c r="AB7" s="7"/>
    </row>
    <row r="8" spans="1:27" s="9" customFormat="1" ht="15" customHeight="1">
      <c r="A8" s="296"/>
      <c r="B8" s="296"/>
      <c r="C8" s="294"/>
      <c r="D8" s="251"/>
      <c r="E8" s="136" t="s">
        <v>109</v>
      </c>
      <c r="F8" s="136" t="s">
        <v>110</v>
      </c>
      <c r="G8" s="136" t="s">
        <v>163</v>
      </c>
      <c r="H8" s="251"/>
      <c r="I8" s="136" t="s">
        <v>109</v>
      </c>
      <c r="J8" s="136" t="s">
        <v>110</v>
      </c>
      <c r="K8" s="136" t="s">
        <v>163</v>
      </c>
      <c r="L8" s="251"/>
      <c r="M8" s="206" t="s">
        <v>109</v>
      </c>
      <c r="N8" s="137" t="s">
        <v>110</v>
      </c>
      <c r="O8" s="136" t="s">
        <v>163</v>
      </c>
      <c r="P8" s="251"/>
      <c r="Q8" s="136" t="s">
        <v>109</v>
      </c>
      <c r="R8" s="136" t="s">
        <v>110</v>
      </c>
      <c r="S8" s="136" t="s">
        <v>163</v>
      </c>
      <c r="T8" s="251"/>
      <c r="U8" s="136" t="s">
        <v>109</v>
      </c>
      <c r="V8" s="136" t="s">
        <v>110</v>
      </c>
      <c r="W8" s="136" t="s">
        <v>163</v>
      </c>
      <c r="X8" s="251"/>
      <c r="Y8" s="136" t="s">
        <v>109</v>
      </c>
      <c r="Z8" s="136" t="s">
        <v>110</v>
      </c>
      <c r="AA8" s="136" t="s">
        <v>163</v>
      </c>
    </row>
    <row r="9" spans="1:27" s="9" customFormat="1" ht="15" customHeight="1">
      <c r="A9" s="365" t="s">
        <v>197</v>
      </c>
      <c r="B9" s="380"/>
      <c r="C9" s="89"/>
      <c r="D9" s="138">
        <v>2</v>
      </c>
      <c r="E9" s="139">
        <v>18</v>
      </c>
      <c r="F9" s="139">
        <v>4</v>
      </c>
      <c r="G9" s="139">
        <v>22</v>
      </c>
      <c r="H9" s="139">
        <v>1</v>
      </c>
      <c r="I9" s="139">
        <v>2</v>
      </c>
      <c r="J9" s="139">
        <v>1</v>
      </c>
      <c r="K9" s="139">
        <v>3</v>
      </c>
      <c r="L9" s="139">
        <v>1</v>
      </c>
      <c r="M9" s="139">
        <v>16</v>
      </c>
      <c r="N9" s="139">
        <v>3</v>
      </c>
      <c r="O9" s="139">
        <v>19</v>
      </c>
      <c r="P9" s="140" t="s">
        <v>198</v>
      </c>
      <c r="Q9" s="140" t="s">
        <v>198</v>
      </c>
      <c r="R9" s="140" t="s">
        <v>198</v>
      </c>
      <c r="S9" s="140" t="s">
        <v>198</v>
      </c>
      <c r="T9" s="140" t="s">
        <v>198</v>
      </c>
      <c r="U9" s="140" t="s">
        <v>198</v>
      </c>
      <c r="V9" s="140" t="s">
        <v>198</v>
      </c>
      <c r="W9" s="140" t="s">
        <v>198</v>
      </c>
      <c r="X9" s="140" t="s">
        <v>198</v>
      </c>
      <c r="Y9" s="140" t="s">
        <v>198</v>
      </c>
      <c r="Z9" s="140" t="s">
        <v>198</v>
      </c>
      <c r="AA9" s="140" t="s">
        <v>198</v>
      </c>
    </row>
    <row r="10" spans="1:27" s="9" customFormat="1" ht="15" customHeight="1">
      <c r="A10" s="365" t="s">
        <v>199</v>
      </c>
      <c r="B10" s="380"/>
      <c r="C10" s="89"/>
      <c r="D10" s="141" t="s">
        <v>198</v>
      </c>
      <c r="E10" s="142" t="s">
        <v>198</v>
      </c>
      <c r="F10" s="142" t="s">
        <v>198</v>
      </c>
      <c r="G10" s="142" t="s">
        <v>198</v>
      </c>
      <c r="H10" s="142" t="s">
        <v>198</v>
      </c>
      <c r="I10" s="142" t="s">
        <v>198</v>
      </c>
      <c r="J10" s="142" t="s">
        <v>198</v>
      </c>
      <c r="K10" s="142" t="s">
        <v>198</v>
      </c>
      <c r="L10" s="142" t="s">
        <v>198</v>
      </c>
      <c r="M10" s="142" t="s">
        <v>198</v>
      </c>
      <c r="N10" s="142" t="s">
        <v>198</v>
      </c>
      <c r="O10" s="142" t="s">
        <v>198</v>
      </c>
      <c r="P10" s="142" t="s">
        <v>198</v>
      </c>
      <c r="Q10" s="142" t="s">
        <v>198</v>
      </c>
      <c r="R10" s="142" t="s">
        <v>198</v>
      </c>
      <c r="S10" s="142" t="s">
        <v>198</v>
      </c>
      <c r="T10" s="142" t="s">
        <v>198</v>
      </c>
      <c r="U10" s="142" t="s">
        <v>198</v>
      </c>
      <c r="V10" s="142" t="s">
        <v>198</v>
      </c>
      <c r="W10" s="142" t="s">
        <v>198</v>
      </c>
      <c r="X10" s="142" t="s">
        <v>198</v>
      </c>
      <c r="Y10" s="142" t="s">
        <v>198</v>
      </c>
      <c r="Z10" s="142" t="s">
        <v>198</v>
      </c>
      <c r="AA10" s="142" t="s">
        <v>198</v>
      </c>
    </row>
    <row r="11" spans="1:27" s="9" customFormat="1" ht="15" customHeight="1">
      <c r="A11" s="365" t="s">
        <v>200</v>
      </c>
      <c r="B11" s="380"/>
      <c r="C11" s="89"/>
      <c r="D11" s="141" t="s">
        <v>198</v>
      </c>
      <c r="E11" s="142" t="s">
        <v>198</v>
      </c>
      <c r="F11" s="142" t="s">
        <v>198</v>
      </c>
      <c r="G11" s="142" t="s">
        <v>198</v>
      </c>
      <c r="H11" s="142" t="s">
        <v>198</v>
      </c>
      <c r="I11" s="142" t="s">
        <v>198</v>
      </c>
      <c r="J11" s="142" t="s">
        <v>198</v>
      </c>
      <c r="K11" s="142" t="s">
        <v>198</v>
      </c>
      <c r="L11" s="142" t="s">
        <v>198</v>
      </c>
      <c r="M11" s="142" t="s">
        <v>198</v>
      </c>
      <c r="N11" s="142" t="s">
        <v>198</v>
      </c>
      <c r="O11" s="142" t="s">
        <v>198</v>
      </c>
      <c r="P11" s="142" t="s">
        <v>198</v>
      </c>
      <c r="Q11" s="142" t="s">
        <v>198</v>
      </c>
      <c r="R11" s="142" t="s">
        <v>198</v>
      </c>
      <c r="S11" s="142" t="s">
        <v>198</v>
      </c>
      <c r="T11" s="142" t="s">
        <v>198</v>
      </c>
      <c r="U11" s="142" t="s">
        <v>198</v>
      </c>
      <c r="V11" s="142" t="s">
        <v>198</v>
      </c>
      <c r="W11" s="142" t="s">
        <v>198</v>
      </c>
      <c r="X11" s="142" t="s">
        <v>198</v>
      </c>
      <c r="Y11" s="142" t="s">
        <v>198</v>
      </c>
      <c r="Z11" s="142" t="s">
        <v>198</v>
      </c>
      <c r="AA11" s="142" t="s">
        <v>198</v>
      </c>
    </row>
    <row r="12" spans="1:27" s="9" customFormat="1" ht="15" customHeight="1">
      <c r="A12" s="365" t="s">
        <v>4</v>
      </c>
      <c r="B12" s="380"/>
      <c r="C12" s="89"/>
      <c r="D12" s="86">
        <v>17</v>
      </c>
      <c r="E12" s="87">
        <v>1034</v>
      </c>
      <c r="F12" s="87">
        <v>66</v>
      </c>
      <c r="G12" s="87">
        <v>1100</v>
      </c>
      <c r="H12" s="87">
        <v>17</v>
      </c>
      <c r="I12" s="87">
        <v>1034</v>
      </c>
      <c r="J12" s="87">
        <v>66</v>
      </c>
      <c r="K12" s="87">
        <v>1100</v>
      </c>
      <c r="L12" s="142" t="s">
        <v>198</v>
      </c>
      <c r="M12" s="142" t="s">
        <v>198</v>
      </c>
      <c r="N12" s="142" t="s">
        <v>198</v>
      </c>
      <c r="O12" s="142" t="s">
        <v>198</v>
      </c>
      <c r="P12" s="142" t="s">
        <v>198</v>
      </c>
      <c r="Q12" s="142" t="s">
        <v>198</v>
      </c>
      <c r="R12" s="142" t="s">
        <v>198</v>
      </c>
      <c r="S12" s="142" t="s">
        <v>198</v>
      </c>
      <c r="T12" s="142" t="s">
        <v>198</v>
      </c>
      <c r="U12" s="142" t="s">
        <v>198</v>
      </c>
      <c r="V12" s="142" t="s">
        <v>198</v>
      </c>
      <c r="W12" s="142" t="s">
        <v>198</v>
      </c>
      <c r="X12" s="142" t="s">
        <v>198</v>
      </c>
      <c r="Y12" s="142" t="s">
        <v>198</v>
      </c>
      <c r="Z12" s="142" t="s">
        <v>198</v>
      </c>
      <c r="AA12" s="142" t="s">
        <v>198</v>
      </c>
    </row>
    <row r="13" spans="1:27" s="9" customFormat="1" ht="15" customHeight="1">
      <c r="A13" s="365" t="s">
        <v>5</v>
      </c>
      <c r="B13" s="380"/>
      <c r="C13" s="143"/>
      <c r="D13" s="86">
        <f aca="true" t="shared" si="0" ref="D13:K13">SUM(D14:D33)</f>
        <v>147</v>
      </c>
      <c r="E13" s="87">
        <f t="shared" si="0"/>
        <v>13172</v>
      </c>
      <c r="F13" s="87">
        <f t="shared" si="0"/>
        <v>5019</v>
      </c>
      <c r="G13" s="87">
        <f t="shared" si="0"/>
        <v>18191</v>
      </c>
      <c r="H13" s="87">
        <f t="shared" si="0"/>
        <v>147</v>
      </c>
      <c r="I13" s="87">
        <f t="shared" si="0"/>
        <v>13172</v>
      </c>
      <c r="J13" s="87">
        <f t="shared" si="0"/>
        <v>5019</v>
      </c>
      <c r="K13" s="87">
        <f t="shared" si="0"/>
        <v>18191</v>
      </c>
      <c r="L13" s="142" t="s">
        <v>198</v>
      </c>
      <c r="M13" s="142" t="s">
        <v>198</v>
      </c>
      <c r="N13" s="142" t="s">
        <v>198</v>
      </c>
      <c r="O13" s="142" t="s">
        <v>198</v>
      </c>
      <c r="P13" s="142" t="s">
        <v>198</v>
      </c>
      <c r="Q13" s="142" t="s">
        <v>198</v>
      </c>
      <c r="R13" s="142" t="s">
        <v>198</v>
      </c>
      <c r="S13" s="142" t="s">
        <v>198</v>
      </c>
      <c r="T13" s="142" t="s">
        <v>198</v>
      </c>
      <c r="U13" s="142" t="s">
        <v>198</v>
      </c>
      <c r="V13" s="142" t="s">
        <v>198</v>
      </c>
      <c r="W13" s="142" t="s">
        <v>198</v>
      </c>
      <c r="X13" s="142" t="s">
        <v>198</v>
      </c>
      <c r="Y13" s="142" t="s">
        <v>198</v>
      </c>
      <c r="Z13" s="142" t="s">
        <v>198</v>
      </c>
      <c r="AA13" s="142" t="s">
        <v>198</v>
      </c>
    </row>
    <row r="14" spans="1:27" s="9" customFormat="1" ht="15" customHeight="1">
      <c r="A14" s="144"/>
      <c r="B14" s="365" t="s">
        <v>201</v>
      </c>
      <c r="C14" s="365"/>
      <c r="D14" s="86">
        <v>6</v>
      </c>
      <c r="E14" s="87">
        <v>86</v>
      </c>
      <c r="F14" s="87">
        <v>103</v>
      </c>
      <c r="G14" s="87">
        <v>189</v>
      </c>
      <c r="H14" s="87">
        <v>6</v>
      </c>
      <c r="I14" s="87">
        <v>86</v>
      </c>
      <c r="J14" s="87">
        <v>103</v>
      </c>
      <c r="K14" s="87">
        <v>189</v>
      </c>
      <c r="L14" s="142" t="s">
        <v>198</v>
      </c>
      <c r="M14" s="142" t="s">
        <v>198</v>
      </c>
      <c r="N14" s="142" t="s">
        <v>198</v>
      </c>
      <c r="O14" s="142" t="s">
        <v>198</v>
      </c>
      <c r="P14" s="142" t="s">
        <v>198</v>
      </c>
      <c r="Q14" s="142" t="s">
        <v>198</v>
      </c>
      <c r="R14" s="142" t="s">
        <v>198</v>
      </c>
      <c r="S14" s="142" t="s">
        <v>198</v>
      </c>
      <c r="T14" s="142" t="s">
        <v>198</v>
      </c>
      <c r="U14" s="142" t="s">
        <v>198</v>
      </c>
      <c r="V14" s="142" t="s">
        <v>198</v>
      </c>
      <c r="W14" s="142" t="s">
        <v>198</v>
      </c>
      <c r="X14" s="142" t="s">
        <v>198</v>
      </c>
      <c r="Y14" s="142" t="s">
        <v>198</v>
      </c>
      <c r="Z14" s="142" t="s">
        <v>198</v>
      </c>
      <c r="AA14" s="142" t="s">
        <v>198</v>
      </c>
    </row>
    <row r="15" spans="1:27" s="9" customFormat="1" ht="15" customHeight="1">
      <c r="A15" s="144"/>
      <c r="B15" s="365" t="s">
        <v>202</v>
      </c>
      <c r="C15" s="365"/>
      <c r="D15" s="86">
        <v>1</v>
      </c>
      <c r="E15" s="87">
        <v>17</v>
      </c>
      <c r="F15" s="87">
        <v>11</v>
      </c>
      <c r="G15" s="87">
        <v>28</v>
      </c>
      <c r="H15" s="87">
        <v>1</v>
      </c>
      <c r="I15" s="87">
        <v>17</v>
      </c>
      <c r="J15" s="87">
        <v>11</v>
      </c>
      <c r="K15" s="87">
        <v>28</v>
      </c>
      <c r="L15" s="142" t="s">
        <v>198</v>
      </c>
      <c r="M15" s="142" t="s">
        <v>198</v>
      </c>
      <c r="N15" s="142" t="s">
        <v>198</v>
      </c>
      <c r="O15" s="142" t="s">
        <v>198</v>
      </c>
      <c r="P15" s="142" t="s">
        <v>198</v>
      </c>
      <c r="Q15" s="142" t="s">
        <v>198</v>
      </c>
      <c r="R15" s="142" t="s">
        <v>198</v>
      </c>
      <c r="S15" s="142" t="s">
        <v>198</v>
      </c>
      <c r="T15" s="142" t="s">
        <v>198</v>
      </c>
      <c r="U15" s="142" t="s">
        <v>198</v>
      </c>
      <c r="V15" s="142" t="s">
        <v>198</v>
      </c>
      <c r="W15" s="142" t="s">
        <v>198</v>
      </c>
      <c r="X15" s="142" t="s">
        <v>198</v>
      </c>
      <c r="Y15" s="142" t="s">
        <v>198</v>
      </c>
      <c r="Z15" s="142" t="s">
        <v>198</v>
      </c>
      <c r="AA15" s="142" t="s">
        <v>198</v>
      </c>
    </row>
    <row r="16" spans="1:27" s="9" customFormat="1" ht="15" customHeight="1">
      <c r="A16" s="144"/>
      <c r="B16" s="365" t="s">
        <v>203</v>
      </c>
      <c r="C16" s="365"/>
      <c r="D16" s="86">
        <v>54</v>
      </c>
      <c r="E16" s="87">
        <v>2517</v>
      </c>
      <c r="F16" s="87">
        <v>1448</v>
      </c>
      <c r="G16" s="87">
        <v>3965</v>
      </c>
      <c r="H16" s="87">
        <v>54</v>
      </c>
      <c r="I16" s="87">
        <v>2517</v>
      </c>
      <c r="J16" s="87">
        <v>1448</v>
      </c>
      <c r="K16" s="87">
        <v>3965</v>
      </c>
      <c r="L16" s="142" t="s">
        <v>198</v>
      </c>
      <c r="M16" s="142" t="s">
        <v>198</v>
      </c>
      <c r="N16" s="142" t="s">
        <v>198</v>
      </c>
      <c r="O16" s="142" t="s">
        <v>198</v>
      </c>
      <c r="P16" s="142" t="s">
        <v>198</v>
      </c>
      <c r="Q16" s="142" t="s">
        <v>198</v>
      </c>
      <c r="R16" s="142" t="s">
        <v>198</v>
      </c>
      <c r="S16" s="142" t="s">
        <v>198</v>
      </c>
      <c r="T16" s="142" t="s">
        <v>198</v>
      </c>
      <c r="U16" s="142" t="s">
        <v>198</v>
      </c>
      <c r="V16" s="142" t="s">
        <v>198</v>
      </c>
      <c r="W16" s="142" t="s">
        <v>198</v>
      </c>
      <c r="X16" s="142" t="s">
        <v>198</v>
      </c>
      <c r="Y16" s="142" t="s">
        <v>198</v>
      </c>
      <c r="Z16" s="142" t="s">
        <v>198</v>
      </c>
      <c r="AA16" s="142" t="s">
        <v>198</v>
      </c>
    </row>
    <row r="17" spans="1:27" s="9" customFormat="1" ht="15" customHeight="1">
      <c r="A17" s="144"/>
      <c r="B17" s="365" t="s">
        <v>204</v>
      </c>
      <c r="C17" s="365"/>
      <c r="D17" s="86">
        <v>5</v>
      </c>
      <c r="E17" s="87">
        <v>99</v>
      </c>
      <c r="F17" s="87">
        <v>520</v>
      </c>
      <c r="G17" s="87">
        <v>619</v>
      </c>
      <c r="H17" s="87">
        <v>5</v>
      </c>
      <c r="I17" s="87">
        <v>99</v>
      </c>
      <c r="J17" s="87">
        <v>520</v>
      </c>
      <c r="K17" s="87">
        <v>619</v>
      </c>
      <c r="L17" s="142" t="s">
        <v>198</v>
      </c>
      <c r="M17" s="142" t="s">
        <v>198</v>
      </c>
      <c r="N17" s="142" t="s">
        <v>198</v>
      </c>
      <c r="O17" s="142" t="s">
        <v>198</v>
      </c>
      <c r="P17" s="142" t="s">
        <v>198</v>
      </c>
      <c r="Q17" s="142" t="s">
        <v>198</v>
      </c>
      <c r="R17" s="142" t="s">
        <v>198</v>
      </c>
      <c r="S17" s="142" t="s">
        <v>198</v>
      </c>
      <c r="T17" s="142" t="s">
        <v>198</v>
      </c>
      <c r="U17" s="142" t="s">
        <v>198</v>
      </c>
      <c r="V17" s="142" t="s">
        <v>198</v>
      </c>
      <c r="W17" s="142" t="s">
        <v>198</v>
      </c>
      <c r="X17" s="142" t="s">
        <v>198</v>
      </c>
      <c r="Y17" s="142" t="s">
        <v>198</v>
      </c>
      <c r="Z17" s="142" t="s">
        <v>198</v>
      </c>
      <c r="AA17" s="142" t="s">
        <v>198</v>
      </c>
    </row>
    <row r="18" spans="1:27" s="9" customFormat="1" ht="15" customHeight="1">
      <c r="A18" s="144"/>
      <c r="B18" s="365" t="s">
        <v>205</v>
      </c>
      <c r="C18" s="365"/>
      <c r="D18" s="86">
        <v>1</v>
      </c>
      <c r="E18" s="87">
        <v>173</v>
      </c>
      <c r="F18" s="87">
        <v>9</v>
      </c>
      <c r="G18" s="87">
        <v>182</v>
      </c>
      <c r="H18" s="87">
        <v>1</v>
      </c>
      <c r="I18" s="87">
        <v>173</v>
      </c>
      <c r="J18" s="87">
        <v>9</v>
      </c>
      <c r="K18" s="87">
        <v>182</v>
      </c>
      <c r="L18" s="142" t="s">
        <v>198</v>
      </c>
      <c r="M18" s="142" t="s">
        <v>198</v>
      </c>
      <c r="N18" s="142" t="s">
        <v>198</v>
      </c>
      <c r="O18" s="142" t="s">
        <v>198</v>
      </c>
      <c r="P18" s="142" t="s">
        <v>198</v>
      </c>
      <c r="Q18" s="142" t="s">
        <v>198</v>
      </c>
      <c r="R18" s="142" t="s">
        <v>198</v>
      </c>
      <c r="S18" s="142" t="s">
        <v>198</v>
      </c>
      <c r="T18" s="142" t="s">
        <v>198</v>
      </c>
      <c r="U18" s="142" t="s">
        <v>198</v>
      </c>
      <c r="V18" s="142" t="s">
        <v>198</v>
      </c>
      <c r="W18" s="142" t="s">
        <v>198</v>
      </c>
      <c r="X18" s="142" t="s">
        <v>198</v>
      </c>
      <c r="Y18" s="142" t="s">
        <v>198</v>
      </c>
      <c r="Z18" s="142" t="s">
        <v>198</v>
      </c>
      <c r="AA18" s="142" t="s">
        <v>198</v>
      </c>
    </row>
    <row r="19" spans="1:27" s="9" customFormat="1" ht="15" customHeight="1">
      <c r="A19" s="144"/>
      <c r="B19" s="365" t="s">
        <v>206</v>
      </c>
      <c r="C19" s="365"/>
      <c r="D19" s="86">
        <v>2</v>
      </c>
      <c r="E19" s="87">
        <v>33</v>
      </c>
      <c r="F19" s="87">
        <v>1</v>
      </c>
      <c r="G19" s="87">
        <v>34</v>
      </c>
      <c r="H19" s="87">
        <v>2</v>
      </c>
      <c r="I19" s="87">
        <v>33</v>
      </c>
      <c r="J19" s="87">
        <v>1</v>
      </c>
      <c r="K19" s="87">
        <v>34</v>
      </c>
      <c r="L19" s="142" t="s">
        <v>198</v>
      </c>
      <c r="M19" s="142" t="s">
        <v>198</v>
      </c>
      <c r="N19" s="142" t="s">
        <v>198</v>
      </c>
      <c r="O19" s="142" t="s">
        <v>198</v>
      </c>
      <c r="P19" s="142" t="s">
        <v>198</v>
      </c>
      <c r="Q19" s="142" t="s">
        <v>198</v>
      </c>
      <c r="R19" s="142" t="s">
        <v>198</v>
      </c>
      <c r="S19" s="142" t="s">
        <v>198</v>
      </c>
      <c r="T19" s="142" t="s">
        <v>198</v>
      </c>
      <c r="U19" s="142" t="s">
        <v>198</v>
      </c>
      <c r="V19" s="142" t="s">
        <v>198</v>
      </c>
      <c r="W19" s="142" t="s">
        <v>198</v>
      </c>
      <c r="X19" s="142" t="s">
        <v>198</v>
      </c>
      <c r="Y19" s="142" t="s">
        <v>198</v>
      </c>
      <c r="Z19" s="142" t="s">
        <v>198</v>
      </c>
      <c r="AA19" s="142" t="s">
        <v>198</v>
      </c>
    </row>
    <row r="20" spans="1:27" s="9" customFormat="1" ht="15" customHeight="1">
      <c r="A20" s="144"/>
      <c r="B20" s="365" t="s">
        <v>207</v>
      </c>
      <c r="C20" s="365"/>
      <c r="D20" s="86">
        <v>5</v>
      </c>
      <c r="E20" s="87">
        <v>230</v>
      </c>
      <c r="F20" s="87">
        <v>24</v>
      </c>
      <c r="G20" s="87">
        <v>254</v>
      </c>
      <c r="H20" s="87">
        <v>5</v>
      </c>
      <c r="I20" s="87">
        <v>230</v>
      </c>
      <c r="J20" s="87">
        <v>24</v>
      </c>
      <c r="K20" s="87">
        <v>254</v>
      </c>
      <c r="L20" s="142" t="s">
        <v>198</v>
      </c>
      <c r="M20" s="142" t="s">
        <v>198</v>
      </c>
      <c r="N20" s="142" t="s">
        <v>198</v>
      </c>
      <c r="O20" s="142" t="s">
        <v>198</v>
      </c>
      <c r="P20" s="142" t="s">
        <v>198</v>
      </c>
      <c r="Q20" s="142" t="s">
        <v>198</v>
      </c>
      <c r="R20" s="142" t="s">
        <v>198</v>
      </c>
      <c r="S20" s="142" t="s">
        <v>198</v>
      </c>
      <c r="T20" s="142" t="s">
        <v>198</v>
      </c>
      <c r="U20" s="142" t="s">
        <v>198</v>
      </c>
      <c r="V20" s="142" t="s">
        <v>198</v>
      </c>
      <c r="W20" s="142" t="s">
        <v>198</v>
      </c>
      <c r="X20" s="142" t="s">
        <v>198</v>
      </c>
      <c r="Y20" s="142" t="s">
        <v>198</v>
      </c>
      <c r="Z20" s="142" t="s">
        <v>198</v>
      </c>
      <c r="AA20" s="142" t="s">
        <v>198</v>
      </c>
    </row>
    <row r="21" spans="1:27" s="9" customFormat="1" ht="15" customHeight="1">
      <c r="A21" s="144"/>
      <c r="B21" s="365" t="s">
        <v>208</v>
      </c>
      <c r="C21" s="365"/>
      <c r="D21" s="86">
        <v>3</v>
      </c>
      <c r="E21" s="87">
        <v>22</v>
      </c>
      <c r="F21" s="87">
        <v>17</v>
      </c>
      <c r="G21" s="87">
        <v>39</v>
      </c>
      <c r="H21" s="87">
        <v>3</v>
      </c>
      <c r="I21" s="87">
        <v>22</v>
      </c>
      <c r="J21" s="87">
        <v>17</v>
      </c>
      <c r="K21" s="87">
        <v>39</v>
      </c>
      <c r="L21" s="142" t="s">
        <v>198</v>
      </c>
      <c r="M21" s="142" t="s">
        <v>198</v>
      </c>
      <c r="N21" s="142" t="s">
        <v>198</v>
      </c>
      <c r="O21" s="142" t="s">
        <v>198</v>
      </c>
      <c r="P21" s="142" t="s">
        <v>198</v>
      </c>
      <c r="Q21" s="142" t="s">
        <v>198</v>
      </c>
      <c r="R21" s="142" t="s">
        <v>198</v>
      </c>
      <c r="S21" s="142" t="s">
        <v>198</v>
      </c>
      <c r="T21" s="142" t="s">
        <v>198</v>
      </c>
      <c r="U21" s="142" t="s">
        <v>198</v>
      </c>
      <c r="V21" s="142" t="s">
        <v>198</v>
      </c>
      <c r="W21" s="142" t="s">
        <v>198</v>
      </c>
      <c r="X21" s="142" t="s">
        <v>198</v>
      </c>
      <c r="Y21" s="142" t="s">
        <v>198</v>
      </c>
      <c r="Z21" s="142" t="s">
        <v>198</v>
      </c>
      <c r="AA21" s="142" t="s">
        <v>198</v>
      </c>
    </row>
    <row r="22" spans="1:27" s="9" customFormat="1" ht="15" customHeight="1">
      <c r="A22" s="144"/>
      <c r="B22" s="365" t="s">
        <v>209</v>
      </c>
      <c r="C22" s="365"/>
      <c r="D22" s="86">
        <v>9</v>
      </c>
      <c r="E22" s="87">
        <v>1794</v>
      </c>
      <c r="F22" s="87">
        <v>462</v>
      </c>
      <c r="G22" s="87">
        <v>2256</v>
      </c>
      <c r="H22" s="87">
        <v>9</v>
      </c>
      <c r="I22" s="87">
        <v>1794</v>
      </c>
      <c r="J22" s="87">
        <v>462</v>
      </c>
      <c r="K22" s="87">
        <v>2256</v>
      </c>
      <c r="L22" s="142" t="s">
        <v>198</v>
      </c>
      <c r="M22" s="142" t="s">
        <v>198</v>
      </c>
      <c r="N22" s="142" t="s">
        <v>198</v>
      </c>
      <c r="O22" s="142" t="s">
        <v>198</v>
      </c>
      <c r="P22" s="142" t="s">
        <v>198</v>
      </c>
      <c r="Q22" s="142" t="s">
        <v>198</v>
      </c>
      <c r="R22" s="142" t="s">
        <v>198</v>
      </c>
      <c r="S22" s="142" t="s">
        <v>198</v>
      </c>
      <c r="T22" s="142" t="s">
        <v>198</v>
      </c>
      <c r="U22" s="142" t="s">
        <v>198</v>
      </c>
      <c r="V22" s="142" t="s">
        <v>198</v>
      </c>
      <c r="W22" s="142" t="s">
        <v>198</v>
      </c>
      <c r="X22" s="142" t="s">
        <v>198</v>
      </c>
      <c r="Y22" s="142" t="s">
        <v>198</v>
      </c>
      <c r="Z22" s="142" t="s">
        <v>198</v>
      </c>
      <c r="AA22" s="142" t="s">
        <v>198</v>
      </c>
    </row>
    <row r="23" spans="1:27" s="9" customFormat="1" ht="15" customHeight="1">
      <c r="A23" s="144"/>
      <c r="B23" s="365" t="s">
        <v>210</v>
      </c>
      <c r="C23" s="365"/>
      <c r="D23" s="86">
        <v>8</v>
      </c>
      <c r="E23" s="87">
        <v>622</v>
      </c>
      <c r="F23" s="87">
        <v>125</v>
      </c>
      <c r="G23" s="87">
        <v>747</v>
      </c>
      <c r="H23" s="87">
        <v>8</v>
      </c>
      <c r="I23" s="87">
        <v>622</v>
      </c>
      <c r="J23" s="87">
        <v>125</v>
      </c>
      <c r="K23" s="87">
        <v>747</v>
      </c>
      <c r="L23" s="142" t="s">
        <v>198</v>
      </c>
      <c r="M23" s="142" t="s">
        <v>198</v>
      </c>
      <c r="N23" s="142" t="s">
        <v>198</v>
      </c>
      <c r="O23" s="142" t="s">
        <v>198</v>
      </c>
      <c r="P23" s="142" t="s">
        <v>198</v>
      </c>
      <c r="Q23" s="142" t="s">
        <v>198</v>
      </c>
      <c r="R23" s="142" t="s">
        <v>198</v>
      </c>
      <c r="S23" s="142" t="s">
        <v>198</v>
      </c>
      <c r="T23" s="142" t="s">
        <v>198</v>
      </c>
      <c r="U23" s="142" t="s">
        <v>198</v>
      </c>
      <c r="V23" s="142" t="s">
        <v>198</v>
      </c>
      <c r="W23" s="142" t="s">
        <v>198</v>
      </c>
      <c r="X23" s="142" t="s">
        <v>198</v>
      </c>
      <c r="Y23" s="142" t="s">
        <v>198</v>
      </c>
      <c r="Z23" s="142" t="s">
        <v>198</v>
      </c>
      <c r="AA23" s="142" t="s">
        <v>198</v>
      </c>
    </row>
    <row r="24" spans="1:27" s="9" customFormat="1" ht="15" customHeight="1">
      <c r="A24" s="144"/>
      <c r="B24" s="365" t="s">
        <v>211</v>
      </c>
      <c r="C24" s="365"/>
      <c r="D24" s="86">
        <v>1</v>
      </c>
      <c r="E24" s="87">
        <v>11</v>
      </c>
      <c r="F24" s="87">
        <v>10</v>
      </c>
      <c r="G24" s="87">
        <v>21</v>
      </c>
      <c r="H24" s="87">
        <v>1</v>
      </c>
      <c r="I24" s="87">
        <v>11</v>
      </c>
      <c r="J24" s="87">
        <v>10</v>
      </c>
      <c r="K24" s="87">
        <v>21</v>
      </c>
      <c r="L24" s="142" t="s">
        <v>198</v>
      </c>
      <c r="M24" s="142" t="s">
        <v>198</v>
      </c>
      <c r="N24" s="142" t="s">
        <v>198</v>
      </c>
      <c r="O24" s="142" t="s">
        <v>198</v>
      </c>
      <c r="P24" s="142" t="s">
        <v>198</v>
      </c>
      <c r="Q24" s="142" t="s">
        <v>198</v>
      </c>
      <c r="R24" s="142" t="s">
        <v>198</v>
      </c>
      <c r="S24" s="142" t="s">
        <v>198</v>
      </c>
      <c r="T24" s="142" t="s">
        <v>198</v>
      </c>
      <c r="U24" s="142" t="s">
        <v>198</v>
      </c>
      <c r="V24" s="142" t="s">
        <v>198</v>
      </c>
      <c r="W24" s="142" t="s">
        <v>198</v>
      </c>
      <c r="X24" s="142" t="s">
        <v>198</v>
      </c>
      <c r="Y24" s="142" t="s">
        <v>198</v>
      </c>
      <c r="Z24" s="142" t="s">
        <v>198</v>
      </c>
      <c r="AA24" s="142" t="s">
        <v>198</v>
      </c>
    </row>
    <row r="25" spans="1:27" s="9" customFormat="1" ht="15" customHeight="1">
      <c r="A25" s="144"/>
      <c r="B25" s="365" t="s">
        <v>212</v>
      </c>
      <c r="C25" s="365"/>
      <c r="D25" s="86">
        <v>1</v>
      </c>
      <c r="E25" s="87">
        <v>16</v>
      </c>
      <c r="F25" s="87">
        <v>1</v>
      </c>
      <c r="G25" s="87">
        <v>17</v>
      </c>
      <c r="H25" s="87">
        <v>1</v>
      </c>
      <c r="I25" s="87">
        <v>16</v>
      </c>
      <c r="J25" s="87">
        <v>1</v>
      </c>
      <c r="K25" s="87">
        <v>17</v>
      </c>
      <c r="L25" s="142" t="s">
        <v>198</v>
      </c>
      <c r="M25" s="142" t="s">
        <v>198</v>
      </c>
      <c r="N25" s="142" t="s">
        <v>198</v>
      </c>
      <c r="O25" s="142" t="s">
        <v>198</v>
      </c>
      <c r="P25" s="142" t="s">
        <v>198</v>
      </c>
      <c r="Q25" s="142" t="s">
        <v>198</v>
      </c>
      <c r="R25" s="142" t="s">
        <v>198</v>
      </c>
      <c r="S25" s="142" t="s">
        <v>198</v>
      </c>
      <c r="T25" s="142" t="s">
        <v>198</v>
      </c>
      <c r="U25" s="142" t="s">
        <v>198</v>
      </c>
      <c r="V25" s="142" t="s">
        <v>198</v>
      </c>
      <c r="W25" s="142" t="s">
        <v>198</v>
      </c>
      <c r="X25" s="142" t="s">
        <v>198</v>
      </c>
      <c r="Y25" s="142" t="s">
        <v>198</v>
      </c>
      <c r="Z25" s="142" t="s">
        <v>198</v>
      </c>
      <c r="AA25" s="142" t="s">
        <v>198</v>
      </c>
    </row>
    <row r="26" spans="1:27" s="9" customFormat="1" ht="15" customHeight="1">
      <c r="A26" s="144"/>
      <c r="B26" s="365" t="s">
        <v>213</v>
      </c>
      <c r="C26" s="365"/>
      <c r="D26" s="86">
        <v>15</v>
      </c>
      <c r="E26" s="87">
        <v>565</v>
      </c>
      <c r="F26" s="87">
        <v>80</v>
      </c>
      <c r="G26" s="87">
        <v>645</v>
      </c>
      <c r="H26" s="87">
        <v>15</v>
      </c>
      <c r="I26" s="87">
        <v>565</v>
      </c>
      <c r="J26" s="87">
        <v>80</v>
      </c>
      <c r="K26" s="87">
        <v>645</v>
      </c>
      <c r="L26" s="142" t="s">
        <v>198</v>
      </c>
      <c r="M26" s="142" t="s">
        <v>198</v>
      </c>
      <c r="N26" s="142" t="s">
        <v>198</v>
      </c>
      <c r="O26" s="142" t="s">
        <v>198</v>
      </c>
      <c r="P26" s="142" t="s">
        <v>198</v>
      </c>
      <c r="Q26" s="142" t="s">
        <v>198</v>
      </c>
      <c r="R26" s="142" t="s">
        <v>198</v>
      </c>
      <c r="S26" s="142" t="s">
        <v>198</v>
      </c>
      <c r="T26" s="142" t="s">
        <v>198</v>
      </c>
      <c r="U26" s="142" t="s">
        <v>198</v>
      </c>
      <c r="V26" s="142" t="s">
        <v>198</v>
      </c>
      <c r="W26" s="142" t="s">
        <v>198</v>
      </c>
      <c r="X26" s="142" t="s">
        <v>198</v>
      </c>
      <c r="Y26" s="142" t="s">
        <v>198</v>
      </c>
      <c r="Z26" s="142" t="s">
        <v>198</v>
      </c>
      <c r="AA26" s="142" t="s">
        <v>198</v>
      </c>
    </row>
    <row r="27" spans="1:27" s="9" customFormat="1" ht="15" customHeight="1">
      <c r="A27" s="144"/>
      <c r="B27" s="365" t="s">
        <v>214</v>
      </c>
      <c r="C27" s="365"/>
      <c r="D27" s="86">
        <v>3</v>
      </c>
      <c r="E27" s="87">
        <v>616</v>
      </c>
      <c r="F27" s="87">
        <v>38</v>
      </c>
      <c r="G27" s="87">
        <v>654</v>
      </c>
      <c r="H27" s="87">
        <v>3</v>
      </c>
      <c r="I27" s="87">
        <v>616</v>
      </c>
      <c r="J27" s="87">
        <v>38</v>
      </c>
      <c r="K27" s="87">
        <v>654</v>
      </c>
      <c r="L27" s="142" t="s">
        <v>198</v>
      </c>
      <c r="M27" s="142" t="s">
        <v>198</v>
      </c>
      <c r="N27" s="142" t="s">
        <v>198</v>
      </c>
      <c r="O27" s="142" t="s">
        <v>198</v>
      </c>
      <c r="P27" s="142" t="s">
        <v>198</v>
      </c>
      <c r="Q27" s="142" t="s">
        <v>198</v>
      </c>
      <c r="R27" s="142" t="s">
        <v>198</v>
      </c>
      <c r="S27" s="142" t="s">
        <v>198</v>
      </c>
      <c r="T27" s="142" t="s">
        <v>198</v>
      </c>
      <c r="U27" s="142" t="s">
        <v>198</v>
      </c>
      <c r="V27" s="142" t="s">
        <v>198</v>
      </c>
      <c r="W27" s="142" t="s">
        <v>198</v>
      </c>
      <c r="X27" s="142" t="s">
        <v>198</v>
      </c>
      <c r="Y27" s="142" t="s">
        <v>198</v>
      </c>
      <c r="Z27" s="142" t="s">
        <v>198</v>
      </c>
      <c r="AA27" s="142" t="s">
        <v>198</v>
      </c>
    </row>
    <row r="28" spans="1:27" s="9" customFormat="1" ht="15" customHeight="1">
      <c r="A28" s="144"/>
      <c r="B28" s="365" t="s">
        <v>215</v>
      </c>
      <c r="C28" s="365"/>
      <c r="D28" s="86">
        <v>4</v>
      </c>
      <c r="E28" s="87">
        <v>271</v>
      </c>
      <c r="F28" s="87">
        <v>54</v>
      </c>
      <c r="G28" s="87">
        <v>325</v>
      </c>
      <c r="H28" s="87">
        <v>4</v>
      </c>
      <c r="I28" s="87">
        <v>271</v>
      </c>
      <c r="J28" s="87">
        <v>54</v>
      </c>
      <c r="K28" s="87">
        <v>325</v>
      </c>
      <c r="L28" s="142" t="s">
        <v>198</v>
      </c>
      <c r="M28" s="142" t="s">
        <v>198</v>
      </c>
      <c r="N28" s="142" t="s">
        <v>198</v>
      </c>
      <c r="O28" s="142" t="s">
        <v>198</v>
      </c>
      <c r="P28" s="142" t="s">
        <v>198</v>
      </c>
      <c r="Q28" s="142" t="s">
        <v>198</v>
      </c>
      <c r="R28" s="142" t="s">
        <v>198</v>
      </c>
      <c r="S28" s="142" t="s">
        <v>198</v>
      </c>
      <c r="T28" s="142" t="s">
        <v>198</v>
      </c>
      <c r="U28" s="142" t="s">
        <v>198</v>
      </c>
      <c r="V28" s="142" t="s">
        <v>198</v>
      </c>
      <c r="W28" s="142" t="s">
        <v>198</v>
      </c>
      <c r="X28" s="142" t="s">
        <v>198</v>
      </c>
      <c r="Y28" s="142" t="s">
        <v>198</v>
      </c>
      <c r="Z28" s="142" t="s">
        <v>198</v>
      </c>
      <c r="AA28" s="142" t="s">
        <v>198</v>
      </c>
    </row>
    <row r="29" spans="1:27" s="9" customFormat="1" ht="15" customHeight="1">
      <c r="A29" s="144"/>
      <c r="B29" s="365" t="s">
        <v>216</v>
      </c>
      <c r="C29" s="365"/>
      <c r="D29" s="86">
        <v>10</v>
      </c>
      <c r="E29" s="87">
        <v>700</v>
      </c>
      <c r="F29" s="87">
        <v>83</v>
      </c>
      <c r="G29" s="87">
        <v>783</v>
      </c>
      <c r="H29" s="87">
        <v>10</v>
      </c>
      <c r="I29" s="87">
        <v>700</v>
      </c>
      <c r="J29" s="87">
        <v>83</v>
      </c>
      <c r="K29" s="87">
        <v>783</v>
      </c>
      <c r="L29" s="142" t="s">
        <v>198</v>
      </c>
      <c r="M29" s="142" t="s">
        <v>198</v>
      </c>
      <c r="N29" s="142" t="s">
        <v>198</v>
      </c>
      <c r="O29" s="142" t="s">
        <v>198</v>
      </c>
      <c r="P29" s="142" t="s">
        <v>198</v>
      </c>
      <c r="Q29" s="142" t="s">
        <v>198</v>
      </c>
      <c r="R29" s="142" t="s">
        <v>198</v>
      </c>
      <c r="S29" s="142" t="s">
        <v>198</v>
      </c>
      <c r="T29" s="142" t="s">
        <v>198</v>
      </c>
      <c r="U29" s="142" t="s">
        <v>198</v>
      </c>
      <c r="V29" s="142" t="s">
        <v>198</v>
      </c>
      <c r="W29" s="142" t="s">
        <v>198</v>
      </c>
      <c r="X29" s="142" t="s">
        <v>198</v>
      </c>
      <c r="Y29" s="142" t="s">
        <v>198</v>
      </c>
      <c r="Z29" s="142" t="s">
        <v>198</v>
      </c>
      <c r="AA29" s="142" t="s">
        <v>198</v>
      </c>
    </row>
    <row r="30" spans="1:27" s="9" customFormat="1" ht="15" customHeight="1">
      <c r="A30" s="144"/>
      <c r="B30" s="365" t="s">
        <v>217</v>
      </c>
      <c r="C30" s="365"/>
      <c r="D30" s="86">
        <v>7</v>
      </c>
      <c r="E30" s="87">
        <v>2212</v>
      </c>
      <c r="F30" s="87">
        <v>1098</v>
      </c>
      <c r="G30" s="87">
        <v>3310</v>
      </c>
      <c r="H30" s="87">
        <v>7</v>
      </c>
      <c r="I30" s="87">
        <v>2212</v>
      </c>
      <c r="J30" s="87">
        <v>1098</v>
      </c>
      <c r="K30" s="87">
        <v>3310</v>
      </c>
      <c r="L30" s="142" t="s">
        <v>198</v>
      </c>
      <c r="M30" s="142" t="s">
        <v>198</v>
      </c>
      <c r="N30" s="142" t="s">
        <v>198</v>
      </c>
      <c r="O30" s="142" t="s">
        <v>198</v>
      </c>
      <c r="P30" s="142" t="s">
        <v>198</v>
      </c>
      <c r="Q30" s="142" t="s">
        <v>198</v>
      </c>
      <c r="R30" s="142" t="s">
        <v>198</v>
      </c>
      <c r="S30" s="142" t="s">
        <v>198</v>
      </c>
      <c r="T30" s="142" t="s">
        <v>198</v>
      </c>
      <c r="U30" s="142" t="s">
        <v>198</v>
      </c>
      <c r="V30" s="142" t="s">
        <v>198</v>
      </c>
      <c r="W30" s="142" t="s">
        <v>198</v>
      </c>
      <c r="X30" s="142" t="s">
        <v>198</v>
      </c>
      <c r="Y30" s="142" t="s">
        <v>198</v>
      </c>
      <c r="Z30" s="142" t="s">
        <v>198</v>
      </c>
      <c r="AA30" s="142" t="s">
        <v>198</v>
      </c>
    </row>
    <row r="31" spans="1:27" s="9" customFormat="1" ht="15" customHeight="1">
      <c r="A31" s="144"/>
      <c r="B31" s="365" t="s">
        <v>218</v>
      </c>
      <c r="C31" s="365"/>
      <c r="D31" s="86">
        <v>5</v>
      </c>
      <c r="E31" s="87">
        <v>1736</v>
      </c>
      <c r="F31" s="87">
        <v>642</v>
      </c>
      <c r="G31" s="87">
        <v>2378</v>
      </c>
      <c r="H31" s="87">
        <v>5</v>
      </c>
      <c r="I31" s="87">
        <v>1736</v>
      </c>
      <c r="J31" s="87">
        <v>642</v>
      </c>
      <c r="K31" s="87">
        <v>2378</v>
      </c>
      <c r="L31" s="142" t="s">
        <v>198</v>
      </c>
      <c r="M31" s="142" t="s">
        <v>198</v>
      </c>
      <c r="N31" s="142" t="s">
        <v>198</v>
      </c>
      <c r="O31" s="142" t="s">
        <v>198</v>
      </c>
      <c r="P31" s="142" t="s">
        <v>198</v>
      </c>
      <c r="Q31" s="142" t="s">
        <v>198</v>
      </c>
      <c r="R31" s="142" t="s">
        <v>198</v>
      </c>
      <c r="S31" s="142" t="s">
        <v>198</v>
      </c>
      <c r="T31" s="142" t="s">
        <v>198</v>
      </c>
      <c r="U31" s="142" t="s">
        <v>198</v>
      </c>
      <c r="V31" s="142" t="s">
        <v>198</v>
      </c>
      <c r="W31" s="142" t="s">
        <v>198</v>
      </c>
      <c r="X31" s="142" t="s">
        <v>198</v>
      </c>
      <c r="Y31" s="142" t="s">
        <v>198</v>
      </c>
      <c r="Z31" s="142" t="s">
        <v>198</v>
      </c>
      <c r="AA31" s="142" t="s">
        <v>198</v>
      </c>
    </row>
    <row r="32" spans="1:27" s="9" customFormat="1" ht="15" customHeight="1">
      <c r="A32" s="144"/>
      <c r="B32" s="365" t="s">
        <v>219</v>
      </c>
      <c r="C32" s="365"/>
      <c r="D32" s="86">
        <v>2</v>
      </c>
      <c r="E32" s="87">
        <v>1142</v>
      </c>
      <c r="F32" s="87">
        <v>80</v>
      </c>
      <c r="G32" s="87">
        <v>1222</v>
      </c>
      <c r="H32" s="87">
        <v>2</v>
      </c>
      <c r="I32" s="87">
        <v>1142</v>
      </c>
      <c r="J32" s="87">
        <v>80</v>
      </c>
      <c r="K32" s="87">
        <v>1222</v>
      </c>
      <c r="L32" s="142" t="s">
        <v>198</v>
      </c>
      <c r="M32" s="142" t="s">
        <v>198</v>
      </c>
      <c r="N32" s="142" t="s">
        <v>198</v>
      </c>
      <c r="O32" s="142" t="s">
        <v>198</v>
      </c>
      <c r="P32" s="142" t="s">
        <v>198</v>
      </c>
      <c r="Q32" s="142" t="s">
        <v>198</v>
      </c>
      <c r="R32" s="142" t="s">
        <v>198</v>
      </c>
      <c r="S32" s="142" t="s">
        <v>198</v>
      </c>
      <c r="T32" s="142" t="s">
        <v>198</v>
      </c>
      <c r="U32" s="142" t="s">
        <v>198</v>
      </c>
      <c r="V32" s="142" t="s">
        <v>198</v>
      </c>
      <c r="W32" s="142" t="s">
        <v>198</v>
      </c>
      <c r="X32" s="142" t="s">
        <v>198</v>
      </c>
      <c r="Y32" s="142" t="s">
        <v>198</v>
      </c>
      <c r="Z32" s="142" t="s">
        <v>198</v>
      </c>
      <c r="AA32" s="142" t="s">
        <v>198</v>
      </c>
    </row>
    <row r="33" spans="1:27" s="9" customFormat="1" ht="15" customHeight="1">
      <c r="A33" s="144"/>
      <c r="B33" s="365" t="s">
        <v>220</v>
      </c>
      <c r="C33" s="365"/>
      <c r="D33" s="86">
        <v>5</v>
      </c>
      <c r="E33" s="87">
        <v>310</v>
      </c>
      <c r="F33" s="87">
        <v>213</v>
      </c>
      <c r="G33" s="87">
        <v>523</v>
      </c>
      <c r="H33" s="87">
        <v>5</v>
      </c>
      <c r="I33" s="87">
        <v>310</v>
      </c>
      <c r="J33" s="87">
        <v>213</v>
      </c>
      <c r="K33" s="87">
        <v>523</v>
      </c>
      <c r="L33" s="142" t="s">
        <v>198</v>
      </c>
      <c r="M33" s="142" t="s">
        <v>198</v>
      </c>
      <c r="N33" s="142" t="s">
        <v>198</v>
      </c>
      <c r="O33" s="142" t="s">
        <v>198</v>
      </c>
      <c r="P33" s="142" t="s">
        <v>198</v>
      </c>
      <c r="Q33" s="142" t="s">
        <v>198</v>
      </c>
      <c r="R33" s="142" t="s">
        <v>198</v>
      </c>
      <c r="S33" s="142" t="s">
        <v>198</v>
      </c>
      <c r="T33" s="142" t="s">
        <v>198</v>
      </c>
      <c r="U33" s="142" t="s">
        <v>198</v>
      </c>
      <c r="V33" s="142" t="s">
        <v>198</v>
      </c>
      <c r="W33" s="142" t="s">
        <v>198</v>
      </c>
      <c r="X33" s="142" t="s">
        <v>198</v>
      </c>
      <c r="Y33" s="142" t="s">
        <v>198</v>
      </c>
      <c r="Z33" s="142" t="s">
        <v>198</v>
      </c>
      <c r="AA33" s="142" t="s">
        <v>198</v>
      </c>
    </row>
    <row r="34" spans="1:27" s="9" customFormat="1" ht="15" customHeight="1">
      <c r="A34" s="365" t="s">
        <v>221</v>
      </c>
      <c r="B34" s="380"/>
      <c r="C34" s="89"/>
      <c r="D34" s="86">
        <v>14</v>
      </c>
      <c r="E34" s="87">
        <v>2820</v>
      </c>
      <c r="F34" s="87">
        <v>202</v>
      </c>
      <c r="G34" s="87">
        <v>3022</v>
      </c>
      <c r="H34" s="87">
        <v>12</v>
      </c>
      <c r="I34" s="87">
        <v>2645</v>
      </c>
      <c r="J34" s="87">
        <v>168</v>
      </c>
      <c r="K34" s="87">
        <v>2813</v>
      </c>
      <c r="L34" s="142" t="s">
        <v>198</v>
      </c>
      <c r="M34" s="142" t="s">
        <v>198</v>
      </c>
      <c r="N34" s="142" t="s">
        <v>198</v>
      </c>
      <c r="O34" s="142" t="s">
        <v>198</v>
      </c>
      <c r="P34" s="142" t="s">
        <v>198</v>
      </c>
      <c r="Q34" s="142" t="s">
        <v>198</v>
      </c>
      <c r="R34" s="142" t="s">
        <v>198</v>
      </c>
      <c r="S34" s="142" t="s">
        <v>198</v>
      </c>
      <c r="T34" s="87">
        <v>2</v>
      </c>
      <c r="U34" s="87">
        <v>175</v>
      </c>
      <c r="V34" s="87">
        <v>34</v>
      </c>
      <c r="W34" s="87">
        <v>209</v>
      </c>
      <c r="X34" s="142" t="s">
        <v>198</v>
      </c>
      <c r="Y34" s="142" t="s">
        <v>198</v>
      </c>
      <c r="Z34" s="142" t="s">
        <v>198</v>
      </c>
      <c r="AA34" s="142" t="s">
        <v>198</v>
      </c>
    </row>
    <row r="35" spans="1:27" s="9" customFormat="1" ht="15" customHeight="1">
      <c r="A35" s="365" t="s">
        <v>7</v>
      </c>
      <c r="B35" s="380"/>
      <c r="C35" s="89"/>
      <c r="D35" s="86">
        <v>8</v>
      </c>
      <c r="E35" s="87">
        <v>1098</v>
      </c>
      <c r="F35" s="87">
        <v>211</v>
      </c>
      <c r="G35" s="87">
        <v>1309</v>
      </c>
      <c r="H35" s="87">
        <v>8</v>
      </c>
      <c r="I35" s="87">
        <v>1098</v>
      </c>
      <c r="J35" s="87">
        <v>211</v>
      </c>
      <c r="K35" s="87">
        <v>1309</v>
      </c>
      <c r="L35" s="142" t="s">
        <v>198</v>
      </c>
      <c r="M35" s="142" t="s">
        <v>198</v>
      </c>
      <c r="N35" s="142" t="s">
        <v>198</v>
      </c>
      <c r="O35" s="142" t="s">
        <v>198</v>
      </c>
      <c r="P35" s="142" t="s">
        <v>198</v>
      </c>
      <c r="Q35" s="142" t="s">
        <v>198</v>
      </c>
      <c r="R35" s="142" t="s">
        <v>198</v>
      </c>
      <c r="S35" s="142" t="s">
        <v>198</v>
      </c>
      <c r="T35" s="142" t="s">
        <v>198</v>
      </c>
      <c r="U35" s="142" t="s">
        <v>198</v>
      </c>
      <c r="V35" s="142" t="s">
        <v>198</v>
      </c>
      <c r="W35" s="142" t="s">
        <v>198</v>
      </c>
      <c r="X35" s="142" t="s">
        <v>198</v>
      </c>
      <c r="Y35" s="142" t="s">
        <v>198</v>
      </c>
      <c r="Z35" s="142" t="s">
        <v>198</v>
      </c>
      <c r="AA35" s="142" t="s">
        <v>198</v>
      </c>
    </row>
    <row r="36" spans="1:27" s="9" customFormat="1" ht="15" customHeight="1">
      <c r="A36" s="365" t="s">
        <v>8</v>
      </c>
      <c r="B36" s="380"/>
      <c r="C36" s="89"/>
      <c r="D36" s="86">
        <v>77</v>
      </c>
      <c r="E36" s="87">
        <v>2781</v>
      </c>
      <c r="F36" s="87">
        <v>236</v>
      </c>
      <c r="G36" s="87">
        <v>3017</v>
      </c>
      <c r="H36" s="87">
        <v>77</v>
      </c>
      <c r="I36" s="87">
        <v>2781</v>
      </c>
      <c r="J36" s="87">
        <v>236</v>
      </c>
      <c r="K36" s="87">
        <v>3017</v>
      </c>
      <c r="L36" s="142" t="s">
        <v>198</v>
      </c>
      <c r="M36" s="142" t="s">
        <v>198</v>
      </c>
      <c r="N36" s="142" t="s">
        <v>198</v>
      </c>
      <c r="O36" s="142" t="s">
        <v>198</v>
      </c>
      <c r="P36" s="142" t="s">
        <v>198</v>
      </c>
      <c r="Q36" s="142" t="s">
        <v>198</v>
      </c>
      <c r="R36" s="142" t="s">
        <v>198</v>
      </c>
      <c r="S36" s="142" t="s">
        <v>198</v>
      </c>
      <c r="T36" s="142" t="s">
        <v>198</v>
      </c>
      <c r="U36" s="142" t="s">
        <v>198</v>
      </c>
      <c r="V36" s="142" t="s">
        <v>198</v>
      </c>
      <c r="W36" s="142" t="s">
        <v>198</v>
      </c>
      <c r="X36" s="142" t="s">
        <v>198</v>
      </c>
      <c r="Y36" s="142" t="s">
        <v>198</v>
      </c>
      <c r="Z36" s="142" t="s">
        <v>198</v>
      </c>
      <c r="AA36" s="142" t="s">
        <v>198</v>
      </c>
    </row>
    <row r="37" spans="1:27" s="9" customFormat="1" ht="15" customHeight="1">
      <c r="A37" s="144"/>
      <c r="B37" s="365" t="s">
        <v>222</v>
      </c>
      <c r="C37" s="365"/>
      <c r="D37" s="86">
        <v>21</v>
      </c>
      <c r="E37" s="87">
        <v>881</v>
      </c>
      <c r="F37" s="87">
        <v>62</v>
      </c>
      <c r="G37" s="87">
        <v>943</v>
      </c>
      <c r="H37" s="87">
        <v>21</v>
      </c>
      <c r="I37" s="87">
        <v>881</v>
      </c>
      <c r="J37" s="87">
        <v>62</v>
      </c>
      <c r="K37" s="87">
        <v>943</v>
      </c>
      <c r="L37" s="142" t="s">
        <v>198</v>
      </c>
      <c r="M37" s="142" t="s">
        <v>198</v>
      </c>
      <c r="N37" s="142" t="s">
        <v>198</v>
      </c>
      <c r="O37" s="142" t="s">
        <v>198</v>
      </c>
      <c r="P37" s="142" t="s">
        <v>198</v>
      </c>
      <c r="Q37" s="142" t="s">
        <v>198</v>
      </c>
      <c r="R37" s="142" t="s">
        <v>198</v>
      </c>
      <c r="S37" s="142" t="s">
        <v>198</v>
      </c>
      <c r="T37" s="142" t="s">
        <v>198</v>
      </c>
      <c r="U37" s="142" t="s">
        <v>198</v>
      </c>
      <c r="V37" s="142" t="s">
        <v>198</v>
      </c>
      <c r="W37" s="142" t="s">
        <v>198</v>
      </c>
      <c r="X37" s="142" t="s">
        <v>198</v>
      </c>
      <c r="Y37" s="142" t="s">
        <v>198</v>
      </c>
      <c r="Z37" s="142" t="s">
        <v>198</v>
      </c>
      <c r="AA37" s="142" t="s">
        <v>198</v>
      </c>
    </row>
    <row r="38" spans="1:27" s="9" customFormat="1" ht="15" customHeight="1">
      <c r="A38" s="144"/>
      <c r="B38" s="365" t="s">
        <v>223</v>
      </c>
      <c r="C38" s="365"/>
      <c r="D38" s="86">
        <v>20</v>
      </c>
      <c r="E38" s="87">
        <v>496</v>
      </c>
      <c r="F38" s="87">
        <v>16</v>
      </c>
      <c r="G38" s="87">
        <v>512</v>
      </c>
      <c r="H38" s="87">
        <v>20</v>
      </c>
      <c r="I38" s="87">
        <v>496</v>
      </c>
      <c r="J38" s="87">
        <v>16</v>
      </c>
      <c r="K38" s="87">
        <v>512</v>
      </c>
      <c r="L38" s="142" t="s">
        <v>198</v>
      </c>
      <c r="M38" s="142" t="s">
        <v>198</v>
      </c>
      <c r="N38" s="142" t="s">
        <v>198</v>
      </c>
      <c r="O38" s="142" t="s">
        <v>198</v>
      </c>
      <c r="P38" s="142" t="s">
        <v>198</v>
      </c>
      <c r="Q38" s="142" t="s">
        <v>198</v>
      </c>
      <c r="R38" s="142" t="s">
        <v>198</v>
      </c>
      <c r="S38" s="142" t="s">
        <v>198</v>
      </c>
      <c r="T38" s="142" t="s">
        <v>198</v>
      </c>
      <c r="U38" s="142" t="s">
        <v>198</v>
      </c>
      <c r="V38" s="142" t="s">
        <v>198</v>
      </c>
      <c r="W38" s="142" t="s">
        <v>198</v>
      </c>
      <c r="X38" s="142" t="s">
        <v>198</v>
      </c>
      <c r="Y38" s="142" t="s">
        <v>198</v>
      </c>
      <c r="Z38" s="142" t="s">
        <v>198</v>
      </c>
      <c r="AA38" s="142" t="s">
        <v>198</v>
      </c>
    </row>
    <row r="39" spans="1:27" s="9" customFormat="1" ht="15" customHeight="1">
      <c r="A39" s="144"/>
      <c r="B39" s="365" t="s">
        <v>224</v>
      </c>
      <c r="C39" s="365"/>
      <c r="D39" s="86">
        <v>29</v>
      </c>
      <c r="E39" s="87">
        <v>1144</v>
      </c>
      <c r="F39" s="87">
        <v>88</v>
      </c>
      <c r="G39" s="87">
        <v>1232</v>
      </c>
      <c r="H39" s="87">
        <v>29</v>
      </c>
      <c r="I39" s="87">
        <v>1144</v>
      </c>
      <c r="J39" s="87">
        <v>88</v>
      </c>
      <c r="K39" s="87">
        <v>1232</v>
      </c>
      <c r="L39" s="142" t="s">
        <v>198</v>
      </c>
      <c r="M39" s="142" t="s">
        <v>198</v>
      </c>
      <c r="N39" s="142" t="s">
        <v>198</v>
      </c>
      <c r="O39" s="142" t="s">
        <v>198</v>
      </c>
      <c r="P39" s="142" t="s">
        <v>198</v>
      </c>
      <c r="Q39" s="142" t="s">
        <v>198</v>
      </c>
      <c r="R39" s="142" t="s">
        <v>198</v>
      </c>
      <c r="S39" s="142" t="s">
        <v>198</v>
      </c>
      <c r="T39" s="142" t="s">
        <v>198</v>
      </c>
      <c r="U39" s="142" t="s">
        <v>198</v>
      </c>
      <c r="V39" s="142" t="s">
        <v>198</v>
      </c>
      <c r="W39" s="142" t="s">
        <v>198</v>
      </c>
      <c r="X39" s="142" t="s">
        <v>198</v>
      </c>
      <c r="Y39" s="142" t="s">
        <v>198</v>
      </c>
      <c r="Z39" s="142" t="s">
        <v>198</v>
      </c>
      <c r="AA39" s="142" t="s">
        <v>198</v>
      </c>
    </row>
    <row r="40" spans="1:27" s="9" customFormat="1" ht="15" customHeight="1">
      <c r="A40" s="144"/>
      <c r="B40" s="365" t="s">
        <v>225</v>
      </c>
      <c r="C40" s="365"/>
      <c r="D40" s="86">
        <v>3</v>
      </c>
      <c r="E40" s="87">
        <v>73</v>
      </c>
      <c r="F40" s="87">
        <v>27</v>
      </c>
      <c r="G40" s="87">
        <v>100</v>
      </c>
      <c r="H40" s="87">
        <v>3</v>
      </c>
      <c r="I40" s="87">
        <v>73</v>
      </c>
      <c r="J40" s="87">
        <v>27</v>
      </c>
      <c r="K40" s="87">
        <v>100</v>
      </c>
      <c r="L40" s="142" t="s">
        <v>198</v>
      </c>
      <c r="M40" s="142" t="s">
        <v>198</v>
      </c>
      <c r="N40" s="142" t="s">
        <v>198</v>
      </c>
      <c r="O40" s="142" t="s">
        <v>198</v>
      </c>
      <c r="P40" s="142" t="s">
        <v>198</v>
      </c>
      <c r="Q40" s="142" t="s">
        <v>198</v>
      </c>
      <c r="R40" s="142" t="s">
        <v>198</v>
      </c>
      <c r="S40" s="142" t="s">
        <v>198</v>
      </c>
      <c r="T40" s="142" t="s">
        <v>198</v>
      </c>
      <c r="U40" s="142" t="s">
        <v>198</v>
      </c>
      <c r="V40" s="142" t="s">
        <v>198</v>
      </c>
      <c r="W40" s="142" t="s">
        <v>198</v>
      </c>
      <c r="X40" s="142" t="s">
        <v>198</v>
      </c>
      <c r="Y40" s="142" t="s">
        <v>198</v>
      </c>
      <c r="Z40" s="142" t="s">
        <v>198</v>
      </c>
      <c r="AA40" s="142" t="s">
        <v>198</v>
      </c>
    </row>
    <row r="41" spans="1:27" s="9" customFormat="1" ht="15" customHeight="1">
      <c r="A41" s="144"/>
      <c r="B41" s="365" t="s">
        <v>226</v>
      </c>
      <c r="C41" s="365"/>
      <c r="D41" s="86">
        <v>4</v>
      </c>
      <c r="E41" s="87">
        <v>187</v>
      </c>
      <c r="F41" s="87">
        <v>43</v>
      </c>
      <c r="G41" s="87">
        <v>230</v>
      </c>
      <c r="H41" s="87">
        <v>4</v>
      </c>
      <c r="I41" s="87">
        <v>187</v>
      </c>
      <c r="J41" s="87">
        <v>43</v>
      </c>
      <c r="K41" s="87">
        <v>230</v>
      </c>
      <c r="L41" s="142" t="s">
        <v>198</v>
      </c>
      <c r="M41" s="142" t="s">
        <v>198</v>
      </c>
      <c r="N41" s="142" t="s">
        <v>198</v>
      </c>
      <c r="O41" s="142" t="s">
        <v>198</v>
      </c>
      <c r="P41" s="142" t="s">
        <v>198</v>
      </c>
      <c r="Q41" s="142" t="s">
        <v>198</v>
      </c>
      <c r="R41" s="142" t="s">
        <v>198</v>
      </c>
      <c r="S41" s="142" t="s">
        <v>198</v>
      </c>
      <c r="T41" s="142" t="s">
        <v>198</v>
      </c>
      <c r="U41" s="142" t="s">
        <v>198</v>
      </c>
      <c r="V41" s="142" t="s">
        <v>198</v>
      </c>
      <c r="W41" s="142" t="s">
        <v>198</v>
      </c>
      <c r="X41" s="142" t="s">
        <v>198</v>
      </c>
      <c r="Y41" s="142" t="s">
        <v>198</v>
      </c>
      <c r="Z41" s="142" t="s">
        <v>198</v>
      </c>
      <c r="AA41" s="142" t="s">
        <v>198</v>
      </c>
    </row>
    <row r="42" spans="1:27" s="9" customFormat="1" ht="15" customHeight="1">
      <c r="A42" s="365" t="s">
        <v>9</v>
      </c>
      <c r="B42" s="380"/>
      <c r="C42" s="89"/>
      <c r="D42" s="86">
        <v>46</v>
      </c>
      <c r="E42" s="87">
        <v>2022</v>
      </c>
      <c r="F42" s="87">
        <v>1589</v>
      </c>
      <c r="G42" s="87">
        <v>3611</v>
      </c>
      <c r="H42" s="87">
        <v>46</v>
      </c>
      <c r="I42" s="87">
        <v>2022</v>
      </c>
      <c r="J42" s="87">
        <v>1589</v>
      </c>
      <c r="K42" s="87">
        <v>3611</v>
      </c>
      <c r="L42" s="142" t="s">
        <v>198</v>
      </c>
      <c r="M42" s="142" t="s">
        <v>198</v>
      </c>
      <c r="N42" s="142" t="s">
        <v>198</v>
      </c>
      <c r="O42" s="142" t="s">
        <v>198</v>
      </c>
      <c r="P42" s="142" t="s">
        <v>198</v>
      </c>
      <c r="Q42" s="142" t="s">
        <v>198</v>
      </c>
      <c r="R42" s="142" t="s">
        <v>198</v>
      </c>
      <c r="S42" s="142" t="s">
        <v>198</v>
      </c>
      <c r="T42" s="142" t="s">
        <v>198</v>
      </c>
      <c r="U42" s="142" t="s">
        <v>198</v>
      </c>
      <c r="V42" s="142" t="s">
        <v>198</v>
      </c>
      <c r="W42" s="142" t="s">
        <v>198</v>
      </c>
      <c r="X42" s="142" t="s">
        <v>198</v>
      </c>
      <c r="Y42" s="142" t="s">
        <v>198</v>
      </c>
      <c r="Z42" s="142" t="s">
        <v>198</v>
      </c>
      <c r="AA42" s="142" t="s">
        <v>198</v>
      </c>
    </row>
    <row r="43" spans="1:27" s="9" customFormat="1" ht="15" customHeight="1">
      <c r="A43" s="365" t="s">
        <v>10</v>
      </c>
      <c r="B43" s="380"/>
      <c r="C43" s="89"/>
      <c r="D43" s="86">
        <v>28</v>
      </c>
      <c r="E43" s="87">
        <v>1445</v>
      </c>
      <c r="F43" s="87">
        <v>2529</v>
      </c>
      <c r="G43" s="87">
        <v>3974</v>
      </c>
      <c r="H43" s="87">
        <v>28</v>
      </c>
      <c r="I43" s="87">
        <v>1445</v>
      </c>
      <c r="J43" s="87">
        <v>2529</v>
      </c>
      <c r="K43" s="87">
        <v>3974</v>
      </c>
      <c r="L43" s="142" t="s">
        <v>198</v>
      </c>
      <c r="M43" s="142" t="s">
        <v>198</v>
      </c>
      <c r="N43" s="142" t="s">
        <v>198</v>
      </c>
      <c r="O43" s="142" t="s">
        <v>198</v>
      </c>
      <c r="P43" s="142" t="s">
        <v>198</v>
      </c>
      <c r="Q43" s="142" t="s">
        <v>198</v>
      </c>
      <c r="R43" s="142" t="s">
        <v>198</v>
      </c>
      <c r="S43" s="142" t="s">
        <v>198</v>
      </c>
      <c r="T43" s="142" t="s">
        <v>198</v>
      </c>
      <c r="U43" s="142" t="s">
        <v>198</v>
      </c>
      <c r="V43" s="142" t="s">
        <v>198</v>
      </c>
      <c r="W43" s="142" t="s">
        <v>198</v>
      </c>
      <c r="X43" s="142" t="s">
        <v>198</v>
      </c>
      <c r="Y43" s="142" t="s">
        <v>198</v>
      </c>
      <c r="Z43" s="142" t="s">
        <v>198</v>
      </c>
      <c r="AA43" s="142" t="s">
        <v>198</v>
      </c>
    </row>
    <row r="44" spans="1:27" s="9" customFormat="1" ht="15" customHeight="1">
      <c r="A44" s="365" t="s">
        <v>227</v>
      </c>
      <c r="B44" s="380"/>
      <c r="C44" s="89"/>
      <c r="D44" s="141" t="s">
        <v>198</v>
      </c>
      <c r="E44" s="142" t="s">
        <v>198</v>
      </c>
      <c r="F44" s="142" t="s">
        <v>198</v>
      </c>
      <c r="G44" s="142" t="s">
        <v>198</v>
      </c>
      <c r="H44" s="142" t="s">
        <v>198</v>
      </c>
      <c r="I44" s="142" t="s">
        <v>198</v>
      </c>
      <c r="J44" s="142" t="s">
        <v>198</v>
      </c>
      <c r="K44" s="142" t="s">
        <v>198</v>
      </c>
      <c r="L44" s="142" t="s">
        <v>198</v>
      </c>
      <c r="M44" s="142" t="s">
        <v>198</v>
      </c>
      <c r="N44" s="142" t="s">
        <v>198</v>
      </c>
      <c r="O44" s="142" t="s">
        <v>198</v>
      </c>
      <c r="P44" s="142" t="s">
        <v>198</v>
      </c>
      <c r="Q44" s="142" t="s">
        <v>198</v>
      </c>
      <c r="R44" s="142" t="s">
        <v>198</v>
      </c>
      <c r="S44" s="142" t="s">
        <v>198</v>
      </c>
      <c r="T44" s="142" t="s">
        <v>198</v>
      </c>
      <c r="U44" s="142" t="s">
        <v>198</v>
      </c>
      <c r="V44" s="142" t="s">
        <v>198</v>
      </c>
      <c r="W44" s="142" t="s">
        <v>198</v>
      </c>
      <c r="X44" s="142" t="s">
        <v>198</v>
      </c>
      <c r="Y44" s="142" t="s">
        <v>198</v>
      </c>
      <c r="Z44" s="142" t="s">
        <v>198</v>
      </c>
      <c r="AA44" s="142" t="s">
        <v>198</v>
      </c>
    </row>
    <row r="45" spans="1:27" s="9" customFormat="1" ht="15" customHeight="1">
      <c r="A45" s="365" t="s">
        <v>122</v>
      </c>
      <c r="B45" s="380"/>
      <c r="C45" s="89"/>
      <c r="D45" s="86">
        <v>2</v>
      </c>
      <c r="E45" s="87">
        <v>20</v>
      </c>
      <c r="F45" s="87">
        <v>10</v>
      </c>
      <c r="G45" s="87">
        <v>30</v>
      </c>
      <c r="H45" s="87">
        <v>2</v>
      </c>
      <c r="I45" s="87">
        <v>20</v>
      </c>
      <c r="J45" s="87">
        <v>10</v>
      </c>
      <c r="K45" s="87">
        <v>30</v>
      </c>
      <c r="L45" s="142" t="s">
        <v>198</v>
      </c>
      <c r="M45" s="142" t="s">
        <v>198</v>
      </c>
      <c r="N45" s="142" t="s">
        <v>198</v>
      </c>
      <c r="O45" s="142" t="s">
        <v>198</v>
      </c>
      <c r="P45" s="142" t="s">
        <v>198</v>
      </c>
      <c r="Q45" s="142" t="s">
        <v>198</v>
      </c>
      <c r="R45" s="142" t="s">
        <v>198</v>
      </c>
      <c r="S45" s="142" t="s">
        <v>198</v>
      </c>
      <c r="T45" s="142" t="s">
        <v>198</v>
      </c>
      <c r="U45" s="142" t="s">
        <v>198</v>
      </c>
      <c r="V45" s="142" t="s">
        <v>198</v>
      </c>
      <c r="W45" s="142" t="s">
        <v>198</v>
      </c>
      <c r="X45" s="142" t="s">
        <v>198</v>
      </c>
      <c r="Y45" s="142" t="s">
        <v>198</v>
      </c>
      <c r="Z45" s="142" t="s">
        <v>198</v>
      </c>
      <c r="AA45" s="142" t="s">
        <v>198</v>
      </c>
    </row>
    <row r="46" spans="1:27" s="9" customFormat="1" ht="15" customHeight="1">
      <c r="A46" s="365" t="s">
        <v>228</v>
      </c>
      <c r="B46" s="380"/>
      <c r="C46" s="89"/>
      <c r="D46" s="86">
        <v>31</v>
      </c>
      <c r="E46" s="87">
        <v>626</v>
      </c>
      <c r="F46" s="87">
        <v>2838</v>
      </c>
      <c r="G46" s="87">
        <v>3464</v>
      </c>
      <c r="H46" s="87">
        <v>26</v>
      </c>
      <c r="I46" s="87">
        <v>382</v>
      </c>
      <c r="J46" s="87">
        <v>1639</v>
      </c>
      <c r="K46" s="87">
        <v>2021</v>
      </c>
      <c r="L46" s="87">
        <v>2</v>
      </c>
      <c r="M46" s="87">
        <v>26</v>
      </c>
      <c r="N46" s="87">
        <v>149</v>
      </c>
      <c r="O46" s="87">
        <v>175</v>
      </c>
      <c r="P46" s="142" t="s">
        <v>198</v>
      </c>
      <c r="Q46" s="142" t="s">
        <v>198</v>
      </c>
      <c r="R46" s="142" t="s">
        <v>198</v>
      </c>
      <c r="S46" s="142" t="s">
        <v>198</v>
      </c>
      <c r="T46" s="142" t="s">
        <v>198</v>
      </c>
      <c r="U46" s="142" t="s">
        <v>198</v>
      </c>
      <c r="V46" s="142" t="s">
        <v>198</v>
      </c>
      <c r="W46" s="142" t="s">
        <v>198</v>
      </c>
      <c r="X46" s="87">
        <v>3</v>
      </c>
      <c r="Y46" s="87">
        <v>218</v>
      </c>
      <c r="Z46" s="87">
        <v>1050</v>
      </c>
      <c r="AA46" s="87">
        <v>1268</v>
      </c>
    </row>
    <row r="47" spans="1:27" s="9" customFormat="1" ht="15" customHeight="1">
      <c r="A47" s="365" t="s">
        <v>124</v>
      </c>
      <c r="B47" s="380"/>
      <c r="C47" s="89"/>
      <c r="D47" s="86">
        <v>41</v>
      </c>
      <c r="E47" s="87">
        <v>3579</v>
      </c>
      <c r="F47" s="87">
        <v>3953</v>
      </c>
      <c r="G47" s="87">
        <v>7532</v>
      </c>
      <c r="H47" s="87">
        <v>10</v>
      </c>
      <c r="I47" s="87">
        <v>405</v>
      </c>
      <c r="J47" s="87">
        <v>133</v>
      </c>
      <c r="K47" s="87">
        <v>538</v>
      </c>
      <c r="L47" s="142" t="s">
        <v>198</v>
      </c>
      <c r="M47" s="142" t="s">
        <v>198</v>
      </c>
      <c r="N47" s="142" t="s">
        <v>198</v>
      </c>
      <c r="O47" s="142" t="s">
        <v>198</v>
      </c>
      <c r="P47" s="142" t="s">
        <v>198</v>
      </c>
      <c r="Q47" s="142" t="s">
        <v>198</v>
      </c>
      <c r="R47" s="142" t="s">
        <v>198</v>
      </c>
      <c r="S47" s="142" t="s">
        <v>198</v>
      </c>
      <c r="T47" s="142" t="s">
        <v>198</v>
      </c>
      <c r="U47" s="142" t="s">
        <v>198</v>
      </c>
      <c r="V47" s="142" t="s">
        <v>198</v>
      </c>
      <c r="W47" s="142" t="s">
        <v>198</v>
      </c>
      <c r="X47" s="87">
        <v>31</v>
      </c>
      <c r="Y47" s="87">
        <v>3174</v>
      </c>
      <c r="Z47" s="87">
        <v>3820</v>
      </c>
      <c r="AA47" s="87">
        <v>6994</v>
      </c>
    </row>
    <row r="48" spans="1:27" s="9" customFormat="1" ht="15" customHeight="1">
      <c r="A48" s="365" t="s">
        <v>229</v>
      </c>
      <c r="B48" s="380"/>
      <c r="C48" s="89"/>
      <c r="D48" s="86">
        <v>20</v>
      </c>
      <c r="E48" s="87">
        <v>2588</v>
      </c>
      <c r="F48" s="87">
        <v>1031</v>
      </c>
      <c r="G48" s="87">
        <v>3619</v>
      </c>
      <c r="H48" s="87">
        <v>11</v>
      </c>
      <c r="I48" s="87">
        <v>1440</v>
      </c>
      <c r="J48" s="87">
        <v>643</v>
      </c>
      <c r="K48" s="87">
        <v>2083</v>
      </c>
      <c r="L48" s="87">
        <v>9</v>
      </c>
      <c r="M48" s="87">
        <v>1148</v>
      </c>
      <c r="N48" s="87">
        <v>388</v>
      </c>
      <c r="O48" s="87">
        <v>1536</v>
      </c>
      <c r="P48" s="142" t="s">
        <v>198</v>
      </c>
      <c r="Q48" s="142" t="s">
        <v>198</v>
      </c>
      <c r="R48" s="142" t="s">
        <v>198</v>
      </c>
      <c r="S48" s="142" t="s">
        <v>198</v>
      </c>
      <c r="T48" s="142" t="s">
        <v>198</v>
      </c>
      <c r="U48" s="142" t="s">
        <v>198</v>
      </c>
      <c r="V48" s="142" t="s">
        <v>198</v>
      </c>
      <c r="W48" s="142" t="s">
        <v>198</v>
      </c>
      <c r="X48" s="142" t="s">
        <v>198</v>
      </c>
      <c r="Y48" s="142" t="s">
        <v>198</v>
      </c>
      <c r="Z48" s="142" t="s">
        <v>198</v>
      </c>
      <c r="AA48" s="142" t="s">
        <v>198</v>
      </c>
    </row>
    <row r="49" spans="1:27" s="9" customFormat="1" ht="15" customHeight="1">
      <c r="A49" s="365" t="s">
        <v>15</v>
      </c>
      <c r="B49" s="380"/>
      <c r="C49" s="89"/>
      <c r="D49" s="86">
        <v>28</v>
      </c>
      <c r="E49" s="87">
        <v>995</v>
      </c>
      <c r="F49" s="87">
        <v>594</v>
      </c>
      <c r="G49" s="87">
        <v>1589</v>
      </c>
      <c r="H49" s="87">
        <v>21</v>
      </c>
      <c r="I49" s="87">
        <v>729</v>
      </c>
      <c r="J49" s="87">
        <v>168</v>
      </c>
      <c r="K49" s="87">
        <v>897</v>
      </c>
      <c r="L49" s="142" t="s">
        <v>198</v>
      </c>
      <c r="M49" s="142" t="s">
        <v>198</v>
      </c>
      <c r="N49" s="142" t="s">
        <v>198</v>
      </c>
      <c r="O49" s="142" t="s">
        <v>198</v>
      </c>
      <c r="P49" s="142" t="s">
        <v>198</v>
      </c>
      <c r="Q49" s="142" t="s">
        <v>198</v>
      </c>
      <c r="R49" s="142" t="s">
        <v>198</v>
      </c>
      <c r="S49" s="142" t="s">
        <v>198</v>
      </c>
      <c r="T49" s="87">
        <v>6</v>
      </c>
      <c r="U49" s="87">
        <v>250</v>
      </c>
      <c r="V49" s="87">
        <v>424</v>
      </c>
      <c r="W49" s="87">
        <v>674</v>
      </c>
      <c r="X49" s="87">
        <v>1</v>
      </c>
      <c r="Y49" s="87">
        <v>16</v>
      </c>
      <c r="Z49" s="87">
        <v>2</v>
      </c>
      <c r="AA49" s="87">
        <v>18</v>
      </c>
    </row>
    <row r="50" spans="1:27" s="9" customFormat="1" ht="15" customHeight="1">
      <c r="A50" s="144"/>
      <c r="B50" s="365" t="s">
        <v>230</v>
      </c>
      <c r="C50" s="365"/>
      <c r="D50" s="86">
        <v>2</v>
      </c>
      <c r="E50" s="87">
        <v>2</v>
      </c>
      <c r="F50" s="87">
        <v>4</v>
      </c>
      <c r="G50" s="87">
        <v>6</v>
      </c>
      <c r="H50" s="87">
        <v>2</v>
      </c>
      <c r="I50" s="87">
        <v>2</v>
      </c>
      <c r="J50" s="87">
        <v>4</v>
      </c>
      <c r="K50" s="87">
        <v>6</v>
      </c>
      <c r="L50" s="142" t="s">
        <v>198</v>
      </c>
      <c r="M50" s="142" t="s">
        <v>198</v>
      </c>
      <c r="N50" s="142" t="s">
        <v>198</v>
      </c>
      <c r="O50" s="142" t="s">
        <v>198</v>
      </c>
      <c r="P50" s="142" t="s">
        <v>198</v>
      </c>
      <c r="Q50" s="142" t="s">
        <v>198</v>
      </c>
      <c r="R50" s="142" t="s">
        <v>198</v>
      </c>
      <c r="S50" s="142" t="s">
        <v>198</v>
      </c>
      <c r="T50" s="142" t="s">
        <v>198</v>
      </c>
      <c r="U50" s="142" t="s">
        <v>198</v>
      </c>
      <c r="V50" s="142" t="s">
        <v>198</v>
      </c>
      <c r="W50" s="142" t="s">
        <v>198</v>
      </c>
      <c r="X50" s="142" t="s">
        <v>198</v>
      </c>
      <c r="Y50" s="142" t="s">
        <v>198</v>
      </c>
      <c r="Z50" s="142" t="s">
        <v>198</v>
      </c>
      <c r="AA50" s="142" t="s">
        <v>198</v>
      </c>
    </row>
    <row r="51" spans="1:27" s="9" customFormat="1" ht="15" customHeight="1">
      <c r="A51" s="144"/>
      <c r="B51" s="365" t="s">
        <v>231</v>
      </c>
      <c r="C51" s="365"/>
      <c r="D51" s="86">
        <v>1</v>
      </c>
      <c r="E51" s="87">
        <v>185</v>
      </c>
      <c r="F51" s="87">
        <v>43</v>
      </c>
      <c r="G51" s="87">
        <v>228</v>
      </c>
      <c r="H51" s="87">
        <v>1</v>
      </c>
      <c r="I51" s="87">
        <v>185</v>
      </c>
      <c r="J51" s="87">
        <v>43</v>
      </c>
      <c r="K51" s="87">
        <v>228</v>
      </c>
      <c r="L51" s="142" t="s">
        <v>198</v>
      </c>
      <c r="M51" s="142" t="s">
        <v>198</v>
      </c>
      <c r="N51" s="142" t="s">
        <v>198</v>
      </c>
      <c r="O51" s="142" t="s">
        <v>198</v>
      </c>
      <c r="P51" s="142" t="s">
        <v>198</v>
      </c>
      <c r="Q51" s="142" t="s">
        <v>198</v>
      </c>
      <c r="R51" s="142" t="s">
        <v>198</v>
      </c>
      <c r="S51" s="142" t="s">
        <v>198</v>
      </c>
      <c r="T51" s="142" t="s">
        <v>198</v>
      </c>
      <c r="U51" s="142" t="s">
        <v>198</v>
      </c>
      <c r="V51" s="142" t="s">
        <v>198</v>
      </c>
      <c r="W51" s="142" t="s">
        <v>198</v>
      </c>
      <c r="X51" s="142" t="s">
        <v>198</v>
      </c>
      <c r="Y51" s="142" t="s">
        <v>198</v>
      </c>
      <c r="Z51" s="142" t="s">
        <v>198</v>
      </c>
      <c r="AA51" s="142" t="s">
        <v>198</v>
      </c>
    </row>
    <row r="52" spans="1:27" s="9" customFormat="1" ht="15" customHeight="1">
      <c r="A52" s="144"/>
      <c r="B52" s="381" t="s">
        <v>232</v>
      </c>
      <c r="C52" s="381"/>
      <c r="D52" s="86">
        <v>1</v>
      </c>
      <c r="E52" s="87">
        <v>12</v>
      </c>
      <c r="F52" s="87">
        <v>10</v>
      </c>
      <c r="G52" s="87">
        <v>22</v>
      </c>
      <c r="H52" s="87">
        <v>1</v>
      </c>
      <c r="I52" s="87">
        <v>12</v>
      </c>
      <c r="J52" s="87">
        <v>10</v>
      </c>
      <c r="K52" s="87">
        <v>22</v>
      </c>
      <c r="L52" s="142" t="s">
        <v>198</v>
      </c>
      <c r="M52" s="142" t="s">
        <v>198</v>
      </c>
      <c r="N52" s="142" t="s">
        <v>198</v>
      </c>
      <c r="O52" s="142" t="s">
        <v>198</v>
      </c>
      <c r="P52" s="142" t="s">
        <v>198</v>
      </c>
      <c r="Q52" s="142" t="s">
        <v>198</v>
      </c>
      <c r="R52" s="142" t="s">
        <v>198</v>
      </c>
      <c r="S52" s="142" t="s">
        <v>198</v>
      </c>
      <c r="T52" s="142" t="s">
        <v>198</v>
      </c>
      <c r="U52" s="142" t="s">
        <v>198</v>
      </c>
      <c r="V52" s="142" t="s">
        <v>198</v>
      </c>
      <c r="W52" s="142" t="s">
        <v>198</v>
      </c>
      <c r="X52" s="142" t="s">
        <v>198</v>
      </c>
      <c r="Y52" s="142" t="s">
        <v>198</v>
      </c>
      <c r="Z52" s="142" t="s">
        <v>198</v>
      </c>
      <c r="AA52" s="142" t="s">
        <v>198</v>
      </c>
    </row>
    <row r="53" spans="1:27" s="9" customFormat="1" ht="15" customHeight="1">
      <c r="A53" s="144"/>
      <c r="B53" s="365" t="s">
        <v>233</v>
      </c>
      <c r="C53" s="365"/>
      <c r="D53" s="86">
        <v>4</v>
      </c>
      <c r="E53" s="87">
        <v>35</v>
      </c>
      <c r="F53" s="87">
        <v>171</v>
      </c>
      <c r="G53" s="87">
        <v>206</v>
      </c>
      <c r="H53" s="87">
        <v>1</v>
      </c>
      <c r="I53" s="87">
        <v>14</v>
      </c>
      <c r="J53" s="87">
        <v>2</v>
      </c>
      <c r="K53" s="87">
        <v>16</v>
      </c>
      <c r="L53" s="142" t="s">
        <v>198</v>
      </c>
      <c r="M53" s="142" t="s">
        <v>198</v>
      </c>
      <c r="N53" s="142" t="s">
        <v>198</v>
      </c>
      <c r="O53" s="142" t="s">
        <v>198</v>
      </c>
      <c r="P53" s="142" t="s">
        <v>198</v>
      </c>
      <c r="Q53" s="142" t="s">
        <v>198</v>
      </c>
      <c r="R53" s="142" t="s">
        <v>198</v>
      </c>
      <c r="S53" s="142" t="s">
        <v>198</v>
      </c>
      <c r="T53" s="87">
        <v>2</v>
      </c>
      <c r="U53" s="87">
        <v>5</v>
      </c>
      <c r="V53" s="87">
        <v>167</v>
      </c>
      <c r="W53" s="87">
        <v>172</v>
      </c>
      <c r="X53" s="87">
        <v>1</v>
      </c>
      <c r="Y53" s="87">
        <v>16</v>
      </c>
      <c r="Z53" s="87">
        <v>2</v>
      </c>
      <c r="AA53" s="87">
        <v>18</v>
      </c>
    </row>
    <row r="54" spans="1:27" s="9" customFormat="1" ht="15" customHeight="1">
      <c r="A54" s="144"/>
      <c r="B54" s="365" t="s">
        <v>234</v>
      </c>
      <c r="C54" s="365"/>
      <c r="D54" s="86">
        <v>3</v>
      </c>
      <c r="E54" s="87">
        <v>90</v>
      </c>
      <c r="F54" s="87">
        <v>4</v>
      </c>
      <c r="G54" s="87">
        <v>94</v>
      </c>
      <c r="H54" s="87">
        <v>3</v>
      </c>
      <c r="I54" s="87">
        <v>90</v>
      </c>
      <c r="J54" s="87">
        <v>4</v>
      </c>
      <c r="K54" s="87">
        <v>94</v>
      </c>
      <c r="L54" s="142" t="s">
        <v>198</v>
      </c>
      <c r="M54" s="142" t="s">
        <v>198</v>
      </c>
      <c r="N54" s="142" t="s">
        <v>198</v>
      </c>
      <c r="O54" s="142" t="s">
        <v>198</v>
      </c>
      <c r="P54" s="142" t="s">
        <v>198</v>
      </c>
      <c r="Q54" s="142" t="s">
        <v>198</v>
      </c>
      <c r="R54" s="142" t="s">
        <v>198</v>
      </c>
      <c r="S54" s="142" t="s">
        <v>198</v>
      </c>
      <c r="T54" s="142" t="s">
        <v>198</v>
      </c>
      <c r="U54" s="142" t="s">
        <v>198</v>
      </c>
      <c r="V54" s="142" t="s">
        <v>198</v>
      </c>
      <c r="W54" s="142" t="s">
        <v>198</v>
      </c>
      <c r="X54" s="142" t="s">
        <v>198</v>
      </c>
      <c r="Y54" s="142" t="s">
        <v>198</v>
      </c>
      <c r="Z54" s="142" t="s">
        <v>198</v>
      </c>
      <c r="AA54" s="142" t="s">
        <v>198</v>
      </c>
    </row>
    <row r="55" spans="1:27" s="9" customFormat="1" ht="15" customHeight="1">
      <c r="A55" s="144"/>
      <c r="B55" s="365" t="s">
        <v>235</v>
      </c>
      <c r="C55" s="365"/>
      <c r="D55" s="86">
        <v>1</v>
      </c>
      <c r="E55" s="87">
        <v>17</v>
      </c>
      <c r="F55" s="87">
        <v>1</v>
      </c>
      <c r="G55" s="87">
        <v>18</v>
      </c>
      <c r="H55" s="87">
        <v>1</v>
      </c>
      <c r="I55" s="87">
        <v>17</v>
      </c>
      <c r="J55" s="87">
        <v>1</v>
      </c>
      <c r="K55" s="87">
        <v>18</v>
      </c>
      <c r="L55" s="142" t="s">
        <v>198</v>
      </c>
      <c r="M55" s="142" t="s">
        <v>198</v>
      </c>
      <c r="N55" s="142" t="s">
        <v>198</v>
      </c>
      <c r="O55" s="142" t="s">
        <v>198</v>
      </c>
      <c r="P55" s="142" t="s">
        <v>198</v>
      </c>
      <c r="Q55" s="142" t="s">
        <v>198</v>
      </c>
      <c r="R55" s="142" t="s">
        <v>198</v>
      </c>
      <c r="S55" s="142" t="s">
        <v>198</v>
      </c>
      <c r="T55" s="142" t="s">
        <v>198</v>
      </c>
      <c r="U55" s="142" t="s">
        <v>198</v>
      </c>
      <c r="V55" s="142" t="s">
        <v>198</v>
      </c>
      <c r="W55" s="142" t="s">
        <v>198</v>
      </c>
      <c r="X55" s="142" t="s">
        <v>198</v>
      </c>
      <c r="Y55" s="142" t="s">
        <v>198</v>
      </c>
      <c r="Z55" s="142" t="s">
        <v>198</v>
      </c>
      <c r="AA55" s="142" t="s">
        <v>198</v>
      </c>
    </row>
    <row r="56" spans="1:27" s="9" customFormat="1" ht="15" customHeight="1">
      <c r="A56" s="144"/>
      <c r="B56" s="365" t="s">
        <v>236</v>
      </c>
      <c r="C56" s="365"/>
      <c r="D56" s="141" t="s">
        <v>198</v>
      </c>
      <c r="E56" s="142" t="s">
        <v>198</v>
      </c>
      <c r="F56" s="142" t="s">
        <v>198</v>
      </c>
      <c r="G56" s="142" t="s">
        <v>198</v>
      </c>
      <c r="H56" s="142" t="s">
        <v>198</v>
      </c>
      <c r="I56" s="142" t="s">
        <v>198</v>
      </c>
      <c r="J56" s="142" t="s">
        <v>198</v>
      </c>
      <c r="K56" s="142" t="s">
        <v>198</v>
      </c>
      <c r="L56" s="142" t="s">
        <v>198</v>
      </c>
      <c r="M56" s="142" t="s">
        <v>198</v>
      </c>
      <c r="N56" s="142" t="s">
        <v>198</v>
      </c>
      <c r="O56" s="142" t="s">
        <v>198</v>
      </c>
      <c r="P56" s="142" t="s">
        <v>198</v>
      </c>
      <c r="Q56" s="142" t="s">
        <v>198</v>
      </c>
      <c r="R56" s="142" t="s">
        <v>198</v>
      </c>
      <c r="S56" s="142" t="s">
        <v>198</v>
      </c>
      <c r="T56" s="142" t="s">
        <v>198</v>
      </c>
      <c r="U56" s="142" t="s">
        <v>198</v>
      </c>
      <c r="V56" s="142" t="s">
        <v>198</v>
      </c>
      <c r="W56" s="142" t="s">
        <v>198</v>
      </c>
      <c r="X56" s="142" t="s">
        <v>198</v>
      </c>
      <c r="Y56" s="142" t="s">
        <v>198</v>
      </c>
      <c r="Z56" s="142" t="s">
        <v>198</v>
      </c>
      <c r="AA56" s="142" t="s">
        <v>198</v>
      </c>
    </row>
    <row r="57" spans="1:27" s="9" customFormat="1" ht="15" customHeight="1">
      <c r="A57" s="144"/>
      <c r="B57" s="365" t="s">
        <v>237</v>
      </c>
      <c r="C57" s="365"/>
      <c r="D57" s="86">
        <v>16</v>
      </c>
      <c r="E57" s="87">
        <v>654</v>
      </c>
      <c r="F57" s="87">
        <v>361</v>
      </c>
      <c r="G57" s="87">
        <v>1015</v>
      </c>
      <c r="H57" s="87">
        <v>12</v>
      </c>
      <c r="I57" s="87">
        <v>409</v>
      </c>
      <c r="J57" s="87">
        <v>104</v>
      </c>
      <c r="K57" s="87">
        <v>513</v>
      </c>
      <c r="L57" s="142" t="s">
        <v>198</v>
      </c>
      <c r="M57" s="142" t="s">
        <v>198</v>
      </c>
      <c r="N57" s="142" t="s">
        <v>198</v>
      </c>
      <c r="O57" s="142" t="s">
        <v>198</v>
      </c>
      <c r="P57" s="142" t="s">
        <v>198</v>
      </c>
      <c r="Q57" s="142" t="s">
        <v>198</v>
      </c>
      <c r="R57" s="142" t="s">
        <v>198</v>
      </c>
      <c r="S57" s="142" t="s">
        <v>198</v>
      </c>
      <c r="T57" s="87">
        <v>4</v>
      </c>
      <c r="U57" s="87">
        <v>245</v>
      </c>
      <c r="V57" s="87">
        <v>257</v>
      </c>
      <c r="W57" s="87">
        <v>502</v>
      </c>
      <c r="X57" s="142" t="s">
        <v>198</v>
      </c>
      <c r="Y57" s="142" t="s">
        <v>198</v>
      </c>
      <c r="Z57" s="142" t="s">
        <v>198</v>
      </c>
      <c r="AA57" s="142" t="s">
        <v>198</v>
      </c>
    </row>
    <row r="58" spans="1:27" s="9" customFormat="1" ht="15" customHeight="1">
      <c r="A58" s="365" t="s">
        <v>238</v>
      </c>
      <c r="B58" s="380"/>
      <c r="C58" s="89"/>
      <c r="D58" s="86">
        <v>47</v>
      </c>
      <c r="E58" s="87">
        <v>5366</v>
      </c>
      <c r="F58" s="87">
        <v>4148</v>
      </c>
      <c r="G58" s="87">
        <v>9514</v>
      </c>
      <c r="H58" s="142" t="s">
        <v>198</v>
      </c>
      <c r="I58" s="142" t="s">
        <v>198</v>
      </c>
      <c r="J58" s="142" t="s">
        <v>198</v>
      </c>
      <c r="K58" s="142" t="s">
        <v>198</v>
      </c>
      <c r="L58" s="142" t="s">
        <v>198</v>
      </c>
      <c r="M58" s="142" t="s">
        <v>198</v>
      </c>
      <c r="N58" s="142" t="s">
        <v>198</v>
      </c>
      <c r="O58" s="142" t="s">
        <v>198</v>
      </c>
      <c r="P58" s="87">
        <v>25</v>
      </c>
      <c r="Q58" s="87">
        <v>754</v>
      </c>
      <c r="R58" s="87">
        <v>202</v>
      </c>
      <c r="S58" s="87">
        <v>956</v>
      </c>
      <c r="T58" s="142" t="s">
        <v>198</v>
      </c>
      <c r="U58" s="142" t="s">
        <v>198</v>
      </c>
      <c r="V58" s="142" t="s">
        <v>198</v>
      </c>
      <c r="W58" s="142" t="s">
        <v>198</v>
      </c>
      <c r="X58" s="87">
        <v>22</v>
      </c>
      <c r="Y58" s="87">
        <v>4612</v>
      </c>
      <c r="Z58" s="87">
        <v>3946</v>
      </c>
      <c r="AA58" s="87">
        <v>8558</v>
      </c>
    </row>
    <row r="59" spans="1:27" s="9" customFormat="1" ht="15" customHeight="1">
      <c r="A59" s="144"/>
      <c r="B59" s="365" t="s">
        <v>239</v>
      </c>
      <c r="C59" s="365"/>
      <c r="D59" s="86">
        <v>25</v>
      </c>
      <c r="E59" s="87">
        <v>791</v>
      </c>
      <c r="F59" s="87">
        <v>205</v>
      </c>
      <c r="G59" s="87">
        <v>996</v>
      </c>
      <c r="H59" s="142" t="s">
        <v>198</v>
      </c>
      <c r="I59" s="142" t="s">
        <v>198</v>
      </c>
      <c r="J59" s="142" t="s">
        <v>198</v>
      </c>
      <c r="K59" s="142" t="s">
        <v>198</v>
      </c>
      <c r="L59" s="142" t="s">
        <v>198</v>
      </c>
      <c r="M59" s="142" t="s">
        <v>198</v>
      </c>
      <c r="N59" s="142" t="s">
        <v>198</v>
      </c>
      <c r="O59" s="142" t="s">
        <v>198</v>
      </c>
      <c r="P59" s="87">
        <v>25</v>
      </c>
      <c r="Q59" s="87">
        <v>754</v>
      </c>
      <c r="R59" s="87">
        <v>202</v>
      </c>
      <c r="S59" s="87">
        <v>956</v>
      </c>
      <c r="T59" s="142" t="s">
        <v>198</v>
      </c>
      <c r="U59" s="142" t="s">
        <v>198</v>
      </c>
      <c r="V59" s="142" t="s">
        <v>198</v>
      </c>
      <c r="W59" s="142" t="s">
        <v>198</v>
      </c>
      <c r="X59" s="142" t="s">
        <v>198</v>
      </c>
      <c r="Y59" s="142" t="s">
        <v>198</v>
      </c>
      <c r="Z59" s="142" t="s">
        <v>198</v>
      </c>
      <c r="AA59" s="142" t="s">
        <v>198</v>
      </c>
    </row>
    <row r="60" spans="1:27" s="9" customFormat="1" ht="15" customHeight="1">
      <c r="A60" s="144"/>
      <c r="B60" s="365" t="s">
        <v>240</v>
      </c>
      <c r="C60" s="365"/>
      <c r="D60" s="86">
        <v>29</v>
      </c>
      <c r="E60" s="87">
        <v>4676</v>
      </c>
      <c r="F60" s="87">
        <v>3957</v>
      </c>
      <c r="G60" s="87">
        <v>8633</v>
      </c>
      <c r="H60" s="142" t="s">
        <v>198</v>
      </c>
      <c r="I60" s="142" t="s">
        <v>198</v>
      </c>
      <c r="J60" s="142" t="s">
        <v>198</v>
      </c>
      <c r="K60" s="142" t="s">
        <v>198</v>
      </c>
      <c r="L60" s="142" t="s">
        <v>198</v>
      </c>
      <c r="M60" s="142" t="s">
        <v>198</v>
      </c>
      <c r="N60" s="142" t="s">
        <v>198</v>
      </c>
      <c r="O60" s="142" t="s">
        <v>198</v>
      </c>
      <c r="P60" s="142" t="s">
        <v>198</v>
      </c>
      <c r="Q60" s="142" t="s">
        <v>198</v>
      </c>
      <c r="R60" s="142" t="s">
        <v>198</v>
      </c>
      <c r="S60" s="142" t="s">
        <v>198</v>
      </c>
      <c r="T60" s="142" t="s">
        <v>198</v>
      </c>
      <c r="U60" s="142" t="s">
        <v>198</v>
      </c>
      <c r="V60" s="142" t="s">
        <v>198</v>
      </c>
      <c r="W60" s="142" t="s">
        <v>198</v>
      </c>
      <c r="X60" s="87">
        <v>22</v>
      </c>
      <c r="Y60" s="87">
        <v>4612</v>
      </c>
      <c r="Z60" s="87">
        <v>3946</v>
      </c>
      <c r="AA60" s="87">
        <v>8558</v>
      </c>
    </row>
    <row r="61" spans="1:27" s="9" customFormat="1" ht="15" customHeight="1">
      <c r="A61" s="365" t="s">
        <v>241</v>
      </c>
      <c r="B61" s="380"/>
      <c r="C61" s="89"/>
      <c r="D61" s="86">
        <v>6</v>
      </c>
      <c r="E61" s="87">
        <v>216</v>
      </c>
      <c r="F61" s="87">
        <v>27</v>
      </c>
      <c r="G61" s="87">
        <v>243</v>
      </c>
      <c r="H61" s="87">
        <v>6</v>
      </c>
      <c r="I61" s="87">
        <v>216</v>
      </c>
      <c r="J61" s="87">
        <v>27</v>
      </c>
      <c r="K61" s="87">
        <v>243</v>
      </c>
      <c r="L61" s="142" t="s">
        <v>198</v>
      </c>
      <c r="M61" s="142" t="s">
        <v>198</v>
      </c>
      <c r="N61" s="142" t="s">
        <v>198</v>
      </c>
      <c r="O61" s="142" t="s">
        <v>198</v>
      </c>
      <c r="P61" s="142" t="s">
        <v>198</v>
      </c>
      <c r="Q61" s="142" t="s">
        <v>198</v>
      </c>
      <c r="R61" s="142" t="s">
        <v>198</v>
      </c>
      <c r="S61" s="142" t="s">
        <v>198</v>
      </c>
      <c r="T61" s="142" t="s">
        <v>198</v>
      </c>
      <c r="U61" s="142" t="s">
        <v>198</v>
      </c>
      <c r="V61" s="142" t="s">
        <v>198</v>
      </c>
      <c r="W61" s="142" t="s">
        <v>198</v>
      </c>
      <c r="X61" s="142" t="s">
        <v>198</v>
      </c>
      <c r="Y61" s="142" t="s">
        <v>198</v>
      </c>
      <c r="Z61" s="142" t="s">
        <v>198</v>
      </c>
      <c r="AA61" s="142" t="s">
        <v>198</v>
      </c>
    </row>
    <row r="62" spans="1:27" s="9" customFormat="1" ht="15" customHeight="1">
      <c r="A62" s="85"/>
      <c r="B62" s="89"/>
      <c r="C62" s="89"/>
      <c r="D62" s="141"/>
      <c r="E62" s="142"/>
      <c r="F62" s="142"/>
      <c r="G62" s="142"/>
      <c r="H62" s="142"/>
      <c r="I62" s="142"/>
      <c r="J62" s="142"/>
      <c r="K62" s="142"/>
      <c r="L62" s="142"/>
      <c r="M62" s="142"/>
      <c r="N62" s="142"/>
      <c r="O62" s="142"/>
      <c r="P62" s="142"/>
      <c r="Q62" s="142"/>
      <c r="R62" s="142"/>
      <c r="S62" s="142"/>
      <c r="T62" s="142"/>
      <c r="U62" s="142"/>
      <c r="V62" s="142"/>
      <c r="W62" s="142"/>
      <c r="X62" s="142"/>
      <c r="Y62" s="142"/>
      <c r="Z62" s="142"/>
      <c r="AA62" s="142"/>
    </row>
    <row r="63" spans="1:27" s="26" customFormat="1" ht="15" customHeight="1">
      <c r="A63" s="382" t="s">
        <v>242</v>
      </c>
      <c r="B63" s="382"/>
      <c r="C63" s="382"/>
      <c r="D63" s="93">
        <f>D9+D12+D13+D34+D35+D36+D42+D43+D45+D46+D47+D48+D49+D58+D61</f>
        <v>514</v>
      </c>
      <c r="E63" s="94">
        <f>E9+E12+E13+E34+E35+E36+E42+E43+E45+E46+E47+E48+E49+E58+E61</f>
        <v>37780</v>
      </c>
      <c r="F63" s="94">
        <f>F9+F12+F13+F34+F35+F36+F42+F43+F45+F46+F47+F48+F49+F58+F61</f>
        <v>22457</v>
      </c>
      <c r="G63" s="94">
        <f>G9+G12+G13+G34+G35+G36+G42+G43+G45+G46+G47+G48+G49+G58+G61</f>
        <v>60237</v>
      </c>
      <c r="H63" s="94">
        <f>H9+H12+H13+H34+H35+H36+H42+H43+H45+H46+H47+H48+H49+H61</f>
        <v>412</v>
      </c>
      <c r="I63" s="94">
        <f>I9+I12+I13+I34+I35+I36+I42+I43+I45+I46+I47+I48+I49+I61</f>
        <v>27391</v>
      </c>
      <c r="J63" s="94">
        <f>J9+J12+J13+J34+J35+J36+J42+J43+J45+J46+J47+J48+J49+J61</f>
        <v>12439</v>
      </c>
      <c r="K63" s="94">
        <f>K9+K12+K13+K34+K35+K36+K42+K43+K45+K46+K47+K48+K49+K61</f>
        <v>39830</v>
      </c>
      <c r="L63" s="94">
        <f>L9+L46+L48</f>
        <v>12</v>
      </c>
      <c r="M63" s="94">
        <f>M9+M46+M48</f>
        <v>1190</v>
      </c>
      <c r="N63" s="94">
        <f>N9+N46+N48</f>
        <v>540</v>
      </c>
      <c r="O63" s="94">
        <f>O9+O46+O48</f>
        <v>1730</v>
      </c>
      <c r="P63" s="94">
        <f>P58</f>
        <v>25</v>
      </c>
      <c r="Q63" s="94">
        <f>Q58</f>
        <v>754</v>
      </c>
      <c r="R63" s="94">
        <f>R58</f>
        <v>202</v>
      </c>
      <c r="S63" s="94">
        <f>S58</f>
        <v>956</v>
      </c>
      <c r="T63" s="94">
        <f>T49+T34</f>
        <v>8</v>
      </c>
      <c r="U63" s="94">
        <f>U49+U34</f>
        <v>425</v>
      </c>
      <c r="V63" s="94">
        <f>V49+V34</f>
        <v>458</v>
      </c>
      <c r="W63" s="94">
        <f>W49+W34</f>
        <v>883</v>
      </c>
      <c r="X63" s="94">
        <f>+X46+X47+X49+X58</f>
        <v>57</v>
      </c>
      <c r="Y63" s="94">
        <f>+Y46+Y47+Y49+Y58</f>
        <v>8020</v>
      </c>
      <c r="Z63" s="94">
        <f>+Z46+Z47+Z49+Z58</f>
        <v>8818</v>
      </c>
      <c r="AA63" s="94">
        <f>+AA46+AA47+AA49+AA58</f>
        <v>16838</v>
      </c>
    </row>
    <row r="64" spans="1:27" s="9" customFormat="1" ht="13.5">
      <c r="A64" s="241" t="s">
        <v>243</v>
      </c>
      <c r="B64" s="241"/>
      <c r="C64" s="241"/>
      <c r="D64" s="241"/>
      <c r="E64" s="241"/>
      <c r="F64" s="241"/>
      <c r="G64" s="241"/>
      <c r="H64" s="41"/>
      <c r="I64" s="41"/>
      <c r="J64" s="41"/>
      <c r="K64" s="41"/>
      <c r="L64" s="41"/>
      <c r="M64" s="41"/>
      <c r="N64" s="41"/>
      <c r="O64" s="41"/>
      <c r="P64" s="41"/>
      <c r="Q64" s="41"/>
      <c r="R64" s="41"/>
      <c r="S64" s="41"/>
      <c r="T64" s="41"/>
      <c r="U64" s="41"/>
      <c r="V64" s="41"/>
      <c r="W64" s="41"/>
      <c r="X64" s="41"/>
      <c r="Y64" s="41"/>
      <c r="Z64" s="41"/>
      <c r="AA64" s="41"/>
    </row>
    <row r="65" spans="4:27" ht="13.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row>
    <row r="67" spans="1:27" ht="13.5">
      <c r="A67" s="9"/>
      <c r="B67" s="9"/>
      <c r="C67" s="9"/>
      <c r="D67" s="9"/>
      <c r="E67" s="9"/>
      <c r="F67" s="9"/>
      <c r="G67" s="9"/>
      <c r="H67" s="9"/>
      <c r="I67" s="9"/>
      <c r="J67" s="9"/>
      <c r="K67" s="9"/>
      <c r="L67" s="9"/>
      <c r="M67" s="9"/>
      <c r="N67" s="9"/>
      <c r="O67" s="9"/>
      <c r="P67" s="9"/>
      <c r="Q67" s="9"/>
      <c r="R67" s="9"/>
      <c r="S67" s="9"/>
      <c r="T67" s="9"/>
      <c r="U67" s="9"/>
      <c r="V67" s="9"/>
      <c r="W67" s="9"/>
      <c r="X67" s="9"/>
      <c r="Y67" s="9"/>
      <c r="Z67" s="9"/>
      <c r="AA67" s="9"/>
    </row>
    <row r="68" spans="1:27" ht="13.5">
      <c r="A68" s="9"/>
      <c r="B68" s="9"/>
      <c r="C68" s="9"/>
      <c r="D68" s="9"/>
      <c r="E68" s="9"/>
      <c r="F68" s="9"/>
      <c r="G68" s="9"/>
      <c r="H68" s="9"/>
      <c r="I68" s="9"/>
      <c r="J68" s="9"/>
      <c r="K68" s="9"/>
      <c r="L68" s="9"/>
      <c r="M68" s="9"/>
      <c r="N68" s="9"/>
      <c r="O68" s="9"/>
      <c r="P68" s="9"/>
      <c r="Q68" s="9"/>
      <c r="R68" s="9"/>
      <c r="S68" s="9"/>
      <c r="T68" s="9"/>
      <c r="U68" s="9"/>
      <c r="V68" s="9"/>
      <c r="W68" s="9"/>
      <c r="X68" s="9"/>
      <c r="Y68" s="9"/>
      <c r="Z68" s="9"/>
      <c r="AA68" s="9"/>
    </row>
  </sheetData>
  <sheetProtection/>
  <mergeCells count="76">
    <mergeCell ref="A58:B58"/>
    <mergeCell ref="B59:C59"/>
    <mergeCell ref="A1:F1"/>
    <mergeCell ref="B52:C52"/>
    <mergeCell ref="B53:C53"/>
    <mergeCell ref="B60:C60"/>
    <mergeCell ref="A61:B61"/>
    <mergeCell ref="A63:C63"/>
    <mergeCell ref="A64:G64"/>
    <mergeCell ref="B54:C54"/>
    <mergeCell ref="B55:C55"/>
    <mergeCell ref="B56:C56"/>
    <mergeCell ref="B57:C57"/>
    <mergeCell ref="A46:B46"/>
    <mergeCell ref="A47:B47"/>
    <mergeCell ref="A48:B48"/>
    <mergeCell ref="A49:B49"/>
    <mergeCell ref="B50:C50"/>
    <mergeCell ref="B51:C51"/>
    <mergeCell ref="B40:C40"/>
    <mergeCell ref="B41:C41"/>
    <mergeCell ref="A42:B42"/>
    <mergeCell ref="A43:B43"/>
    <mergeCell ref="A44:B44"/>
    <mergeCell ref="A45:B45"/>
    <mergeCell ref="A34:B34"/>
    <mergeCell ref="A35:B35"/>
    <mergeCell ref="A36:B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10:B10"/>
    <mergeCell ref="A11:B11"/>
    <mergeCell ref="A12:B12"/>
    <mergeCell ref="A13:B13"/>
    <mergeCell ref="B14:C14"/>
    <mergeCell ref="B15:C15"/>
    <mergeCell ref="Q7:S7"/>
    <mergeCell ref="T7:T8"/>
    <mergeCell ref="U7:W7"/>
    <mergeCell ref="X7:X8"/>
    <mergeCell ref="Y7:AA7"/>
    <mergeCell ref="A9:B9"/>
    <mergeCell ref="P6:S6"/>
    <mergeCell ref="T6:W6"/>
    <mergeCell ref="X6:AA6"/>
    <mergeCell ref="D7:D8"/>
    <mergeCell ref="E7:G7"/>
    <mergeCell ref="H7:H8"/>
    <mergeCell ref="I7:K7"/>
    <mergeCell ref="L7:L8"/>
    <mergeCell ref="N7:O7"/>
    <mergeCell ref="P7:P8"/>
    <mergeCell ref="L6:O6"/>
    <mergeCell ref="A3:G3"/>
    <mergeCell ref="A6:C8"/>
    <mergeCell ref="D6:G6"/>
    <mergeCell ref="H6:K6"/>
  </mergeCells>
  <hyperlinks>
    <hyperlink ref="A1:F1" location="'15労働目次'!A1" display="15　労　働"/>
  </hyperlinks>
  <printOptions/>
  <pageMargins left="0.5905511811023623" right="0.3937007874015748" top="0.5905511811023623" bottom="0.3937007874015748" header="0.11811023622047245" footer="0.5511811023622047"/>
  <pageSetup fitToWidth="0" horizontalDpi="1200" verticalDpi="1200" orientation="portrait" paperSize="9" scale="70" r:id="rId2"/>
  <colBreaks count="1" manualBreakCount="1">
    <brk id="15" max="64"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U65"/>
  <sheetViews>
    <sheetView showGridLines="0" zoomScale="75" zoomScaleNormal="75" zoomScalePageLayoutView="0" workbookViewId="0" topLeftCell="A1">
      <pane xSplit="5" ySplit="10" topLeftCell="F35" activePane="bottomRight" state="frozen"/>
      <selection pane="topLeft" activeCell="A1" sqref="A1"/>
      <selection pane="topRight" activeCell="F1" sqref="F1"/>
      <selection pane="bottomLeft" activeCell="A11" sqref="A11"/>
      <selection pane="bottomRight" activeCell="A1" sqref="A1:F1"/>
    </sheetView>
  </sheetViews>
  <sheetFormatPr defaultColWidth="9.140625" defaultRowHeight="15"/>
  <cols>
    <col min="1" max="1" width="3.57421875" style="2" customWidth="1"/>
    <col min="2" max="2" width="4.8515625" style="2" customWidth="1"/>
    <col min="3" max="4" width="3.421875" style="2" customWidth="1"/>
    <col min="5" max="5" width="4.140625" style="2" customWidth="1"/>
    <col min="6" max="18" width="15.57421875" style="2" customWidth="1"/>
    <col min="19" max="19" width="16.57421875" style="2" customWidth="1"/>
    <col min="20" max="16384" width="9.00390625" style="2" customWidth="1"/>
  </cols>
  <sheetData>
    <row r="1" spans="1:6" ht="13.5">
      <c r="A1" s="383" t="s">
        <v>0</v>
      </c>
      <c r="B1" s="383"/>
      <c r="C1" s="383"/>
      <c r="D1" s="383"/>
      <c r="E1" s="383"/>
      <c r="F1" s="383"/>
    </row>
    <row r="2" spans="1:19" ht="17.25">
      <c r="A2" s="3"/>
      <c r="B2" s="3"/>
      <c r="C2" s="3"/>
      <c r="D2" s="3"/>
      <c r="E2" s="3"/>
      <c r="F2" s="3"/>
      <c r="G2" s="3"/>
      <c r="H2" s="3" t="s">
        <v>1</v>
      </c>
      <c r="I2" s="3"/>
      <c r="J2" s="3"/>
      <c r="K2" s="3"/>
      <c r="L2" s="3"/>
      <c r="M2" s="3"/>
      <c r="N2" s="3"/>
      <c r="O2" s="3"/>
      <c r="P2" s="3"/>
      <c r="Q2" s="3"/>
      <c r="R2" s="3"/>
      <c r="S2" s="3"/>
    </row>
    <row r="3" spans="1:19" ht="17.25">
      <c r="A3" s="3"/>
      <c r="B3" s="3"/>
      <c r="C3" s="3"/>
      <c r="D3" s="3"/>
      <c r="E3" s="3"/>
      <c r="F3" s="3"/>
      <c r="G3" s="3"/>
      <c r="H3" s="3"/>
      <c r="I3" s="3"/>
      <c r="J3" s="3"/>
      <c r="K3" s="3"/>
      <c r="L3" s="3"/>
      <c r="M3" s="3"/>
      <c r="N3" s="3"/>
      <c r="O3" s="3"/>
      <c r="P3" s="3"/>
      <c r="Q3" s="3"/>
      <c r="R3" s="3"/>
      <c r="S3" s="4" t="s">
        <v>2</v>
      </c>
    </row>
    <row r="4" spans="1:18" ht="8.25" customHeight="1" thickBot="1">
      <c r="A4" s="5"/>
      <c r="B4" s="210"/>
      <c r="C4" s="210"/>
      <c r="D4" s="210"/>
      <c r="E4" s="210"/>
      <c r="F4" s="210"/>
      <c r="G4" s="210"/>
      <c r="H4" s="6"/>
      <c r="I4" s="6"/>
      <c r="J4" s="6"/>
      <c r="K4" s="6"/>
      <c r="L4" s="6"/>
      <c r="M4" s="6"/>
      <c r="N4" s="6"/>
      <c r="O4" s="6"/>
      <c r="P4" s="6"/>
      <c r="Q4" s="6"/>
      <c r="R4" s="6"/>
    </row>
    <row r="5" spans="1:20" s="9" customFormat="1" ht="11.25" customHeight="1" thickTop="1">
      <c r="A5" s="7"/>
      <c r="B5" s="211"/>
      <c r="C5" s="211"/>
      <c r="D5" s="211"/>
      <c r="E5" s="8"/>
      <c r="F5" s="212" t="s">
        <v>3</v>
      </c>
      <c r="G5" s="212" t="s">
        <v>4</v>
      </c>
      <c r="H5" s="215" t="s">
        <v>5</v>
      </c>
      <c r="I5" s="217" t="s">
        <v>6</v>
      </c>
      <c r="J5" s="212" t="s">
        <v>7</v>
      </c>
      <c r="K5" s="212" t="s">
        <v>8</v>
      </c>
      <c r="L5" s="219" t="s">
        <v>9</v>
      </c>
      <c r="M5" s="212" t="s">
        <v>10</v>
      </c>
      <c r="N5" s="222" t="s">
        <v>11</v>
      </c>
      <c r="O5" s="212" t="s">
        <v>12</v>
      </c>
      <c r="P5" s="222" t="s">
        <v>13</v>
      </c>
      <c r="Q5" s="222" t="s">
        <v>14</v>
      </c>
      <c r="R5" s="225" t="s">
        <v>15</v>
      </c>
      <c r="S5" s="227" t="s">
        <v>16</v>
      </c>
      <c r="T5" s="7"/>
    </row>
    <row r="6" spans="1:20" s="9" customFormat="1" ht="11.25" customHeight="1">
      <c r="A6" s="7"/>
      <c r="B6" s="211"/>
      <c r="C6" s="211"/>
      <c r="D6" s="211"/>
      <c r="E6" s="8"/>
      <c r="F6" s="213"/>
      <c r="G6" s="213"/>
      <c r="H6" s="215"/>
      <c r="I6" s="218"/>
      <c r="J6" s="213"/>
      <c r="K6" s="213"/>
      <c r="L6" s="220"/>
      <c r="M6" s="213"/>
      <c r="N6" s="223"/>
      <c r="O6" s="213"/>
      <c r="P6" s="223"/>
      <c r="Q6" s="223"/>
      <c r="R6" s="226"/>
      <c r="S6" s="228"/>
      <c r="T6" s="7"/>
    </row>
    <row r="7" spans="1:20" s="9" customFormat="1" ht="11.25" customHeight="1">
      <c r="A7" s="7"/>
      <c r="B7" s="211"/>
      <c r="C7" s="211"/>
      <c r="D7" s="211"/>
      <c r="E7" s="8"/>
      <c r="F7" s="213"/>
      <c r="G7" s="213"/>
      <c r="H7" s="215"/>
      <c r="I7" s="213" t="s">
        <v>17</v>
      </c>
      <c r="J7" s="213"/>
      <c r="K7" s="213"/>
      <c r="L7" s="220"/>
      <c r="M7" s="213"/>
      <c r="N7" s="223"/>
      <c r="O7" s="213"/>
      <c r="P7" s="223"/>
      <c r="Q7" s="223"/>
      <c r="R7" s="226"/>
      <c r="S7" s="215" t="s">
        <v>3</v>
      </c>
      <c r="T7" s="7"/>
    </row>
    <row r="8" spans="1:20" s="9" customFormat="1" ht="11.25" customHeight="1">
      <c r="A8" s="7"/>
      <c r="B8" s="211"/>
      <c r="C8" s="211"/>
      <c r="D8" s="211"/>
      <c r="E8" s="8"/>
      <c r="F8" s="213"/>
      <c r="G8" s="213"/>
      <c r="H8" s="215"/>
      <c r="I8" s="213"/>
      <c r="J8" s="213"/>
      <c r="K8" s="213"/>
      <c r="L8" s="220"/>
      <c r="M8" s="213"/>
      <c r="N8" s="223"/>
      <c r="O8" s="213"/>
      <c r="P8" s="223"/>
      <c r="Q8" s="223"/>
      <c r="R8" s="229" t="s">
        <v>18</v>
      </c>
      <c r="S8" s="215"/>
      <c r="T8" s="7"/>
    </row>
    <row r="9" spans="1:20" s="9" customFormat="1" ht="11.25" customHeight="1">
      <c r="A9" s="7"/>
      <c r="B9" s="211"/>
      <c r="C9" s="211"/>
      <c r="D9" s="211"/>
      <c r="E9" s="8"/>
      <c r="F9" s="213"/>
      <c r="G9" s="213"/>
      <c r="H9" s="215"/>
      <c r="I9" s="231" t="s">
        <v>19</v>
      </c>
      <c r="J9" s="213"/>
      <c r="K9" s="213"/>
      <c r="L9" s="220"/>
      <c r="M9" s="213"/>
      <c r="N9" s="223"/>
      <c r="O9" s="213"/>
      <c r="P9" s="223"/>
      <c r="Q9" s="223"/>
      <c r="R9" s="229"/>
      <c r="S9" s="233" t="s">
        <v>20</v>
      </c>
      <c r="T9" s="7"/>
    </row>
    <row r="10" spans="1:20" s="9" customFormat="1" ht="11.25" customHeight="1">
      <c r="A10" s="10"/>
      <c r="B10" s="235"/>
      <c r="C10" s="235"/>
      <c r="D10" s="235"/>
      <c r="E10" s="11"/>
      <c r="F10" s="214"/>
      <c r="G10" s="214"/>
      <c r="H10" s="216"/>
      <c r="I10" s="232"/>
      <c r="J10" s="214"/>
      <c r="K10" s="214"/>
      <c r="L10" s="221"/>
      <c r="M10" s="214"/>
      <c r="N10" s="224"/>
      <c r="O10" s="214"/>
      <c r="P10" s="224"/>
      <c r="Q10" s="224"/>
      <c r="R10" s="230"/>
      <c r="S10" s="234"/>
      <c r="T10" s="7"/>
    </row>
    <row r="11" spans="1:20" s="9" customFormat="1" ht="19.5" customHeight="1">
      <c r="A11" s="236" t="s">
        <v>21</v>
      </c>
      <c r="B11" s="12" t="s">
        <v>22</v>
      </c>
      <c r="C11" s="13" t="s">
        <v>23</v>
      </c>
      <c r="D11" s="239" t="s">
        <v>24</v>
      </c>
      <c r="E11" s="240"/>
      <c r="F11" s="14">
        <v>335180</v>
      </c>
      <c r="G11" s="15">
        <v>453361</v>
      </c>
      <c r="H11" s="15">
        <v>310348</v>
      </c>
      <c r="I11" s="15">
        <v>623388</v>
      </c>
      <c r="J11" s="16">
        <v>389188</v>
      </c>
      <c r="K11" s="16">
        <v>260122</v>
      </c>
      <c r="L11" s="16">
        <v>293854</v>
      </c>
      <c r="M11" s="16">
        <v>375383</v>
      </c>
      <c r="N11" s="16">
        <v>139596</v>
      </c>
      <c r="O11" s="16">
        <v>339836</v>
      </c>
      <c r="P11" s="16">
        <v>456332</v>
      </c>
      <c r="Q11" s="16">
        <v>332443</v>
      </c>
      <c r="R11" s="16">
        <v>285475</v>
      </c>
      <c r="S11" s="17">
        <v>104.3</v>
      </c>
      <c r="T11" s="7"/>
    </row>
    <row r="12" spans="1:20" s="9" customFormat="1" ht="19.5" customHeight="1">
      <c r="A12" s="237"/>
      <c r="B12" s="12"/>
      <c r="C12" s="13" t="s">
        <v>25</v>
      </c>
      <c r="D12" s="13"/>
      <c r="E12" s="18"/>
      <c r="F12" s="14">
        <v>315061</v>
      </c>
      <c r="G12" s="15">
        <v>320712</v>
      </c>
      <c r="H12" s="15">
        <v>310598</v>
      </c>
      <c r="I12" s="15">
        <v>613669</v>
      </c>
      <c r="J12" s="16">
        <v>390808</v>
      </c>
      <c r="K12" s="16">
        <v>247133</v>
      </c>
      <c r="L12" s="16">
        <v>284869</v>
      </c>
      <c r="M12" s="16">
        <v>385306</v>
      </c>
      <c r="N12" s="16">
        <v>146848</v>
      </c>
      <c r="O12" s="16">
        <v>327371</v>
      </c>
      <c r="P12" s="16">
        <v>448045</v>
      </c>
      <c r="Q12" s="16">
        <v>335664</v>
      </c>
      <c r="R12" s="16">
        <v>311194</v>
      </c>
      <c r="S12" s="17">
        <v>100</v>
      </c>
      <c r="T12" s="7"/>
    </row>
    <row r="13" spans="1:20" s="26" customFormat="1" ht="19.5" customHeight="1">
      <c r="A13" s="237"/>
      <c r="B13" s="19"/>
      <c r="C13" s="20" t="s">
        <v>26</v>
      </c>
      <c r="D13" s="20"/>
      <c r="E13" s="21"/>
      <c r="F13" s="22">
        <v>318317</v>
      </c>
      <c r="G13" s="23">
        <v>348140</v>
      </c>
      <c r="H13" s="23">
        <v>329297</v>
      </c>
      <c r="I13" s="23">
        <v>620854</v>
      </c>
      <c r="J13" s="23">
        <v>399567</v>
      </c>
      <c r="K13" s="23">
        <v>264196</v>
      </c>
      <c r="L13" s="23">
        <v>239271</v>
      </c>
      <c r="M13" s="23">
        <v>371547</v>
      </c>
      <c r="N13" s="23">
        <v>144531</v>
      </c>
      <c r="O13" s="23">
        <v>331586</v>
      </c>
      <c r="P13" s="23">
        <v>475864</v>
      </c>
      <c r="Q13" s="23">
        <v>330991</v>
      </c>
      <c r="R13" s="23">
        <v>310128</v>
      </c>
      <c r="S13" s="24">
        <v>101.1</v>
      </c>
      <c r="T13" s="25"/>
    </row>
    <row r="14" spans="1:20" s="26" customFormat="1" ht="19.5" customHeight="1">
      <c r="A14" s="237"/>
      <c r="B14" s="19"/>
      <c r="C14" s="20"/>
      <c r="D14" s="20"/>
      <c r="E14" s="21"/>
      <c r="F14" s="22"/>
      <c r="G14" s="23"/>
      <c r="H14" s="23"/>
      <c r="I14" s="23"/>
      <c r="J14" s="23"/>
      <c r="K14" s="23"/>
      <c r="L14" s="23"/>
      <c r="M14" s="23"/>
      <c r="N14" s="23"/>
      <c r="O14" s="23"/>
      <c r="P14" s="23"/>
      <c r="Q14" s="23"/>
      <c r="R14" s="23"/>
      <c r="S14" s="24"/>
      <c r="T14" s="25"/>
    </row>
    <row r="15" spans="1:20" s="9" customFormat="1" ht="19.5" customHeight="1">
      <c r="A15" s="237"/>
      <c r="B15" s="12" t="s">
        <v>27</v>
      </c>
      <c r="C15" s="13" t="s">
        <v>28</v>
      </c>
      <c r="D15" s="13" t="s">
        <v>29</v>
      </c>
      <c r="E15" s="27"/>
      <c r="F15" s="14">
        <v>264488</v>
      </c>
      <c r="G15" s="15">
        <v>324792</v>
      </c>
      <c r="H15" s="15">
        <v>261691</v>
      </c>
      <c r="I15" s="15">
        <v>458493</v>
      </c>
      <c r="J15" s="15">
        <v>341787</v>
      </c>
      <c r="K15" s="15">
        <v>211152</v>
      </c>
      <c r="L15" s="15">
        <v>209490</v>
      </c>
      <c r="M15" s="15">
        <v>311888</v>
      </c>
      <c r="N15" s="15">
        <v>140722</v>
      </c>
      <c r="O15" s="15">
        <v>261246</v>
      </c>
      <c r="P15" s="15">
        <v>344177</v>
      </c>
      <c r="Q15" s="15">
        <v>301613</v>
      </c>
      <c r="R15" s="15">
        <v>266666</v>
      </c>
      <c r="S15" s="17">
        <v>84</v>
      </c>
      <c r="T15" s="7"/>
    </row>
    <row r="16" spans="1:20" s="9" customFormat="1" ht="19.5" customHeight="1">
      <c r="A16" s="237"/>
      <c r="B16" s="12"/>
      <c r="C16" s="13" t="s">
        <v>30</v>
      </c>
      <c r="D16" s="13"/>
      <c r="E16" s="27"/>
      <c r="F16" s="14">
        <v>262360</v>
      </c>
      <c r="G16" s="15">
        <v>304519</v>
      </c>
      <c r="H16" s="15">
        <v>270205</v>
      </c>
      <c r="I16" s="15">
        <v>454785</v>
      </c>
      <c r="J16" s="15">
        <v>327038</v>
      </c>
      <c r="K16" s="15">
        <v>227363</v>
      </c>
      <c r="L16" s="15">
        <v>208335</v>
      </c>
      <c r="M16" s="15">
        <v>288484</v>
      </c>
      <c r="N16" s="15">
        <v>125339</v>
      </c>
      <c r="O16" s="15">
        <v>262038</v>
      </c>
      <c r="P16" s="15">
        <v>348562</v>
      </c>
      <c r="Q16" s="15">
        <v>265592</v>
      </c>
      <c r="R16" s="15">
        <v>258029</v>
      </c>
      <c r="S16" s="17">
        <v>83.3</v>
      </c>
      <c r="T16" s="7"/>
    </row>
    <row r="17" spans="1:20" s="9" customFormat="1" ht="19.5" customHeight="1">
      <c r="A17" s="237"/>
      <c r="B17" s="12"/>
      <c r="C17" s="13" t="s">
        <v>31</v>
      </c>
      <c r="D17" s="13"/>
      <c r="E17" s="27"/>
      <c r="F17" s="14">
        <v>265513</v>
      </c>
      <c r="G17" s="15">
        <v>316269</v>
      </c>
      <c r="H17" s="15">
        <v>265435</v>
      </c>
      <c r="I17" s="15">
        <v>489990</v>
      </c>
      <c r="J17" s="15">
        <v>364227</v>
      </c>
      <c r="K17" s="15">
        <v>228576</v>
      </c>
      <c r="L17" s="15">
        <v>204937</v>
      </c>
      <c r="M17" s="15">
        <v>333939</v>
      </c>
      <c r="N17" s="15">
        <v>120268</v>
      </c>
      <c r="O17" s="15">
        <v>268211</v>
      </c>
      <c r="P17" s="15">
        <v>366596</v>
      </c>
      <c r="Q17" s="15">
        <v>259563</v>
      </c>
      <c r="R17" s="15">
        <v>256933</v>
      </c>
      <c r="S17" s="17">
        <v>84.3</v>
      </c>
      <c r="T17" s="7"/>
    </row>
    <row r="18" spans="1:20" s="9" customFormat="1" ht="19.5" customHeight="1">
      <c r="A18" s="237"/>
      <c r="B18" s="12"/>
      <c r="C18" s="13" t="s">
        <v>32</v>
      </c>
      <c r="D18" s="13"/>
      <c r="E18" s="27"/>
      <c r="F18" s="14">
        <v>267281</v>
      </c>
      <c r="G18" s="15">
        <v>316903</v>
      </c>
      <c r="H18" s="15">
        <v>272741</v>
      </c>
      <c r="I18" s="15">
        <v>475157</v>
      </c>
      <c r="J18" s="15">
        <v>355982</v>
      </c>
      <c r="K18" s="15">
        <v>225609</v>
      </c>
      <c r="L18" s="15">
        <v>210112</v>
      </c>
      <c r="M18" s="15">
        <v>318234</v>
      </c>
      <c r="N18" s="15">
        <v>138721</v>
      </c>
      <c r="O18" s="15">
        <v>259928</v>
      </c>
      <c r="P18" s="15">
        <v>343256</v>
      </c>
      <c r="Q18" s="15">
        <v>265549</v>
      </c>
      <c r="R18" s="15">
        <v>269071</v>
      </c>
      <c r="S18" s="17">
        <v>84.9</v>
      </c>
      <c r="T18" s="7"/>
    </row>
    <row r="19" spans="1:20" s="9" customFormat="1" ht="19.5" customHeight="1">
      <c r="A19" s="237"/>
      <c r="B19" s="12"/>
      <c r="C19" s="13" t="s">
        <v>33</v>
      </c>
      <c r="D19" s="13"/>
      <c r="E19" s="27"/>
      <c r="F19" s="14">
        <v>262515</v>
      </c>
      <c r="G19" s="15">
        <v>314291</v>
      </c>
      <c r="H19" s="15">
        <v>261281</v>
      </c>
      <c r="I19" s="15">
        <v>483589</v>
      </c>
      <c r="J19" s="15">
        <v>338027</v>
      </c>
      <c r="K19" s="15">
        <v>230100</v>
      </c>
      <c r="L19" s="15">
        <v>207670</v>
      </c>
      <c r="M19" s="15">
        <v>305564</v>
      </c>
      <c r="N19" s="15">
        <v>125609</v>
      </c>
      <c r="O19" s="15">
        <v>260261</v>
      </c>
      <c r="P19" s="15">
        <v>338057</v>
      </c>
      <c r="Q19" s="15">
        <v>283814</v>
      </c>
      <c r="R19" s="15">
        <v>268166</v>
      </c>
      <c r="S19" s="17">
        <v>83.4</v>
      </c>
      <c r="T19" s="7"/>
    </row>
    <row r="20" spans="1:20" s="9" customFormat="1" ht="19.5" customHeight="1">
      <c r="A20" s="237"/>
      <c r="B20" s="12"/>
      <c r="C20" s="13" t="s">
        <v>34</v>
      </c>
      <c r="D20" s="13"/>
      <c r="E20" s="27"/>
      <c r="F20" s="14">
        <v>436336</v>
      </c>
      <c r="G20" s="15">
        <v>384688</v>
      </c>
      <c r="H20" s="15">
        <v>391183</v>
      </c>
      <c r="I20" s="15">
        <v>1293660</v>
      </c>
      <c r="J20" s="15">
        <v>452915</v>
      </c>
      <c r="K20" s="15">
        <v>226421</v>
      </c>
      <c r="L20" s="15">
        <v>271540</v>
      </c>
      <c r="M20" s="15">
        <v>611042</v>
      </c>
      <c r="N20" s="15">
        <v>162808</v>
      </c>
      <c r="O20" s="15">
        <v>558425</v>
      </c>
      <c r="P20" s="15">
        <v>927423</v>
      </c>
      <c r="Q20" s="15">
        <v>423419</v>
      </c>
      <c r="R20" s="15">
        <v>506617</v>
      </c>
      <c r="S20" s="17">
        <v>138.6</v>
      </c>
      <c r="T20" s="7"/>
    </row>
    <row r="21" spans="1:20" s="9" customFormat="1" ht="19.5" customHeight="1">
      <c r="A21" s="237"/>
      <c r="B21" s="12"/>
      <c r="C21" s="13" t="s">
        <v>35</v>
      </c>
      <c r="D21" s="13"/>
      <c r="E21" s="27"/>
      <c r="F21" s="14">
        <v>388565</v>
      </c>
      <c r="G21" s="15">
        <v>419598</v>
      </c>
      <c r="H21" s="15">
        <v>458568</v>
      </c>
      <c r="I21" s="15">
        <v>466895</v>
      </c>
      <c r="J21" s="15">
        <v>650096</v>
      </c>
      <c r="K21" s="15">
        <v>452213</v>
      </c>
      <c r="L21" s="15">
        <v>357381</v>
      </c>
      <c r="M21" s="15">
        <v>330298</v>
      </c>
      <c r="N21" s="15">
        <v>154758</v>
      </c>
      <c r="O21" s="15">
        <v>317856</v>
      </c>
      <c r="P21" s="15">
        <v>444828</v>
      </c>
      <c r="Q21" s="15">
        <v>431994</v>
      </c>
      <c r="R21" s="15">
        <v>293876</v>
      </c>
      <c r="S21" s="17">
        <v>123.4</v>
      </c>
      <c r="T21" s="7"/>
    </row>
    <row r="22" spans="1:20" s="9" customFormat="1" ht="19.5" customHeight="1">
      <c r="A22" s="237"/>
      <c r="B22" s="12"/>
      <c r="C22" s="13" t="s">
        <v>36</v>
      </c>
      <c r="D22" s="13"/>
      <c r="E22" s="27"/>
      <c r="F22" s="14">
        <v>273388</v>
      </c>
      <c r="G22" s="15">
        <v>317083</v>
      </c>
      <c r="H22" s="15">
        <v>303156</v>
      </c>
      <c r="I22" s="15">
        <v>473151</v>
      </c>
      <c r="J22" s="15">
        <v>343869</v>
      </c>
      <c r="K22" s="15">
        <v>224227</v>
      </c>
      <c r="L22" s="15">
        <v>202640</v>
      </c>
      <c r="M22" s="15">
        <v>293198</v>
      </c>
      <c r="N22" s="15">
        <v>131796</v>
      </c>
      <c r="O22" s="15">
        <v>273329</v>
      </c>
      <c r="P22" s="15">
        <v>358251</v>
      </c>
      <c r="Q22" s="15">
        <v>254553</v>
      </c>
      <c r="R22" s="15">
        <v>265568</v>
      </c>
      <c r="S22" s="17">
        <v>86.8</v>
      </c>
      <c r="T22" s="7"/>
    </row>
    <row r="23" spans="1:21" s="9" customFormat="1" ht="19.5" customHeight="1">
      <c r="A23" s="237"/>
      <c r="B23" s="12"/>
      <c r="C23" s="13" t="s">
        <v>37</v>
      </c>
      <c r="D23" s="13"/>
      <c r="E23" s="27"/>
      <c r="F23" s="14">
        <v>261440</v>
      </c>
      <c r="G23" s="15">
        <v>308344</v>
      </c>
      <c r="H23" s="15">
        <v>273253</v>
      </c>
      <c r="I23" s="15">
        <v>463669</v>
      </c>
      <c r="J23" s="15">
        <v>309942</v>
      </c>
      <c r="K23" s="15">
        <v>210875</v>
      </c>
      <c r="L23" s="15">
        <v>196788</v>
      </c>
      <c r="M23" s="15">
        <v>288057</v>
      </c>
      <c r="N23" s="15">
        <v>126705</v>
      </c>
      <c r="O23" s="15">
        <v>271172</v>
      </c>
      <c r="P23" s="15">
        <v>364319</v>
      </c>
      <c r="Q23" s="15">
        <v>260493</v>
      </c>
      <c r="R23" s="15">
        <v>261553</v>
      </c>
      <c r="S23" s="17">
        <v>83</v>
      </c>
      <c r="T23" s="7"/>
      <c r="U23" s="9" t="s">
        <v>38</v>
      </c>
    </row>
    <row r="24" spans="1:20" s="9" customFormat="1" ht="19.5" customHeight="1">
      <c r="A24" s="237"/>
      <c r="B24" s="12"/>
      <c r="C24" s="13" t="s">
        <v>39</v>
      </c>
      <c r="D24" s="13"/>
      <c r="E24" s="27"/>
      <c r="F24" s="14">
        <v>262738</v>
      </c>
      <c r="G24" s="15">
        <v>305218</v>
      </c>
      <c r="H24" s="15">
        <v>270708</v>
      </c>
      <c r="I24" s="15">
        <v>465615</v>
      </c>
      <c r="J24" s="15">
        <v>322712</v>
      </c>
      <c r="K24" s="15">
        <v>222974</v>
      </c>
      <c r="L24" s="15">
        <v>202217</v>
      </c>
      <c r="M24" s="15">
        <v>293382</v>
      </c>
      <c r="N24" s="15">
        <v>131751</v>
      </c>
      <c r="O24" s="15">
        <v>271218</v>
      </c>
      <c r="P24" s="15">
        <v>368283</v>
      </c>
      <c r="Q24" s="15">
        <v>261202</v>
      </c>
      <c r="R24" s="15">
        <v>258612</v>
      </c>
      <c r="S24" s="17">
        <v>83.5</v>
      </c>
      <c r="T24" s="7"/>
    </row>
    <row r="25" spans="1:20" s="9" customFormat="1" ht="19.5" customHeight="1">
      <c r="A25" s="237"/>
      <c r="B25" s="12"/>
      <c r="C25" s="13" t="s">
        <v>40</v>
      </c>
      <c r="D25" s="13"/>
      <c r="E25" s="27"/>
      <c r="F25" s="14">
        <v>276974</v>
      </c>
      <c r="G25" s="15">
        <v>307550</v>
      </c>
      <c r="H25" s="15">
        <v>292552</v>
      </c>
      <c r="I25" s="15">
        <v>469660</v>
      </c>
      <c r="J25" s="15">
        <v>319379</v>
      </c>
      <c r="K25" s="15">
        <v>242894</v>
      </c>
      <c r="L25" s="15">
        <v>212628</v>
      </c>
      <c r="M25" s="15">
        <v>286149</v>
      </c>
      <c r="N25" s="15">
        <v>139179</v>
      </c>
      <c r="O25" s="15">
        <v>312509</v>
      </c>
      <c r="P25" s="15">
        <v>369174</v>
      </c>
      <c r="Q25" s="15">
        <v>310656</v>
      </c>
      <c r="R25" s="15">
        <v>260912</v>
      </c>
      <c r="S25" s="17">
        <v>88.1</v>
      </c>
      <c r="T25" s="7"/>
    </row>
    <row r="26" spans="1:20" s="9" customFormat="1" ht="19.5" customHeight="1">
      <c r="A26" s="238"/>
      <c r="B26" s="28"/>
      <c r="C26" s="29" t="s">
        <v>41</v>
      </c>
      <c r="D26" s="29"/>
      <c r="E26" s="30"/>
      <c r="F26" s="31">
        <v>598371</v>
      </c>
      <c r="G26" s="32">
        <v>554095</v>
      </c>
      <c r="H26" s="32">
        <v>627946</v>
      </c>
      <c r="I26" s="32">
        <v>1450647</v>
      </c>
      <c r="J26" s="32">
        <v>652847</v>
      </c>
      <c r="K26" s="32">
        <v>474677</v>
      </c>
      <c r="L26" s="32">
        <v>385329</v>
      </c>
      <c r="M26" s="32">
        <v>820173</v>
      </c>
      <c r="N26" s="32">
        <v>235475</v>
      </c>
      <c r="O26" s="32">
        <v>690757</v>
      </c>
      <c r="P26" s="32">
        <v>1130075</v>
      </c>
      <c r="Q26" s="32">
        <v>647641</v>
      </c>
      <c r="R26" s="32">
        <v>551015</v>
      </c>
      <c r="S26" s="33">
        <v>190.1</v>
      </c>
      <c r="T26" s="7"/>
    </row>
    <row r="27" spans="1:20" s="9" customFormat="1" ht="19.5" customHeight="1">
      <c r="A27" s="236" t="s">
        <v>42</v>
      </c>
      <c r="B27" s="12" t="s">
        <v>22</v>
      </c>
      <c r="C27" s="13" t="s">
        <v>23</v>
      </c>
      <c r="D27" s="239" t="s">
        <v>24</v>
      </c>
      <c r="E27" s="240"/>
      <c r="F27" s="14">
        <v>277718</v>
      </c>
      <c r="G27" s="15">
        <v>410456</v>
      </c>
      <c r="H27" s="15">
        <v>258429</v>
      </c>
      <c r="I27" s="15">
        <v>469799</v>
      </c>
      <c r="J27" s="16">
        <v>299954</v>
      </c>
      <c r="K27" s="16">
        <v>229468</v>
      </c>
      <c r="L27" s="16">
        <v>239689</v>
      </c>
      <c r="M27" s="15">
        <v>303916</v>
      </c>
      <c r="N27" s="15">
        <v>130197</v>
      </c>
      <c r="O27" s="15">
        <v>271428</v>
      </c>
      <c r="P27" s="15">
        <v>347847</v>
      </c>
      <c r="Q27" s="15">
        <v>267451</v>
      </c>
      <c r="R27" s="15">
        <v>237176</v>
      </c>
      <c r="S27" s="17">
        <v>104.4</v>
      </c>
      <c r="T27" s="7"/>
    </row>
    <row r="28" spans="1:20" s="9" customFormat="1" ht="19.5" customHeight="1">
      <c r="A28" s="237"/>
      <c r="B28" s="12"/>
      <c r="C28" s="13" t="s">
        <v>25</v>
      </c>
      <c r="D28" s="13"/>
      <c r="E28" s="27"/>
      <c r="F28" s="14">
        <v>261362</v>
      </c>
      <c r="G28" s="15">
        <v>291028</v>
      </c>
      <c r="H28" s="15">
        <v>257811</v>
      </c>
      <c r="I28" s="15">
        <v>459449</v>
      </c>
      <c r="J28" s="15">
        <v>307477</v>
      </c>
      <c r="K28" s="15">
        <v>221543</v>
      </c>
      <c r="L28" s="15">
        <v>247120</v>
      </c>
      <c r="M28" s="15">
        <v>299605</v>
      </c>
      <c r="N28" s="15">
        <v>134980</v>
      </c>
      <c r="O28" s="15">
        <v>257536</v>
      </c>
      <c r="P28" s="15">
        <v>339779</v>
      </c>
      <c r="Q28" s="15">
        <v>262758</v>
      </c>
      <c r="R28" s="15">
        <v>251540</v>
      </c>
      <c r="S28" s="17">
        <v>100</v>
      </c>
      <c r="T28" s="7"/>
    </row>
    <row r="29" spans="1:20" s="26" customFormat="1" ht="19.5" customHeight="1">
      <c r="A29" s="237"/>
      <c r="B29" s="19"/>
      <c r="C29" s="20" t="s">
        <v>26</v>
      </c>
      <c r="D29" s="20"/>
      <c r="E29" s="21"/>
      <c r="F29" s="22">
        <v>261767</v>
      </c>
      <c r="G29" s="23">
        <v>308200</v>
      </c>
      <c r="H29" s="23">
        <v>268273</v>
      </c>
      <c r="I29" s="23">
        <v>462710</v>
      </c>
      <c r="J29" s="23">
        <v>315686</v>
      </c>
      <c r="K29" s="23">
        <v>224517</v>
      </c>
      <c r="L29" s="23">
        <v>204159</v>
      </c>
      <c r="M29" s="23">
        <v>297943</v>
      </c>
      <c r="N29" s="23">
        <v>130713</v>
      </c>
      <c r="O29" s="23">
        <v>265240</v>
      </c>
      <c r="P29" s="23">
        <v>354940</v>
      </c>
      <c r="Q29" s="23">
        <v>263271</v>
      </c>
      <c r="R29" s="23">
        <v>257777</v>
      </c>
      <c r="S29" s="24">
        <v>100.2</v>
      </c>
      <c r="T29" s="25"/>
    </row>
    <row r="30" spans="1:20" s="26" customFormat="1" ht="19.5" customHeight="1">
      <c r="A30" s="237"/>
      <c r="B30" s="19"/>
      <c r="C30" s="20"/>
      <c r="D30" s="20"/>
      <c r="E30" s="21"/>
      <c r="F30" s="22"/>
      <c r="G30" s="23"/>
      <c r="H30" s="23"/>
      <c r="I30" s="23"/>
      <c r="J30" s="23"/>
      <c r="K30" s="23"/>
      <c r="L30" s="23"/>
      <c r="M30" s="23"/>
      <c r="N30" s="23"/>
      <c r="O30" s="23"/>
      <c r="P30" s="23"/>
      <c r="Q30" s="23"/>
      <c r="R30" s="23"/>
      <c r="S30" s="24"/>
      <c r="T30" s="25"/>
    </row>
    <row r="31" spans="1:20" s="9" customFormat="1" ht="19.5" customHeight="1">
      <c r="A31" s="237"/>
      <c r="B31" s="12" t="s">
        <v>27</v>
      </c>
      <c r="C31" s="13" t="s">
        <v>28</v>
      </c>
      <c r="D31" s="13" t="s">
        <v>29</v>
      </c>
      <c r="E31" s="27"/>
      <c r="F31" s="14">
        <v>258233</v>
      </c>
      <c r="G31" s="15">
        <v>303948</v>
      </c>
      <c r="H31" s="15">
        <v>261079</v>
      </c>
      <c r="I31" s="15">
        <v>457164</v>
      </c>
      <c r="J31" s="15">
        <v>312766</v>
      </c>
      <c r="K31" s="15">
        <v>206514</v>
      </c>
      <c r="L31" s="15">
        <v>208434</v>
      </c>
      <c r="M31" s="15">
        <v>302971</v>
      </c>
      <c r="N31" s="15">
        <v>136607</v>
      </c>
      <c r="O31" s="15">
        <v>258680</v>
      </c>
      <c r="P31" s="15">
        <v>342163</v>
      </c>
      <c r="Q31" s="15">
        <v>272840</v>
      </c>
      <c r="R31" s="15">
        <v>254507</v>
      </c>
      <c r="S31" s="17">
        <v>98.8</v>
      </c>
      <c r="T31" s="7"/>
    </row>
    <row r="32" spans="1:20" s="9" customFormat="1" ht="19.5" customHeight="1">
      <c r="A32" s="237"/>
      <c r="B32" s="12"/>
      <c r="C32" s="13" t="s">
        <v>30</v>
      </c>
      <c r="D32" s="13"/>
      <c r="E32" s="27"/>
      <c r="F32" s="14">
        <v>261108</v>
      </c>
      <c r="G32" s="15">
        <v>304519</v>
      </c>
      <c r="H32" s="15">
        <v>267826</v>
      </c>
      <c r="I32" s="15">
        <v>453428</v>
      </c>
      <c r="J32" s="15">
        <v>316708</v>
      </c>
      <c r="K32" s="15">
        <v>227363</v>
      </c>
      <c r="L32" s="15">
        <v>207960</v>
      </c>
      <c r="M32" s="15">
        <v>288062</v>
      </c>
      <c r="N32" s="15">
        <v>125339</v>
      </c>
      <c r="O32" s="15">
        <v>261594</v>
      </c>
      <c r="P32" s="15">
        <v>346528</v>
      </c>
      <c r="Q32" s="15">
        <v>265406</v>
      </c>
      <c r="R32" s="15">
        <v>256703</v>
      </c>
      <c r="S32" s="17">
        <v>99.9</v>
      </c>
      <c r="T32" s="7"/>
    </row>
    <row r="33" spans="1:20" s="9" customFormat="1" ht="19.5" customHeight="1">
      <c r="A33" s="237"/>
      <c r="B33" s="12"/>
      <c r="C33" s="13" t="s">
        <v>31</v>
      </c>
      <c r="D33" s="13"/>
      <c r="E33" s="27"/>
      <c r="F33" s="14">
        <v>262241</v>
      </c>
      <c r="G33" s="15">
        <v>316269</v>
      </c>
      <c r="H33" s="15">
        <v>263654</v>
      </c>
      <c r="I33" s="15">
        <v>456580</v>
      </c>
      <c r="J33" s="15">
        <v>354529</v>
      </c>
      <c r="K33" s="15">
        <v>228576</v>
      </c>
      <c r="L33" s="15">
        <v>204728</v>
      </c>
      <c r="M33" s="15">
        <v>315727</v>
      </c>
      <c r="N33" s="15">
        <v>119303</v>
      </c>
      <c r="O33" s="15">
        <v>262685</v>
      </c>
      <c r="P33" s="15">
        <v>354487</v>
      </c>
      <c r="Q33" s="15">
        <v>259563</v>
      </c>
      <c r="R33" s="15">
        <v>255473</v>
      </c>
      <c r="S33" s="17">
        <v>100.3</v>
      </c>
      <c r="T33" s="7"/>
    </row>
    <row r="34" spans="1:20" s="9" customFormat="1" ht="19.5" customHeight="1">
      <c r="A34" s="237"/>
      <c r="B34" s="12"/>
      <c r="C34" s="13" t="s">
        <v>32</v>
      </c>
      <c r="D34" s="13"/>
      <c r="E34" s="27"/>
      <c r="F34" s="14">
        <v>264456</v>
      </c>
      <c r="G34" s="15">
        <v>316803</v>
      </c>
      <c r="H34" s="15">
        <v>269832</v>
      </c>
      <c r="I34" s="15">
        <v>475002</v>
      </c>
      <c r="J34" s="15">
        <v>316787</v>
      </c>
      <c r="K34" s="15">
        <v>225609</v>
      </c>
      <c r="L34" s="15">
        <v>209256</v>
      </c>
      <c r="M34" s="15">
        <v>311107</v>
      </c>
      <c r="N34" s="15">
        <v>138721</v>
      </c>
      <c r="O34" s="15">
        <v>254863</v>
      </c>
      <c r="P34" s="15">
        <v>337164</v>
      </c>
      <c r="Q34" s="15">
        <v>264312</v>
      </c>
      <c r="R34" s="15">
        <v>267803</v>
      </c>
      <c r="S34" s="17">
        <v>101.2</v>
      </c>
      <c r="T34" s="7"/>
    </row>
    <row r="35" spans="1:20" s="9" customFormat="1" ht="19.5" customHeight="1">
      <c r="A35" s="237"/>
      <c r="B35" s="12"/>
      <c r="C35" s="13" t="s">
        <v>33</v>
      </c>
      <c r="D35" s="13"/>
      <c r="E35" s="27"/>
      <c r="F35" s="14">
        <v>258847</v>
      </c>
      <c r="G35" s="15">
        <v>314099</v>
      </c>
      <c r="H35" s="15">
        <v>260744</v>
      </c>
      <c r="I35" s="15">
        <v>460151</v>
      </c>
      <c r="J35" s="15">
        <v>310302</v>
      </c>
      <c r="K35" s="15">
        <v>230100</v>
      </c>
      <c r="L35" s="15">
        <v>205014</v>
      </c>
      <c r="M35" s="15">
        <v>304651</v>
      </c>
      <c r="N35" s="15">
        <v>125567</v>
      </c>
      <c r="O35" s="15">
        <v>256898</v>
      </c>
      <c r="P35" s="15">
        <v>338057</v>
      </c>
      <c r="Q35" s="15">
        <v>263280</v>
      </c>
      <c r="R35" s="15">
        <v>254854</v>
      </c>
      <c r="S35" s="17">
        <v>99</v>
      </c>
      <c r="T35" s="7"/>
    </row>
    <row r="36" spans="1:20" s="9" customFormat="1" ht="19.5" customHeight="1">
      <c r="A36" s="237"/>
      <c r="B36" s="12"/>
      <c r="C36" s="13" t="s">
        <v>34</v>
      </c>
      <c r="D36" s="13"/>
      <c r="E36" s="27"/>
      <c r="F36" s="14">
        <v>261954</v>
      </c>
      <c r="G36" s="15">
        <v>314540</v>
      </c>
      <c r="H36" s="15">
        <v>267429</v>
      </c>
      <c r="I36" s="15">
        <v>447945</v>
      </c>
      <c r="J36" s="15">
        <v>317839</v>
      </c>
      <c r="K36" s="15">
        <v>226421</v>
      </c>
      <c r="L36" s="15">
        <v>204311</v>
      </c>
      <c r="M36" s="15">
        <v>308065</v>
      </c>
      <c r="N36" s="15">
        <v>123282</v>
      </c>
      <c r="O36" s="15">
        <v>257799</v>
      </c>
      <c r="P36" s="15">
        <v>338768</v>
      </c>
      <c r="Q36" s="15">
        <v>258459</v>
      </c>
      <c r="R36" s="15">
        <v>268960</v>
      </c>
      <c r="S36" s="17">
        <v>100.2</v>
      </c>
      <c r="T36" s="7"/>
    </row>
    <row r="37" spans="1:20" s="9" customFormat="1" ht="19.5" customHeight="1">
      <c r="A37" s="237"/>
      <c r="B37" s="12"/>
      <c r="C37" s="13" t="s">
        <v>35</v>
      </c>
      <c r="D37" s="13"/>
      <c r="E37" s="27"/>
      <c r="F37" s="14">
        <v>259232</v>
      </c>
      <c r="G37" s="15">
        <v>301041</v>
      </c>
      <c r="H37" s="15">
        <v>268679</v>
      </c>
      <c r="I37" s="15">
        <v>466700</v>
      </c>
      <c r="J37" s="15">
        <v>285323</v>
      </c>
      <c r="K37" s="15">
        <v>223382</v>
      </c>
      <c r="L37" s="15">
        <v>202836</v>
      </c>
      <c r="M37" s="15">
        <v>291740</v>
      </c>
      <c r="N37" s="15">
        <v>132042</v>
      </c>
      <c r="O37" s="15">
        <v>267366</v>
      </c>
      <c r="P37" s="15">
        <v>369975</v>
      </c>
      <c r="Q37" s="15">
        <v>257116</v>
      </c>
      <c r="R37" s="15">
        <v>244834</v>
      </c>
      <c r="S37" s="17">
        <v>99.2</v>
      </c>
      <c r="T37" s="7"/>
    </row>
    <row r="38" spans="1:20" s="9" customFormat="1" ht="19.5" customHeight="1">
      <c r="A38" s="237"/>
      <c r="B38" s="12"/>
      <c r="C38" s="13" t="s">
        <v>36</v>
      </c>
      <c r="D38" s="13"/>
      <c r="E38" s="27"/>
      <c r="F38" s="14">
        <v>258966</v>
      </c>
      <c r="G38" s="15">
        <v>300422</v>
      </c>
      <c r="H38" s="15">
        <v>268875</v>
      </c>
      <c r="I38" s="15">
        <v>472802</v>
      </c>
      <c r="J38" s="15">
        <v>318652</v>
      </c>
      <c r="K38" s="15">
        <v>219604</v>
      </c>
      <c r="L38" s="15">
        <v>200477</v>
      </c>
      <c r="M38" s="15">
        <v>292749</v>
      </c>
      <c r="N38" s="15">
        <v>127316</v>
      </c>
      <c r="O38" s="15">
        <v>273010</v>
      </c>
      <c r="P38" s="15">
        <v>358251</v>
      </c>
      <c r="Q38" s="15">
        <v>253845</v>
      </c>
      <c r="R38" s="15">
        <v>248695</v>
      </c>
      <c r="S38" s="17">
        <v>99.1</v>
      </c>
      <c r="T38" s="7"/>
    </row>
    <row r="39" spans="1:20" s="9" customFormat="1" ht="19.5" customHeight="1">
      <c r="A39" s="237"/>
      <c r="B39" s="12"/>
      <c r="C39" s="13" t="s">
        <v>37</v>
      </c>
      <c r="D39" s="13"/>
      <c r="E39" s="27"/>
      <c r="F39" s="14">
        <v>261033</v>
      </c>
      <c r="G39" s="15">
        <v>308185</v>
      </c>
      <c r="H39" s="15">
        <v>273230</v>
      </c>
      <c r="I39" s="15">
        <v>463477</v>
      </c>
      <c r="J39" s="15">
        <v>307870</v>
      </c>
      <c r="K39" s="15">
        <v>208466</v>
      </c>
      <c r="L39" s="15">
        <v>196200</v>
      </c>
      <c r="M39" s="15">
        <v>286040</v>
      </c>
      <c r="N39" s="15">
        <v>126705</v>
      </c>
      <c r="O39" s="15">
        <v>271099</v>
      </c>
      <c r="P39" s="15">
        <v>364319</v>
      </c>
      <c r="Q39" s="15">
        <v>260203</v>
      </c>
      <c r="R39" s="15">
        <v>261184</v>
      </c>
      <c r="S39" s="17">
        <v>99.9</v>
      </c>
      <c r="T39" s="7"/>
    </row>
    <row r="40" spans="1:20" s="9" customFormat="1" ht="19.5" customHeight="1">
      <c r="A40" s="237"/>
      <c r="B40" s="12"/>
      <c r="C40" s="13" t="s">
        <v>39</v>
      </c>
      <c r="D40" s="13"/>
      <c r="E40" s="27"/>
      <c r="F40" s="14">
        <v>261751</v>
      </c>
      <c r="G40" s="15">
        <v>302247</v>
      </c>
      <c r="H40" s="15">
        <v>269892</v>
      </c>
      <c r="I40" s="15">
        <v>465421</v>
      </c>
      <c r="J40" s="15">
        <v>319000</v>
      </c>
      <c r="K40" s="15">
        <v>222974</v>
      </c>
      <c r="L40" s="15">
        <v>201744</v>
      </c>
      <c r="M40" s="15">
        <v>287039</v>
      </c>
      <c r="N40" s="15">
        <v>131751</v>
      </c>
      <c r="O40" s="15">
        <v>271095</v>
      </c>
      <c r="P40" s="15">
        <v>367847</v>
      </c>
      <c r="Q40" s="15">
        <v>260869</v>
      </c>
      <c r="R40" s="15">
        <v>258249</v>
      </c>
      <c r="S40" s="17">
        <v>100.1</v>
      </c>
      <c r="T40" s="7"/>
    </row>
    <row r="41" spans="1:20" s="9" customFormat="1" ht="19.5" customHeight="1">
      <c r="A41" s="237"/>
      <c r="B41" s="12"/>
      <c r="C41" s="13" t="s">
        <v>40</v>
      </c>
      <c r="D41" s="13"/>
      <c r="E41" s="27"/>
      <c r="F41" s="14">
        <v>265238</v>
      </c>
      <c r="G41" s="15">
        <v>306728</v>
      </c>
      <c r="H41" s="15">
        <v>271284</v>
      </c>
      <c r="I41" s="15">
        <v>468892</v>
      </c>
      <c r="J41" s="15">
        <v>317260</v>
      </c>
      <c r="K41" s="15">
        <v>242894</v>
      </c>
      <c r="L41" s="15">
        <v>202593</v>
      </c>
      <c r="M41" s="15">
        <v>284825</v>
      </c>
      <c r="N41" s="15">
        <v>139179</v>
      </c>
      <c r="O41" s="15">
        <v>278015</v>
      </c>
      <c r="P41" s="15">
        <v>369097</v>
      </c>
      <c r="Q41" s="15">
        <v>261353</v>
      </c>
      <c r="R41" s="15">
        <v>260818</v>
      </c>
      <c r="S41" s="17">
        <v>101.5</v>
      </c>
      <c r="T41" s="7"/>
    </row>
    <row r="42" spans="1:20" s="9" customFormat="1" ht="19.5" customHeight="1">
      <c r="A42" s="238"/>
      <c r="B42" s="28"/>
      <c r="C42" s="29" t="s">
        <v>41</v>
      </c>
      <c r="D42" s="29"/>
      <c r="E42" s="30"/>
      <c r="F42" s="31">
        <v>268206</v>
      </c>
      <c r="G42" s="32">
        <v>309740</v>
      </c>
      <c r="H42" s="32">
        <v>276603</v>
      </c>
      <c r="I42" s="32">
        <v>469294</v>
      </c>
      <c r="J42" s="32">
        <v>312256</v>
      </c>
      <c r="K42" s="32">
        <v>233518</v>
      </c>
      <c r="L42" s="32">
        <v>207005</v>
      </c>
      <c r="M42" s="32">
        <v>300304</v>
      </c>
      <c r="N42" s="32">
        <v>142408</v>
      </c>
      <c r="O42" s="32">
        <v>273937</v>
      </c>
      <c r="P42" s="32">
        <v>371985</v>
      </c>
      <c r="Q42" s="32">
        <v>282360</v>
      </c>
      <c r="R42" s="32">
        <v>261183</v>
      </c>
      <c r="S42" s="33">
        <v>102.6</v>
      </c>
      <c r="T42" s="7"/>
    </row>
    <row r="43" spans="1:20" s="9" customFormat="1" ht="19.5" customHeight="1">
      <c r="A43" s="236" t="s">
        <v>43</v>
      </c>
      <c r="B43" s="12" t="s">
        <v>22</v>
      </c>
      <c r="C43" s="13" t="s">
        <v>23</v>
      </c>
      <c r="D43" s="239" t="s">
        <v>24</v>
      </c>
      <c r="E43" s="240"/>
      <c r="F43" s="14">
        <v>57462</v>
      </c>
      <c r="G43" s="15">
        <v>42905</v>
      </c>
      <c r="H43" s="15">
        <v>51919</v>
      </c>
      <c r="I43" s="15">
        <v>153589</v>
      </c>
      <c r="J43" s="16">
        <v>89234</v>
      </c>
      <c r="K43" s="16">
        <v>30654</v>
      </c>
      <c r="L43" s="16">
        <v>54165</v>
      </c>
      <c r="M43" s="15">
        <v>71467</v>
      </c>
      <c r="N43" s="15">
        <v>9399</v>
      </c>
      <c r="O43" s="15">
        <v>68408</v>
      </c>
      <c r="P43" s="15">
        <v>108485</v>
      </c>
      <c r="Q43" s="15">
        <v>64992</v>
      </c>
      <c r="R43" s="15">
        <v>48299</v>
      </c>
      <c r="S43" s="16" t="s">
        <v>44</v>
      </c>
      <c r="T43" s="7"/>
    </row>
    <row r="44" spans="1:20" s="9" customFormat="1" ht="19.5" customHeight="1">
      <c r="A44" s="237"/>
      <c r="B44" s="12"/>
      <c r="C44" s="13" t="s">
        <v>25</v>
      </c>
      <c r="D44" s="13"/>
      <c r="E44" s="27"/>
      <c r="F44" s="14">
        <v>53699</v>
      </c>
      <c r="G44" s="15">
        <v>29684</v>
      </c>
      <c r="H44" s="15">
        <v>52787</v>
      </c>
      <c r="I44" s="15">
        <v>154220</v>
      </c>
      <c r="J44" s="15">
        <v>83331</v>
      </c>
      <c r="K44" s="15">
        <v>25590</v>
      </c>
      <c r="L44" s="15">
        <v>37749</v>
      </c>
      <c r="M44" s="15">
        <v>85701</v>
      </c>
      <c r="N44" s="15">
        <v>11868</v>
      </c>
      <c r="O44" s="15">
        <v>69835</v>
      </c>
      <c r="P44" s="15">
        <v>108266</v>
      </c>
      <c r="Q44" s="15">
        <v>72906</v>
      </c>
      <c r="R44" s="15">
        <v>59654</v>
      </c>
      <c r="S44" s="16" t="s">
        <v>44</v>
      </c>
      <c r="T44" s="7"/>
    </row>
    <row r="45" spans="1:20" s="26" customFormat="1" ht="19.5" customHeight="1">
      <c r="A45" s="237"/>
      <c r="B45" s="19"/>
      <c r="C45" s="20" t="s">
        <v>26</v>
      </c>
      <c r="D45" s="20"/>
      <c r="E45" s="21"/>
      <c r="F45" s="22">
        <v>56550</v>
      </c>
      <c r="G45" s="23">
        <v>39940</v>
      </c>
      <c r="H45" s="23">
        <v>61024</v>
      </c>
      <c r="I45" s="23">
        <v>158144</v>
      </c>
      <c r="J45" s="23">
        <v>83881</v>
      </c>
      <c r="K45" s="23">
        <v>39679</v>
      </c>
      <c r="L45" s="23">
        <v>35112</v>
      </c>
      <c r="M45" s="23">
        <v>73604</v>
      </c>
      <c r="N45" s="23">
        <v>13818</v>
      </c>
      <c r="O45" s="23">
        <v>66346</v>
      </c>
      <c r="P45" s="23">
        <v>120924</v>
      </c>
      <c r="Q45" s="23">
        <v>67720</v>
      </c>
      <c r="R45" s="23">
        <v>52351</v>
      </c>
      <c r="S45" s="34" t="s">
        <v>44</v>
      </c>
      <c r="T45" s="25"/>
    </row>
    <row r="46" spans="1:20" s="26" customFormat="1" ht="19.5" customHeight="1">
      <c r="A46" s="237"/>
      <c r="B46" s="19"/>
      <c r="C46" s="20"/>
      <c r="D46" s="20"/>
      <c r="E46" s="21"/>
      <c r="F46" s="22"/>
      <c r="G46" s="23"/>
      <c r="H46" s="23"/>
      <c r="I46" s="23"/>
      <c r="J46" s="23"/>
      <c r="K46" s="23"/>
      <c r="L46" s="23"/>
      <c r="M46" s="23"/>
      <c r="N46" s="23"/>
      <c r="O46" s="23"/>
      <c r="P46" s="23"/>
      <c r="Q46" s="23"/>
      <c r="R46" s="23"/>
      <c r="S46" s="15"/>
      <c r="T46" s="25"/>
    </row>
    <row r="47" spans="1:20" s="9" customFormat="1" ht="19.5" customHeight="1">
      <c r="A47" s="237"/>
      <c r="B47" s="12" t="s">
        <v>27</v>
      </c>
      <c r="C47" s="13" t="s">
        <v>28</v>
      </c>
      <c r="D47" s="13" t="s">
        <v>29</v>
      </c>
      <c r="E47" s="27"/>
      <c r="F47" s="14">
        <v>6255</v>
      </c>
      <c r="G47" s="15">
        <v>20844</v>
      </c>
      <c r="H47" s="15">
        <v>612</v>
      </c>
      <c r="I47" s="15">
        <v>1329</v>
      </c>
      <c r="J47" s="15">
        <v>29021</v>
      </c>
      <c r="K47" s="15">
        <v>4638</v>
      </c>
      <c r="L47" s="15">
        <v>1056</v>
      </c>
      <c r="M47" s="15">
        <v>8917</v>
      </c>
      <c r="N47" s="15">
        <v>4115</v>
      </c>
      <c r="O47" s="15">
        <v>2566</v>
      </c>
      <c r="P47" s="15">
        <v>2014</v>
      </c>
      <c r="Q47" s="15">
        <v>28773</v>
      </c>
      <c r="R47" s="15">
        <v>12159</v>
      </c>
      <c r="S47" s="16" t="s">
        <v>44</v>
      </c>
      <c r="T47" s="7"/>
    </row>
    <row r="48" spans="1:20" s="9" customFormat="1" ht="19.5" customHeight="1">
      <c r="A48" s="237"/>
      <c r="B48" s="12"/>
      <c r="C48" s="13" t="s">
        <v>30</v>
      </c>
      <c r="D48" s="13"/>
      <c r="E48" s="27"/>
      <c r="F48" s="14">
        <v>1252</v>
      </c>
      <c r="G48" s="35" t="s">
        <v>45</v>
      </c>
      <c r="H48" s="15">
        <v>2379</v>
      </c>
      <c r="I48" s="15">
        <v>1357</v>
      </c>
      <c r="J48" s="15">
        <v>10330</v>
      </c>
      <c r="K48" s="35" t="s">
        <v>45</v>
      </c>
      <c r="L48" s="15">
        <v>375</v>
      </c>
      <c r="M48" s="15">
        <v>422</v>
      </c>
      <c r="N48" s="35" t="s">
        <v>45</v>
      </c>
      <c r="O48" s="15">
        <v>444</v>
      </c>
      <c r="P48" s="15">
        <v>2034</v>
      </c>
      <c r="Q48" s="15">
        <v>186</v>
      </c>
      <c r="R48" s="15">
        <v>1326</v>
      </c>
      <c r="S48" s="16" t="s">
        <v>44</v>
      </c>
      <c r="T48" s="7"/>
    </row>
    <row r="49" spans="1:20" s="9" customFormat="1" ht="19.5" customHeight="1">
      <c r="A49" s="237"/>
      <c r="B49" s="12"/>
      <c r="C49" s="13" t="s">
        <v>31</v>
      </c>
      <c r="D49" s="13"/>
      <c r="E49" s="27"/>
      <c r="F49" s="14">
        <v>3272</v>
      </c>
      <c r="G49" s="35" t="s">
        <v>45</v>
      </c>
      <c r="H49" s="15">
        <v>1781</v>
      </c>
      <c r="I49" s="15">
        <v>33410</v>
      </c>
      <c r="J49" s="15">
        <v>9698</v>
      </c>
      <c r="K49" s="35" t="s">
        <v>45</v>
      </c>
      <c r="L49" s="15">
        <v>209</v>
      </c>
      <c r="M49" s="15">
        <v>18212</v>
      </c>
      <c r="N49" s="15">
        <v>965</v>
      </c>
      <c r="O49" s="15">
        <v>5526</v>
      </c>
      <c r="P49" s="15">
        <v>12109</v>
      </c>
      <c r="Q49" s="35" t="s">
        <v>45</v>
      </c>
      <c r="R49" s="15">
        <v>1460</v>
      </c>
      <c r="S49" s="16" t="s">
        <v>44</v>
      </c>
      <c r="T49" s="7"/>
    </row>
    <row r="50" spans="1:20" s="9" customFormat="1" ht="19.5" customHeight="1">
      <c r="A50" s="237"/>
      <c r="B50" s="12"/>
      <c r="C50" s="13" t="s">
        <v>32</v>
      </c>
      <c r="D50" s="13"/>
      <c r="E50" s="27"/>
      <c r="F50" s="14">
        <v>2825</v>
      </c>
      <c r="G50" s="15">
        <v>100</v>
      </c>
      <c r="H50" s="15">
        <v>2909</v>
      </c>
      <c r="I50" s="15">
        <v>155</v>
      </c>
      <c r="J50" s="15">
        <v>39195</v>
      </c>
      <c r="K50" s="35" t="s">
        <v>45</v>
      </c>
      <c r="L50" s="15">
        <v>856</v>
      </c>
      <c r="M50" s="15">
        <v>7127</v>
      </c>
      <c r="N50" s="35" t="s">
        <v>45</v>
      </c>
      <c r="O50" s="15">
        <v>5065</v>
      </c>
      <c r="P50" s="15">
        <v>6092</v>
      </c>
      <c r="Q50" s="15">
        <v>1237</v>
      </c>
      <c r="R50" s="15">
        <v>1268</v>
      </c>
      <c r="S50" s="16" t="s">
        <v>44</v>
      </c>
      <c r="T50" s="7"/>
    </row>
    <row r="51" spans="1:20" s="9" customFormat="1" ht="19.5" customHeight="1">
      <c r="A51" s="237"/>
      <c r="B51" s="12"/>
      <c r="C51" s="13" t="s">
        <v>33</v>
      </c>
      <c r="D51" s="13"/>
      <c r="E51" s="27"/>
      <c r="F51" s="14">
        <v>3668</v>
      </c>
      <c r="G51" s="15">
        <v>192</v>
      </c>
      <c r="H51" s="15">
        <v>537</v>
      </c>
      <c r="I51" s="15">
        <v>23438</v>
      </c>
      <c r="J51" s="15">
        <v>27725</v>
      </c>
      <c r="K51" s="35" t="s">
        <v>45</v>
      </c>
      <c r="L51" s="15">
        <v>2656</v>
      </c>
      <c r="M51" s="15">
        <v>913</v>
      </c>
      <c r="N51" s="15">
        <v>42</v>
      </c>
      <c r="O51" s="15">
        <v>3363</v>
      </c>
      <c r="P51" s="35" t="s">
        <v>45</v>
      </c>
      <c r="Q51" s="15">
        <v>20534</v>
      </c>
      <c r="R51" s="15">
        <v>13312</v>
      </c>
      <c r="S51" s="16" t="s">
        <v>44</v>
      </c>
      <c r="T51" s="7"/>
    </row>
    <row r="52" spans="1:20" s="9" customFormat="1" ht="19.5" customHeight="1">
      <c r="A52" s="237"/>
      <c r="B52" s="12"/>
      <c r="C52" s="13" t="s">
        <v>34</v>
      </c>
      <c r="D52" s="13"/>
      <c r="E52" s="27"/>
      <c r="F52" s="14">
        <v>174382</v>
      </c>
      <c r="G52" s="15">
        <v>70148</v>
      </c>
      <c r="H52" s="15">
        <v>123754</v>
      </c>
      <c r="I52" s="15">
        <v>845715</v>
      </c>
      <c r="J52" s="15">
        <v>135076</v>
      </c>
      <c r="K52" s="35" t="s">
        <v>45</v>
      </c>
      <c r="L52" s="15">
        <v>67229</v>
      </c>
      <c r="M52" s="15">
        <v>302977</v>
      </c>
      <c r="N52" s="15">
        <v>39526</v>
      </c>
      <c r="O52" s="15">
        <v>300626</v>
      </c>
      <c r="P52" s="15">
        <v>588655</v>
      </c>
      <c r="Q52" s="15">
        <v>164960</v>
      </c>
      <c r="R52" s="15">
        <v>237657</v>
      </c>
      <c r="S52" s="16" t="s">
        <v>44</v>
      </c>
      <c r="T52" s="7"/>
    </row>
    <row r="53" spans="1:20" s="9" customFormat="1" ht="19.5" customHeight="1">
      <c r="A53" s="237"/>
      <c r="B53" s="12"/>
      <c r="C53" s="13" t="s">
        <v>35</v>
      </c>
      <c r="D53" s="13"/>
      <c r="E53" s="27"/>
      <c r="F53" s="14">
        <v>129333</v>
      </c>
      <c r="G53" s="15">
        <v>118557</v>
      </c>
      <c r="H53" s="15">
        <v>189889</v>
      </c>
      <c r="I53" s="15">
        <v>195</v>
      </c>
      <c r="J53" s="15">
        <v>364773</v>
      </c>
      <c r="K53" s="15">
        <v>228831</v>
      </c>
      <c r="L53" s="15">
        <v>154545</v>
      </c>
      <c r="M53" s="15">
        <v>38558</v>
      </c>
      <c r="N53" s="15">
        <v>22716</v>
      </c>
      <c r="O53" s="15">
        <v>50490</v>
      </c>
      <c r="P53" s="15">
        <v>74853</v>
      </c>
      <c r="Q53" s="15">
        <v>174878</v>
      </c>
      <c r="R53" s="15">
        <v>49042</v>
      </c>
      <c r="S53" s="16" t="s">
        <v>44</v>
      </c>
      <c r="T53" s="7"/>
    </row>
    <row r="54" spans="1:20" s="9" customFormat="1" ht="19.5" customHeight="1">
      <c r="A54" s="237"/>
      <c r="B54" s="12"/>
      <c r="C54" s="13" t="s">
        <v>36</v>
      </c>
      <c r="D54" s="13"/>
      <c r="E54" s="27"/>
      <c r="F54" s="14">
        <v>14422</v>
      </c>
      <c r="G54" s="15">
        <v>16661</v>
      </c>
      <c r="H54" s="15">
        <v>34281</v>
      </c>
      <c r="I54" s="15">
        <v>349</v>
      </c>
      <c r="J54" s="15">
        <v>25217</v>
      </c>
      <c r="K54" s="15">
        <v>4623</v>
      </c>
      <c r="L54" s="15">
        <v>2163</v>
      </c>
      <c r="M54" s="15">
        <v>449</v>
      </c>
      <c r="N54" s="15">
        <v>4480</v>
      </c>
      <c r="O54" s="15">
        <v>319</v>
      </c>
      <c r="P54" s="35" t="s">
        <v>45</v>
      </c>
      <c r="Q54" s="15">
        <v>708</v>
      </c>
      <c r="R54" s="15">
        <v>16873</v>
      </c>
      <c r="S54" s="16" t="s">
        <v>44</v>
      </c>
      <c r="T54" s="7"/>
    </row>
    <row r="55" spans="1:20" s="9" customFormat="1" ht="19.5" customHeight="1">
      <c r="A55" s="237"/>
      <c r="B55" s="12"/>
      <c r="C55" s="13" t="s">
        <v>37</v>
      </c>
      <c r="D55" s="13"/>
      <c r="E55" s="27"/>
      <c r="F55" s="14">
        <v>407</v>
      </c>
      <c r="G55" s="15">
        <v>159</v>
      </c>
      <c r="H55" s="15">
        <v>23</v>
      </c>
      <c r="I55" s="15">
        <v>192</v>
      </c>
      <c r="J55" s="15">
        <v>2072</v>
      </c>
      <c r="K55" s="15">
        <v>2409</v>
      </c>
      <c r="L55" s="15">
        <v>588</v>
      </c>
      <c r="M55" s="15">
        <v>2017</v>
      </c>
      <c r="N55" s="35" t="s">
        <v>45</v>
      </c>
      <c r="O55" s="15">
        <v>73</v>
      </c>
      <c r="P55" s="35" t="s">
        <v>45</v>
      </c>
      <c r="Q55" s="15">
        <v>290</v>
      </c>
      <c r="R55" s="15">
        <v>369</v>
      </c>
      <c r="S55" s="16" t="s">
        <v>44</v>
      </c>
      <c r="T55" s="7"/>
    </row>
    <row r="56" spans="1:20" s="9" customFormat="1" ht="19.5" customHeight="1">
      <c r="A56" s="237"/>
      <c r="B56" s="12"/>
      <c r="C56" s="13" t="s">
        <v>39</v>
      </c>
      <c r="D56" s="13"/>
      <c r="E56" s="27"/>
      <c r="F56" s="14">
        <v>987</v>
      </c>
      <c r="G56" s="15">
        <v>2971</v>
      </c>
      <c r="H56" s="15">
        <v>816</v>
      </c>
      <c r="I56" s="15">
        <v>194</v>
      </c>
      <c r="J56" s="15">
        <v>3712</v>
      </c>
      <c r="K56" s="35" t="s">
        <v>45</v>
      </c>
      <c r="L56" s="15">
        <v>473</v>
      </c>
      <c r="M56" s="15">
        <v>6343</v>
      </c>
      <c r="N56" s="35" t="s">
        <v>45</v>
      </c>
      <c r="O56" s="15">
        <v>123</v>
      </c>
      <c r="P56" s="15">
        <v>436</v>
      </c>
      <c r="Q56" s="15">
        <v>333</v>
      </c>
      <c r="R56" s="15">
        <v>363</v>
      </c>
      <c r="S56" s="16" t="s">
        <v>44</v>
      </c>
      <c r="T56" s="7"/>
    </row>
    <row r="57" spans="1:20" s="9" customFormat="1" ht="19.5" customHeight="1">
      <c r="A57" s="237"/>
      <c r="B57" s="12"/>
      <c r="C57" s="13" t="s">
        <v>40</v>
      </c>
      <c r="D57" s="13"/>
      <c r="E57" s="27"/>
      <c r="F57" s="14">
        <v>11736</v>
      </c>
      <c r="G57" s="15">
        <v>822</v>
      </c>
      <c r="H57" s="15">
        <v>21268</v>
      </c>
      <c r="I57" s="15">
        <v>768</v>
      </c>
      <c r="J57" s="15">
        <v>2119</v>
      </c>
      <c r="K57" s="35" t="s">
        <v>45</v>
      </c>
      <c r="L57" s="15">
        <v>10035</v>
      </c>
      <c r="M57" s="15">
        <v>1324</v>
      </c>
      <c r="N57" s="35" t="s">
        <v>45</v>
      </c>
      <c r="O57" s="15">
        <v>34494</v>
      </c>
      <c r="P57" s="15">
        <v>77</v>
      </c>
      <c r="Q57" s="15">
        <v>49303</v>
      </c>
      <c r="R57" s="15">
        <v>94</v>
      </c>
      <c r="S57" s="16" t="s">
        <v>44</v>
      </c>
      <c r="T57" s="7"/>
    </row>
    <row r="58" spans="1:20" s="9" customFormat="1" ht="19.5" customHeight="1">
      <c r="A58" s="36"/>
      <c r="B58" s="28"/>
      <c r="C58" s="29" t="s">
        <v>41</v>
      </c>
      <c r="D58" s="29"/>
      <c r="E58" s="30"/>
      <c r="F58" s="31">
        <v>330165</v>
      </c>
      <c r="G58" s="32">
        <v>244355</v>
      </c>
      <c r="H58" s="32">
        <v>351343</v>
      </c>
      <c r="I58" s="32">
        <v>981353</v>
      </c>
      <c r="J58" s="32">
        <v>340591</v>
      </c>
      <c r="K58" s="32">
        <v>241159</v>
      </c>
      <c r="L58" s="32">
        <v>178324</v>
      </c>
      <c r="M58" s="32">
        <v>519869</v>
      </c>
      <c r="N58" s="32">
        <v>93067</v>
      </c>
      <c r="O58" s="32">
        <v>416820</v>
      </c>
      <c r="P58" s="32">
        <v>758090</v>
      </c>
      <c r="Q58" s="32">
        <v>365281</v>
      </c>
      <c r="R58" s="32">
        <v>289832</v>
      </c>
      <c r="S58" s="37" t="s">
        <v>44</v>
      </c>
      <c r="T58" s="7"/>
    </row>
    <row r="59" spans="2:14" s="7" customFormat="1" ht="19.5" customHeight="1">
      <c r="B59" s="38"/>
      <c r="C59" s="38"/>
      <c r="D59" s="38"/>
      <c r="E59" s="38"/>
      <c r="F59" s="38" t="s">
        <v>46</v>
      </c>
      <c r="G59" s="38"/>
      <c r="H59" s="38"/>
      <c r="I59" s="38"/>
      <c r="J59" s="38"/>
      <c r="K59" s="38"/>
      <c r="L59" s="38"/>
      <c r="M59" s="38"/>
      <c r="N59" s="38"/>
    </row>
    <row r="60" spans="2:15" s="9" customFormat="1" ht="19.5" customHeight="1">
      <c r="B60" s="39"/>
      <c r="C60" s="39"/>
      <c r="D60" s="39"/>
      <c r="E60" s="39"/>
      <c r="F60" s="39" t="s">
        <v>47</v>
      </c>
      <c r="G60" s="39"/>
      <c r="H60" s="39"/>
      <c r="I60" s="39"/>
      <c r="J60" s="39"/>
      <c r="K60" s="39"/>
      <c r="L60" s="39"/>
      <c r="M60" s="39"/>
      <c r="N60" s="39"/>
      <c r="O60" s="7"/>
    </row>
    <row r="61" spans="2:15" s="9" customFormat="1" ht="19.5" customHeight="1">
      <c r="B61" s="40"/>
      <c r="C61" s="40"/>
      <c r="D61" s="40"/>
      <c r="E61" s="40"/>
      <c r="F61" s="40" t="s">
        <v>48</v>
      </c>
      <c r="G61" s="40"/>
      <c r="H61" s="40"/>
      <c r="I61" s="40"/>
      <c r="J61" s="40"/>
      <c r="K61" s="40"/>
      <c r="L61" s="40"/>
      <c r="O61" s="7"/>
    </row>
    <row r="62" spans="1:15" ht="19.5" customHeight="1">
      <c r="A62" s="241"/>
      <c r="B62" s="241"/>
      <c r="C62" s="241"/>
      <c r="D62" s="241"/>
      <c r="E62" s="241"/>
      <c r="F62" s="241"/>
      <c r="G62" s="241"/>
      <c r="H62" s="241"/>
      <c r="I62" s="9"/>
      <c r="J62" s="9"/>
      <c r="K62" s="9"/>
      <c r="L62" s="9"/>
      <c r="M62" s="9"/>
      <c r="N62" s="9"/>
      <c r="O62" s="42"/>
    </row>
    <row r="63" spans="2:19" ht="13.5">
      <c r="B63" s="9"/>
      <c r="C63" s="9"/>
      <c r="D63" s="9"/>
      <c r="E63" s="9"/>
      <c r="F63" s="9"/>
      <c r="G63" s="9"/>
      <c r="H63" s="9"/>
      <c r="I63" s="9"/>
      <c r="J63" s="9"/>
      <c r="K63" s="9"/>
      <c r="L63" s="9"/>
      <c r="M63" s="9"/>
      <c r="N63" s="9"/>
      <c r="O63" s="9"/>
      <c r="P63" s="9"/>
      <c r="Q63" s="9"/>
      <c r="R63" s="9"/>
      <c r="S63" s="9"/>
    </row>
    <row r="64" spans="2:19" ht="13.5">
      <c r="B64" s="9"/>
      <c r="C64" s="9"/>
      <c r="D64" s="9"/>
      <c r="E64" s="9"/>
      <c r="F64" s="9"/>
      <c r="G64" s="9"/>
      <c r="H64" s="9"/>
      <c r="I64" s="9"/>
      <c r="J64" s="9"/>
      <c r="K64" s="9"/>
      <c r="L64" s="9"/>
      <c r="M64" s="9"/>
      <c r="N64" s="9"/>
      <c r="O64" s="9"/>
      <c r="P64" s="9"/>
      <c r="Q64" s="9"/>
      <c r="R64" s="9"/>
      <c r="S64" s="9"/>
    </row>
    <row r="65" spans="2:19" ht="13.5">
      <c r="B65" s="9"/>
      <c r="C65" s="9"/>
      <c r="D65" s="9"/>
      <c r="E65" s="9"/>
      <c r="F65" s="9"/>
      <c r="G65" s="9"/>
      <c r="H65" s="9"/>
      <c r="I65" s="9"/>
      <c r="J65" s="9"/>
      <c r="K65" s="9"/>
      <c r="L65" s="9"/>
      <c r="M65" s="9"/>
      <c r="N65" s="9"/>
      <c r="O65" s="9"/>
      <c r="P65" s="9"/>
      <c r="Q65" s="9"/>
      <c r="R65" s="9"/>
      <c r="S65" s="9"/>
    </row>
  </sheetData>
  <sheetProtection/>
  <mergeCells count="34">
    <mergeCell ref="B10:D10"/>
    <mergeCell ref="A11:A26"/>
    <mergeCell ref="D11:E11"/>
    <mergeCell ref="N5:N10"/>
    <mergeCell ref="A62:H62"/>
    <mergeCell ref="A27:A42"/>
    <mergeCell ref="D27:E27"/>
    <mergeCell ref="A43:A57"/>
    <mergeCell ref="D43:E43"/>
    <mergeCell ref="O5:O10"/>
    <mergeCell ref="P5:P10"/>
    <mergeCell ref="Q5:Q10"/>
    <mergeCell ref="R5:R7"/>
    <mergeCell ref="S5:S6"/>
    <mergeCell ref="S7:S8"/>
    <mergeCell ref="R8:R10"/>
    <mergeCell ref="S9:S10"/>
    <mergeCell ref="I5:I6"/>
    <mergeCell ref="J5:J10"/>
    <mergeCell ref="K5:K10"/>
    <mergeCell ref="L5:L10"/>
    <mergeCell ref="M5:M10"/>
    <mergeCell ref="I7:I8"/>
    <mergeCell ref="I9:I10"/>
    <mergeCell ref="A1:F1"/>
    <mergeCell ref="B4:G4"/>
    <mergeCell ref="B5:D5"/>
    <mergeCell ref="F5:F10"/>
    <mergeCell ref="G5:G10"/>
    <mergeCell ref="H5:H10"/>
    <mergeCell ref="B6:D6"/>
    <mergeCell ref="B7:D7"/>
    <mergeCell ref="B8:D8"/>
    <mergeCell ref="B9:D9"/>
  </mergeCells>
  <hyperlinks>
    <hyperlink ref="A1:F1" location="'15労働目次'!A1" display="15　労　働"/>
  </hyperlinks>
  <printOptions/>
  <pageMargins left="0.5905511811023623" right="0.3937007874015748" top="0.5905511811023623" bottom="0.3937007874015748" header="0.11811023622047245" footer="0.5511811023622047"/>
  <pageSetup fitToWidth="0" fitToHeight="1" horizontalDpi="300" verticalDpi="3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67"/>
  <sheetViews>
    <sheetView showGridLines="0" zoomScale="75" zoomScaleNormal="75" zoomScalePageLayoutView="0" workbookViewId="0" topLeftCell="A1">
      <pane xSplit="5" ySplit="10" topLeftCell="F11" activePane="bottomRight" state="frozen"/>
      <selection pane="topLeft" activeCell="A1" sqref="A1:F1"/>
      <selection pane="topRight" activeCell="A1" sqref="A1:F1"/>
      <selection pane="bottomLeft" activeCell="A1" sqref="A1:F1"/>
      <selection pane="bottomRight" activeCell="A1" sqref="A1:F1"/>
    </sheetView>
  </sheetViews>
  <sheetFormatPr defaultColWidth="9.140625" defaultRowHeight="15"/>
  <cols>
    <col min="1" max="1" width="3.57421875" style="2" customWidth="1"/>
    <col min="2" max="2" width="4.8515625" style="2" customWidth="1"/>
    <col min="3" max="4" width="3.421875" style="2" customWidth="1"/>
    <col min="5" max="5" width="4.140625" style="2" customWidth="1"/>
    <col min="6" max="12" width="16.57421875" style="2" customWidth="1"/>
    <col min="13" max="19" width="16.7109375" style="2" customWidth="1"/>
    <col min="20" max="16384" width="9.00390625" style="2" customWidth="1"/>
  </cols>
  <sheetData>
    <row r="1" spans="1:11" ht="13.5">
      <c r="A1" s="383" t="s">
        <v>0</v>
      </c>
      <c r="B1" s="383"/>
      <c r="C1" s="383"/>
      <c r="D1" s="383"/>
      <c r="E1" s="383"/>
      <c r="F1" s="383"/>
      <c r="G1" s="1"/>
      <c r="H1" s="1"/>
      <c r="I1" s="1"/>
      <c r="J1" s="1"/>
      <c r="K1" s="1"/>
    </row>
    <row r="2" spans="1:19" ht="17.25">
      <c r="A2" s="3"/>
      <c r="B2" s="3"/>
      <c r="C2" s="3"/>
      <c r="D2" s="3"/>
      <c r="E2" s="3"/>
      <c r="F2" s="3"/>
      <c r="G2" s="3"/>
      <c r="H2" s="3" t="s">
        <v>49</v>
      </c>
      <c r="I2" s="3"/>
      <c r="J2" s="3"/>
      <c r="K2" s="3"/>
      <c r="L2" s="3"/>
      <c r="M2" s="3"/>
      <c r="N2" s="3"/>
      <c r="O2" s="3"/>
      <c r="P2" s="3"/>
      <c r="Q2" s="3"/>
      <c r="R2" s="3"/>
      <c r="S2" s="3"/>
    </row>
    <row r="3" spans="1:19" ht="17.25">
      <c r="A3" s="3"/>
      <c r="B3" s="3"/>
      <c r="C3" s="3"/>
      <c r="D3" s="3"/>
      <c r="E3" s="3"/>
      <c r="F3" s="3"/>
      <c r="G3" s="3"/>
      <c r="H3" s="3"/>
      <c r="I3" s="3"/>
      <c r="J3" s="3"/>
      <c r="K3" s="3"/>
      <c r="L3" s="3"/>
      <c r="M3" s="3"/>
      <c r="N3" s="3"/>
      <c r="O3" s="3"/>
      <c r="P3" s="3"/>
      <c r="Q3" s="3"/>
      <c r="R3" s="242" t="s">
        <v>50</v>
      </c>
      <c r="S3" s="242"/>
    </row>
    <row r="4" spans="1:17" ht="8.25" customHeight="1" thickBot="1">
      <c r="A4" s="5"/>
      <c r="B4" s="43"/>
      <c r="C4" s="43"/>
      <c r="D4" s="43"/>
      <c r="E4" s="43"/>
      <c r="F4" s="43"/>
      <c r="G4" s="43"/>
      <c r="H4" s="43"/>
      <c r="I4" s="43"/>
      <c r="J4" s="43"/>
      <c r="K4" s="43"/>
      <c r="L4" s="43"/>
      <c r="M4" s="43"/>
      <c r="N4" s="6"/>
      <c r="O4" s="6"/>
      <c r="P4" s="6"/>
      <c r="Q4" s="6"/>
    </row>
    <row r="5" spans="1:20" s="9" customFormat="1" ht="11.25" customHeight="1" thickTop="1">
      <c r="A5" s="7"/>
      <c r="B5" s="211"/>
      <c r="C5" s="211"/>
      <c r="D5" s="211"/>
      <c r="E5" s="8"/>
      <c r="F5" s="212" t="s">
        <v>3</v>
      </c>
      <c r="G5" s="212" t="s">
        <v>4</v>
      </c>
      <c r="H5" s="215" t="s">
        <v>5</v>
      </c>
      <c r="I5" s="212" t="s">
        <v>6</v>
      </c>
      <c r="J5" s="212" t="s">
        <v>7</v>
      </c>
      <c r="K5" s="212" t="s">
        <v>8</v>
      </c>
      <c r="L5" s="219" t="s">
        <v>9</v>
      </c>
      <c r="M5" s="212" t="s">
        <v>10</v>
      </c>
      <c r="N5" s="222" t="s">
        <v>11</v>
      </c>
      <c r="O5" s="212" t="s">
        <v>12</v>
      </c>
      <c r="P5" s="222" t="s">
        <v>13</v>
      </c>
      <c r="Q5" s="222" t="s">
        <v>14</v>
      </c>
      <c r="R5" s="225" t="s">
        <v>15</v>
      </c>
      <c r="S5" s="227" t="s">
        <v>51</v>
      </c>
      <c r="T5" s="7"/>
    </row>
    <row r="6" spans="1:20" s="9" customFormat="1" ht="11.25" customHeight="1">
      <c r="A6" s="7"/>
      <c r="B6" s="211"/>
      <c r="C6" s="211"/>
      <c r="D6" s="211"/>
      <c r="E6" s="8"/>
      <c r="F6" s="213"/>
      <c r="G6" s="213"/>
      <c r="H6" s="215"/>
      <c r="I6" s="213"/>
      <c r="J6" s="213"/>
      <c r="K6" s="213"/>
      <c r="L6" s="220"/>
      <c r="M6" s="213"/>
      <c r="N6" s="223"/>
      <c r="O6" s="213"/>
      <c r="P6" s="223"/>
      <c r="Q6" s="223"/>
      <c r="R6" s="226"/>
      <c r="S6" s="228"/>
      <c r="T6" s="7"/>
    </row>
    <row r="7" spans="1:20" s="9" customFormat="1" ht="11.25" customHeight="1">
      <c r="A7" s="7"/>
      <c r="B7" s="211"/>
      <c r="C7" s="211"/>
      <c r="D7" s="211"/>
      <c r="E7" s="8"/>
      <c r="F7" s="213"/>
      <c r="G7" s="213"/>
      <c r="H7" s="215"/>
      <c r="I7" s="213" t="s">
        <v>52</v>
      </c>
      <c r="J7" s="213"/>
      <c r="K7" s="213"/>
      <c r="L7" s="220"/>
      <c r="M7" s="213"/>
      <c r="N7" s="223"/>
      <c r="O7" s="213"/>
      <c r="P7" s="223"/>
      <c r="Q7" s="223"/>
      <c r="R7" s="226"/>
      <c r="S7" s="215" t="s">
        <v>3</v>
      </c>
      <c r="T7" s="7"/>
    </row>
    <row r="8" spans="1:20" s="9" customFormat="1" ht="11.25" customHeight="1">
      <c r="A8" s="7"/>
      <c r="B8" s="211"/>
      <c r="C8" s="211"/>
      <c r="D8" s="211"/>
      <c r="E8" s="8"/>
      <c r="F8" s="213"/>
      <c r="G8" s="213"/>
      <c r="H8" s="215"/>
      <c r="I8" s="213"/>
      <c r="J8" s="213"/>
      <c r="K8" s="213"/>
      <c r="L8" s="220"/>
      <c r="M8" s="213"/>
      <c r="N8" s="223"/>
      <c r="O8" s="213"/>
      <c r="P8" s="223"/>
      <c r="Q8" s="223"/>
      <c r="R8" s="223" t="s">
        <v>18</v>
      </c>
      <c r="S8" s="215"/>
      <c r="T8" s="7"/>
    </row>
    <row r="9" spans="1:20" s="9" customFormat="1" ht="11.25" customHeight="1">
      <c r="A9" s="7"/>
      <c r="B9" s="211"/>
      <c r="C9" s="211"/>
      <c r="D9" s="211"/>
      <c r="E9" s="8"/>
      <c r="F9" s="213"/>
      <c r="G9" s="213"/>
      <c r="H9" s="215"/>
      <c r="I9" s="213" t="s">
        <v>53</v>
      </c>
      <c r="J9" s="213"/>
      <c r="K9" s="213"/>
      <c r="L9" s="220"/>
      <c r="M9" s="213"/>
      <c r="N9" s="223"/>
      <c r="O9" s="213"/>
      <c r="P9" s="223"/>
      <c r="Q9" s="223"/>
      <c r="R9" s="223"/>
      <c r="S9" s="233" t="s">
        <v>20</v>
      </c>
      <c r="T9" s="7"/>
    </row>
    <row r="10" spans="1:20" s="9" customFormat="1" ht="11.25" customHeight="1">
      <c r="A10" s="10"/>
      <c r="B10" s="235"/>
      <c r="C10" s="235"/>
      <c r="D10" s="235"/>
      <c r="E10" s="11"/>
      <c r="F10" s="214"/>
      <c r="G10" s="214"/>
      <c r="H10" s="216"/>
      <c r="I10" s="214"/>
      <c r="J10" s="214"/>
      <c r="K10" s="214"/>
      <c r="L10" s="221"/>
      <c r="M10" s="214"/>
      <c r="N10" s="224"/>
      <c r="O10" s="214"/>
      <c r="P10" s="224"/>
      <c r="Q10" s="224"/>
      <c r="R10" s="224"/>
      <c r="S10" s="234"/>
      <c r="T10" s="7"/>
    </row>
    <row r="11" spans="1:20" s="9" customFormat="1" ht="19.5" customHeight="1">
      <c r="A11" s="243" t="s">
        <v>54</v>
      </c>
      <c r="B11" s="12" t="s">
        <v>22</v>
      </c>
      <c r="C11" s="13" t="s">
        <v>23</v>
      </c>
      <c r="D11" s="239" t="s">
        <v>24</v>
      </c>
      <c r="E11" s="240"/>
      <c r="F11" s="44">
        <v>157.1</v>
      </c>
      <c r="G11" s="45">
        <v>177.3</v>
      </c>
      <c r="H11" s="45">
        <v>165.8</v>
      </c>
      <c r="I11" s="45">
        <v>159.5</v>
      </c>
      <c r="J11" s="46">
        <v>165</v>
      </c>
      <c r="K11" s="46">
        <v>169</v>
      </c>
      <c r="L11" s="46">
        <v>145.9</v>
      </c>
      <c r="M11" s="46">
        <v>151.3</v>
      </c>
      <c r="N11" s="46">
        <v>123.3</v>
      </c>
      <c r="O11" s="46">
        <v>155.2</v>
      </c>
      <c r="P11" s="46">
        <v>140.5</v>
      </c>
      <c r="Q11" s="46">
        <v>144.8</v>
      </c>
      <c r="R11" s="46">
        <v>149.7</v>
      </c>
      <c r="S11" s="45">
        <v>98.9</v>
      </c>
      <c r="T11" s="7"/>
    </row>
    <row r="12" spans="1:20" s="9" customFormat="1" ht="19.5" customHeight="1">
      <c r="A12" s="244"/>
      <c r="B12" s="12"/>
      <c r="C12" s="13" t="s">
        <v>25</v>
      </c>
      <c r="D12" s="13"/>
      <c r="E12" s="18"/>
      <c r="F12" s="44">
        <v>158.3</v>
      </c>
      <c r="G12" s="45">
        <v>175.8</v>
      </c>
      <c r="H12" s="45">
        <v>166</v>
      </c>
      <c r="I12" s="45">
        <v>155.7</v>
      </c>
      <c r="J12" s="45">
        <v>161.9</v>
      </c>
      <c r="K12" s="45">
        <v>164.7</v>
      </c>
      <c r="L12" s="45">
        <v>155.1</v>
      </c>
      <c r="M12" s="45">
        <v>151.1</v>
      </c>
      <c r="N12" s="45">
        <v>132.9</v>
      </c>
      <c r="O12" s="45">
        <v>152.2</v>
      </c>
      <c r="P12" s="45">
        <v>143</v>
      </c>
      <c r="Q12" s="45">
        <v>151</v>
      </c>
      <c r="R12" s="45">
        <v>152.6</v>
      </c>
      <c r="S12" s="45">
        <v>100</v>
      </c>
      <c r="T12" s="7"/>
    </row>
    <row r="13" spans="1:20" s="26" customFormat="1" ht="19.5" customHeight="1">
      <c r="A13" s="244"/>
      <c r="B13" s="19"/>
      <c r="C13" s="20" t="s">
        <v>26</v>
      </c>
      <c r="D13" s="20"/>
      <c r="E13" s="21"/>
      <c r="F13" s="47">
        <v>158.3</v>
      </c>
      <c r="G13" s="48">
        <v>165.1</v>
      </c>
      <c r="H13" s="48">
        <v>170.8</v>
      </c>
      <c r="I13" s="48">
        <v>157.9</v>
      </c>
      <c r="J13" s="48">
        <v>161.2</v>
      </c>
      <c r="K13" s="48">
        <v>165.8</v>
      </c>
      <c r="L13" s="48">
        <v>147.9</v>
      </c>
      <c r="M13" s="48">
        <v>152.8</v>
      </c>
      <c r="N13" s="48">
        <v>127.7</v>
      </c>
      <c r="O13" s="48">
        <v>155.6</v>
      </c>
      <c r="P13" s="48">
        <v>148.8</v>
      </c>
      <c r="Q13" s="48">
        <v>155.7</v>
      </c>
      <c r="R13" s="48">
        <v>154.8</v>
      </c>
      <c r="S13" s="48">
        <v>99.9</v>
      </c>
      <c r="T13" s="25"/>
    </row>
    <row r="14" spans="1:20" s="26" customFormat="1" ht="19.5" customHeight="1">
      <c r="A14" s="244"/>
      <c r="B14" s="19"/>
      <c r="C14" s="20"/>
      <c r="D14" s="20"/>
      <c r="E14" s="21"/>
      <c r="F14" s="47"/>
      <c r="G14" s="48"/>
      <c r="H14" s="48"/>
      <c r="I14" s="48"/>
      <c r="J14" s="48"/>
      <c r="K14" s="48"/>
      <c r="L14" s="48"/>
      <c r="M14" s="48"/>
      <c r="N14" s="48"/>
      <c r="O14" s="48"/>
      <c r="P14" s="48"/>
      <c r="Q14" s="48"/>
      <c r="R14" s="48"/>
      <c r="S14" s="48"/>
      <c r="T14" s="25"/>
    </row>
    <row r="15" spans="1:20" s="9" customFormat="1" ht="19.5" customHeight="1">
      <c r="A15" s="244"/>
      <c r="B15" s="12" t="s">
        <v>27</v>
      </c>
      <c r="C15" s="13" t="s">
        <v>28</v>
      </c>
      <c r="D15" s="13" t="s">
        <v>29</v>
      </c>
      <c r="E15" s="27"/>
      <c r="F15" s="44">
        <v>143.8</v>
      </c>
      <c r="G15" s="45">
        <v>149.4</v>
      </c>
      <c r="H15" s="45">
        <v>151.3</v>
      </c>
      <c r="I15" s="45">
        <v>144.3</v>
      </c>
      <c r="J15" s="45">
        <v>137.9</v>
      </c>
      <c r="K15" s="45">
        <v>142.2</v>
      </c>
      <c r="L15" s="45">
        <v>138.2</v>
      </c>
      <c r="M15" s="45">
        <v>149.5</v>
      </c>
      <c r="N15" s="45">
        <v>136.4</v>
      </c>
      <c r="O15" s="45">
        <v>142.8</v>
      </c>
      <c r="P15" s="45">
        <v>129.5</v>
      </c>
      <c r="Q15" s="45">
        <v>149.3</v>
      </c>
      <c r="R15" s="45">
        <v>138.5</v>
      </c>
      <c r="S15" s="45">
        <v>90.8</v>
      </c>
      <c r="T15" s="7"/>
    </row>
    <row r="16" spans="1:20" s="9" customFormat="1" ht="19.5" customHeight="1">
      <c r="A16" s="244"/>
      <c r="B16" s="12"/>
      <c r="C16" s="13" t="s">
        <v>30</v>
      </c>
      <c r="D16" s="13"/>
      <c r="E16" s="27"/>
      <c r="F16" s="44">
        <v>160.8</v>
      </c>
      <c r="G16" s="45">
        <v>173.3</v>
      </c>
      <c r="H16" s="45">
        <v>178</v>
      </c>
      <c r="I16" s="45">
        <v>149.4</v>
      </c>
      <c r="J16" s="45">
        <v>167.1</v>
      </c>
      <c r="K16" s="45">
        <v>175.1</v>
      </c>
      <c r="L16" s="45">
        <v>152.6</v>
      </c>
      <c r="M16" s="45">
        <v>148.7</v>
      </c>
      <c r="N16" s="45">
        <v>128.1</v>
      </c>
      <c r="O16" s="45">
        <v>149.9</v>
      </c>
      <c r="P16" s="45">
        <v>147.8</v>
      </c>
      <c r="Q16" s="45">
        <v>148.3</v>
      </c>
      <c r="R16" s="45">
        <v>149.2</v>
      </c>
      <c r="S16" s="45">
        <v>101.5</v>
      </c>
      <c r="T16" s="7"/>
    </row>
    <row r="17" spans="1:20" s="9" customFormat="1" ht="19.5" customHeight="1">
      <c r="A17" s="244"/>
      <c r="B17" s="12"/>
      <c r="C17" s="13" t="s">
        <v>31</v>
      </c>
      <c r="D17" s="13"/>
      <c r="E17" s="27"/>
      <c r="F17" s="44">
        <v>160.3</v>
      </c>
      <c r="G17" s="45">
        <v>172.3</v>
      </c>
      <c r="H17" s="45">
        <v>169.1</v>
      </c>
      <c r="I17" s="45">
        <v>163.6</v>
      </c>
      <c r="J17" s="45">
        <v>175</v>
      </c>
      <c r="K17" s="45">
        <v>172.1</v>
      </c>
      <c r="L17" s="45">
        <v>146.7</v>
      </c>
      <c r="M17" s="45">
        <v>171.5</v>
      </c>
      <c r="N17" s="45">
        <v>120</v>
      </c>
      <c r="O17" s="45">
        <v>160.1</v>
      </c>
      <c r="P17" s="45">
        <v>158.9</v>
      </c>
      <c r="Q17" s="45">
        <v>161.2</v>
      </c>
      <c r="R17" s="45">
        <v>152.8</v>
      </c>
      <c r="S17" s="45">
        <v>101.2</v>
      </c>
      <c r="T17" s="7"/>
    </row>
    <row r="18" spans="1:20" s="9" customFormat="1" ht="19.5" customHeight="1">
      <c r="A18" s="244"/>
      <c r="B18" s="12"/>
      <c r="C18" s="13" t="s">
        <v>32</v>
      </c>
      <c r="D18" s="13"/>
      <c r="E18" s="27"/>
      <c r="F18" s="44">
        <v>163.6</v>
      </c>
      <c r="G18" s="45">
        <v>177.2</v>
      </c>
      <c r="H18" s="45">
        <v>178.7</v>
      </c>
      <c r="I18" s="45">
        <v>163.2</v>
      </c>
      <c r="J18" s="45">
        <v>167</v>
      </c>
      <c r="K18" s="45">
        <v>165.5</v>
      </c>
      <c r="L18" s="45">
        <v>154.2</v>
      </c>
      <c r="M18" s="45">
        <v>160.4</v>
      </c>
      <c r="N18" s="45">
        <v>133.9</v>
      </c>
      <c r="O18" s="45">
        <v>158.8</v>
      </c>
      <c r="P18" s="45">
        <v>145.8</v>
      </c>
      <c r="Q18" s="45">
        <v>153.1</v>
      </c>
      <c r="R18" s="45">
        <v>155.4</v>
      </c>
      <c r="S18" s="45">
        <v>103.3</v>
      </c>
      <c r="T18" s="7"/>
    </row>
    <row r="19" spans="1:20" s="9" customFormat="1" ht="19.5" customHeight="1">
      <c r="A19" s="244"/>
      <c r="B19" s="12"/>
      <c r="C19" s="13" t="s">
        <v>33</v>
      </c>
      <c r="D19" s="13"/>
      <c r="E19" s="27"/>
      <c r="F19" s="44">
        <v>150.9</v>
      </c>
      <c r="G19" s="45">
        <v>156.2</v>
      </c>
      <c r="H19" s="45">
        <v>155.5</v>
      </c>
      <c r="I19" s="45">
        <v>160.2</v>
      </c>
      <c r="J19" s="45">
        <v>150.3</v>
      </c>
      <c r="K19" s="45">
        <v>165.5</v>
      </c>
      <c r="L19" s="45">
        <v>142.6</v>
      </c>
      <c r="M19" s="45">
        <v>155.6</v>
      </c>
      <c r="N19" s="45">
        <v>127.1</v>
      </c>
      <c r="O19" s="45">
        <v>152.9</v>
      </c>
      <c r="P19" s="45">
        <v>146.7</v>
      </c>
      <c r="Q19" s="45">
        <v>151.9</v>
      </c>
      <c r="R19" s="45">
        <v>147.7</v>
      </c>
      <c r="S19" s="45">
        <v>95.4</v>
      </c>
      <c r="T19" s="7"/>
    </row>
    <row r="20" spans="1:20" s="9" customFormat="1" ht="19.5" customHeight="1">
      <c r="A20" s="244"/>
      <c r="B20" s="12"/>
      <c r="C20" s="13" t="s">
        <v>34</v>
      </c>
      <c r="D20" s="13"/>
      <c r="E20" s="27"/>
      <c r="F20" s="44">
        <v>164.4</v>
      </c>
      <c r="G20" s="45">
        <v>172.8</v>
      </c>
      <c r="H20" s="45">
        <v>178.4</v>
      </c>
      <c r="I20" s="45">
        <v>167.6</v>
      </c>
      <c r="J20" s="45">
        <v>170.6</v>
      </c>
      <c r="K20" s="45">
        <v>177.2</v>
      </c>
      <c r="L20" s="45">
        <v>152.3</v>
      </c>
      <c r="M20" s="45">
        <v>161.5</v>
      </c>
      <c r="N20" s="45">
        <v>125.8</v>
      </c>
      <c r="O20" s="45">
        <v>152.8</v>
      </c>
      <c r="P20" s="45">
        <v>165.2</v>
      </c>
      <c r="Q20" s="45">
        <v>162.2</v>
      </c>
      <c r="R20" s="45">
        <v>159.9</v>
      </c>
      <c r="S20" s="45">
        <v>103.8</v>
      </c>
      <c r="T20" s="7"/>
    </row>
    <row r="21" spans="1:20" s="9" customFormat="1" ht="19.5" customHeight="1">
      <c r="A21" s="244"/>
      <c r="B21" s="12"/>
      <c r="C21" s="13" t="s">
        <v>35</v>
      </c>
      <c r="D21" s="13"/>
      <c r="E21" s="27"/>
      <c r="F21" s="44">
        <v>160.4</v>
      </c>
      <c r="G21" s="45">
        <v>168.7</v>
      </c>
      <c r="H21" s="45">
        <v>173.3</v>
      </c>
      <c r="I21" s="45">
        <v>158.7</v>
      </c>
      <c r="J21" s="45">
        <v>150.7</v>
      </c>
      <c r="K21" s="45">
        <v>168</v>
      </c>
      <c r="L21" s="45">
        <v>150.7</v>
      </c>
      <c r="M21" s="45">
        <v>147.8</v>
      </c>
      <c r="N21" s="45">
        <v>126.6</v>
      </c>
      <c r="O21" s="45">
        <v>155.4</v>
      </c>
      <c r="P21" s="45">
        <v>152.4</v>
      </c>
      <c r="Q21" s="45">
        <v>151.2</v>
      </c>
      <c r="R21" s="45">
        <v>161.1</v>
      </c>
      <c r="S21" s="45">
        <v>101.3</v>
      </c>
      <c r="T21" s="7"/>
    </row>
    <row r="22" spans="1:20" s="9" customFormat="1" ht="19.5" customHeight="1">
      <c r="A22" s="244"/>
      <c r="B22" s="12"/>
      <c r="C22" s="13" t="s">
        <v>36</v>
      </c>
      <c r="D22" s="13"/>
      <c r="E22" s="27"/>
      <c r="F22" s="44">
        <v>152.7</v>
      </c>
      <c r="G22" s="45">
        <v>151.3</v>
      </c>
      <c r="H22" s="45">
        <v>162.8</v>
      </c>
      <c r="I22" s="45">
        <v>162.5</v>
      </c>
      <c r="J22" s="45">
        <v>160.6</v>
      </c>
      <c r="K22" s="45">
        <v>161.2</v>
      </c>
      <c r="L22" s="45">
        <v>144.5</v>
      </c>
      <c r="M22" s="45">
        <v>153.4</v>
      </c>
      <c r="N22" s="45">
        <v>125.1</v>
      </c>
      <c r="O22" s="45">
        <v>159.4</v>
      </c>
      <c r="P22" s="45">
        <v>125.6</v>
      </c>
      <c r="Q22" s="45">
        <v>156.8</v>
      </c>
      <c r="R22" s="45">
        <v>156.6</v>
      </c>
      <c r="S22" s="45">
        <v>96.5</v>
      </c>
      <c r="T22" s="7"/>
    </row>
    <row r="23" spans="1:20" s="9" customFormat="1" ht="19.5" customHeight="1">
      <c r="A23" s="244"/>
      <c r="B23" s="12"/>
      <c r="C23" s="13" t="s">
        <v>37</v>
      </c>
      <c r="D23" s="13"/>
      <c r="E23" s="27"/>
      <c r="F23" s="44">
        <v>159.5</v>
      </c>
      <c r="G23" s="45">
        <v>164.9</v>
      </c>
      <c r="H23" s="45">
        <v>178.1</v>
      </c>
      <c r="I23" s="45">
        <v>151.5</v>
      </c>
      <c r="J23" s="45">
        <v>164.8</v>
      </c>
      <c r="K23" s="45">
        <v>153.7</v>
      </c>
      <c r="L23" s="45">
        <v>146.1</v>
      </c>
      <c r="M23" s="45">
        <v>136.7</v>
      </c>
      <c r="N23" s="45">
        <v>123.8</v>
      </c>
      <c r="O23" s="45">
        <v>155.2</v>
      </c>
      <c r="P23" s="45">
        <v>155.9</v>
      </c>
      <c r="Q23" s="45">
        <v>151.7</v>
      </c>
      <c r="R23" s="45">
        <v>160.6</v>
      </c>
      <c r="S23" s="45">
        <v>100.7</v>
      </c>
      <c r="T23" s="7"/>
    </row>
    <row r="24" spans="1:20" s="9" customFormat="1" ht="19.5" customHeight="1">
      <c r="A24" s="244"/>
      <c r="B24" s="12"/>
      <c r="C24" s="13" t="s">
        <v>39</v>
      </c>
      <c r="D24" s="13"/>
      <c r="E24" s="27"/>
      <c r="F24" s="44">
        <v>158.3</v>
      </c>
      <c r="G24" s="45">
        <v>161.1</v>
      </c>
      <c r="H24" s="45">
        <v>169.7</v>
      </c>
      <c r="I24" s="45">
        <v>161.9</v>
      </c>
      <c r="J24" s="45">
        <v>160.8</v>
      </c>
      <c r="K24" s="45">
        <v>165.7</v>
      </c>
      <c r="L24" s="45">
        <v>147.8</v>
      </c>
      <c r="M24" s="45">
        <v>150.9</v>
      </c>
      <c r="N24" s="45">
        <v>121.3</v>
      </c>
      <c r="O24" s="45">
        <v>154.1</v>
      </c>
      <c r="P24" s="45">
        <v>159.4</v>
      </c>
      <c r="Q24" s="45">
        <v>160.4</v>
      </c>
      <c r="R24" s="45">
        <v>159</v>
      </c>
      <c r="S24" s="45">
        <v>99.9</v>
      </c>
      <c r="T24" s="7"/>
    </row>
    <row r="25" spans="1:20" s="9" customFormat="1" ht="19.5" customHeight="1">
      <c r="A25" s="244"/>
      <c r="B25" s="12"/>
      <c r="C25" s="13" t="s">
        <v>40</v>
      </c>
      <c r="D25" s="13"/>
      <c r="E25" s="27"/>
      <c r="F25" s="44">
        <v>162.8</v>
      </c>
      <c r="G25" s="45">
        <v>165.2</v>
      </c>
      <c r="H25" s="45">
        <v>177.2</v>
      </c>
      <c r="I25" s="45">
        <v>154.8</v>
      </c>
      <c r="J25" s="45">
        <v>169.1</v>
      </c>
      <c r="K25" s="45">
        <v>176.6</v>
      </c>
      <c r="L25" s="45">
        <v>148.3</v>
      </c>
      <c r="M25" s="45">
        <v>143.3</v>
      </c>
      <c r="N25" s="45">
        <v>130</v>
      </c>
      <c r="O25" s="45">
        <v>172.8</v>
      </c>
      <c r="P25" s="45">
        <v>153.9</v>
      </c>
      <c r="Q25" s="45">
        <v>152.5</v>
      </c>
      <c r="R25" s="45">
        <v>158.9</v>
      </c>
      <c r="S25" s="45">
        <v>102.8</v>
      </c>
      <c r="T25" s="7"/>
    </row>
    <row r="26" spans="1:20" s="9" customFormat="1" ht="19.5" customHeight="1">
      <c r="A26" s="245"/>
      <c r="B26" s="28"/>
      <c r="C26" s="29" t="s">
        <v>41</v>
      </c>
      <c r="D26" s="29"/>
      <c r="E26" s="30"/>
      <c r="F26" s="49">
        <v>161.8</v>
      </c>
      <c r="G26" s="50">
        <v>168.7</v>
      </c>
      <c r="H26" s="50">
        <v>177.6</v>
      </c>
      <c r="I26" s="50">
        <v>156.3</v>
      </c>
      <c r="J26" s="50">
        <v>159.1</v>
      </c>
      <c r="K26" s="50">
        <v>168.5</v>
      </c>
      <c r="L26" s="50">
        <v>151.6</v>
      </c>
      <c r="M26" s="50">
        <v>152.9</v>
      </c>
      <c r="N26" s="50">
        <v>135</v>
      </c>
      <c r="O26" s="50">
        <v>155.3</v>
      </c>
      <c r="P26" s="50">
        <v>144.2</v>
      </c>
      <c r="Q26" s="50">
        <v>169</v>
      </c>
      <c r="R26" s="50">
        <v>157.2</v>
      </c>
      <c r="S26" s="50">
        <v>102.1</v>
      </c>
      <c r="T26" s="7"/>
    </row>
    <row r="27" spans="1:20" s="9" customFormat="1" ht="19.5" customHeight="1">
      <c r="A27" s="243" t="s">
        <v>55</v>
      </c>
      <c r="B27" s="12" t="s">
        <v>22</v>
      </c>
      <c r="C27" s="13" t="s">
        <v>23</v>
      </c>
      <c r="D27" s="239" t="s">
        <v>24</v>
      </c>
      <c r="E27" s="240"/>
      <c r="F27" s="44">
        <v>147.1</v>
      </c>
      <c r="G27" s="45">
        <v>153.9</v>
      </c>
      <c r="H27" s="45">
        <v>153.1</v>
      </c>
      <c r="I27" s="45">
        <v>144.2</v>
      </c>
      <c r="J27" s="46">
        <v>147</v>
      </c>
      <c r="K27" s="46">
        <v>151.3</v>
      </c>
      <c r="L27" s="46">
        <v>140.2</v>
      </c>
      <c r="M27" s="46">
        <v>145.3</v>
      </c>
      <c r="N27" s="46">
        <v>122.3</v>
      </c>
      <c r="O27" s="46">
        <v>150.1</v>
      </c>
      <c r="P27" s="46">
        <v>135.8</v>
      </c>
      <c r="Q27" s="46">
        <v>137.8</v>
      </c>
      <c r="R27" s="46">
        <v>142.5</v>
      </c>
      <c r="S27" s="46" t="s">
        <v>44</v>
      </c>
      <c r="T27" s="7"/>
    </row>
    <row r="28" spans="1:20" s="9" customFormat="1" ht="19.5" customHeight="1">
      <c r="A28" s="244"/>
      <c r="B28" s="12"/>
      <c r="C28" s="13" t="s">
        <v>25</v>
      </c>
      <c r="D28" s="13"/>
      <c r="E28" s="27"/>
      <c r="F28" s="44">
        <v>149.2</v>
      </c>
      <c r="G28" s="45">
        <v>167.2</v>
      </c>
      <c r="H28" s="45">
        <v>152.9</v>
      </c>
      <c r="I28" s="45">
        <v>141</v>
      </c>
      <c r="J28" s="45">
        <v>144.2</v>
      </c>
      <c r="K28" s="45">
        <v>146.2</v>
      </c>
      <c r="L28" s="45">
        <v>149</v>
      </c>
      <c r="M28" s="45">
        <v>144</v>
      </c>
      <c r="N28" s="45">
        <v>129.8</v>
      </c>
      <c r="O28" s="45">
        <v>147.9</v>
      </c>
      <c r="P28" s="45">
        <v>135.1</v>
      </c>
      <c r="Q28" s="45">
        <v>142.7</v>
      </c>
      <c r="R28" s="45">
        <v>146.1</v>
      </c>
      <c r="S28" s="46" t="s">
        <v>44</v>
      </c>
      <c r="T28" s="7"/>
    </row>
    <row r="29" spans="1:20" s="26" customFormat="1" ht="19.5" customHeight="1">
      <c r="A29" s="244"/>
      <c r="B29" s="19"/>
      <c r="C29" s="20" t="s">
        <v>26</v>
      </c>
      <c r="D29" s="20"/>
      <c r="E29" s="21"/>
      <c r="F29" s="47">
        <v>148</v>
      </c>
      <c r="G29" s="48">
        <v>156.5</v>
      </c>
      <c r="H29" s="48">
        <v>156</v>
      </c>
      <c r="I29" s="48">
        <v>141.7</v>
      </c>
      <c r="J29" s="48">
        <v>143.9</v>
      </c>
      <c r="K29" s="48">
        <v>146.6</v>
      </c>
      <c r="L29" s="48">
        <v>140.7</v>
      </c>
      <c r="M29" s="48">
        <v>140.2</v>
      </c>
      <c r="N29" s="48">
        <v>124.5</v>
      </c>
      <c r="O29" s="48">
        <v>148.8</v>
      </c>
      <c r="P29" s="48">
        <v>142.7</v>
      </c>
      <c r="Q29" s="48">
        <v>149.3</v>
      </c>
      <c r="R29" s="48">
        <v>147</v>
      </c>
      <c r="S29" s="51" t="s">
        <v>44</v>
      </c>
      <c r="T29" s="25"/>
    </row>
    <row r="30" spans="1:20" s="26" customFormat="1" ht="19.5" customHeight="1">
      <c r="A30" s="244"/>
      <c r="B30" s="19"/>
      <c r="C30" s="20"/>
      <c r="D30" s="20"/>
      <c r="E30" s="21"/>
      <c r="F30" s="47"/>
      <c r="G30" s="48"/>
      <c r="H30" s="48"/>
      <c r="I30" s="48"/>
      <c r="J30" s="48"/>
      <c r="K30" s="48"/>
      <c r="L30" s="48"/>
      <c r="M30" s="48"/>
      <c r="N30" s="48"/>
      <c r="O30" s="48"/>
      <c r="P30" s="48"/>
      <c r="Q30" s="48"/>
      <c r="R30" s="48"/>
      <c r="S30" s="46"/>
      <c r="T30" s="25"/>
    </row>
    <row r="31" spans="1:20" s="9" customFormat="1" ht="19.5" customHeight="1">
      <c r="A31" s="244"/>
      <c r="B31" s="12" t="s">
        <v>27</v>
      </c>
      <c r="C31" s="13" t="s">
        <v>28</v>
      </c>
      <c r="D31" s="13" t="s">
        <v>29</v>
      </c>
      <c r="E31" s="27"/>
      <c r="F31" s="44">
        <v>134.4</v>
      </c>
      <c r="G31" s="45">
        <v>140.4</v>
      </c>
      <c r="H31" s="45">
        <v>138.2</v>
      </c>
      <c r="I31" s="45">
        <v>132.6</v>
      </c>
      <c r="J31" s="45">
        <v>122.1</v>
      </c>
      <c r="K31" s="45">
        <v>125.6</v>
      </c>
      <c r="L31" s="45">
        <v>131.5</v>
      </c>
      <c r="M31" s="45">
        <v>136.5</v>
      </c>
      <c r="N31" s="45">
        <v>132.2</v>
      </c>
      <c r="O31" s="45">
        <v>138.8</v>
      </c>
      <c r="P31" s="45">
        <v>121.9</v>
      </c>
      <c r="Q31" s="45">
        <v>140.3</v>
      </c>
      <c r="R31" s="45">
        <v>131.5</v>
      </c>
      <c r="S31" s="46" t="s">
        <v>44</v>
      </c>
      <c r="T31" s="7"/>
    </row>
    <row r="32" spans="1:20" s="9" customFormat="1" ht="19.5" customHeight="1">
      <c r="A32" s="244"/>
      <c r="B32" s="12"/>
      <c r="C32" s="13" t="s">
        <v>30</v>
      </c>
      <c r="D32" s="13"/>
      <c r="E32" s="27"/>
      <c r="F32" s="44">
        <v>150.3</v>
      </c>
      <c r="G32" s="45">
        <v>163.4</v>
      </c>
      <c r="H32" s="45">
        <v>162.6</v>
      </c>
      <c r="I32" s="45">
        <v>137.2</v>
      </c>
      <c r="J32" s="45">
        <v>148.9</v>
      </c>
      <c r="K32" s="45">
        <v>151.3</v>
      </c>
      <c r="L32" s="45">
        <v>144.8</v>
      </c>
      <c r="M32" s="45">
        <v>139.5</v>
      </c>
      <c r="N32" s="45">
        <v>124.9</v>
      </c>
      <c r="O32" s="45">
        <v>145.2</v>
      </c>
      <c r="P32" s="45">
        <v>140.3</v>
      </c>
      <c r="Q32" s="45">
        <v>142.2</v>
      </c>
      <c r="R32" s="45">
        <v>142.6</v>
      </c>
      <c r="S32" s="46" t="s">
        <v>44</v>
      </c>
      <c r="T32" s="7"/>
    </row>
    <row r="33" spans="1:20" s="9" customFormat="1" ht="19.5" customHeight="1">
      <c r="A33" s="244"/>
      <c r="B33" s="12"/>
      <c r="C33" s="13" t="s">
        <v>31</v>
      </c>
      <c r="D33" s="13"/>
      <c r="E33" s="27"/>
      <c r="F33" s="44">
        <v>149.3</v>
      </c>
      <c r="G33" s="45">
        <v>161.7</v>
      </c>
      <c r="H33" s="45">
        <v>153.9</v>
      </c>
      <c r="I33" s="45">
        <v>147.9</v>
      </c>
      <c r="J33" s="45">
        <v>151.3</v>
      </c>
      <c r="K33" s="45">
        <v>150.1</v>
      </c>
      <c r="L33" s="45">
        <v>139.5</v>
      </c>
      <c r="M33" s="45">
        <v>155.9</v>
      </c>
      <c r="N33" s="45">
        <v>116.9</v>
      </c>
      <c r="O33" s="45">
        <v>155.4</v>
      </c>
      <c r="P33" s="45">
        <v>148.2</v>
      </c>
      <c r="Q33" s="45">
        <v>155.4</v>
      </c>
      <c r="R33" s="45">
        <v>144.9</v>
      </c>
      <c r="S33" s="46" t="s">
        <v>44</v>
      </c>
      <c r="T33" s="7"/>
    </row>
    <row r="34" spans="1:20" s="9" customFormat="1" ht="19.5" customHeight="1">
      <c r="A34" s="244"/>
      <c r="B34" s="12"/>
      <c r="C34" s="13" t="s">
        <v>32</v>
      </c>
      <c r="D34" s="13"/>
      <c r="E34" s="27"/>
      <c r="F34" s="44">
        <v>152.3</v>
      </c>
      <c r="G34" s="45">
        <v>167.5</v>
      </c>
      <c r="H34" s="45">
        <v>162.9</v>
      </c>
      <c r="I34" s="45">
        <v>145.3</v>
      </c>
      <c r="J34" s="45">
        <v>145.9</v>
      </c>
      <c r="K34" s="45">
        <v>146.5</v>
      </c>
      <c r="L34" s="45">
        <v>145.5</v>
      </c>
      <c r="M34" s="45">
        <v>146.1</v>
      </c>
      <c r="N34" s="45">
        <v>129.3</v>
      </c>
      <c r="O34" s="45">
        <v>151.7</v>
      </c>
      <c r="P34" s="45">
        <v>138.6</v>
      </c>
      <c r="Q34" s="45">
        <v>146.3</v>
      </c>
      <c r="R34" s="45">
        <v>146.8</v>
      </c>
      <c r="S34" s="46" t="s">
        <v>44</v>
      </c>
      <c r="T34" s="7"/>
    </row>
    <row r="35" spans="1:20" s="9" customFormat="1" ht="19.5" customHeight="1">
      <c r="A35" s="244"/>
      <c r="B35" s="12"/>
      <c r="C35" s="13" t="s">
        <v>33</v>
      </c>
      <c r="D35" s="13"/>
      <c r="E35" s="27"/>
      <c r="F35" s="44">
        <v>140.7</v>
      </c>
      <c r="G35" s="45">
        <v>147.7</v>
      </c>
      <c r="H35" s="45">
        <v>141.8</v>
      </c>
      <c r="I35" s="45">
        <v>138.3</v>
      </c>
      <c r="J35" s="45">
        <v>134.1</v>
      </c>
      <c r="K35" s="45">
        <v>147.7</v>
      </c>
      <c r="L35" s="45">
        <v>134.5</v>
      </c>
      <c r="M35" s="45">
        <v>142.6</v>
      </c>
      <c r="N35" s="45">
        <v>123.6</v>
      </c>
      <c r="O35" s="45">
        <v>144.6</v>
      </c>
      <c r="P35" s="45">
        <v>140.6</v>
      </c>
      <c r="Q35" s="45">
        <v>144.8</v>
      </c>
      <c r="R35" s="45">
        <v>140.6</v>
      </c>
      <c r="S35" s="46" t="s">
        <v>44</v>
      </c>
      <c r="T35" s="7"/>
    </row>
    <row r="36" spans="1:20" s="9" customFormat="1" ht="19.5" customHeight="1">
      <c r="A36" s="244"/>
      <c r="B36" s="12"/>
      <c r="C36" s="13" t="s">
        <v>34</v>
      </c>
      <c r="D36" s="13"/>
      <c r="E36" s="27"/>
      <c r="F36" s="44">
        <v>154.8</v>
      </c>
      <c r="G36" s="45">
        <v>165.9</v>
      </c>
      <c r="H36" s="45">
        <v>164.8</v>
      </c>
      <c r="I36" s="45">
        <v>151.9</v>
      </c>
      <c r="J36" s="45">
        <v>153.2</v>
      </c>
      <c r="K36" s="45">
        <v>157.7</v>
      </c>
      <c r="L36" s="45">
        <v>145.4</v>
      </c>
      <c r="M36" s="45">
        <v>149.8</v>
      </c>
      <c r="N36" s="45">
        <v>122.5</v>
      </c>
      <c r="O36" s="45">
        <v>146.5</v>
      </c>
      <c r="P36" s="45">
        <v>155.8</v>
      </c>
      <c r="Q36" s="45">
        <v>157.3</v>
      </c>
      <c r="R36" s="45">
        <v>153.4</v>
      </c>
      <c r="S36" s="46" t="s">
        <v>44</v>
      </c>
      <c r="T36" s="7"/>
    </row>
    <row r="37" spans="1:20" s="9" customFormat="1" ht="19.5" customHeight="1">
      <c r="A37" s="244"/>
      <c r="B37" s="12"/>
      <c r="C37" s="13" t="s">
        <v>35</v>
      </c>
      <c r="D37" s="13"/>
      <c r="E37" s="27"/>
      <c r="F37" s="44">
        <v>150.5</v>
      </c>
      <c r="G37" s="45">
        <v>160.6</v>
      </c>
      <c r="H37" s="45">
        <v>158.4</v>
      </c>
      <c r="I37" s="45">
        <v>139.8</v>
      </c>
      <c r="J37" s="45">
        <v>134.3</v>
      </c>
      <c r="K37" s="45">
        <v>149.8</v>
      </c>
      <c r="L37" s="45">
        <v>144.3</v>
      </c>
      <c r="M37" s="45">
        <v>133.8</v>
      </c>
      <c r="N37" s="45">
        <v>123.2</v>
      </c>
      <c r="O37" s="45">
        <v>149.1</v>
      </c>
      <c r="P37" s="45">
        <v>147.7</v>
      </c>
      <c r="Q37" s="45">
        <v>146.6</v>
      </c>
      <c r="R37" s="45">
        <v>154.2</v>
      </c>
      <c r="S37" s="46" t="s">
        <v>44</v>
      </c>
      <c r="T37" s="7"/>
    </row>
    <row r="38" spans="1:20" s="9" customFormat="1" ht="19.5" customHeight="1">
      <c r="A38" s="244"/>
      <c r="B38" s="12"/>
      <c r="C38" s="13" t="s">
        <v>36</v>
      </c>
      <c r="D38" s="13"/>
      <c r="E38" s="27"/>
      <c r="F38" s="44">
        <v>143.7</v>
      </c>
      <c r="G38" s="45">
        <v>144.9</v>
      </c>
      <c r="H38" s="45">
        <v>148</v>
      </c>
      <c r="I38" s="45">
        <v>146.1</v>
      </c>
      <c r="J38" s="45">
        <v>144.7</v>
      </c>
      <c r="K38" s="45">
        <v>142.9</v>
      </c>
      <c r="L38" s="45">
        <v>138.9</v>
      </c>
      <c r="M38" s="45">
        <v>142.1</v>
      </c>
      <c r="N38" s="45">
        <v>122.3</v>
      </c>
      <c r="O38" s="45">
        <v>153.3</v>
      </c>
      <c r="P38" s="45">
        <v>124.2</v>
      </c>
      <c r="Q38" s="45">
        <v>152.7</v>
      </c>
      <c r="R38" s="45">
        <v>150.4</v>
      </c>
      <c r="S38" s="46" t="s">
        <v>44</v>
      </c>
      <c r="T38" s="7"/>
    </row>
    <row r="39" spans="1:20" s="9" customFormat="1" ht="19.5" customHeight="1">
      <c r="A39" s="244"/>
      <c r="B39" s="12"/>
      <c r="C39" s="13" t="s">
        <v>37</v>
      </c>
      <c r="D39" s="13"/>
      <c r="E39" s="27"/>
      <c r="F39" s="44">
        <v>149.6</v>
      </c>
      <c r="G39" s="45">
        <v>157.1</v>
      </c>
      <c r="H39" s="45">
        <v>163.2</v>
      </c>
      <c r="I39" s="45">
        <v>136.8</v>
      </c>
      <c r="J39" s="45">
        <v>150.5</v>
      </c>
      <c r="K39" s="45">
        <v>137.7</v>
      </c>
      <c r="L39" s="45">
        <v>139.1</v>
      </c>
      <c r="M39" s="45">
        <v>126.9</v>
      </c>
      <c r="N39" s="45">
        <v>121.3</v>
      </c>
      <c r="O39" s="45">
        <v>149.2</v>
      </c>
      <c r="P39" s="45">
        <v>150.9</v>
      </c>
      <c r="Q39" s="45">
        <v>145.3</v>
      </c>
      <c r="R39" s="45">
        <v>150.9</v>
      </c>
      <c r="S39" s="46" t="s">
        <v>44</v>
      </c>
      <c r="T39" s="7"/>
    </row>
    <row r="40" spans="1:20" s="9" customFormat="1" ht="19.5" customHeight="1">
      <c r="A40" s="244"/>
      <c r="B40" s="12"/>
      <c r="C40" s="13" t="s">
        <v>39</v>
      </c>
      <c r="D40" s="13"/>
      <c r="E40" s="27"/>
      <c r="F40" s="44">
        <v>148.2</v>
      </c>
      <c r="G40" s="45">
        <v>152.9</v>
      </c>
      <c r="H40" s="45">
        <v>155</v>
      </c>
      <c r="I40" s="45">
        <v>145.4</v>
      </c>
      <c r="J40" s="45">
        <v>145.1</v>
      </c>
      <c r="K40" s="45">
        <v>148.5</v>
      </c>
      <c r="L40" s="45">
        <v>140.4</v>
      </c>
      <c r="M40" s="45">
        <v>137.9</v>
      </c>
      <c r="N40" s="45">
        <v>118.5</v>
      </c>
      <c r="O40" s="45">
        <v>148.3</v>
      </c>
      <c r="P40" s="45">
        <v>154.5</v>
      </c>
      <c r="Q40" s="45">
        <v>155.6</v>
      </c>
      <c r="R40" s="45">
        <v>149.5</v>
      </c>
      <c r="S40" s="46" t="s">
        <v>44</v>
      </c>
      <c r="T40" s="7"/>
    </row>
    <row r="41" spans="1:20" s="9" customFormat="1" ht="19.5" customHeight="1">
      <c r="A41" s="244"/>
      <c r="B41" s="12"/>
      <c r="C41" s="13" t="s">
        <v>40</v>
      </c>
      <c r="D41" s="13"/>
      <c r="E41" s="27"/>
      <c r="F41" s="44">
        <v>151.2</v>
      </c>
      <c r="G41" s="45">
        <v>156.2</v>
      </c>
      <c r="H41" s="45">
        <v>162.1</v>
      </c>
      <c r="I41" s="45">
        <v>138</v>
      </c>
      <c r="J41" s="45">
        <v>151.9</v>
      </c>
      <c r="K41" s="45">
        <v>153.8</v>
      </c>
      <c r="L41" s="45">
        <v>140.4</v>
      </c>
      <c r="M41" s="45">
        <v>131</v>
      </c>
      <c r="N41" s="45">
        <v>127.4</v>
      </c>
      <c r="O41" s="45">
        <v>155.4</v>
      </c>
      <c r="P41" s="45">
        <v>149.2</v>
      </c>
      <c r="Q41" s="45">
        <v>147.2</v>
      </c>
      <c r="R41" s="45">
        <v>150.2</v>
      </c>
      <c r="S41" s="46" t="s">
        <v>44</v>
      </c>
      <c r="T41" s="7"/>
    </row>
    <row r="42" spans="1:20" s="9" customFormat="1" ht="19.5" customHeight="1">
      <c r="A42" s="245"/>
      <c r="B42" s="28"/>
      <c r="C42" s="29" t="s">
        <v>41</v>
      </c>
      <c r="D42" s="29"/>
      <c r="E42" s="30"/>
      <c r="F42" s="49">
        <v>150.9</v>
      </c>
      <c r="G42" s="50">
        <v>159.7</v>
      </c>
      <c r="H42" s="50">
        <v>160.8</v>
      </c>
      <c r="I42" s="50">
        <v>140.3</v>
      </c>
      <c r="J42" s="50">
        <v>143.4</v>
      </c>
      <c r="K42" s="50">
        <v>148.5</v>
      </c>
      <c r="L42" s="50">
        <v>144.4</v>
      </c>
      <c r="M42" s="50">
        <v>138.7</v>
      </c>
      <c r="N42" s="50">
        <v>132</v>
      </c>
      <c r="O42" s="50">
        <v>149.6</v>
      </c>
      <c r="P42" s="50">
        <v>140.8</v>
      </c>
      <c r="Q42" s="50">
        <v>157.6</v>
      </c>
      <c r="R42" s="50">
        <v>148.2</v>
      </c>
      <c r="S42" s="52" t="s">
        <v>44</v>
      </c>
      <c r="T42" s="7"/>
    </row>
    <row r="43" spans="1:20" s="9" customFormat="1" ht="19.5" customHeight="1">
      <c r="A43" s="243" t="s">
        <v>56</v>
      </c>
      <c r="B43" s="12" t="s">
        <v>22</v>
      </c>
      <c r="C43" s="13" t="s">
        <v>23</v>
      </c>
      <c r="D43" s="239" t="s">
        <v>24</v>
      </c>
      <c r="E43" s="240"/>
      <c r="F43" s="44">
        <v>10</v>
      </c>
      <c r="G43" s="45">
        <v>23.4</v>
      </c>
      <c r="H43" s="45">
        <v>12.7</v>
      </c>
      <c r="I43" s="45">
        <v>15.3</v>
      </c>
      <c r="J43" s="46">
        <v>18</v>
      </c>
      <c r="K43" s="46">
        <v>17.7</v>
      </c>
      <c r="L43" s="46">
        <v>5.7</v>
      </c>
      <c r="M43" s="46">
        <v>6</v>
      </c>
      <c r="N43" s="46">
        <v>1</v>
      </c>
      <c r="O43" s="46">
        <v>5.1</v>
      </c>
      <c r="P43" s="46">
        <v>4.7</v>
      </c>
      <c r="Q43" s="46">
        <v>7</v>
      </c>
      <c r="R43" s="46">
        <v>7.2</v>
      </c>
      <c r="S43" s="45">
        <v>112.3</v>
      </c>
      <c r="T43" s="7"/>
    </row>
    <row r="44" spans="1:20" s="9" customFormat="1" ht="19.5" customHeight="1">
      <c r="A44" s="244"/>
      <c r="B44" s="12"/>
      <c r="C44" s="13" t="s">
        <v>25</v>
      </c>
      <c r="D44" s="13"/>
      <c r="E44" s="27"/>
      <c r="F44" s="44">
        <v>9.1</v>
      </c>
      <c r="G44" s="45">
        <v>8.6</v>
      </c>
      <c r="H44" s="45">
        <v>13.1</v>
      </c>
      <c r="I44" s="45">
        <v>14.7</v>
      </c>
      <c r="J44" s="45">
        <v>17.7</v>
      </c>
      <c r="K44" s="45">
        <v>18.5</v>
      </c>
      <c r="L44" s="45">
        <v>6.1</v>
      </c>
      <c r="M44" s="45">
        <v>7.1</v>
      </c>
      <c r="N44" s="45">
        <v>3.1</v>
      </c>
      <c r="O44" s="45">
        <v>4.3</v>
      </c>
      <c r="P44" s="45">
        <v>7.9</v>
      </c>
      <c r="Q44" s="45">
        <v>8.3</v>
      </c>
      <c r="R44" s="45">
        <v>6.5</v>
      </c>
      <c r="S44" s="45">
        <v>100</v>
      </c>
      <c r="T44" s="7"/>
    </row>
    <row r="45" spans="1:20" s="26" customFormat="1" ht="19.5" customHeight="1">
      <c r="A45" s="244"/>
      <c r="B45" s="19"/>
      <c r="C45" s="20" t="s">
        <v>26</v>
      </c>
      <c r="D45" s="20"/>
      <c r="E45" s="21"/>
      <c r="F45" s="47">
        <v>10.3</v>
      </c>
      <c r="G45" s="48">
        <v>8.6</v>
      </c>
      <c r="H45" s="48">
        <v>14.8</v>
      </c>
      <c r="I45" s="48">
        <v>16.2</v>
      </c>
      <c r="J45" s="48">
        <v>17.3</v>
      </c>
      <c r="K45" s="48">
        <v>19.2</v>
      </c>
      <c r="L45" s="48">
        <v>7.2</v>
      </c>
      <c r="M45" s="48">
        <v>12.6</v>
      </c>
      <c r="N45" s="48">
        <v>3.2</v>
      </c>
      <c r="O45" s="48">
        <v>6.8</v>
      </c>
      <c r="P45" s="48">
        <v>6.1</v>
      </c>
      <c r="Q45" s="48">
        <v>6.4</v>
      </c>
      <c r="R45" s="48">
        <v>7.8</v>
      </c>
      <c r="S45" s="48">
        <v>112.6</v>
      </c>
      <c r="T45" s="25"/>
    </row>
    <row r="46" spans="1:20" s="26" customFormat="1" ht="19.5" customHeight="1">
      <c r="A46" s="244"/>
      <c r="B46" s="19"/>
      <c r="C46" s="20"/>
      <c r="D46" s="20"/>
      <c r="E46" s="21"/>
      <c r="F46" s="47"/>
      <c r="G46" s="48"/>
      <c r="H46" s="48"/>
      <c r="I46" s="48"/>
      <c r="J46" s="48"/>
      <c r="K46" s="48"/>
      <c r="L46" s="48"/>
      <c r="M46" s="48"/>
      <c r="N46" s="48"/>
      <c r="O46" s="48"/>
      <c r="P46" s="48"/>
      <c r="Q46" s="48"/>
      <c r="R46" s="48"/>
      <c r="S46" s="45"/>
      <c r="T46" s="25"/>
    </row>
    <row r="47" spans="1:20" s="9" customFormat="1" ht="19.5" customHeight="1">
      <c r="A47" s="244"/>
      <c r="B47" s="12" t="s">
        <v>27</v>
      </c>
      <c r="C47" s="13" t="s">
        <v>28</v>
      </c>
      <c r="D47" s="13" t="s">
        <v>29</v>
      </c>
      <c r="E47" s="27"/>
      <c r="F47" s="44">
        <v>9.4</v>
      </c>
      <c r="G47" s="45">
        <v>9</v>
      </c>
      <c r="H47" s="45">
        <v>13.1</v>
      </c>
      <c r="I47" s="45">
        <v>11.7</v>
      </c>
      <c r="J47" s="45">
        <v>15.8</v>
      </c>
      <c r="K47" s="45">
        <v>16.6</v>
      </c>
      <c r="L47" s="45">
        <v>6.7</v>
      </c>
      <c r="M47" s="45">
        <v>13</v>
      </c>
      <c r="N47" s="45">
        <v>4.2</v>
      </c>
      <c r="O47" s="45">
        <v>4</v>
      </c>
      <c r="P47" s="45">
        <v>7.6</v>
      </c>
      <c r="Q47" s="45">
        <v>9</v>
      </c>
      <c r="R47" s="45">
        <v>7</v>
      </c>
      <c r="S47" s="45">
        <v>102.9</v>
      </c>
      <c r="T47" s="7"/>
    </row>
    <row r="48" spans="1:20" s="9" customFormat="1" ht="19.5" customHeight="1">
      <c r="A48" s="244"/>
      <c r="B48" s="12"/>
      <c r="C48" s="13" t="s">
        <v>30</v>
      </c>
      <c r="D48" s="13"/>
      <c r="E48" s="27"/>
      <c r="F48" s="44">
        <v>10.5</v>
      </c>
      <c r="G48" s="45">
        <v>9.9</v>
      </c>
      <c r="H48" s="45">
        <v>15.4</v>
      </c>
      <c r="I48" s="45">
        <v>12.2</v>
      </c>
      <c r="J48" s="45">
        <v>18.2</v>
      </c>
      <c r="K48" s="45">
        <v>23.8</v>
      </c>
      <c r="L48" s="45">
        <v>7.8</v>
      </c>
      <c r="M48" s="45">
        <v>9.2</v>
      </c>
      <c r="N48" s="45">
        <v>3.2</v>
      </c>
      <c r="O48" s="45">
        <v>4.7</v>
      </c>
      <c r="P48" s="45">
        <v>7.5</v>
      </c>
      <c r="Q48" s="45">
        <v>6.1</v>
      </c>
      <c r="R48" s="45">
        <v>6.6</v>
      </c>
      <c r="S48" s="45">
        <v>115</v>
      </c>
      <c r="T48" s="7"/>
    </row>
    <row r="49" spans="1:20" s="9" customFormat="1" ht="19.5" customHeight="1">
      <c r="A49" s="244"/>
      <c r="B49" s="12"/>
      <c r="C49" s="13" t="s">
        <v>31</v>
      </c>
      <c r="D49" s="13"/>
      <c r="E49" s="27"/>
      <c r="F49" s="44">
        <v>11</v>
      </c>
      <c r="G49" s="45">
        <v>10.6</v>
      </c>
      <c r="H49" s="45">
        <v>15.2</v>
      </c>
      <c r="I49" s="45">
        <v>15.7</v>
      </c>
      <c r="J49" s="45">
        <v>23.7</v>
      </c>
      <c r="K49" s="45">
        <v>22</v>
      </c>
      <c r="L49" s="45">
        <v>7.2</v>
      </c>
      <c r="M49" s="45">
        <v>15.6</v>
      </c>
      <c r="N49" s="45">
        <v>3.1</v>
      </c>
      <c r="O49" s="45">
        <v>4.7</v>
      </c>
      <c r="P49" s="45">
        <v>10.7</v>
      </c>
      <c r="Q49" s="45">
        <v>5.8</v>
      </c>
      <c r="R49" s="45">
        <v>7.9</v>
      </c>
      <c r="S49" s="45">
        <v>120.5</v>
      </c>
      <c r="T49" s="7"/>
    </row>
    <row r="50" spans="1:20" s="9" customFormat="1" ht="19.5" customHeight="1">
      <c r="A50" s="244"/>
      <c r="B50" s="12"/>
      <c r="C50" s="13" t="s">
        <v>32</v>
      </c>
      <c r="D50" s="13"/>
      <c r="E50" s="27"/>
      <c r="F50" s="44">
        <v>11.3</v>
      </c>
      <c r="G50" s="45">
        <v>9.7</v>
      </c>
      <c r="H50" s="45">
        <v>15.8</v>
      </c>
      <c r="I50" s="45">
        <v>17.9</v>
      </c>
      <c r="J50" s="45">
        <v>21.1</v>
      </c>
      <c r="K50" s="45">
        <v>19</v>
      </c>
      <c r="L50" s="45">
        <v>8.7</v>
      </c>
      <c r="M50" s="45">
        <v>14.3</v>
      </c>
      <c r="N50" s="45">
        <v>4.6</v>
      </c>
      <c r="O50" s="45">
        <v>7.1</v>
      </c>
      <c r="P50" s="45">
        <v>7.2</v>
      </c>
      <c r="Q50" s="45">
        <v>6.8</v>
      </c>
      <c r="R50" s="45">
        <v>8.6</v>
      </c>
      <c r="S50" s="45">
        <v>123.7</v>
      </c>
      <c r="T50" s="7"/>
    </row>
    <row r="51" spans="1:20" s="9" customFormat="1" ht="19.5" customHeight="1">
      <c r="A51" s="244"/>
      <c r="B51" s="12"/>
      <c r="C51" s="13" t="s">
        <v>33</v>
      </c>
      <c r="D51" s="13"/>
      <c r="E51" s="27"/>
      <c r="F51" s="44">
        <v>10.2</v>
      </c>
      <c r="G51" s="45">
        <v>8.5</v>
      </c>
      <c r="H51" s="45">
        <v>13.7</v>
      </c>
      <c r="I51" s="45">
        <v>21.9</v>
      </c>
      <c r="J51" s="45">
        <v>16.2</v>
      </c>
      <c r="K51" s="45">
        <v>17.8</v>
      </c>
      <c r="L51" s="45">
        <v>8.1</v>
      </c>
      <c r="M51" s="45">
        <v>13</v>
      </c>
      <c r="N51" s="45">
        <v>3.5</v>
      </c>
      <c r="O51" s="45">
        <v>8.3</v>
      </c>
      <c r="P51" s="45">
        <v>6.1</v>
      </c>
      <c r="Q51" s="45">
        <v>7.1</v>
      </c>
      <c r="R51" s="45">
        <v>7.1</v>
      </c>
      <c r="S51" s="45">
        <v>111.7</v>
      </c>
      <c r="T51" s="7"/>
    </row>
    <row r="52" spans="1:20" s="9" customFormat="1" ht="19.5" customHeight="1">
      <c r="A52" s="244"/>
      <c r="B52" s="12"/>
      <c r="C52" s="13" t="s">
        <v>34</v>
      </c>
      <c r="D52" s="13"/>
      <c r="E52" s="27"/>
      <c r="F52" s="44">
        <v>9.6</v>
      </c>
      <c r="G52" s="45">
        <v>6.9</v>
      </c>
      <c r="H52" s="45">
        <v>13.6</v>
      </c>
      <c r="I52" s="45">
        <v>15.7</v>
      </c>
      <c r="J52" s="45">
        <v>17.4</v>
      </c>
      <c r="K52" s="45">
        <v>19.5</v>
      </c>
      <c r="L52" s="45">
        <v>6.9</v>
      </c>
      <c r="M52" s="45">
        <v>11.7</v>
      </c>
      <c r="N52" s="45">
        <v>3.3</v>
      </c>
      <c r="O52" s="45">
        <v>6.3</v>
      </c>
      <c r="P52" s="45">
        <v>9.4</v>
      </c>
      <c r="Q52" s="45">
        <v>4.9</v>
      </c>
      <c r="R52" s="45">
        <v>6.5</v>
      </c>
      <c r="S52" s="45">
        <v>105.1</v>
      </c>
      <c r="T52" s="7"/>
    </row>
    <row r="53" spans="1:20" s="9" customFormat="1" ht="19.5" customHeight="1">
      <c r="A53" s="244"/>
      <c r="B53" s="12"/>
      <c r="C53" s="13" t="s">
        <v>35</v>
      </c>
      <c r="D53" s="13"/>
      <c r="E53" s="27"/>
      <c r="F53" s="44">
        <v>9.9</v>
      </c>
      <c r="G53" s="45">
        <v>8.1</v>
      </c>
      <c r="H53" s="45">
        <v>14.9</v>
      </c>
      <c r="I53" s="45">
        <v>18.9</v>
      </c>
      <c r="J53" s="45">
        <v>16.4</v>
      </c>
      <c r="K53" s="45">
        <v>18.2</v>
      </c>
      <c r="L53" s="45">
        <v>6.4</v>
      </c>
      <c r="M53" s="45">
        <v>14</v>
      </c>
      <c r="N53" s="45">
        <v>3.4</v>
      </c>
      <c r="O53" s="45">
        <v>6.3</v>
      </c>
      <c r="P53" s="45">
        <v>4.7</v>
      </c>
      <c r="Q53" s="45">
        <v>4.6</v>
      </c>
      <c r="R53" s="45">
        <v>6.9</v>
      </c>
      <c r="S53" s="45">
        <v>108.4</v>
      </c>
      <c r="T53" s="7"/>
    </row>
    <row r="54" spans="1:20" s="9" customFormat="1" ht="19.5" customHeight="1">
      <c r="A54" s="244"/>
      <c r="B54" s="12"/>
      <c r="C54" s="13" t="s">
        <v>36</v>
      </c>
      <c r="D54" s="13"/>
      <c r="E54" s="27"/>
      <c r="F54" s="44">
        <v>9</v>
      </c>
      <c r="G54" s="45">
        <v>6.4</v>
      </c>
      <c r="H54" s="45">
        <v>14.8</v>
      </c>
      <c r="I54" s="45">
        <v>16.4</v>
      </c>
      <c r="J54" s="45">
        <v>15.9</v>
      </c>
      <c r="K54" s="45">
        <v>18.3</v>
      </c>
      <c r="L54" s="45">
        <v>5.6</v>
      </c>
      <c r="M54" s="45">
        <v>11.3</v>
      </c>
      <c r="N54" s="45">
        <v>2.8</v>
      </c>
      <c r="O54" s="45">
        <v>6.1</v>
      </c>
      <c r="P54" s="45">
        <v>1.4</v>
      </c>
      <c r="Q54" s="45">
        <v>4.1</v>
      </c>
      <c r="R54" s="45">
        <v>6.2</v>
      </c>
      <c r="S54" s="45">
        <v>98.5</v>
      </c>
      <c r="T54" s="7"/>
    </row>
    <row r="55" spans="1:20" s="9" customFormat="1" ht="19.5" customHeight="1">
      <c r="A55" s="244"/>
      <c r="B55" s="12"/>
      <c r="C55" s="13" t="s">
        <v>37</v>
      </c>
      <c r="D55" s="13"/>
      <c r="E55" s="27"/>
      <c r="F55" s="44">
        <v>9.9</v>
      </c>
      <c r="G55" s="45">
        <v>7.8</v>
      </c>
      <c r="H55" s="45">
        <v>14.9</v>
      </c>
      <c r="I55" s="45">
        <v>14.7</v>
      </c>
      <c r="J55" s="45">
        <v>14.3</v>
      </c>
      <c r="K55" s="45">
        <v>16</v>
      </c>
      <c r="L55" s="45">
        <v>7</v>
      </c>
      <c r="M55" s="45">
        <v>9.8</v>
      </c>
      <c r="N55" s="45">
        <v>2.5</v>
      </c>
      <c r="O55" s="45">
        <v>6</v>
      </c>
      <c r="P55" s="45">
        <v>5</v>
      </c>
      <c r="Q55" s="45">
        <v>6.4</v>
      </c>
      <c r="R55" s="45">
        <v>9.7</v>
      </c>
      <c r="S55" s="45">
        <v>108.4</v>
      </c>
      <c r="T55" s="7"/>
    </row>
    <row r="56" spans="1:20" s="9" customFormat="1" ht="19.5" customHeight="1">
      <c r="A56" s="244"/>
      <c r="B56" s="12"/>
      <c r="C56" s="13" t="s">
        <v>39</v>
      </c>
      <c r="D56" s="13"/>
      <c r="E56" s="27"/>
      <c r="F56" s="44">
        <v>10.1</v>
      </c>
      <c r="G56" s="45">
        <v>8.2</v>
      </c>
      <c r="H56" s="45">
        <v>14.7</v>
      </c>
      <c r="I56" s="45">
        <v>16.5</v>
      </c>
      <c r="J56" s="45">
        <v>15.7</v>
      </c>
      <c r="K56" s="45">
        <v>17.2</v>
      </c>
      <c r="L56" s="45">
        <v>7.4</v>
      </c>
      <c r="M56" s="45">
        <v>13</v>
      </c>
      <c r="N56" s="45">
        <v>2.8</v>
      </c>
      <c r="O56" s="45">
        <v>5.8</v>
      </c>
      <c r="P56" s="45">
        <v>4.9</v>
      </c>
      <c r="Q56" s="45">
        <v>4.8</v>
      </c>
      <c r="R56" s="45">
        <v>9.5</v>
      </c>
      <c r="S56" s="45">
        <v>110.6</v>
      </c>
      <c r="T56" s="7"/>
    </row>
    <row r="57" spans="1:20" s="9" customFormat="1" ht="19.5" customHeight="1">
      <c r="A57" s="244"/>
      <c r="B57" s="12"/>
      <c r="C57" s="13" t="s">
        <v>40</v>
      </c>
      <c r="D57" s="13"/>
      <c r="E57" s="27"/>
      <c r="F57" s="44">
        <v>11.6</v>
      </c>
      <c r="G57" s="45">
        <v>9</v>
      </c>
      <c r="H57" s="45">
        <v>15.1</v>
      </c>
      <c r="I57" s="45">
        <v>16.8</v>
      </c>
      <c r="J57" s="45">
        <v>17.2</v>
      </c>
      <c r="K57" s="45">
        <v>22.8</v>
      </c>
      <c r="L57" s="45">
        <v>7.9</v>
      </c>
      <c r="M57" s="45">
        <v>12.3</v>
      </c>
      <c r="N57" s="45">
        <v>2.6</v>
      </c>
      <c r="O57" s="45">
        <v>17.4</v>
      </c>
      <c r="P57" s="45">
        <v>4.7</v>
      </c>
      <c r="Q57" s="45">
        <v>5.3</v>
      </c>
      <c r="R57" s="45">
        <v>8.7</v>
      </c>
      <c r="S57" s="45">
        <v>127</v>
      </c>
      <c r="T57" s="7"/>
    </row>
    <row r="58" spans="1:20" s="9" customFormat="1" ht="19.5" customHeight="1">
      <c r="A58" s="245"/>
      <c r="B58" s="28"/>
      <c r="C58" s="29" t="s">
        <v>41</v>
      </c>
      <c r="D58" s="29"/>
      <c r="E58" s="30"/>
      <c r="F58" s="49">
        <v>10.9</v>
      </c>
      <c r="G58" s="50">
        <v>9</v>
      </c>
      <c r="H58" s="50">
        <v>16.8</v>
      </c>
      <c r="I58" s="50">
        <v>16</v>
      </c>
      <c r="J58" s="50">
        <v>15.7</v>
      </c>
      <c r="K58" s="50">
        <v>20</v>
      </c>
      <c r="L58" s="50">
        <v>7.2</v>
      </c>
      <c r="M58" s="50">
        <v>14.2</v>
      </c>
      <c r="N58" s="50">
        <v>3</v>
      </c>
      <c r="O58" s="50">
        <v>5.7</v>
      </c>
      <c r="P58" s="50">
        <v>3.4</v>
      </c>
      <c r="Q58" s="50">
        <v>11.4</v>
      </c>
      <c r="R58" s="50">
        <v>9</v>
      </c>
      <c r="S58" s="50">
        <v>119.4</v>
      </c>
      <c r="T58" s="7"/>
    </row>
    <row r="59" spans="2:15" ht="19.5" customHeight="1">
      <c r="B59" s="41"/>
      <c r="C59" s="41"/>
      <c r="D59" s="41"/>
      <c r="E59" s="41"/>
      <c r="F59" s="41" t="s">
        <v>46</v>
      </c>
      <c r="G59" s="41"/>
      <c r="H59" s="41"/>
      <c r="I59" s="41"/>
      <c r="J59" s="41"/>
      <c r="K59" s="41"/>
      <c r="L59" s="41"/>
      <c r="M59" s="9"/>
      <c r="N59" s="9"/>
      <c r="O59" s="42"/>
    </row>
    <row r="60" spans="2:15" ht="19.5" customHeight="1">
      <c r="B60" s="41"/>
      <c r="C60" s="41"/>
      <c r="D60" s="41"/>
      <c r="E60" s="41"/>
      <c r="F60" s="41" t="s">
        <v>57</v>
      </c>
      <c r="G60" s="41"/>
      <c r="H60" s="41"/>
      <c r="I60" s="41"/>
      <c r="J60" s="41"/>
      <c r="K60" s="41"/>
      <c r="L60" s="41"/>
      <c r="M60" s="9"/>
      <c r="N60" s="9"/>
      <c r="O60" s="42"/>
    </row>
    <row r="61" spans="2:15" s="9" customFormat="1" ht="19.5" customHeight="1">
      <c r="B61" s="41"/>
      <c r="C61" s="41"/>
      <c r="D61" s="41"/>
      <c r="E61" s="41"/>
      <c r="F61" s="41" t="s">
        <v>58</v>
      </c>
      <c r="G61" s="41"/>
      <c r="H61" s="41"/>
      <c r="I61" s="41"/>
      <c r="J61" s="41"/>
      <c r="K61" s="41"/>
      <c r="L61" s="41"/>
      <c r="O61" s="7"/>
    </row>
    <row r="62" spans="2:15" ht="19.5" customHeight="1">
      <c r="B62" s="41"/>
      <c r="C62" s="41"/>
      <c r="D62" s="41"/>
      <c r="E62" s="41"/>
      <c r="F62" s="41" t="s">
        <v>59</v>
      </c>
      <c r="G62" s="41"/>
      <c r="H62" s="41"/>
      <c r="I62" s="41"/>
      <c r="J62" s="41"/>
      <c r="K62" s="41"/>
      <c r="L62" s="41"/>
      <c r="M62" s="9"/>
      <c r="N62" s="9"/>
      <c r="O62" s="42"/>
    </row>
    <row r="63" spans="2:15" ht="19.5" customHeight="1">
      <c r="B63" s="41"/>
      <c r="C63" s="41"/>
      <c r="D63" s="41"/>
      <c r="E63" s="41"/>
      <c r="F63" s="41" t="s">
        <v>60</v>
      </c>
      <c r="G63" s="41"/>
      <c r="H63" s="41"/>
      <c r="I63" s="41"/>
      <c r="J63" s="41"/>
      <c r="K63" s="41"/>
      <c r="L63" s="41"/>
      <c r="M63" s="9"/>
      <c r="N63" s="9"/>
      <c r="O63" s="42"/>
    </row>
    <row r="64" spans="2:19" ht="13.5">
      <c r="B64" s="9"/>
      <c r="C64" s="9"/>
      <c r="D64" s="9"/>
      <c r="E64" s="9"/>
      <c r="F64" s="9"/>
      <c r="G64" s="9"/>
      <c r="H64" s="9"/>
      <c r="I64" s="9"/>
      <c r="J64" s="9"/>
      <c r="K64" s="9"/>
      <c r="L64" s="9"/>
      <c r="M64" s="9"/>
      <c r="N64" s="9"/>
      <c r="O64" s="9"/>
      <c r="P64" s="9"/>
      <c r="Q64" s="9"/>
      <c r="R64" s="9"/>
      <c r="S64" s="9"/>
    </row>
    <row r="65" spans="2:19" ht="13.5">
      <c r="B65" s="9"/>
      <c r="C65" s="9"/>
      <c r="D65" s="9"/>
      <c r="E65" s="9"/>
      <c r="F65" s="9"/>
      <c r="G65" s="9"/>
      <c r="H65" s="9"/>
      <c r="I65" s="9"/>
      <c r="J65" s="9"/>
      <c r="K65" s="9"/>
      <c r="L65" s="9"/>
      <c r="M65" s="9"/>
      <c r="N65" s="9"/>
      <c r="O65" s="9"/>
      <c r="P65" s="9"/>
      <c r="Q65" s="9"/>
      <c r="R65" s="9"/>
      <c r="S65" s="9"/>
    </row>
    <row r="66" spans="2:19" ht="13.5">
      <c r="B66" s="9"/>
      <c r="C66" s="9"/>
      <c r="D66" s="9"/>
      <c r="E66" s="9"/>
      <c r="F66" s="9"/>
      <c r="G66" s="9"/>
      <c r="H66" s="9"/>
      <c r="I66" s="9"/>
      <c r="J66" s="9"/>
      <c r="K66" s="9"/>
      <c r="L66" s="9"/>
      <c r="M66" s="9"/>
      <c r="N66" s="9"/>
      <c r="O66" s="9"/>
      <c r="P66" s="9"/>
      <c r="Q66" s="9"/>
      <c r="R66" s="9"/>
      <c r="S66" s="9"/>
    </row>
    <row r="67" spans="6:19" ht="13.5">
      <c r="F67" s="9"/>
      <c r="G67" s="9"/>
      <c r="H67" s="9"/>
      <c r="I67" s="9"/>
      <c r="J67" s="9"/>
      <c r="K67" s="9"/>
      <c r="L67" s="9"/>
      <c r="M67" s="9"/>
      <c r="N67" s="9"/>
      <c r="O67" s="9"/>
      <c r="P67" s="9"/>
      <c r="Q67" s="9"/>
      <c r="R67" s="9"/>
      <c r="S67" s="9"/>
    </row>
  </sheetData>
  <sheetProtection/>
  <mergeCells count="33">
    <mergeCell ref="A43:A58"/>
    <mergeCell ref="D43:E43"/>
    <mergeCell ref="A11:A26"/>
    <mergeCell ref="D11:E11"/>
    <mergeCell ref="A27:A42"/>
    <mergeCell ref="D27:E27"/>
    <mergeCell ref="S5:S6"/>
    <mergeCell ref="B6:D6"/>
    <mergeCell ref="B7:D7"/>
    <mergeCell ref="I7:I8"/>
    <mergeCell ref="R8:R10"/>
    <mergeCell ref="B9:D9"/>
    <mergeCell ref="I9:I10"/>
    <mergeCell ref="S7:S8"/>
    <mergeCell ref="B8:D8"/>
    <mergeCell ref="M5:M10"/>
    <mergeCell ref="N5:N10"/>
    <mergeCell ref="O5:O10"/>
    <mergeCell ref="P5:P10"/>
    <mergeCell ref="Q5:Q10"/>
    <mergeCell ref="S9:S10"/>
    <mergeCell ref="B10:D10"/>
    <mergeCell ref="R5:R7"/>
    <mergeCell ref="A1:F1"/>
    <mergeCell ref="R3:S3"/>
    <mergeCell ref="B5:D5"/>
    <mergeCell ref="F5:F10"/>
    <mergeCell ref="G5:G10"/>
    <mergeCell ref="H5:H10"/>
    <mergeCell ref="I5:I6"/>
    <mergeCell ref="J5:J10"/>
    <mergeCell ref="K5:K10"/>
    <mergeCell ref="L5:L10"/>
  </mergeCells>
  <hyperlinks>
    <hyperlink ref="A1:F1" location="'15労働目次'!A1" display="15　労　働"/>
  </hyperlinks>
  <printOptions/>
  <pageMargins left="0.5905511811023623" right="0.3937007874015748" top="0.5905511811023623" bottom="0.3937007874015748" header="0.11811023622047245" footer="0.5511811023622047"/>
  <pageSetup fitToWidth="0" fitToHeight="1" horizontalDpi="300" verticalDpi="3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33"/>
  <sheetViews>
    <sheetView showGridLines="0" zoomScale="85" zoomScaleNormal="85" zoomScalePageLayoutView="0" workbookViewId="0" topLeftCell="A1">
      <pane ySplit="10" topLeftCell="A11" activePane="bottomLeft" state="frozen"/>
      <selection pane="topLeft" activeCell="A1" sqref="A1:F1"/>
      <selection pane="bottomLeft" activeCell="A1" sqref="A1:F1"/>
    </sheetView>
  </sheetViews>
  <sheetFormatPr defaultColWidth="9.140625" defaultRowHeight="15"/>
  <cols>
    <col min="1" max="1" width="4.8515625" style="2" customWidth="1"/>
    <col min="2" max="2" width="3.57421875" style="2" customWidth="1"/>
    <col min="3" max="3" width="3.421875" style="2" customWidth="1"/>
    <col min="4" max="4" width="3.7109375" style="2" customWidth="1"/>
    <col min="5" max="5" width="11.421875" style="2" customWidth="1"/>
    <col min="6" max="7" width="10.7109375" style="2" customWidth="1"/>
    <col min="8" max="8" width="12.28125" style="2" customWidth="1"/>
    <col min="9" max="12" width="8.7109375" style="2" customWidth="1"/>
    <col min="13" max="13" width="9.421875" style="2" customWidth="1"/>
    <col min="14" max="15" width="8.57421875" style="2" customWidth="1"/>
    <col min="16" max="16" width="12.00390625" style="2" customWidth="1"/>
    <col min="17" max="17" width="12.57421875" style="2" customWidth="1"/>
    <col min="18" max="16384" width="9.00390625" style="2" customWidth="1"/>
  </cols>
  <sheetData>
    <row r="1" spans="1:6" ht="13.5">
      <c r="A1" s="383" t="s">
        <v>0</v>
      </c>
      <c r="B1" s="383"/>
      <c r="C1" s="383"/>
      <c r="D1" s="383"/>
      <c r="E1" s="383"/>
      <c r="F1" s="383"/>
    </row>
    <row r="2" spans="1:18" ht="17.25">
      <c r="A2" s="252" t="s">
        <v>61</v>
      </c>
      <c r="B2" s="252"/>
      <c r="C2" s="252"/>
      <c r="D2" s="252"/>
      <c r="E2" s="252"/>
      <c r="F2" s="252"/>
      <c r="G2" s="252"/>
      <c r="H2" s="252"/>
      <c r="I2" s="252"/>
      <c r="J2" s="252"/>
      <c r="K2" s="252"/>
      <c r="L2" s="252"/>
      <c r="M2" s="252"/>
      <c r="N2" s="252"/>
      <c r="O2" s="252"/>
      <c r="P2" s="252"/>
      <c r="Q2" s="252"/>
      <c r="R2" s="3"/>
    </row>
    <row r="3" spans="1:18" ht="17.25">
      <c r="A3" s="3"/>
      <c r="B3" s="3"/>
      <c r="C3" s="3"/>
      <c r="D3" s="3"/>
      <c r="E3" s="3"/>
      <c r="F3" s="3"/>
      <c r="G3" s="3"/>
      <c r="H3" s="3"/>
      <c r="I3" s="3"/>
      <c r="J3" s="3"/>
      <c r="K3" s="3"/>
      <c r="L3" s="3"/>
      <c r="M3" s="3"/>
      <c r="N3" s="3"/>
      <c r="O3" s="3"/>
      <c r="P3" s="242" t="s">
        <v>62</v>
      </c>
      <c r="Q3" s="242"/>
      <c r="R3" s="3"/>
    </row>
    <row r="4" spans="1:15" ht="7.5" customHeight="1" thickBot="1">
      <c r="A4" s="210"/>
      <c r="B4" s="210"/>
      <c r="C4" s="210"/>
      <c r="D4" s="210"/>
      <c r="E4" s="210"/>
      <c r="F4" s="210"/>
      <c r="G4" s="210"/>
      <c r="H4" s="6"/>
      <c r="I4" s="6"/>
      <c r="J4" s="6"/>
      <c r="K4" s="6"/>
      <c r="L4" s="6"/>
      <c r="M4" s="6"/>
      <c r="N4" s="6"/>
      <c r="O4" s="6"/>
    </row>
    <row r="5" spans="1:18" s="9" customFormat="1" ht="9.75" customHeight="1" thickTop="1">
      <c r="A5" s="211"/>
      <c r="B5" s="211"/>
      <c r="C5" s="211"/>
      <c r="D5" s="8"/>
      <c r="E5" s="253" t="s">
        <v>3</v>
      </c>
      <c r="F5" s="253" t="s">
        <v>4</v>
      </c>
      <c r="G5" s="254" t="s">
        <v>5</v>
      </c>
      <c r="H5" s="256" t="s">
        <v>6</v>
      </c>
      <c r="I5" s="246" t="s">
        <v>63</v>
      </c>
      <c r="J5" s="253" t="s">
        <v>8</v>
      </c>
      <c r="K5" s="246" t="s">
        <v>64</v>
      </c>
      <c r="L5" s="246" t="s">
        <v>65</v>
      </c>
      <c r="M5" s="262" t="s">
        <v>66</v>
      </c>
      <c r="N5" s="246" t="s">
        <v>67</v>
      </c>
      <c r="O5" s="249" t="s">
        <v>68</v>
      </c>
      <c r="P5" s="256" t="s">
        <v>69</v>
      </c>
      <c r="Q5" s="270" t="s">
        <v>15</v>
      </c>
      <c r="R5" s="7"/>
    </row>
    <row r="6" spans="1:18" s="9" customFormat="1" ht="9.75" customHeight="1">
      <c r="A6" s="211"/>
      <c r="B6" s="211"/>
      <c r="C6" s="211"/>
      <c r="D6" s="8"/>
      <c r="E6" s="247"/>
      <c r="F6" s="247"/>
      <c r="G6" s="254"/>
      <c r="H6" s="257"/>
      <c r="I6" s="247"/>
      <c r="J6" s="247"/>
      <c r="K6" s="247"/>
      <c r="L6" s="247"/>
      <c r="M6" s="263"/>
      <c r="N6" s="247"/>
      <c r="O6" s="250"/>
      <c r="P6" s="257"/>
      <c r="Q6" s="271"/>
      <c r="R6" s="7"/>
    </row>
    <row r="7" spans="1:18" s="9" customFormat="1" ht="9.75" customHeight="1">
      <c r="A7" s="211"/>
      <c r="B7" s="211"/>
      <c r="C7" s="211"/>
      <c r="D7" s="8"/>
      <c r="E7" s="247"/>
      <c r="F7" s="247"/>
      <c r="G7" s="254"/>
      <c r="H7" s="257" t="s">
        <v>52</v>
      </c>
      <c r="I7" s="247"/>
      <c r="J7" s="247"/>
      <c r="K7" s="247"/>
      <c r="L7" s="247"/>
      <c r="M7" s="263"/>
      <c r="N7" s="247"/>
      <c r="O7" s="250"/>
      <c r="P7" s="257" t="s">
        <v>70</v>
      </c>
      <c r="Q7" s="271"/>
      <c r="R7" s="7"/>
    </row>
    <row r="8" spans="1:18" s="9" customFormat="1" ht="9.75" customHeight="1">
      <c r="A8" s="211"/>
      <c r="B8" s="211"/>
      <c r="C8" s="211"/>
      <c r="D8" s="8"/>
      <c r="E8" s="247"/>
      <c r="F8" s="247"/>
      <c r="G8" s="254"/>
      <c r="H8" s="257"/>
      <c r="I8" s="247"/>
      <c r="J8" s="247"/>
      <c r="K8" s="247"/>
      <c r="L8" s="247"/>
      <c r="M8" s="263"/>
      <c r="N8" s="247"/>
      <c r="O8" s="250"/>
      <c r="P8" s="257"/>
      <c r="Q8" s="258" t="s">
        <v>18</v>
      </c>
      <c r="R8" s="7"/>
    </row>
    <row r="9" spans="1:18" s="9" customFormat="1" ht="9.75" customHeight="1">
      <c r="A9" s="211"/>
      <c r="B9" s="211"/>
      <c r="C9" s="211"/>
      <c r="D9" s="8"/>
      <c r="E9" s="247"/>
      <c r="F9" s="247"/>
      <c r="G9" s="254"/>
      <c r="H9" s="257" t="s">
        <v>53</v>
      </c>
      <c r="I9" s="247"/>
      <c r="J9" s="247"/>
      <c r="K9" s="247"/>
      <c r="L9" s="247"/>
      <c r="M9" s="263"/>
      <c r="N9" s="247"/>
      <c r="O9" s="250"/>
      <c r="P9" s="257" t="s">
        <v>71</v>
      </c>
      <c r="Q9" s="259"/>
      <c r="R9" s="7"/>
    </row>
    <row r="10" spans="1:18" s="9" customFormat="1" ht="9.75" customHeight="1">
      <c r="A10" s="211"/>
      <c r="B10" s="235"/>
      <c r="C10" s="235"/>
      <c r="D10" s="11"/>
      <c r="E10" s="248"/>
      <c r="F10" s="248"/>
      <c r="G10" s="255"/>
      <c r="H10" s="261"/>
      <c r="I10" s="248"/>
      <c r="J10" s="248"/>
      <c r="K10" s="248"/>
      <c r="L10" s="248"/>
      <c r="M10" s="264"/>
      <c r="N10" s="248"/>
      <c r="O10" s="251"/>
      <c r="P10" s="261"/>
      <c r="Q10" s="260"/>
      <c r="R10" s="7"/>
    </row>
    <row r="11" spans="1:18" s="64" customFormat="1" ht="30" customHeight="1">
      <c r="A11" s="58" t="s">
        <v>22</v>
      </c>
      <c r="B11" s="59" t="s">
        <v>23</v>
      </c>
      <c r="C11" s="265" t="s">
        <v>24</v>
      </c>
      <c r="D11" s="266"/>
      <c r="E11" s="60">
        <v>97.7</v>
      </c>
      <c r="F11" s="61">
        <v>93.6</v>
      </c>
      <c r="G11" s="61">
        <v>100.1</v>
      </c>
      <c r="H11" s="61">
        <v>101.5</v>
      </c>
      <c r="I11" s="62" t="s">
        <v>72</v>
      </c>
      <c r="J11" s="62" t="s">
        <v>72</v>
      </c>
      <c r="K11" s="62" t="s">
        <v>72</v>
      </c>
      <c r="L11" s="62" t="s">
        <v>72</v>
      </c>
      <c r="M11" s="62" t="s">
        <v>72</v>
      </c>
      <c r="N11" s="62" t="s">
        <v>72</v>
      </c>
      <c r="O11" s="62" t="s">
        <v>72</v>
      </c>
      <c r="P11" s="62" t="s">
        <v>72</v>
      </c>
      <c r="Q11" s="62" t="s">
        <v>72</v>
      </c>
      <c r="R11" s="63"/>
    </row>
    <row r="12" spans="1:18" s="64" customFormat="1" ht="30" customHeight="1">
      <c r="A12" s="65"/>
      <c r="B12" s="59" t="s">
        <v>25</v>
      </c>
      <c r="C12" s="13"/>
      <c r="D12" s="27"/>
      <c r="E12" s="60">
        <v>100</v>
      </c>
      <c r="F12" s="61">
        <v>100</v>
      </c>
      <c r="G12" s="61">
        <v>100</v>
      </c>
      <c r="H12" s="61">
        <v>100</v>
      </c>
      <c r="I12" s="62">
        <v>100</v>
      </c>
      <c r="J12" s="62">
        <v>100</v>
      </c>
      <c r="K12" s="62">
        <v>100</v>
      </c>
      <c r="L12" s="62">
        <v>100</v>
      </c>
      <c r="M12" s="62">
        <v>100</v>
      </c>
      <c r="N12" s="62">
        <v>100</v>
      </c>
      <c r="O12" s="62">
        <v>100</v>
      </c>
      <c r="P12" s="62">
        <v>100</v>
      </c>
      <c r="Q12" s="62">
        <v>100</v>
      </c>
      <c r="R12" s="63"/>
    </row>
    <row r="13" spans="1:18" s="72" customFormat="1" ht="30" customHeight="1">
      <c r="A13" s="66"/>
      <c r="B13" s="67" t="s">
        <v>26</v>
      </c>
      <c r="C13" s="20"/>
      <c r="D13" s="21"/>
      <c r="E13" s="68">
        <v>99.8</v>
      </c>
      <c r="F13" s="69">
        <v>101.5</v>
      </c>
      <c r="G13" s="69">
        <v>99.1</v>
      </c>
      <c r="H13" s="69">
        <v>94</v>
      </c>
      <c r="I13" s="70">
        <v>102</v>
      </c>
      <c r="J13" s="70">
        <v>99.7</v>
      </c>
      <c r="K13" s="70">
        <v>102.9</v>
      </c>
      <c r="L13" s="70">
        <v>98.6</v>
      </c>
      <c r="M13" s="70">
        <v>95.9</v>
      </c>
      <c r="N13" s="70">
        <v>93.9</v>
      </c>
      <c r="O13" s="70">
        <v>101.6</v>
      </c>
      <c r="P13" s="70">
        <v>101.4</v>
      </c>
      <c r="Q13" s="70">
        <v>103.4</v>
      </c>
      <c r="R13" s="71"/>
    </row>
    <row r="14" spans="1:18" s="72" customFormat="1" ht="30" customHeight="1">
      <c r="A14" s="66"/>
      <c r="B14" s="67"/>
      <c r="C14" s="20"/>
      <c r="D14" s="21"/>
      <c r="E14" s="68"/>
      <c r="F14" s="69"/>
      <c r="G14" s="69"/>
      <c r="H14" s="69"/>
      <c r="I14" s="69"/>
      <c r="J14" s="69"/>
      <c r="K14" s="69"/>
      <c r="L14" s="69"/>
      <c r="M14" s="69"/>
      <c r="N14" s="69"/>
      <c r="O14" s="69"/>
      <c r="P14" s="69"/>
      <c r="Q14" s="69"/>
      <c r="R14" s="71"/>
    </row>
    <row r="15" spans="1:18" s="64" customFormat="1" ht="30" customHeight="1">
      <c r="A15" s="65" t="s">
        <v>27</v>
      </c>
      <c r="B15" s="59" t="s">
        <v>28</v>
      </c>
      <c r="C15" s="13" t="s">
        <v>29</v>
      </c>
      <c r="D15" s="27"/>
      <c r="E15" s="60">
        <v>99.1</v>
      </c>
      <c r="F15" s="61">
        <v>98.7</v>
      </c>
      <c r="G15" s="61">
        <v>98.1</v>
      </c>
      <c r="H15" s="61">
        <v>99.2</v>
      </c>
      <c r="I15" s="62">
        <v>97.4</v>
      </c>
      <c r="J15" s="62">
        <v>100.3</v>
      </c>
      <c r="K15" s="62">
        <v>99.2</v>
      </c>
      <c r="L15" s="62">
        <v>101.7</v>
      </c>
      <c r="M15" s="62">
        <v>95.7</v>
      </c>
      <c r="N15" s="62">
        <v>100.1</v>
      </c>
      <c r="O15" s="62">
        <v>101.2</v>
      </c>
      <c r="P15" s="62">
        <v>98.1</v>
      </c>
      <c r="Q15" s="62">
        <v>100.3</v>
      </c>
      <c r="R15" s="63"/>
    </row>
    <row r="16" spans="1:18" s="64" customFormat="1" ht="30" customHeight="1">
      <c r="A16" s="65"/>
      <c r="B16" s="59" t="s">
        <v>30</v>
      </c>
      <c r="C16" s="13"/>
      <c r="D16" s="27"/>
      <c r="E16" s="60">
        <v>98.8</v>
      </c>
      <c r="F16" s="61">
        <v>99</v>
      </c>
      <c r="G16" s="61">
        <v>98.3</v>
      </c>
      <c r="H16" s="61">
        <v>99.1</v>
      </c>
      <c r="I16" s="62">
        <v>98.7</v>
      </c>
      <c r="J16" s="62">
        <v>98</v>
      </c>
      <c r="K16" s="62">
        <v>98.9</v>
      </c>
      <c r="L16" s="62">
        <v>100.7</v>
      </c>
      <c r="M16" s="62">
        <v>92.1</v>
      </c>
      <c r="N16" s="62">
        <v>99.7</v>
      </c>
      <c r="O16" s="62">
        <v>101.1</v>
      </c>
      <c r="P16" s="62">
        <v>99.5</v>
      </c>
      <c r="Q16" s="62">
        <v>100</v>
      </c>
      <c r="R16" s="63"/>
    </row>
    <row r="17" spans="1:18" s="64" customFormat="1" ht="30" customHeight="1">
      <c r="A17" s="65"/>
      <c r="B17" s="59" t="s">
        <v>31</v>
      </c>
      <c r="C17" s="13"/>
      <c r="D17" s="27"/>
      <c r="E17" s="60">
        <v>99.6</v>
      </c>
      <c r="F17" s="61">
        <v>99.4</v>
      </c>
      <c r="G17" s="61">
        <v>98.4</v>
      </c>
      <c r="H17" s="61">
        <v>98.8</v>
      </c>
      <c r="I17" s="62">
        <v>98.4</v>
      </c>
      <c r="J17" s="62">
        <v>98</v>
      </c>
      <c r="K17" s="62">
        <v>101</v>
      </c>
      <c r="L17" s="62">
        <v>101.1</v>
      </c>
      <c r="M17" s="62">
        <v>95.4</v>
      </c>
      <c r="N17" s="62">
        <v>99.3</v>
      </c>
      <c r="O17" s="62">
        <v>100</v>
      </c>
      <c r="P17" s="62">
        <v>101.9</v>
      </c>
      <c r="Q17" s="62">
        <v>103.3</v>
      </c>
      <c r="R17" s="63"/>
    </row>
    <row r="18" spans="1:18" s="64" customFormat="1" ht="30" customHeight="1">
      <c r="A18" s="65"/>
      <c r="B18" s="59" t="s">
        <v>32</v>
      </c>
      <c r="C18" s="13"/>
      <c r="D18" s="27"/>
      <c r="E18" s="60">
        <v>101</v>
      </c>
      <c r="F18" s="61">
        <v>100.6</v>
      </c>
      <c r="G18" s="61">
        <v>99.6</v>
      </c>
      <c r="H18" s="61">
        <v>104.2</v>
      </c>
      <c r="I18" s="62">
        <v>100.6</v>
      </c>
      <c r="J18" s="62">
        <v>99.7</v>
      </c>
      <c r="K18" s="62">
        <v>103.6</v>
      </c>
      <c r="L18" s="62">
        <v>103.3</v>
      </c>
      <c r="M18" s="62">
        <v>96.1</v>
      </c>
      <c r="N18" s="62">
        <v>101</v>
      </c>
      <c r="O18" s="62">
        <v>100.9</v>
      </c>
      <c r="P18" s="62">
        <v>102</v>
      </c>
      <c r="Q18" s="62">
        <v>103.2</v>
      </c>
      <c r="R18" s="63"/>
    </row>
    <row r="19" spans="1:18" s="64" customFormat="1" ht="30" customHeight="1">
      <c r="A19" s="65"/>
      <c r="B19" s="59" t="s">
        <v>33</v>
      </c>
      <c r="C19" s="13"/>
      <c r="D19" s="27"/>
      <c r="E19" s="60">
        <v>101.7</v>
      </c>
      <c r="F19" s="61">
        <v>104.3</v>
      </c>
      <c r="G19" s="61">
        <v>99.5</v>
      </c>
      <c r="H19" s="61">
        <v>104.4</v>
      </c>
      <c r="I19" s="62">
        <v>99.9</v>
      </c>
      <c r="J19" s="62">
        <v>100.1</v>
      </c>
      <c r="K19" s="62">
        <v>105.3</v>
      </c>
      <c r="L19" s="62">
        <v>100.4</v>
      </c>
      <c r="M19" s="62">
        <v>98.4</v>
      </c>
      <c r="N19" s="62">
        <v>100.2</v>
      </c>
      <c r="O19" s="62">
        <v>101.6</v>
      </c>
      <c r="P19" s="62">
        <v>102.6</v>
      </c>
      <c r="Q19" s="62">
        <v>103.6</v>
      </c>
      <c r="R19" s="63"/>
    </row>
    <row r="20" spans="1:18" s="64" customFormat="1" ht="30" customHeight="1">
      <c r="A20" s="65"/>
      <c r="B20" s="59" t="s">
        <v>34</v>
      </c>
      <c r="C20" s="13"/>
      <c r="D20" s="27"/>
      <c r="E20" s="60">
        <v>100.4</v>
      </c>
      <c r="F20" s="61">
        <v>103.2</v>
      </c>
      <c r="G20" s="61">
        <v>99.3</v>
      </c>
      <c r="H20" s="61">
        <v>102.5</v>
      </c>
      <c r="I20" s="62">
        <v>100.8</v>
      </c>
      <c r="J20" s="62">
        <v>101.5</v>
      </c>
      <c r="K20" s="62">
        <v>103.7</v>
      </c>
      <c r="L20" s="62">
        <v>100.2</v>
      </c>
      <c r="M20" s="62">
        <v>97.2</v>
      </c>
      <c r="N20" s="62">
        <v>89.6</v>
      </c>
      <c r="O20" s="62">
        <v>101.6</v>
      </c>
      <c r="P20" s="62">
        <v>102.6</v>
      </c>
      <c r="Q20" s="62">
        <v>104.5</v>
      </c>
      <c r="R20" s="63"/>
    </row>
    <row r="21" spans="1:18" s="64" customFormat="1" ht="30" customHeight="1">
      <c r="A21" s="65"/>
      <c r="B21" s="59"/>
      <c r="C21" s="13"/>
      <c r="D21" s="27"/>
      <c r="E21" s="60"/>
      <c r="F21" s="61"/>
      <c r="G21" s="61"/>
      <c r="H21" s="61"/>
      <c r="I21" s="61"/>
      <c r="J21" s="61"/>
      <c r="K21" s="61"/>
      <c r="L21" s="61"/>
      <c r="M21" s="61"/>
      <c r="N21" s="61"/>
      <c r="O21" s="61"/>
      <c r="P21" s="61"/>
      <c r="Q21" s="61"/>
      <c r="R21" s="63"/>
    </row>
    <row r="22" spans="1:18" s="64" customFormat="1" ht="30" customHeight="1">
      <c r="A22" s="65"/>
      <c r="B22" s="59" t="s">
        <v>35</v>
      </c>
      <c r="C22" s="13"/>
      <c r="D22" s="27"/>
      <c r="E22" s="60">
        <v>99.7</v>
      </c>
      <c r="F22" s="61">
        <v>102.7</v>
      </c>
      <c r="G22" s="61">
        <v>99.1</v>
      </c>
      <c r="H22" s="61">
        <v>86.5</v>
      </c>
      <c r="I22" s="62">
        <v>101.3</v>
      </c>
      <c r="J22" s="62">
        <v>101.4</v>
      </c>
      <c r="K22" s="62">
        <v>104.5</v>
      </c>
      <c r="L22" s="62">
        <v>100.4</v>
      </c>
      <c r="M22" s="62">
        <v>94</v>
      </c>
      <c r="N22" s="62">
        <v>89.4</v>
      </c>
      <c r="O22" s="62">
        <v>101.1</v>
      </c>
      <c r="P22" s="62">
        <v>101.7</v>
      </c>
      <c r="Q22" s="62">
        <v>104.7</v>
      </c>
      <c r="R22" s="63"/>
    </row>
    <row r="23" spans="1:18" s="64" customFormat="1" ht="30" customHeight="1">
      <c r="A23" s="65"/>
      <c r="B23" s="59" t="s">
        <v>36</v>
      </c>
      <c r="C23" s="13"/>
      <c r="D23" s="27"/>
      <c r="E23" s="60">
        <v>100.3</v>
      </c>
      <c r="F23" s="61">
        <v>102.5</v>
      </c>
      <c r="G23" s="61">
        <v>99.3</v>
      </c>
      <c r="H23" s="61">
        <v>86.9</v>
      </c>
      <c r="I23" s="62">
        <v>102.3</v>
      </c>
      <c r="J23" s="62">
        <v>101.5</v>
      </c>
      <c r="K23" s="62">
        <v>107.5</v>
      </c>
      <c r="L23" s="62">
        <v>100.2</v>
      </c>
      <c r="M23" s="62">
        <v>97.6</v>
      </c>
      <c r="N23" s="62">
        <v>89.6</v>
      </c>
      <c r="O23" s="62">
        <v>101.1</v>
      </c>
      <c r="P23" s="62">
        <v>101.3</v>
      </c>
      <c r="Q23" s="62">
        <v>104.1</v>
      </c>
      <c r="R23" s="63"/>
    </row>
    <row r="24" spans="1:18" s="64" customFormat="1" ht="30" customHeight="1">
      <c r="A24" s="65"/>
      <c r="B24" s="59" t="s">
        <v>37</v>
      </c>
      <c r="C24" s="13"/>
      <c r="D24" s="27"/>
      <c r="E24" s="60">
        <v>99.4</v>
      </c>
      <c r="F24" s="61">
        <v>101.4</v>
      </c>
      <c r="G24" s="61">
        <v>99.2</v>
      </c>
      <c r="H24" s="61">
        <v>87.1</v>
      </c>
      <c r="I24" s="62">
        <v>103.2</v>
      </c>
      <c r="J24" s="62">
        <v>102</v>
      </c>
      <c r="K24" s="62">
        <v>103.7</v>
      </c>
      <c r="L24" s="62">
        <v>94.4</v>
      </c>
      <c r="M24" s="62">
        <v>93.6</v>
      </c>
      <c r="N24" s="62">
        <v>89.6</v>
      </c>
      <c r="O24" s="62">
        <v>102.8</v>
      </c>
      <c r="P24" s="62">
        <v>101.7</v>
      </c>
      <c r="Q24" s="62">
        <v>104.4</v>
      </c>
      <c r="R24" s="63"/>
    </row>
    <row r="25" spans="1:18" s="64" customFormat="1" ht="30" customHeight="1">
      <c r="A25" s="65"/>
      <c r="B25" s="59" t="s">
        <v>39</v>
      </c>
      <c r="C25" s="13"/>
      <c r="D25" s="27"/>
      <c r="E25" s="60">
        <v>99.7</v>
      </c>
      <c r="F25" s="61">
        <v>102.4</v>
      </c>
      <c r="G25" s="61">
        <v>99.6</v>
      </c>
      <c r="H25" s="61">
        <v>86.8</v>
      </c>
      <c r="I25" s="62">
        <v>104.5</v>
      </c>
      <c r="J25" s="62">
        <v>101.8</v>
      </c>
      <c r="K25" s="62">
        <v>102.4</v>
      </c>
      <c r="L25" s="62">
        <v>94.2</v>
      </c>
      <c r="M25" s="62">
        <v>98.8</v>
      </c>
      <c r="N25" s="62">
        <v>89.8</v>
      </c>
      <c r="O25" s="62">
        <v>102.6</v>
      </c>
      <c r="P25" s="62">
        <v>101.8</v>
      </c>
      <c r="Q25" s="62">
        <v>104.3</v>
      </c>
      <c r="R25" s="63"/>
    </row>
    <row r="26" spans="1:18" s="64" customFormat="1" ht="30" customHeight="1">
      <c r="A26" s="65"/>
      <c r="B26" s="59" t="s">
        <v>40</v>
      </c>
      <c r="C26" s="13"/>
      <c r="D26" s="27"/>
      <c r="E26" s="60">
        <v>99.3</v>
      </c>
      <c r="F26" s="61">
        <v>102.1</v>
      </c>
      <c r="G26" s="61">
        <v>99.6</v>
      </c>
      <c r="H26" s="61">
        <v>86.3</v>
      </c>
      <c r="I26" s="62">
        <v>107.3</v>
      </c>
      <c r="J26" s="62">
        <v>96.4</v>
      </c>
      <c r="K26" s="62">
        <v>102.8</v>
      </c>
      <c r="L26" s="62">
        <v>94.4</v>
      </c>
      <c r="M26" s="62">
        <v>94.6</v>
      </c>
      <c r="N26" s="62">
        <v>89.7</v>
      </c>
      <c r="O26" s="62">
        <v>102.6</v>
      </c>
      <c r="P26" s="62">
        <v>102.9</v>
      </c>
      <c r="Q26" s="62">
        <v>104.5</v>
      </c>
      <c r="R26" s="63"/>
    </row>
    <row r="27" spans="1:18" s="64" customFormat="1" ht="30" customHeight="1">
      <c r="A27" s="73"/>
      <c r="B27" s="74" t="s">
        <v>41</v>
      </c>
      <c r="C27" s="29"/>
      <c r="D27" s="30"/>
      <c r="E27" s="75">
        <v>99.1</v>
      </c>
      <c r="F27" s="76">
        <v>101.8</v>
      </c>
      <c r="G27" s="76">
        <v>99.5</v>
      </c>
      <c r="H27" s="76">
        <v>86.4</v>
      </c>
      <c r="I27" s="77">
        <v>109.2</v>
      </c>
      <c r="J27" s="77">
        <v>96</v>
      </c>
      <c r="K27" s="77">
        <v>102.4</v>
      </c>
      <c r="L27" s="77">
        <v>92.5</v>
      </c>
      <c r="M27" s="77">
        <v>97.7</v>
      </c>
      <c r="N27" s="77">
        <v>89</v>
      </c>
      <c r="O27" s="77">
        <v>102.6</v>
      </c>
      <c r="P27" s="77">
        <v>101.2</v>
      </c>
      <c r="Q27" s="77">
        <v>103.5</v>
      </c>
      <c r="R27" s="63"/>
    </row>
    <row r="28" spans="1:18" s="9" customFormat="1" ht="18" customHeight="1">
      <c r="A28" s="267" t="s">
        <v>73</v>
      </c>
      <c r="B28" s="268"/>
      <c r="C28" s="268"/>
      <c r="D28" s="268"/>
      <c r="E28" s="268"/>
      <c r="F28" s="268"/>
      <c r="G28" s="268"/>
      <c r="H28" s="268"/>
      <c r="I28" s="268"/>
      <c r="J28" s="268"/>
      <c r="K28" s="268"/>
      <c r="L28" s="268"/>
      <c r="M28" s="268"/>
      <c r="N28" s="268"/>
      <c r="O28" s="268"/>
      <c r="P28" s="268"/>
      <c r="Q28" s="268"/>
      <c r="R28" s="7"/>
    </row>
    <row r="29" spans="1:18" ht="18" customHeight="1">
      <c r="A29" s="269" t="s">
        <v>46</v>
      </c>
      <c r="B29" s="269"/>
      <c r="C29" s="269"/>
      <c r="D29" s="269"/>
      <c r="E29" s="269"/>
      <c r="F29" s="269"/>
      <c r="G29" s="269"/>
      <c r="H29" s="269"/>
      <c r="I29" s="269"/>
      <c r="J29" s="269"/>
      <c r="K29" s="269"/>
      <c r="L29" s="269"/>
      <c r="M29" s="269"/>
      <c r="N29" s="269"/>
      <c r="O29" s="269"/>
      <c r="P29" s="269"/>
      <c r="Q29" s="64"/>
      <c r="R29" s="42"/>
    </row>
    <row r="32" spans="1:17" ht="13.5">
      <c r="A32" s="9"/>
      <c r="B32" s="9"/>
      <c r="C32" s="9"/>
      <c r="D32" s="9"/>
      <c r="E32" s="9"/>
      <c r="F32" s="9"/>
      <c r="G32" s="9"/>
      <c r="H32" s="9"/>
      <c r="I32" s="9"/>
      <c r="J32" s="9"/>
      <c r="K32" s="9"/>
      <c r="L32" s="9"/>
      <c r="M32" s="9"/>
      <c r="N32" s="9"/>
      <c r="O32" s="9"/>
      <c r="P32" s="9"/>
      <c r="Q32" s="9"/>
    </row>
    <row r="33" spans="1:17" ht="13.5">
      <c r="A33" s="9"/>
      <c r="B33" s="9"/>
      <c r="C33" s="9"/>
      <c r="D33" s="9"/>
      <c r="E33" s="9"/>
      <c r="F33" s="9"/>
      <c r="G33" s="9"/>
      <c r="H33" s="9"/>
      <c r="I33" s="9"/>
      <c r="J33" s="9"/>
      <c r="K33" s="9"/>
      <c r="L33" s="9"/>
      <c r="M33" s="9"/>
      <c r="N33" s="9"/>
      <c r="O33" s="9"/>
      <c r="P33" s="9"/>
      <c r="Q33" s="9"/>
    </row>
  </sheetData>
  <sheetProtection/>
  <mergeCells count="31">
    <mergeCell ref="H7:H8"/>
    <mergeCell ref="A1:F1"/>
    <mergeCell ref="N5:N10"/>
    <mergeCell ref="P9:P10"/>
    <mergeCell ref="A10:C10"/>
    <mergeCell ref="C11:D11"/>
    <mergeCell ref="A28:Q28"/>
    <mergeCell ref="A29:P29"/>
    <mergeCell ref="P5:P6"/>
    <mergeCell ref="Q5:Q7"/>
    <mergeCell ref="A6:C6"/>
    <mergeCell ref="A7:C7"/>
    <mergeCell ref="H5:H6"/>
    <mergeCell ref="P7:P8"/>
    <mergeCell ref="A8:C8"/>
    <mergeCell ref="Q8:Q10"/>
    <mergeCell ref="A9:C9"/>
    <mergeCell ref="H9:H10"/>
    <mergeCell ref="J5:J10"/>
    <mergeCell ref="K5:K10"/>
    <mergeCell ref="L5:L10"/>
    <mergeCell ref="M5:M10"/>
    <mergeCell ref="I5:I10"/>
    <mergeCell ref="O5:O10"/>
    <mergeCell ref="A2:Q2"/>
    <mergeCell ref="P3:Q3"/>
    <mergeCell ref="A4:G4"/>
    <mergeCell ref="A5:C5"/>
    <mergeCell ref="E5:E10"/>
    <mergeCell ref="F5:F10"/>
    <mergeCell ref="G5:G10"/>
  </mergeCells>
  <hyperlinks>
    <hyperlink ref="A1:F1" location="'15労働目次'!A1" display="15　労　働"/>
  </hyperlinks>
  <printOptions/>
  <pageMargins left="0.5905511811023623" right="0.3937007874015748" top="0.5905511811023623" bottom="0.3937007874015748" header="0.11811023622047245" footer="0.5511811023622047"/>
  <pageSetup fitToHeight="1" fitToWidth="1" horizontalDpi="300" verticalDpi="300" orientation="portrait" paperSize="9" scale="64" r:id="rId2"/>
  <drawing r:id="rId1"/>
</worksheet>
</file>

<file path=xl/worksheets/sheet5.xml><?xml version="1.0" encoding="utf-8"?>
<worksheet xmlns="http://schemas.openxmlformats.org/spreadsheetml/2006/main" xmlns:r="http://schemas.openxmlformats.org/officeDocument/2006/relationships">
  <dimension ref="A1:O15"/>
  <sheetViews>
    <sheetView showGridLines="0" zoomScaleSheetLayoutView="75" zoomScalePageLayoutView="0" workbookViewId="0" topLeftCell="A1">
      <selection activeCell="A1" sqref="A1:F1"/>
    </sheetView>
  </sheetViews>
  <sheetFormatPr defaultColWidth="9.140625" defaultRowHeight="15"/>
  <cols>
    <col min="1" max="1" width="4.8515625" style="2" customWidth="1"/>
    <col min="2" max="2" width="3.00390625" style="2" customWidth="1"/>
    <col min="3" max="3" width="3.421875" style="2" customWidth="1"/>
    <col min="4" max="6" width="7.57421875" style="2" customWidth="1"/>
    <col min="7" max="7" width="10.57421875" style="2" customWidth="1"/>
    <col min="8" max="8" width="7.57421875" style="2" customWidth="1"/>
    <col min="9" max="9" width="10.57421875" style="2" customWidth="1"/>
    <col min="10" max="10" width="7.57421875" style="2" customWidth="1"/>
    <col min="11" max="11" width="10.57421875" style="2" customWidth="1"/>
    <col min="12" max="13" width="7.57421875" style="2" customWidth="1"/>
    <col min="14" max="14" width="10.57421875" style="2" customWidth="1"/>
    <col min="15" max="16384" width="9.00390625" style="2" customWidth="1"/>
  </cols>
  <sheetData>
    <row r="1" spans="1:12" ht="13.5">
      <c r="A1" s="383" t="s">
        <v>0</v>
      </c>
      <c r="B1" s="383"/>
      <c r="C1" s="383"/>
      <c r="D1" s="383"/>
      <c r="E1" s="383"/>
      <c r="F1" s="383"/>
      <c r="L1" s="1"/>
    </row>
    <row r="2" spans="1:15" ht="17.25">
      <c r="A2" s="252" t="s">
        <v>74</v>
      </c>
      <c r="B2" s="252"/>
      <c r="C2" s="252"/>
      <c r="D2" s="252"/>
      <c r="E2" s="252"/>
      <c r="F2" s="252"/>
      <c r="G2" s="252"/>
      <c r="H2" s="252"/>
      <c r="I2" s="252"/>
      <c r="J2" s="252"/>
      <c r="K2" s="252"/>
      <c r="L2" s="252"/>
      <c r="M2" s="252"/>
      <c r="N2" s="252"/>
      <c r="O2" s="3"/>
    </row>
    <row r="3" spans="1:15" ht="17.25">
      <c r="A3" s="3"/>
      <c r="B3" s="3"/>
      <c r="C3" s="3"/>
      <c r="D3" s="3"/>
      <c r="E3" s="3"/>
      <c r="F3" s="3"/>
      <c r="G3" s="242" t="s">
        <v>75</v>
      </c>
      <c r="H3" s="242"/>
      <c r="I3" s="242"/>
      <c r="J3" s="242"/>
      <c r="K3" s="242"/>
      <c r="L3" s="242"/>
      <c r="M3" s="242"/>
      <c r="N3" s="242"/>
      <c r="O3" s="3"/>
    </row>
    <row r="4" spans="1:6" ht="8.25" customHeight="1" thickBot="1">
      <c r="A4" s="210"/>
      <c r="B4" s="210"/>
      <c r="C4" s="210"/>
      <c r="D4" s="210"/>
      <c r="E4" s="6"/>
      <c r="F4" s="6"/>
    </row>
    <row r="5" spans="1:15" s="9" customFormat="1" ht="19.5" customHeight="1" thickTop="1">
      <c r="A5" s="211"/>
      <c r="B5" s="211"/>
      <c r="C5" s="211"/>
      <c r="D5" s="272" t="s">
        <v>76</v>
      </c>
      <c r="E5" s="273"/>
      <c r="F5" s="273"/>
      <c r="G5" s="274"/>
      <c r="H5" s="272" t="s">
        <v>77</v>
      </c>
      <c r="I5" s="273"/>
      <c r="J5" s="272" t="s">
        <v>78</v>
      </c>
      <c r="K5" s="274"/>
      <c r="L5" s="272" t="s">
        <v>79</v>
      </c>
      <c r="M5" s="273"/>
      <c r="N5" s="273"/>
      <c r="O5" s="7"/>
    </row>
    <row r="6" spans="1:15" s="9" customFormat="1" ht="18.75" customHeight="1">
      <c r="A6" s="211"/>
      <c r="B6" s="211"/>
      <c r="C6" s="211"/>
      <c r="D6" s="258" t="s">
        <v>80</v>
      </c>
      <c r="E6" s="53" t="s">
        <v>81</v>
      </c>
      <c r="F6" s="79" t="s">
        <v>82</v>
      </c>
      <c r="G6" s="247" t="s">
        <v>83</v>
      </c>
      <c r="H6" s="79" t="s">
        <v>84</v>
      </c>
      <c r="I6" s="247" t="s">
        <v>83</v>
      </c>
      <c r="J6" s="279" t="s">
        <v>85</v>
      </c>
      <c r="K6" s="247" t="s">
        <v>83</v>
      </c>
      <c r="L6" s="275" t="s">
        <v>85</v>
      </c>
      <c r="M6" s="79" t="s">
        <v>86</v>
      </c>
      <c r="N6" s="276" t="s">
        <v>83</v>
      </c>
      <c r="O6" s="7"/>
    </row>
    <row r="7" spans="1:15" s="9" customFormat="1" ht="18.75" customHeight="1">
      <c r="A7" s="211"/>
      <c r="B7" s="235"/>
      <c r="C7" s="235"/>
      <c r="D7" s="278"/>
      <c r="E7" s="55" t="s">
        <v>87</v>
      </c>
      <c r="F7" s="81" t="s">
        <v>87</v>
      </c>
      <c r="G7" s="248"/>
      <c r="H7" s="81" t="s">
        <v>87</v>
      </c>
      <c r="I7" s="248"/>
      <c r="J7" s="280"/>
      <c r="K7" s="248"/>
      <c r="L7" s="264"/>
      <c r="M7" s="82" t="s">
        <v>88</v>
      </c>
      <c r="N7" s="277"/>
      <c r="O7" s="7"/>
    </row>
    <row r="8" spans="1:15" s="9" customFormat="1" ht="29.25" customHeight="1">
      <c r="A8" s="84" t="s">
        <v>22</v>
      </c>
      <c r="B8" s="85" t="s">
        <v>23</v>
      </c>
      <c r="C8" s="85" t="s">
        <v>89</v>
      </c>
      <c r="D8" s="86">
        <v>165</v>
      </c>
      <c r="E8" s="87">
        <v>145</v>
      </c>
      <c r="F8" s="87">
        <v>20</v>
      </c>
      <c r="G8" s="87">
        <v>163661</v>
      </c>
      <c r="H8" s="87">
        <v>109</v>
      </c>
      <c r="I8" s="87">
        <v>52078</v>
      </c>
      <c r="J8" s="87">
        <v>37</v>
      </c>
      <c r="K8" s="87">
        <v>91960</v>
      </c>
      <c r="L8" s="87">
        <v>19</v>
      </c>
      <c r="M8" s="87">
        <v>101</v>
      </c>
      <c r="N8" s="87">
        <v>19623</v>
      </c>
      <c r="O8" s="7"/>
    </row>
    <row r="9" spans="1:15" s="9" customFormat="1" ht="29.25" customHeight="1">
      <c r="A9" s="88"/>
      <c r="B9" s="89">
        <v>17</v>
      </c>
      <c r="C9" s="85"/>
      <c r="D9" s="86">
        <v>169</v>
      </c>
      <c r="E9" s="87">
        <v>150</v>
      </c>
      <c r="F9" s="87">
        <v>19</v>
      </c>
      <c r="G9" s="87">
        <v>178629</v>
      </c>
      <c r="H9" s="87">
        <v>122</v>
      </c>
      <c r="I9" s="87">
        <v>106718</v>
      </c>
      <c r="J9" s="87">
        <v>34</v>
      </c>
      <c r="K9" s="87">
        <v>38636</v>
      </c>
      <c r="L9" s="87">
        <v>13</v>
      </c>
      <c r="M9" s="87">
        <v>36</v>
      </c>
      <c r="N9" s="87">
        <v>33275</v>
      </c>
      <c r="O9" s="7"/>
    </row>
    <row r="10" spans="1:15" s="26" customFormat="1" ht="29.25" customHeight="1">
      <c r="A10" s="90"/>
      <c r="B10" s="91">
        <v>18</v>
      </c>
      <c r="C10" s="92"/>
      <c r="D10" s="93">
        <v>147</v>
      </c>
      <c r="E10" s="94">
        <v>134</v>
      </c>
      <c r="F10" s="94">
        <v>13</v>
      </c>
      <c r="G10" s="94">
        <v>126225</v>
      </c>
      <c r="H10" s="94">
        <v>115</v>
      </c>
      <c r="I10" s="94">
        <v>76451</v>
      </c>
      <c r="J10" s="94">
        <v>20</v>
      </c>
      <c r="K10" s="94">
        <v>28559</v>
      </c>
      <c r="L10" s="94">
        <v>12</v>
      </c>
      <c r="M10" s="94">
        <v>147</v>
      </c>
      <c r="N10" s="94">
        <v>21215</v>
      </c>
      <c r="O10" s="25"/>
    </row>
    <row r="11" spans="1:15" ht="16.5" customHeight="1">
      <c r="A11" s="241" t="s">
        <v>90</v>
      </c>
      <c r="B11" s="241"/>
      <c r="C11" s="241"/>
      <c r="D11" s="241"/>
      <c r="E11" s="241"/>
      <c r="F11" s="241"/>
      <c r="G11" s="241"/>
      <c r="H11" s="241"/>
      <c r="I11" s="241"/>
      <c r="J11" s="241"/>
      <c r="K11" s="241"/>
      <c r="L11" s="241"/>
      <c r="M11" s="241"/>
      <c r="N11" s="241"/>
      <c r="O11" s="42"/>
    </row>
    <row r="14" spans="1:14" ht="13.5">
      <c r="A14" s="9"/>
      <c r="B14" s="9"/>
      <c r="C14" s="9"/>
      <c r="D14" s="9"/>
      <c r="E14" s="9"/>
      <c r="F14" s="9"/>
      <c r="G14" s="9"/>
      <c r="H14" s="9"/>
      <c r="I14" s="9"/>
      <c r="J14" s="9"/>
      <c r="K14" s="9"/>
      <c r="L14" s="9"/>
      <c r="M14" s="9"/>
      <c r="N14" s="9"/>
    </row>
    <row r="15" spans="1:14" ht="13.5">
      <c r="A15" s="9"/>
      <c r="B15" s="9"/>
      <c r="C15" s="9"/>
      <c r="D15" s="9"/>
      <c r="E15" s="9"/>
      <c r="F15" s="9"/>
      <c r="G15" s="9"/>
      <c r="H15" s="9"/>
      <c r="I15" s="9"/>
      <c r="J15" s="9"/>
      <c r="K15" s="9"/>
      <c r="L15" s="9"/>
      <c r="M15" s="9"/>
      <c r="N15" s="9"/>
    </row>
  </sheetData>
  <sheetProtection/>
  <mergeCells count="19">
    <mergeCell ref="L6:L7"/>
    <mergeCell ref="N6:N7"/>
    <mergeCell ref="A7:C7"/>
    <mergeCell ref="A11:N11"/>
    <mergeCell ref="A6:C6"/>
    <mergeCell ref="D6:D7"/>
    <mergeCell ref="G6:G7"/>
    <mergeCell ref="I6:I7"/>
    <mergeCell ref="J6:J7"/>
    <mergeCell ref="K6:K7"/>
    <mergeCell ref="A2:N2"/>
    <mergeCell ref="G3:N3"/>
    <mergeCell ref="A4:D4"/>
    <mergeCell ref="A5:C5"/>
    <mergeCell ref="D5:G5"/>
    <mergeCell ref="H5:I5"/>
    <mergeCell ref="J5:K5"/>
    <mergeCell ref="L5:N5"/>
    <mergeCell ref="A1:F1"/>
  </mergeCells>
  <hyperlinks>
    <hyperlink ref="A1:F1" location="'15労働目次'!A1" display="15　労　働"/>
  </hyperlinks>
  <printOptions/>
  <pageMargins left="0.5905511811023623" right="0.3937007874015748" top="0.5905511811023623" bottom="0.3937007874015748" header="0.11811023622047245" footer="0.5511811023622047"/>
  <pageSetup horizontalDpi="300" verticalDpi="30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AW72"/>
  <sheetViews>
    <sheetView showGridLines="0" zoomScale="70" zoomScaleNormal="70" zoomScaleSheetLayoutView="75" zoomScalePageLayoutView="0" workbookViewId="0" topLeftCell="A1">
      <pane xSplit="1" ySplit="8" topLeftCell="B9" activePane="bottomRight" state="frozen"/>
      <selection pane="topLeft" activeCell="A1" sqref="A1:F1"/>
      <selection pane="topRight" activeCell="A1" sqref="A1:F1"/>
      <selection pane="bottomLeft" activeCell="A1" sqref="A1:F1"/>
      <selection pane="bottomRight" activeCell="A1" sqref="A1:F1"/>
    </sheetView>
  </sheetViews>
  <sheetFormatPr defaultColWidth="9.140625" defaultRowHeight="15"/>
  <cols>
    <col min="1" max="1" width="12.140625" style="2" bestFit="1" customWidth="1"/>
    <col min="2" max="4" width="11.00390625" style="2" customWidth="1"/>
    <col min="5" max="14" width="10.57421875" style="2" customWidth="1"/>
    <col min="15" max="42" width="10.00390625" style="2" customWidth="1"/>
    <col min="43" max="16384" width="9.00390625" style="2" customWidth="1"/>
  </cols>
  <sheetData>
    <row r="1" spans="1:6" ht="13.5">
      <c r="A1" s="383" t="s">
        <v>0</v>
      </c>
      <c r="B1" s="383"/>
      <c r="C1" s="383"/>
      <c r="D1" s="383"/>
      <c r="E1" s="383"/>
      <c r="F1" s="383"/>
    </row>
    <row r="2" spans="1:43" ht="17.25">
      <c r="A2" s="3"/>
      <c r="B2" s="3"/>
      <c r="C2" s="3"/>
      <c r="D2" s="3"/>
      <c r="E2" s="3"/>
      <c r="F2" s="3" t="s">
        <v>429</v>
      </c>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7.25">
      <c r="A3" s="3"/>
      <c r="B3" s="3"/>
      <c r="C3" s="3"/>
      <c r="D3" s="3"/>
      <c r="E3" s="281" t="s">
        <v>308</v>
      </c>
      <c r="F3" s="281"/>
      <c r="G3" s="281"/>
      <c r="H3" s="281"/>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5" ht="13.5">
      <c r="A4" s="42"/>
      <c r="B4" s="42"/>
      <c r="C4" s="42"/>
      <c r="D4" s="42"/>
      <c r="E4" s="42"/>
      <c r="F4" s="42"/>
      <c r="G4" s="42"/>
      <c r="H4" s="42"/>
      <c r="I4" s="42"/>
      <c r="J4" s="42"/>
      <c r="K4" s="42"/>
      <c r="L4" s="42"/>
      <c r="M4" s="42"/>
      <c r="N4" s="42"/>
      <c r="S4" s="4"/>
      <c r="T4" s="4"/>
      <c r="U4" s="4"/>
      <c r="V4" s="4"/>
      <c r="W4" s="4"/>
      <c r="X4" s="4"/>
      <c r="Y4" s="4"/>
      <c r="Z4" s="4"/>
      <c r="AA4" s="4"/>
      <c r="AB4" s="4"/>
      <c r="AC4" s="4"/>
      <c r="AD4" s="4"/>
      <c r="AE4" s="4"/>
      <c r="AF4" s="4"/>
      <c r="AG4" s="4"/>
      <c r="AH4" s="4"/>
      <c r="AI4" s="4"/>
      <c r="AJ4" s="4"/>
      <c r="AK4" s="4"/>
      <c r="AL4" s="4"/>
      <c r="AM4" s="4"/>
      <c r="AN4" s="4"/>
      <c r="AO4" s="242" t="s">
        <v>131</v>
      </c>
      <c r="AP4" s="242"/>
      <c r="AQ4" s="4"/>
      <c r="AR4" s="4"/>
      <c r="AS4" s="4"/>
    </row>
    <row r="5" spans="1:45" ht="3.75" customHeight="1" thickBot="1">
      <c r="A5" s="42"/>
      <c r="B5" s="42"/>
      <c r="C5" s="42"/>
      <c r="D5" s="42"/>
      <c r="E5" s="5"/>
      <c r="F5" s="5"/>
      <c r="G5" s="5"/>
      <c r="H5" s="5"/>
      <c r="I5" s="5"/>
      <c r="J5" s="5"/>
      <c r="K5" s="5"/>
      <c r="L5" s="5"/>
      <c r="M5" s="5"/>
      <c r="N5" s="5"/>
      <c r="O5" s="169"/>
      <c r="P5" s="169"/>
      <c r="Q5" s="168"/>
      <c r="R5" s="168"/>
      <c r="S5" s="122"/>
      <c r="T5" s="122"/>
      <c r="U5" s="4"/>
      <c r="V5" s="4"/>
      <c r="W5" s="4"/>
      <c r="X5" s="4"/>
      <c r="Y5" s="122"/>
      <c r="Z5" s="122"/>
      <c r="AA5" s="4"/>
      <c r="AB5" s="4"/>
      <c r="AC5" s="4"/>
      <c r="AD5" s="4"/>
      <c r="AE5" s="4"/>
      <c r="AF5" s="4"/>
      <c r="AG5" s="4"/>
      <c r="AH5" s="4"/>
      <c r="AI5" s="4"/>
      <c r="AJ5" s="4"/>
      <c r="AK5" s="4"/>
      <c r="AL5" s="4"/>
      <c r="AM5" s="4"/>
      <c r="AN5" s="4"/>
      <c r="AO5" s="4"/>
      <c r="AP5" s="4"/>
      <c r="AQ5" s="4"/>
      <c r="AR5" s="4"/>
      <c r="AS5" s="4"/>
    </row>
    <row r="6" spans="1:45" ht="15" customHeight="1" thickTop="1">
      <c r="A6" s="282"/>
      <c r="B6" s="285" t="s">
        <v>309</v>
      </c>
      <c r="C6" s="286"/>
      <c r="D6" s="287"/>
      <c r="E6" s="248" t="s">
        <v>310</v>
      </c>
      <c r="F6" s="248"/>
      <c r="G6" s="248" t="s">
        <v>197</v>
      </c>
      <c r="H6" s="248"/>
      <c r="I6" s="248" t="s">
        <v>199</v>
      </c>
      <c r="J6" s="248"/>
      <c r="K6" s="290" t="s">
        <v>200</v>
      </c>
      <c r="L6" s="290"/>
      <c r="M6" s="288" t="s">
        <v>4</v>
      </c>
      <c r="N6" s="248"/>
      <c r="O6" s="248" t="s">
        <v>5</v>
      </c>
      <c r="P6" s="248"/>
      <c r="Q6" s="270" t="s">
        <v>6</v>
      </c>
      <c r="R6" s="292"/>
      <c r="S6" s="248" t="s">
        <v>7</v>
      </c>
      <c r="T6" s="248"/>
      <c r="U6" s="285" t="s">
        <v>8</v>
      </c>
      <c r="V6" s="287"/>
      <c r="W6" s="295" t="s">
        <v>9</v>
      </c>
      <c r="X6" s="292"/>
      <c r="Y6" s="306" t="s">
        <v>10</v>
      </c>
      <c r="Z6" s="306"/>
      <c r="AA6" s="285" t="s">
        <v>227</v>
      </c>
      <c r="AB6" s="287"/>
      <c r="AC6" s="270" t="s">
        <v>122</v>
      </c>
      <c r="AD6" s="292"/>
      <c r="AE6" s="270" t="s">
        <v>228</v>
      </c>
      <c r="AF6" s="292"/>
      <c r="AG6" s="295" t="s">
        <v>124</v>
      </c>
      <c r="AH6" s="292"/>
      <c r="AI6" s="298" t="s">
        <v>125</v>
      </c>
      <c r="AJ6" s="299"/>
      <c r="AK6" s="302" t="s">
        <v>311</v>
      </c>
      <c r="AL6" s="303"/>
      <c r="AM6" s="270" t="s">
        <v>312</v>
      </c>
      <c r="AN6" s="292"/>
      <c r="AO6" s="285" t="s">
        <v>128</v>
      </c>
      <c r="AP6" s="286"/>
      <c r="AQ6" s="4"/>
      <c r="AR6" s="4"/>
      <c r="AS6" s="4"/>
    </row>
    <row r="7" spans="1:43" ht="16.5" customHeight="1">
      <c r="A7" s="283"/>
      <c r="B7" s="277"/>
      <c r="C7" s="255"/>
      <c r="D7" s="288"/>
      <c r="E7" s="289"/>
      <c r="F7" s="289"/>
      <c r="G7" s="289"/>
      <c r="H7" s="289"/>
      <c r="I7" s="289"/>
      <c r="J7" s="289"/>
      <c r="K7" s="289"/>
      <c r="L7" s="289"/>
      <c r="M7" s="291"/>
      <c r="N7" s="289"/>
      <c r="O7" s="289"/>
      <c r="P7" s="297"/>
      <c r="Q7" s="293" t="s">
        <v>313</v>
      </c>
      <c r="R7" s="294"/>
      <c r="S7" s="289"/>
      <c r="T7" s="289"/>
      <c r="U7" s="277"/>
      <c r="V7" s="288"/>
      <c r="W7" s="296"/>
      <c r="X7" s="294"/>
      <c r="Y7" s="307"/>
      <c r="Z7" s="307"/>
      <c r="AA7" s="277"/>
      <c r="AB7" s="288"/>
      <c r="AC7" s="293"/>
      <c r="AD7" s="294"/>
      <c r="AE7" s="293"/>
      <c r="AF7" s="294"/>
      <c r="AG7" s="296"/>
      <c r="AH7" s="294"/>
      <c r="AI7" s="300"/>
      <c r="AJ7" s="301"/>
      <c r="AK7" s="304"/>
      <c r="AL7" s="305"/>
      <c r="AM7" s="293" t="s">
        <v>314</v>
      </c>
      <c r="AN7" s="294"/>
      <c r="AO7" s="277"/>
      <c r="AP7" s="255"/>
      <c r="AQ7" s="42"/>
    </row>
    <row r="8" spans="1:43" ht="25.5" customHeight="1">
      <c r="A8" s="284"/>
      <c r="B8" s="123" t="s">
        <v>163</v>
      </c>
      <c r="C8" s="123" t="s">
        <v>109</v>
      </c>
      <c r="D8" s="123" t="s">
        <v>110</v>
      </c>
      <c r="E8" s="123" t="s">
        <v>109</v>
      </c>
      <c r="F8" s="123" t="s">
        <v>110</v>
      </c>
      <c r="G8" s="123" t="s">
        <v>109</v>
      </c>
      <c r="H8" s="123" t="s">
        <v>110</v>
      </c>
      <c r="I8" s="123" t="s">
        <v>109</v>
      </c>
      <c r="J8" s="123" t="s">
        <v>110</v>
      </c>
      <c r="K8" s="123" t="s">
        <v>109</v>
      </c>
      <c r="L8" s="123" t="s">
        <v>110</v>
      </c>
      <c r="M8" s="125" t="s">
        <v>109</v>
      </c>
      <c r="N8" s="123" t="s">
        <v>110</v>
      </c>
      <c r="O8" s="123" t="s">
        <v>109</v>
      </c>
      <c r="P8" s="123" t="s">
        <v>110</v>
      </c>
      <c r="Q8" s="55" t="s">
        <v>109</v>
      </c>
      <c r="R8" s="55" t="s">
        <v>110</v>
      </c>
      <c r="S8" s="123" t="s">
        <v>109</v>
      </c>
      <c r="T8" s="123" t="s">
        <v>110</v>
      </c>
      <c r="U8" s="123" t="s">
        <v>109</v>
      </c>
      <c r="V8" s="123" t="s">
        <v>110</v>
      </c>
      <c r="W8" s="125" t="s">
        <v>109</v>
      </c>
      <c r="X8" s="123" t="s">
        <v>110</v>
      </c>
      <c r="Y8" s="123" t="s">
        <v>109</v>
      </c>
      <c r="Z8" s="123" t="s">
        <v>110</v>
      </c>
      <c r="AA8" s="123" t="s">
        <v>109</v>
      </c>
      <c r="AB8" s="123" t="s">
        <v>110</v>
      </c>
      <c r="AC8" s="123" t="s">
        <v>109</v>
      </c>
      <c r="AD8" s="123" t="s">
        <v>110</v>
      </c>
      <c r="AE8" s="123" t="s">
        <v>109</v>
      </c>
      <c r="AF8" s="123" t="s">
        <v>110</v>
      </c>
      <c r="AG8" s="125" t="s">
        <v>109</v>
      </c>
      <c r="AH8" s="123" t="s">
        <v>110</v>
      </c>
      <c r="AI8" s="125" t="s">
        <v>109</v>
      </c>
      <c r="AJ8" s="123" t="s">
        <v>110</v>
      </c>
      <c r="AK8" s="123" t="s">
        <v>109</v>
      </c>
      <c r="AL8" s="123" t="s">
        <v>110</v>
      </c>
      <c r="AM8" s="123" t="s">
        <v>109</v>
      </c>
      <c r="AN8" s="123" t="s">
        <v>110</v>
      </c>
      <c r="AO8" s="123" t="s">
        <v>109</v>
      </c>
      <c r="AP8" s="124" t="s">
        <v>110</v>
      </c>
      <c r="AQ8" s="42"/>
    </row>
    <row r="9" spans="1:43" ht="19.5" customHeight="1">
      <c r="A9" s="98" t="s">
        <v>315</v>
      </c>
      <c r="B9" s="170">
        <v>451422</v>
      </c>
      <c r="C9" s="171">
        <v>255569</v>
      </c>
      <c r="D9" s="171">
        <v>195853</v>
      </c>
      <c r="E9" s="171">
        <v>13448</v>
      </c>
      <c r="F9" s="171">
        <v>13483</v>
      </c>
      <c r="G9" s="171">
        <v>506</v>
      </c>
      <c r="H9" s="171">
        <v>126</v>
      </c>
      <c r="I9" s="171">
        <v>1643</v>
      </c>
      <c r="J9" s="171">
        <v>217</v>
      </c>
      <c r="K9" s="171">
        <v>326</v>
      </c>
      <c r="L9" s="171">
        <v>54</v>
      </c>
      <c r="M9" s="171">
        <v>42665</v>
      </c>
      <c r="N9" s="171">
        <v>8234</v>
      </c>
      <c r="O9" s="171">
        <v>65352</v>
      </c>
      <c r="P9" s="171">
        <v>55427</v>
      </c>
      <c r="Q9" s="171">
        <v>4322</v>
      </c>
      <c r="R9" s="171">
        <v>489</v>
      </c>
      <c r="S9" s="172" t="s">
        <v>316</v>
      </c>
      <c r="T9" s="172" t="s">
        <v>45</v>
      </c>
      <c r="U9" s="172" t="s">
        <v>45</v>
      </c>
      <c r="V9" s="172" t="s">
        <v>316</v>
      </c>
      <c r="W9" s="172" t="s">
        <v>317</v>
      </c>
      <c r="X9" s="172" t="s">
        <v>45</v>
      </c>
      <c r="Y9" s="171">
        <v>5449</v>
      </c>
      <c r="Z9" s="171">
        <v>6365</v>
      </c>
      <c r="AA9" s="171">
        <v>1001</v>
      </c>
      <c r="AB9" s="171">
        <v>710</v>
      </c>
      <c r="AC9" s="172" t="s">
        <v>316</v>
      </c>
      <c r="AD9" s="172" t="s">
        <v>318</v>
      </c>
      <c r="AE9" s="172" t="s">
        <v>319</v>
      </c>
      <c r="AF9" s="172" t="s">
        <v>316</v>
      </c>
      <c r="AG9" s="172" t="s">
        <v>319</v>
      </c>
      <c r="AH9" s="172" t="s">
        <v>320</v>
      </c>
      <c r="AI9" s="172" t="s">
        <v>319</v>
      </c>
      <c r="AJ9" s="172" t="s">
        <v>45</v>
      </c>
      <c r="AK9" s="172" t="s">
        <v>319</v>
      </c>
      <c r="AL9" s="172" t="s">
        <v>45</v>
      </c>
      <c r="AM9" s="171">
        <v>10541</v>
      </c>
      <c r="AN9" s="171">
        <v>3056</v>
      </c>
      <c r="AO9" s="171">
        <v>415</v>
      </c>
      <c r="AP9" s="171">
        <v>364</v>
      </c>
      <c r="AQ9" s="42"/>
    </row>
    <row r="10" spans="1:42" s="9" customFormat="1" ht="19.5" customHeight="1">
      <c r="A10" s="173" t="s">
        <v>321</v>
      </c>
      <c r="B10" s="170">
        <v>439618</v>
      </c>
      <c r="C10" s="171">
        <v>248699</v>
      </c>
      <c r="D10" s="171">
        <v>190919</v>
      </c>
      <c r="E10" s="171">
        <v>9960</v>
      </c>
      <c r="F10" s="171">
        <v>8513</v>
      </c>
      <c r="G10" s="171">
        <v>534</v>
      </c>
      <c r="H10" s="171">
        <v>110</v>
      </c>
      <c r="I10" s="171">
        <v>1408</v>
      </c>
      <c r="J10" s="171">
        <v>205</v>
      </c>
      <c r="K10" s="171">
        <v>285</v>
      </c>
      <c r="L10" s="171">
        <v>68</v>
      </c>
      <c r="M10" s="171">
        <v>44788</v>
      </c>
      <c r="N10" s="171">
        <v>8360</v>
      </c>
      <c r="O10" s="171">
        <v>62215</v>
      </c>
      <c r="P10" s="171">
        <v>48459</v>
      </c>
      <c r="Q10" s="171">
        <v>4434</v>
      </c>
      <c r="R10" s="171">
        <v>443</v>
      </c>
      <c r="S10" s="172" t="s">
        <v>320</v>
      </c>
      <c r="T10" s="172" t="s">
        <v>319</v>
      </c>
      <c r="U10" s="172" t="s">
        <v>318</v>
      </c>
      <c r="V10" s="172" t="s">
        <v>45</v>
      </c>
      <c r="W10" s="172" t="s">
        <v>322</v>
      </c>
      <c r="X10" s="172" t="s">
        <v>318</v>
      </c>
      <c r="Y10" s="171">
        <v>4855</v>
      </c>
      <c r="Z10" s="171">
        <v>5937</v>
      </c>
      <c r="AA10" s="171">
        <v>1112</v>
      </c>
      <c r="AB10" s="171">
        <v>818</v>
      </c>
      <c r="AC10" s="172" t="s">
        <v>316</v>
      </c>
      <c r="AD10" s="172" t="s">
        <v>320</v>
      </c>
      <c r="AE10" s="172" t="s">
        <v>323</v>
      </c>
      <c r="AF10" s="172" t="s">
        <v>316</v>
      </c>
      <c r="AG10" s="172" t="s">
        <v>45</v>
      </c>
      <c r="AH10" s="172" t="s">
        <v>316</v>
      </c>
      <c r="AI10" s="172" t="s">
        <v>45</v>
      </c>
      <c r="AJ10" s="172" t="s">
        <v>320</v>
      </c>
      <c r="AK10" s="172" t="s">
        <v>45</v>
      </c>
      <c r="AL10" s="172" t="s">
        <v>45</v>
      </c>
      <c r="AM10" s="171">
        <v>10634</v>
      </c>
      <c r="AN10" s="171">
        <v>3379</v>
      </c>
      <c r="AO10" s="171">
        <v>555</v>
      </c>
      <c r="AP10" s="171">
        <v>485</v>
      </c>
    </row>
    <row r="11" spans="1:42" s="26" customFormat="1" ht="19.5" customHeight="1">
      <c r="A11" s="176" t="s">
        <v>324</v>
      </c>
      <c r="B11" s="174">
        <v>423959</v>
      </c>
      <c r="C11" s="175">
        <v>236477</v>
      </c>
      <c r="D11" s="175">
        <v>187482</v>
      </c>
      <c r="E11" s="175">
        <v>10765</v>
      </c>
      <c r="F11" s="175">
        <v>7564</v>
      </c>
      <c r="G11" s="175">
        <v>291</v>
      </c>
      <c r="H11" s="175">
        <v>51</v>
      </c>
      <c r="I11" s="175">
        <v>1252</v>
      </c>
      <c r="J11" s="175">
        <v>195</v>
      </c>
      <c r="K11" s="175">
        <v>119</v>
      </c>
      <c r="L11" s="175">
        <v>29</v>
      </c>
      <c r="M11" s="175">
        <v>38444</v>
      </c>
      <c r="N11" s="175">
        <v>6854</v>
      </c>
      <c r="O11" s="175">
        <v>54867</v>
      </c>
      <c r="P11" s="175">
        <v>40213</v>
      </c>
      <c r="Q11" s="175">
        <v>3762</v>
      </c>
      <c r="R11" s="175">
        <v>323</v>
      </c>
      <c r="S11" s="175">
        <v>3642</v>
      </c>
      <c r="T11" s="175">
        <v>1747</v>
      </c>
      <c r="U11" s="175">
        <v>13402</v>
      </c>
      <c r="V11" s="175">
        <v>2907</v>
      </c>
      <c r="W11" s="175">
        <v>35240</v>
      </c>
      <c r="X11" s="175">
        <v>36774</v>
      </c>
      <c r="Y11" s="175">
        <v>4264</v>
      </c>
      <c r="Z11" s="175">
        <v>5450</v>
      </c>
      <c r="AA11" s="175">
        <v>1255</v>
      </c>
      <c r="AB11" s="175">
        <v>928</v>
      </c>
      <c r="AC11" s="175">
        <v>7566</v>
      </c>
      <c r="AD11" s="175">
        <v>12996</v>
      </c>
      <c r="AE11" s="175">
        <v>7573</v>
      </c>
      <c r="AF11" s="175">
        <v>30838</v>
      </c>
      <c r="AG11" s="175">
        <v>7857</v>
      </c>
      <c r="AH11" s="175">
        <v>10455</v>
      </c>
      <c r="AI11" s="175">
        <v>4359</v>
      </c>
      <c r="AJ11" s="175">
        <v>2307</v>
      </c>
      <c r="AK11" s="175">
        <v>29978</v>
      </c>
      <c r="AL11" s="175">
        <v>22970</v>
      </c>
      <c r="AM11" s="175">
        <v>10376</v>
      </c>
      <c r="AN11" s="175">
        <v>3711</v>
      </c>
      <c r="AO11" s="175">
        <v>1563</v>
      </c>
      <c r="AP11" s="175">
        <v>1176</v>
      </c>
    </row>
    <row r="12" spans="1:42" s="26" customFormat="1" ht="15" customHeight="1">
      <c r="A12" s="177"/>
      <c r="B12" s="174"/>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row>
    <row r="13" spans="1:42" ht="19.5" customHeight="1">
      <c r="A13" s="98" t="s">
        <v>325</v>
      </c>
      <c r="B13" s="170">
        <v>128635</v>
      </c>
      <c r="C13" s="171">
        <v>71744</v>
      </c>
      <c r="D13" s="171">
        <v>56891</v>
      </c>
      <c r="E13" s="171">
        <v>2026</v>
      </c>
      <c r="F13" s="171">
        <v>1317</v>
      </c>
      <c r="G13" s="171">
        <v>49</v>
      </c>
      <c r="H13" s="178">
        <v>7</v>
      </c>
      <c r="I13" s="171">
        <v>58</v>
      </c>
      <c r="J13" s="178">
        <v>13</v>
      </c>
      <c r="K13" s="171">
        <v>18</v>
      </c>
      <c r="L13" s="178">
        <v>9</v>
      </c>
      <c r="M13" s="171">
        <v>10770</v>
      </c>
      <c r="N13" s="171">
        <v>2026</v>
      </c>
      <c r="O13" s="171">
        <v>13632</v>
      </c>
      <c r="P13" s="171">
        <v>8771</v>
      </c>
      <c r="Q13" s="171">
        <v>486</v>
      </c>
      <c r="R13" s="171">
        <v>88</v>
      </c>
      <c r="S13" s="171">
        <v>1721</v>
      </c>
      <c r="T13" s="171">
        <v>854</v>
      </c>
      <c r="U13" s="171">
        <v>4178</v>
      </c>
      <c r="V13" s="171">
        <v>878</v>
      </c>
      <c r="W13" s="171">
        <v>13834</v>
      </c>
      <c r="X13" s="171">
        <v>12983</v>
      </c>
      <c r="Y13" s="171">
        <v>1941</v>
      </c>
      <c r="Z13" s="171">
        <v>2200</v>
      </c>
      <c r="AA13" s="171">
        <v>681</v>
      </c>
      <c r="AB13" s="171">
        <v>517</v>
      </c>
      <c r="AC13" s="171">
        <v>2652</v>
      </c>
      <c r="AD13" s="171">
        <v>4134</v>
      </c>
      <c r="AE13" s="171">
        <v>2725</v>
      </c>
      <c r="AF13" s="171">
        <v>9112</v>
      </c>
      <c r="AG13" s="171">
        <v>2734</v>
      </c>
      <c r="AH13" s="171">
        <v>3579</v>
      </c>
      <c r="AI13" s="171">
        <v>896</v>
      </c>
      <c r="AJ13" s="171">
        <v>525</v>
      </c>
      <c r="AK13" s="171">
        <v>9104</v>
      </c>
      <c r="AL13" s="171">
        <v>7975</v>
      </c>
      <c r="AM13" s="171">
        <v>3186</v>
      </c>
      <c r="AN13" s="171">
        <v>1115</v>
      </c>
      <c r="AO13" s="171">
        <v>1053</v>
      </c>
      <c r="AP13" s="171">
        <v>788</v>
      </c>
    </row>
    <row r="14" spans="1:42" ht="19.5" customHeight="1">
      <c r="A14" s="98" t="s">
        <v>326</v>
      </c>
      <c r="B14" s="170">
        <v>34159</v>
      </c>
      <c r="C14" s="171">
        <v>20016</v>
      </c>
      <c r="D14" s="171">
        <v>14143</v>
      </c>
      <c r="E14" s="171">
        <v>424</v>
      </c>
      <c r="F14" s="171">
        <v>314</v>
      </c>
      <c r="G14" s="171">
        <v>4</v>
      </c>
      <c r="H14" s="172" t="s">
        <v>320</v>
      </c>
      <c r="I14" s="171">
        <v>106</v>
      </c>
      <c r="J14" s="178">
        <v>21</v>
      </c>
      <c r="K14" s="171">
        <v>13</v>
      </c>
      <c r="L14" s="172" t="s">
        <v>45</v>
      </c>
      <c r="M14" s="171">
        <v>4317</v>
      </c>
      <c r="N14" s="171">
        <v>787</v>
      </c>
      <c r="O14" s="171">
        <v>2865</v>
      </c>
      <c r="P14" s="171">
        <v>1834</v>
      </c>
      <c r="Q14" s="171">
        <v>956</v>
      </c>
      <c r="R14" s="171">
        <v>61</v>
      </c>
      <c r="S14" s="171">
        <v>192</v>
      </c>
      <c r="T14" s="171">
        <v>103</v>
      </c>
      <c r="U14" s="171">
        <v>1696</v>
      </c>
      <c r="V14" s="171">
        <v>340</v>
      </c>
      <c r="W14" s="171">
        <v>2500</v>
      </c>
      <c r="X14" s="171">
        <v>3191</v>
      </c>
      <c r="Y14" s="171">
        <v>253</v>
      </c>
      <c r="Z14" s="171">
        <v>368</v>
      </c>
      <c r="AA14" s="171">
        <v>127</v>
      </c>
      <c r="AB14" s="171">
        <v>91</v>
      </c>
      <c r="AC14" s="171">
        <v>583</v>
      </c>
      <c r="AD14" s="171">
        <v>1349</v>
      </c>
      <c r="AE14" s="171">
        <v>620</v>
      </c>
      <c r="AF14" s="171">
        <v>2413</v>
      </c>
      <c r="AG14" s="171">
        <v>574</v>
      </c>
      <c r="AH14" s="171">
        <v>733</v>
      </c>
      <c r="AI14" s="171">
        <v>293</v>
      </c>
      <c r="AJ14" s="171">
        <v>145</v>
      </c>
      <c r="AK14" s="171">
        <v>3626</v>
      </c>
      <c r="AL14" s="171">
        <v>2056</v>
      </c>
      <c r="AM14" s="171">
        <v>803</v>
      </c>
      <c r="AN14" s="171">
        <v>306</v>
      </c>
      <c r="AO14" s="171">
        <v>64</v>
      </c>
      <c r="AP14" s="171">
        <v>31</v>
      </c>
    </row>
    <row r="15" spans="1:42" ht="19.5" customHeight="1">
      <c r="A15" s="98" t="s">
        <v>327</v>
      </c>
      <c r="B15" s="170">
        <v>16042</v>
      </c>
      <c r="C15" s="171">
        <v>9151</v>
      </c>
      <c r="D15" s="171">
        <v>6891</v>
      </c>
      <c r="E15" s="171">
        <v>431</v>
      </c>
      <c r="F15" s="171">
        <v>251</v>
      </c>
      <c r="G15" s="171">
        <v>6</v>
      </c>
      <c r="H15" s="178">
        <v>3</v>
      </c>
      <c r="I15" s="171">
        <v>120</v>
      </c>
      <c r="J15" s="178">
        <v>28</v>
      </c>
      <c r="K15" s="171">
        <v>4</v>
      </c>
      <c r="L15" s="172" t="s">
        <v>323</v>
      </c>
      <c r="M15" s="171">
        <v>1627</v>
      </c>
      <c r="N15" s="171">
        <v>212</v>
      </c>
      <c r="O15" s="171">
        <v>1692</v>
      </c>
      <c r="P15" s="171">
        <v>1297</v>
      </c>
      <c r="Q15" s="171">
        <v>154</v>
      </c>
      <c r="R15" s="171">
        <v>27</v>
      </c>
      <c r="S15" s="171">
        <v>44</v>
      </c>
      <c r="T15" s="171">
        <v>25</v>
      </c>
      <c r="U15" s="171">
        <v>337</v>
      </c>
      <c r="V15" s="171">
        <v>57</v>
      </c>
      <c r="W15" s="171">
        <v>1325</v>
      </c>
      <c r="X15" s="171">
        <v>1390</v>
      </c>
      <c r="Y15" s="171">
        <v>132</v>
      </c>
      <c r="Z15" s="171">
        <v>168</v>
      </c>
      <c r="AA15" s="171">
        <v>30</v>
      </c>
      <c r="AB15" s="171">
        <v>26</v>
      </c>
      <c r="AC15" s="171">
        <v>326</v>
      </c>
      <c r="AD15" s="171">
        <v>587</v>
      </c>
      <c r="AE15" s="171">
        <v>348</v>
      </c>
      <c r="AF15" s="171">
        <v>1200</v>
      </c>
      <c r="AG15" s="171">
        <v>435</v>
      </c>
      <c r="AH15" s="171">
        <v>469</v>
      </c>
      <c r="AI15" s="171">
        <v>257</v>
      </c>
      <c r="AJ15" s="171">
        <v>114</v>
      </c>
      <c r="AK15" s="171">
        <v>1393</v>
      </c>
      <c r="AL15" s="171">
        <v>850</v>
      </c>
      <c r="AM15" s="171">
        <v>462</v>
      </c>
      <c r="AN15" s="171">
        <v>162</v>
      </c>
      <c r="AO15" s="171">
        <v>28</v>
      </c>
      <c r="AP15" s="171">
        <v>25</v>
      </c>
    </row>
    <row r="16" spans="1:42" ht="19.5" customHeight="1">
      <c r="A16" s="98" t="s">
        <v>328</v>
      </c>
      <c r="B16" s="170">
        <v>20133</v>
      </c>
      <c r="C16" s="171">
        <v>10950</v>
      </c>
      <c r="D16" s="171">
        <v>9183</v>
      </c>
      <c r="E16" s="171">
        <v>1060</v>
      </c>
      <c r="F16" s="171">
        <v>1066</v>
      </c>
      <c r="G16" s="171">
        <v>24</v>
      </c>
      <c r="H16" s="178">
        <v>5</v>
      </c>
      <c r="I16" s="171">
        <v>2</v>
      </c>
      <c r="J16" s="172" t="s">
        <v>45</v>
      </c>
      <c r="K16" s="171">
        <v>18</v>
      </c>
      <c r="L16" s="178">
        <v>6</v>
      </c>
      <c r="M16" s="171">
        <v>2742</v>
      </c>
      <c r="N16" s="171">
        <v>482</v>
      </c>
      <c r="O16" s="171">
        <v>1913</v>
      </c>
      <c r="P16" s="171">
        <v>1858</v>
      </c>
      <c r="Q16" s="171">
        <v>149</v>
      </c>
      <c r="R16" s="171">
        <v>14</v>
      </c>
      <c r="S16" s="171">
        <v>121</v>
      </c>
      <c r="T16" s="171">
        <v>40</v>
      </c>
      <c r="U16" s="171">
        <v>396</v>
      </c>
      <c r="V16" s="171">
        <v>141</v>
      </c>
      <c r="W16" s="171">
        <v>1343</v>
      </c>
      <c r="X16" s="171">
        <v>1406</v>
      </c>
      <c r="Y16" s="171">
        <v>166</v>
      </c>
      <c r="Z16" s="171">
        <v>213</v>
      </c>
      <c r="AA16" s="171">
        <v>21</v>
      </c>
      <c r="AB16" s="171">
        <v>15</v>
      </c>
      <c r="AC16" s="171">
        <v>247</v>
      </c>
      <c r="AD16" s="171">
        <v>428</v>
      </c>
      <c r="AE16" s="171">
        <v>345</v>
      </c>
      <c r="AF16" s="171">
        <v>1673</v>
      </c>
      <c r="AG16" s="171">
        <v>367</v>
      </c>
      <c r="AH16" s="171">
        <v>462</v>
      </c>
      <c r="AI16" s="171">
        <v>301</v>
      </c>
      <c r="AJ16" s="171">
        <v>152</v>
      </c>
      <c r="AK16" s="171">
        <v>1238</v>
      </c>
      <c r="AL16" s="171">
        <v>1010</v>
      </c>
      <c r="AM16" s="171">
        <v>492</v>
      </c>
      <c r="AN16" s="171">
        <v>208</v>
      </c>
      <c r="AO16" s="171">
        <v>5</v>
      </c>
      <c r="AP16" s="171">
        <v>4</v>
      </c>
    </row>
    <row r="17" spans="1:42" ht="19.5" customHeight="1">
      <c r="A17" s="98" t="s">
        <v>329</v>
      </c>
      <c r="B17" s="170">
        <v>14282</v>
      </c>
      <c r="C17" s="171">
        <v>7684</v>
      </c>
      <c r="D17" s="171">
        <v>6598</v>
      </c>
      <c r="E17" s="171">
        <v>672</v>
      </c>
      <c r="F17" s="171">
        <v>543</v>
      </c>
      <c r="G17" s="171">
        <v>25</v>
      </c>
      <c r="H17" s="178">
        <v>3</v>
      </c>
      <c r="I17" s="171">
        <v>1</v>
      </c>
      <c r="J17" s="172" t="s">
        <v>320</v>
      </c>
      <c r="K17" s="171">
        <v>10</v>
      </c>
      <c r="L17" s="178">
        <v>4</v>
      </c>
      <c r="M17" s="171">
        <v>1356</v>
      </c>
      <c r="N17" s="171">
        <v>200</v>
      </c>
      <c r="O17" s="171">
        <v>2031</v>
      </c>
      <c r="P17" s="171">
        <v>1978</v>
      </c>
      <c r="Q17" s="171">
        <v>59</v>
      </c>
      <c r="R17" s="171">
        <v>10</v>
      </c>
      <c r="S17" s="171">
        <v>78</v>
      </c>
      <c r="T17" s="171">
        <v>24</v>
      </c>
      <c r="U17" s="171">
        <v>391</v>
      </c>
      <c r="V17" s="171">
        <v>60</v>
      </c>
      <c r="W17" s="171">
        <v>1052</v>
      </c>
      <c r="X17" s="171">
        <v>1007</v>
      </c>
      <c r="Y17" s="171">
        <v>105</v>
      </c>
      <c r="Z17" s="171">
        <v>133</v>
      </c>
      <c r="AA17" s="171">
        <v>17</v>
      </c>
      <c r="AB17" s="171">
        <v>7</v>
      </c>
      <c r="AC17" s="171">
        <v>174</v>
      </c>
      <c r="AD17" s="171">
        <v>270</v>
      </c>
      <c r="AE17" s="171">
        <v>268</v>
      </c>
      <c r="AF17" s="171">
        <v>1163</v>
      </c>
      <c r="AG17" s="171">
        <v>226</v>
      </c>
      <c r="AH17" s="171">
        <v>339</v>
      </c>
      <c r="AI17" s="171">
        <v>160</v>
      </c>
      <c r="AJ17" s="171">
        <v>107</v>
      </c>
      <c r="AK17" s="171">
        <v>736</v>
      </c>
      <c r="AL17" s="171">
        <v>631</v>
      </c>
      <c r="AM17" s="171">
        <v>320</v>
      </c>
      <c r="AN17" s="171">
        <v>109</v>
      </c>
      <c r="AO17" s="178">
        <v>3</v>
      </c>
      <c r="AP17" s="171">
        <v>10</v>
      </c>
    </row>
    <row r="18" spans="1:42" ht="19.5" customHeight="1">
      <c r="A18" s="98" t="s">
        <v>398</v>
      </c>
      <c r="B18" s="179">
        <v>35044</v>
      </c>
      <c r="C18" s="178">
        <v>19329</v>
      </c>
      <c r="D18" s="178">
        <v>15715</v>
      </c>
      <c r="E18" s="178">
        <v>421</v>
      </c>
      <c r="F18" s="178">
        <v>194</v>
      </c>
      <c r="G18" s="178">
        <v>9</v>
      </c>
      <c r="H18" s="172" t="s">
        <v>316</v>
      </c>
      <c r="I18" s="178">
        <v>3</v>
      </c>
      <c r="J18" s="172" t="s">
        <v>316</v>
      </c>
      <c r="K18" s="178">
        <v>2</v>
      </c>
      <c r="L18" s="172" t="s">
        <v>316</v>
      </c>
      <c r="M18" s="178">
        <v>2319</v>
      </c>
      <c r="N18" s="178">
        <v>399</v>
      </c>
      <c r="O18" s="178">
        <v>7526</v>
      </c>
      <c r="P18" s="178">
        <v>5316</v>
      </c>
      <c r="Q18" s="178">
        <v>99</v>
      </c>
      <c r="R18" s="178">
        <v>11</v>
      </c>
      <c r="S18" s="178">
        <v>267</v>
      </c>
      <c r="T18" s="178">
        <v>123</v>
      </c>
      <c r="U18" s="178">
        <v>1004</v>
      </c>
      <c r="V18" s="178">
        <v>175</v>
      </c>
      <c r="W18" s="178">
        <v>2712</v>
      </c>
      <c r="X18" s="178">
        <v>2924</v>
      </c>
      <c r="Y18" s="178">
        <v>336</v>
      </c>
      <c r="Z18" s="178">
        <v>455</v>
      </c>
      <c r="AA18" s="178">
        <v>74</v>
      </c>
      <c r="AB18" s="178">
        <v>46</v>
      </c>
      <c r="AC18" s="178">
        <v>459</v>
      </c>
      <c r="AD18" s="178">
        <v>695</v>
      </c>
      <c r="AE18" s="178">
        <v>538</v>
      </c>
      <c r="AF18" s="178">
        <v>2543</v>
      </c>
      <c r="AG18" s="178">
        <v>561</v>
      </c>
      <c r="AH18" s="178">
        <v>803</v>
      </c>
      <c r="AI18" s="178">
        <v>283</v>
      </c>
      <c r="AJ18" s="178">
        <v>155</v>
      </c>
      <c r="AK18" s="178">
        <v>2003</v>
      </c>
      <c r="AL18" s="178">
        <v>1635</v>
      </c>
      <c r="AM18" s="178">
        <v>677</v>
      </c>
      <c r="AN18" s="178">
        <v>216</v>
      </c>
      <c r="AO18" s="178">
        <v>36</v>
      </c>
      <c r="AP18" s="178">
        <v>25</v>
      </c>
    </row>
    <row r="19" spans="1:42" ht="19.5" customHeight="1">
      <c r="A19" s="98" t="s">
        <v>330</v>
      </c>
      <c r="B19" s="179">
        <v>16639</v>
      </c>
      <c r="C19" s="178">
        <v>8783</v>
      </c>
      <c r="D19" s="178">
        <v>7856</v>
      </c>
      <c r="E19" s="178">
        <v>707</v>
      </c>
      <c r="F19" s="178">
        <v>503</v>
      </c>
      <c r="G19" s="178">
        <v>5</v>
      </c>
      <c r="H19" s="178">
        <v>1</v>
      </c>
      <c r="I19" s="178">
        <v>6</v>
      </c>
      <c r="J19" s="172" t="s">
        <v>316</v>
      </c>
      <c r="K19" s="178">
        <v>8</v>
      </c>
      <c r="L19" s="178">
        <v>3</v>
      </c>
      <c r="M19" s="178">
        <v>1094</v>
      </c>
      <c r="N19" s="178">
        <v>192</v>
      </c>
      <c r="O19" s="178">
        <v>2355</v>
      </c>
      <c r="P19" s="178">
        <v>1627</v>
      </c>
      <c r="Q19" s="178">
        <v>42</v>
      </c>
      <c r="R19" s="178">
        <v>5</v>
      </c>
      <c r="S19" s="178">
        <v>142</v>
      </c>
      <c r="T19" s="178">
        <v>47</v>
      </c>
      <c r="U19" s="178">
        <v>611</v>
      </c>
      <c r="V19" s="178">
        <v>157</v>
      </c>
      <c r="W19" s="178">
        <v>1091</v>
      </c>
      <c r="X19" s="178">
        <v>1331</v>
      </c>
      <c r="Y19" s="178">
        <v>131</v>
      </c>
      <c r="Z19" s="178">
        <v>196</v>
      </c>
      <c r="AA19" s="178">
        <v>19</v>
      </c>
      <c r="AB19" s="178">
        <v>16</v>
      </c>
      <c r="AC19" s="178">
        <v>477</v>
      </c>
      <c r="AD19" s="178">
        <v>1075</v>
      </c>
      <c r="AE19" s="178">
        <v>257</v>
      </c>
      <c r="AF19" s="178">
        <v>1136</v>
      </c>
      <c r="AG19" s="178">
        <v>235</v>
      </c>
      <c r="AH19" s="178">
        <v>392</v>
      </c>
      <c r="AI19" s="178">
        <v>215</v>
      </c>
      <c r="AJ19" s="178">
        <v>110</v>
      </c>
      <c r="AK19" s="178">
        <v>984</v>
      </c>
      <c r="AL19" s="178">
        <v>927</v>
      </c>
      <c r="AM19" s="178">
        <v>379</v>
      </c>
      <c r="AN19" s="178">
        <v>116</v>
      </c>
      <c r="AO19" s="178">
        <v>25</v>
      </c>
      <c r="AP19" s="178">
        <v>22</v>
      </c>
    </row>
    <row r="20" spans="1:42" ht="19.5" customHeight="1">
      <c r="A20" s="98" t="s">
        <v>331</v>
      </c>
      <c r="B20" s="179">
        <v>44339</v>
      </c>
      <c r="C20" s="178">
        <v>24629</v>
      </c>
      <c r="D20" s="178">
        <v>19710</v>
      </c>
      <c r="E20" s="178">
        <v>954</v>
      </c>
      <c r="F20" s="178">
        <v>505</v>
      </c>
      <c r="G20" s="178">
        <v>36</v>
      </c>
      <c r="H20" s="178">
        <v>10</v>
      </c>
      <c r="I20" s="178">
        <v>7</v>
      </c>
      <c r="J20" s="178">
        <v>1</v>
      </c>
      <c r="K20" s="178">
        <v>11</v>
      </c>
      <c r="L20" s="178">
        <v>3</v>
      </c>
      <c r="M20" s="178">
        <v>3427</v>
      </c>
      <c r="N20" s="178">
        <v>593</v>
      </c>
      <c r="O20" s="178">
        <v>8554</v>
      </c>
      <c r="P20" s="178">
        <v>6035</v>
      </c>
      <c r="Q20" s="178">
        <v>140</v>
      </c>
      <c r="R20" s="178">
        <v>24</v>
      </c>
      <c r="S20" s="178">
        <v>267</v>
      </c>
      <c r="T20" s="178">
        <v>118</v>
      </c>
      <c r="U20" s="178">
        <v>1180</v>
      </c>
      <c r="V20" s="178">
        <v>319</v>
      </c>
      <c r="W20" s="178">
        <v>3287</v>
      </c>
      <c r="X20" s="178">
        <v>3739</v>
      </c>
      <c r="Y20" s="178">
        <v>338</v>
      </c>
      <c r="Z20" s="178">
        <v>477</v>
      </c>
      <c r="AA20" s="178">
        <v>97</v>
      </c>
      <c r="AB20" s="178">
        <v>73</v>
      </c>
      <c r="AC20" s="178">
        <v>617</v>
      </c>
      <c r="AD20" s="178">
        <v>960</v>
      </c>
      <c r="AE20" s="178">
        <v>568</v>
      </c>
      <c r="AF20" s="178">
        <v>2873</v>
      </c>
      <c r="AG20" s="178">
        <v>648</v>
      </c>
      <c r="AH20" s="178">
        <v>967</v>
      </c>
      <c r="AI20" s="178">
        <v>389</v>
      </c>
      <c r="AJ20" s="178">
        <v>185</v>
      </c>
      <c r="AK20" s="178">
        <v>3151</v>
      </c>
      <c r="AL20" s="178">
        <v>2272</v>
      </c>
      <c r="AM20" s="178">
        <v>812</v>
      </c>
      <c r="AN20" s="178">
        <v>425</v>
      </c>
      <c r="AO20" s="178">
        <v>146</v>
      </c>
      <c r="AP20" s="178">
        <v>131</v>
      </c>
    </row>
    <row r="21" spans="1:42" ht="15" customHeight="1">
      <c r="A21" s="180"/>
      <c r="B21" s="179"/>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row>
    <row r="22" spans="1:42" s="26" customFormat="1" ht="19.5" customHeight="1">
      <c r="A22" s="183" t="s">
        <v>332</v>
      </c>
      <c r="B22" s="181">
        <v>309273</v>
      </c>
      <c r="C22" s="182">
        <v>172286</v>
      </c>
      <c r="D22" s="182">
        <v>136987</v>
      </c>
      <c r="E22" s="182">
        <v>6695</v>
      </c>
      <c r="F22" s="182">
        <v>4693</v>
      </c>
      <c r="G22" s="182">
        <v>158</v>
      </c>
      <c r="H22" s="182">
        <v>29</v>
      </c>
      <c r="I22" s="182">
        <v>303</v>
      </c>
      <c r="J22" s="182">
        <v>63</v>
      </c>
      <c r="K22" s="182">
        <v>84</v>
      </c>
      <c r="L22" s="182">
        <v>25</v>
      </c>
      <c r="M22" s="182">
        <v>27652</v>
      </c>
      <c r="N22" s="182">
        <v>4891</v>
      </c>
      <c r="O22" s="182">
        <v>40568</v>
      </c>
      <c r="P22" s="182">
        <v>28716</v>
      </c>
      <c r="Q22" s="182">
        <v>2085</v>
      </c>
      <c r="R22" s="182">
        <v>240</v>
      </c>
      <c r="S22" s="182">
        <v>2832</v>
      </c>
      <c r="T22" s="182">
        <v>1334</v>
      </c>
      <c r="U22" s="182">
        <v>9793</v>
      </c>
      <c r="V22" s="182">
        <v>2127</v>
      </c>
      <c r="W22" s="182">
        <v>27144</v>
      </c>
      <c r="X22" s="182">
        <v>27971</v>
      </c>
      <c r="Y22" s="182">
        <v>3402</v>
      </c>
      <c r="Z22" s="182">
        <v>4210</v>
      </c>
      <c r="AA22" s="182">
        <v>1066</v>
      </c>
      <c r="AB22" s="182">
        <v>791</v>
      </c>
      <c r="AC22" s="182">
        <v>5535</v>
      </c>
      <c r="AD22" s="182">
        <v>9498</v>
      </c>
      <c r="AE22" s="182">
        <v>5669</v>
      </c>
      <c r="AF22" s="182">
        <v>22113</v>
      </c>
      <c r="AG22" s="182">
        <v>5780</v>
      </c>
      <c r="AH22" s="182">
        <v>7744</v>
      </c>
      <c r="AI22" s="182">
        <v>2794</v>
      </c>
      <c r="AJ22" s="182">
        <v>1493</v>
      </c>
      <c r="AK22" s="182">
        <v>22235</v>
      </c>
      <c r="AL22" s="182">
        <v>17356</v>
      </c>
      <c r="AM22" s="182">
        <v>7131</v>
      </c>
      <c r="AN22" s="182">
        <v>2657</v>
      </c>
      <c r="AO22" s="182">
        <v>1360</v>
      </c>
      <c r="AP22" s="182">
        <v>1036</v>
      </c>
    </row>
    <row r="23" spans="1:42" s="26" customFormat="1" ht="15" customHeight="1">
      <c r="A23" s="162"/>
      <c r="B23" s="181"/>
      <c r="C23" s="182"/>
      <c r="D23" s="182"/>
      <c r="E23" s="182"/>
      <c r="F23" s="182"/>
      <c r="G23" s="182"/>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row>
    <row r="24" spans="1:42" ht="19.5" customHeight="1">
      <c r="A24" s="98" t="s">
        <v>333</v>
      </c>
      <c r="B24" s="179">
        <v>2367</v>
      </c>
      <c r="C24" s="178">
        <v>1316</v>
      </c>
      <c r="D24" s="178">
        <v>1051</v>
      </c>
      <c r="E24" s="178">
        <v>72</v>
      </c>
      <c r="F24" s="178">
        <v>43</v>
      </c>
      <c r="G24" s="178">
        <v>12</v>
      </c>
      <c r="H24" s="178">
        <v>1</v>
      </c>
      <c r="I24" s="172" t="s">
        <v>316</v>
      </c>
      <c r="J24" s="172" t="s">
        <v>316</v>
      </c>
      <c r="K24" s="178">
        <v>1</v>
      </c>
      <c r="L24" s="172" t="s">
        <v>316</v>
      </c>
      <c r="M24" s="178">
        <v>253</v>
      </c>
      <c r="N24" s="178">
        <v>46</v>
      </c>
      <c r="O24" s="178">
        <v>281</v>
      </c>
      <c r="P24" s="178">
        <v>255</v>
      </c>
      <c r="Q24" s="178">
        <v>5</v>
      </c>
      <c r="R24" s="178">
        <v>1</v>
      </c>
      <c r="S24" s="178">
        <v>22</v>
      </c>
      <c r="T24" s="178">
        <v>11</v>
      </c>
      <c r="U24" s="178">
        <v>67</v>
      </c>
      <c r="V24" s="178">
        <v>7</v>
      </c>
      <c r="W24" s="178">
        <v>163</v>
      </c>
      <c r="X24" s="178">
        <v>167</v>
      </c>
      <c r="Y24" s="178">
        <v>20</v>
      </c>
      <c r="Z24" s="178">
        <v>24</v>
      </c>
      <c r="AA24" s="178">
        <v>2</v>
      </c>
      <c r="AB24" s="178">
        <v>3</v>
      </c>
      <c r="AC24" s="178">
        <v>22</v>
      </c>
      <c r="AD24" s="178">
        <v>50</v>
      </c>
      <c r="AE24" s="178">
        <v>30</v>
      </c>
      <c r="AF24" s="178">
        <v>222</v>
      </c>
      <c r="AG24" s="178">
        <v>51</v>
      </c>
      <c r="AH24" s="178">
        <v>59</v>
      </c>
      <c r="AI24" s="178">
        <v>70</v>
      </c>
      <c r="AJ24" s="178">
        <v>41</v>
      </c>
      <c r="AK24" s="178">
        <v>149</v>
      </c>
      <c r="AL24" s="178">
        <v>82</v>
      </c>
      <c r="AM24" s="178">
        <v>86</v>
      </c>
      <c r="AN24" s="178">
        <v>29</v>
      </c>
      <c r="AO24" s="178">
        <v>9</v>
      </c>
      <c r="AP24" s="178">
        <v>10</v>
      </c>
    </row>
    <row r="25" spans="1:49" ht="19.5" customHeight="1">
      <c r="A25" s="98" t="s">
        <v>334</v>
      </c>
      <c r="B25" s="179">
        <v>2367</v>
      </c>
      <c r="C25" s="178">
        <v>1316</v>
      </c>
      <c r="D25" s="178">
        <v>1051</v>
      </c>
      <c r="E25" s="178">
        <v>72</v>
      </c>
      <c r="F25" s="178">
        <v>43</v>
      </c>
      <c r="G25" s="178">
        <v>12</v>
      </c>
      <c r="H25" s="178">
        <v>1</v>
      </c>
      <c r="I25" s="172" t="s">
        <v>316</v>
      </c>
      <c r="J25" s="172" t="s">
        <v>316</v>
      </c>
      <c r="K25" s="178">
        <v>2</v>
      </c>
      <c r="L25" s="172" t="s">
        <v>316</v>
      </c>
      <c r="M25" s="178">
        <v>253</v>
      </c>
      <c r="N25" s="178">
        <v>46</v>
      </c>
      <c r="O25" s="178">
        <v>281</v>
      </c>
      <c r="P25" s="178">
        <v>255</v>
      </c>
      <c r="Q25" s="178">
        <v>5</v>
      </c>
      <c r="R25" s="178">
        <v>1</v>
      </c>
      <c r="S25" s="178">
        <v>22</v>
      </c>
      <c r="T25" s="178">
        <v>11</v>
      </c>
      <c r="U25" s="178">
        <v>67</v>
      </c>
      <c r="V25" s="178">
        <v>7</v>
      </c>
      <c r="W25" s="178">
        <v>163</v>
      </c>
      <c r="X25" s="178">
        <v>167</v>
      </c>
      <c r="Y25" s="178">
        <v>20</v>
      </c>
      <c r="Z25" s="178">
        <v>24</v>
      </c>
      <c r="AA25" s="178">
        <v>2</v>
      </c>
      <c r="AB25" s="178">
        <v>3</v>
      </c>
      <c r="AC25" s="178">
        <v>22</v>
      </c>
      <c r="AD25" s="178">
        <v>50</v>
      </c>
      <c r="AE25" s="178">
        <v>30</v>
      </c>
      <c r="AF25" s="178">
        <v>222</v>
      </c>
      <c r="AG25" s="178">
        <v>51</v>
      </c>
      <c r="AH25" s="178">
        <v>59</v>
      </c>
      <c r="AI25" s="178">
        <v>70</v>
      </c>
      <c r="AJ25" s="178">
        <v>41</v>
      </c>
      <c r="AK25" s="178">
        <v>149</v>
      </c>
      <c r="AL25" s="178">
        <v>82</v>
      </c>
      <c r="AM25" s="178">
        <v>86</v>
      </c>
      <c r="AN25" s="178">
        <v>29</v>
      </c>
      <c r="AO25" s="178">
        <v>9</v>
      </c>
      <c r="AP25" s="178">
        <v>10</v>
      </c>
      <c r="AQ25" s="42"/>
      <c r="AR25" s="42"/>
      <c r="AS25" s="42"/>
      <c r="AT25" s="42"/>
      <c r="AU25" s="42"/>
      <c r="AV25" s="42"/>
      <c r="AW25" s="42"/>
    </row>
    <row r="26" spans="1:49" ht="15" customHeight="1">
      <c r="A26" s="98"/>
      <c r="B26" s="179"/>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42"/>
      <c r="AR26" s="42"/>
      <c r="AS26" s="42"/>
      <c r="AT26" s="42"/>
      <c r="AU26" s="42"/>
      <c r="AV26" s="42"/>
      <c r="AW26" s="42"/>
    </row>
    <row r="27" spans="1:49" ht="19.5" customHeight="1">
      <c r="A27" s="98" t="s">
        <v>335</v>
      </c>
      <c r="B27" s="179">
        <v>10736</v>
      </c>
      <c r="C27" s="178">
        <v>5985</v>
      </c>
      <c r="D27" s="178">
        <v>4751</v>
      </c>
      <c r="E27" s="178">
        <v>260</v>
      </c>
      <c r="F27" s="178">
        <v>157</v>
      </c>
      <c r="G27" s="178">
        <v>6</v>
      </c>
      <c r="H27" s="178">
        <v>2</v>
      </c>
      <c r="I27" s="178">
        <v>2</v>
      </c>
      <c r="J27" s="178">
        <v>1</v>
      </c>
      <c r="K27" s="178">
        <v>1</v>
      </c>
      <c r="L27" s="172" t="s">
        <v>316</v>
      </c>
      <c r="M27" s="178">
        <v>934</v>
      </c>
      <c r="N27" s="178">
        <v>196</v>
      </c>
      <c r="O27" s="178">
        <v>1203</v>
      </c>
      <c r="P27" s="178">
        <v>963</v>
      </c>
      <c r="Q27" s="178">
        <v>57</v>
      </c>
      <c r="R27" s="178">
        <v>4</v>
      </c>
      <c r="S27" s="178">
        <v>130</v>
      </c>
      <c r="T27" s="178">
        <v>37</v>
      </c>
      <c r="U27" s="178">
        <v>380</v>
      </c>
      <c r="V27" s="178">
        <v>63</v>
      </c>
      <c r="W27" s="178">
        <v>843</v>
      </c>
      <c r="X27" s="178">
        <v>823</v>
      </c>
      <c r="Y27" s="178">
        <v>102</v>
      </c>
      <c r="Z27" s="178">
        <v>131</v>
      </c>
      <c r="AA27" s="178">
        <v>26</v>
      </c>
      <c r="AB27" s="178">
        <v>13</v>
      </c>
      <c r="AC27" s="178">
        <v>158</v>
      </c>
      <c r="AD27" s="178">
        <v>257</v>
      </c>
      <c r="AE27" s="178">
        <v>222</v>
      </c>
      <c r="AF27" s="178">
        <v>968</v>
      </c>
      <c r="AG27" s="178">
        <v>249</v>
      </c>
      <c r="AH27" s="178">
        <v>328</v>
      </c>
      <c r="AI27" s="178">
        <v>110</v>
      </c>
      <c r="AJ27" s="178">
        <v>52</v>
      </c>
      <c r="AK27" s="178">
        <v>925</v>
      </c>
      <c r="AL27" s="178">
        <v>609</v>
      </c>
      <c r="AM27" s="178">
        <v>350</v>
      </c>
      <c r="AN27" s="178">
        <v>127</v>
      </c>
      <c r="AO27" s="178">
        <v>27</v>
      </c>
      <c r="AP27" s="178">
        <v>23</v>
      </c>
      <c r="AQ27" s="42"/>
      <c r="AR27" s="42"/>
      <c r="AS27" s="42"/>
      <c r="AT27" s="42"/>
      <c r="AU27" s="42"/>
      <c r="AV27" s="42"/>
      <c r="AW27" s="42"/>
    </row>
    <row r="28" spans="1:49" ht="19.5" customHeight="1">
      <c r="A28" s="98" t="s">
        <v>336</v>
      </c>
      <c r="B28" s="179">
        <v>5496</v>
      </c>
      <c r="C28" s="178">
        <v>2996</v>
      </c>
      <c r="D28" s="178">
        <v>2500</v>
      </c>
      <c r="E28" s="178">
        <v>110</v>
      </c>
      <c r="F28" s="178">
        <v>81</v>
      </c>
      <c r="G28" s="178">
        <v>2</v>
      </c>
      <c r="H28" s="178">
        <v>2</v>
      </c>
      <c r="I28" s="178">
        <v>2</v>
      </c>
      <c r="J28" s="178">
        <v>1</v>
      </c>
      <c r="K28" s="178">
        <v>1</v>
      </c>
      <c r="L28" s="172" t="s">
        <v>316</v>
      </c>
      <c r="M28" s="178">
        <v>440</v>
      </c>
      <c r="N28" s="178">
        <v>116</v>
      </c>
      <c r="O28" s="178">
        <v>631</v>
      </c>
      <c r="P28" s="178">
        <v>410</v>
      </c>
      <c r="Q28" s="178">
        <v>40</v>
      </c>
      <c r="R28" s="178">
        <v>3</v>
      </c>
      <c r="S28" s="178">
        <v>75</v>
      </c>
      <c r="T28" s="178">
        <v>21</v>
      </c>
      <c r="U28" s="178">
        <v>183</v>
      </c>
      <c r="V28" s="178">
        <v>33</v>
      </c>
      <c r="W28" s="178">
        <v>456</v>
      </c>
      <c r="X28" s="178">
        <v>438</v>
      </c>
      <c r="Y28" s="178">
        <v>57</v>
      </c>
      <c r="Z28" s="178">
        <v>73</v>
      </c>
      <c r="AA28" s="178">
        <v>14</v>
      </c>
      <c r="AB28" s="178">
        <v>9</v>
      </c>
      <c r="AC28" s="178">
        <v>96</v>
      </c>
      <c r="AD28" s="178">
        <v>125</v>
      </c>
      <c r="AE28" s="178">
        <v>136</v>
      </c>
      <c r="AF28" s="178">
        <v>529</v>
      </c>
      <c r="AG28" s="178">
        <v>162</v>
      </c>
      <c r="AH28" s="178">
        <v>210</v>
      </c>
      <c r="AI28" s="178">
        <v>44</v>
      </c>
      <c r="AJ28" s="178">
        <v>21</v>
      </c>
      <c r="AK28" s="178">
        <v>348</v>
      </c>
      <c r="AL28" s="178">
        <v>328</v>
      </c>
      <c r="AM28" s="178">
        <v>187</v>
      </c>
      <c r="AN28" s="178">
        <v>84</v>
      </c>
      <c r="AO28" s="178">
        <v>12</v>
      </c>
      <c r="AP28" s="178">
        <v>16</v>
      </c>
      <c r="AQ28" s="42"/>
      <c r="AR28" s="42"/>
      <c r="AS28" s="42"/>
      <c r="AT28" s="42"/>
      <c r="AU28" s="42"/>
      <c r="AV28" s="42"/>
      <c r="AW28" s="42"/>
    </row>
    <row r="29" spans="1:49" ht="19.5" customHeight="1">
      <c r="A29" s="98" t="s">
        <v>337</v>
      </c>
      <c r="B29" s="179">
        <v>3455</v>
      </c>
      <c r="C29" s="178">
        <v>2012</v>
      </c>
      <c r="D29" s="178">
        <v>1443</v>
      </c>
      <c r="E29" s="178">
        <v>72</v>
      </c>
      <c r="F29" s="178">
        <v>52</v>
      </c>
      <c r="G29" s="178">
        <v>3</v>
      </c>
      <c r="H29" s="172" t="s">
        <v>316</v>
      </c>
      <c r="I29" s="172" t="s">
        <v>316</v>
      </c>
      <c r="J29" s="172" t="s">
        <v>316</v>
      </c>
      <c r="K29" s="172" t="s">
        <v>316</v>
      </c>
      <c r="L29" s="172" t="s">
        <v>316</v>
      </c>
      <c r="M29" s="178">
        <v>348</v>
      </c>
      <c r="N29" s="178">
        <v>59</v>
      </c>
      <c r="O29" s="178">
        <v>359</v>
      </c>
      <c r="P29" s="178">
        <v>326</v>
      </c>
      <c r="Q29" s="178">
        <v>9</v>
      </c>
      <c r="R29" s="178">
        <v>1</v>
      </c>
      <c r="S29" s="178">
        <v>39</v>
      </c>
      <c r="T29" s="178">
        <v>7</v>
      </c>
      <c r="U29" s="178">
        <v>130</v>
      </c>
      <c r="V29" s="178">
        <v>21</v>
      </c>
      <c r="W29" s="178">
        <v>268</v>
      </c>
      <c r="X29" s="178">
        <v>256</v>
      </c>
      <c r="Y29" s="178">
        <v>26</v>
      </c>
      <c r="Z29" s="178">
        <v>40</v>
      </c>
      <c r="AA29" s="178">
        <v>6</v>
      </c>
      <c r="AB29" s="178">
        <v>2</v>
      </c>
      <c r="AC29" s="178">
        <v>51</v>
      </c>
      <c r="AD29" s="178">
        <v>114</v>
      </c>
      <c r="AE29" s="178">
        <v>55</v>
      </c>
      <c r="AF29" s="178">
        <v>261</v>
      </c>
      <c r="AG29" s="178">
        <v>47</v>
      </c>
      <c r="AH29" s="178">
        <v>73</v>
      </c>
      <c r="AI29" s="178">
        <v>42</v>
      </c>
      <c r="AJ29" s="178">
        <v>14</v>
      </c>
      <c r="AK29" s="178">
        <v>437</v>
      </c>
      <c r="AL29" s="178">
        <v>182</v>
      </c>
      <c r="AM29" s="178">
        <v>105</v>
      </c>
      <c r="AN29" s="178">
        <v>28</v>
      </c>
      <c r="AO29" s="178">
        <v>15</v>
      </c>
      <c r="AP29" s="178">
        <v>7</v>
      </c>
      <c r="AQ29" s="42"/>
      <c r="AR29" s="42"/>
      <c r="AS29" s="42"/>
      <c r="AT29" s="42"/>
      <c r="AU29" s="42"/>
      <c r="AV29" s="42"/>
      <c r="AW29" s="42"/>
    </row>
    <row r="30" spans="1:49" ht="19.5" customHeight="1">
      <c r="A30" s="98" t="s">
        <v>338</v>
      </c>
      <c r="B30" s="179">
        <v>1785</v>
      </c>
      <c r="C30" s="178">
        <v>977</v>
      </c>
      <c r="D30" s="178">
        <v>808</v>
      </c>
      <c r="E30" s="178">
        <v>78</v>
      </c>
      <c r="F30" s="178">
        <v>24</v>
      </c>
      <c r="G30" s="178">
        <v>1</v>
      </c>
      <c r="H30" s="172" t="s">
        <v>316</v>
      </c>
      <c r="I30" s="172" t="s">
        <v>316</v>
      </c>
      <c r="J30" s="172" t="s">
        <v>316</v>
      </c>
      <c r="K30" s="172" t="s">
        <v>316</v>
      </c>
      <c r="L30" s="172" t="s">
        <v>316</v>
      </c>
      <c r="M30" s="178">
        <v>146</v>
      </c>
      <c r="N30" s="178">
        <v>21</v>
      </c>
      <c r="O30" s="178">
        <v>213</v>
      </c>
      <c r="P30" s="178">
        <v>227</v>
      </c>
      <c r="Q30" s="178">
        <v>8</v>
      </c>
      <c r="R30" s="172" t="s">
        <v>316</v>
      </c>
      <c r="S30" s="178">
        <v>16</v>
      </c>
      <c r="T30" s="178">
        <v>9</v>
      </c>
      <c r="U30" s="178">
        <v>67</v>
      </c>
      <c r="V30" s="178">
        <v>9</v>
      </c>
      <c r="W30" s="178">
        <v>119</v>
      </c>
      <c r="X30" s="178">
        <v>129</v>
      </c>
      <c r="Y30" s="178">
        <v>19</v>
      </c>
      <c r="Z30" s="178">
        <v>18</v>
      </c>
      <c r="AA30" s="178">
        <v>6</v>
      </c>
      <c r="AB30" s="178">
        <v>2</v>
      </c>
      <c r="AC30" s="178">
        <v>11</v>
      </c>
      <c r="AD30" s="178">
        <v>18</v>
      </c>
      <c r="AE30" s="178">
        <v>31</v>
      </c>
      <c r="AF30" s="178">
        <v>178</v>
      </c>
      <c r="AG30" s="178">
        <v>40</v>
      </c>
      <c r="AH30" s="178">
        <v>45</v>
      </c>
      <c r="AI30" s="178">
        <v>24</v>
      </c>
      <c r="AJ30" s="178">
        <v>17</v>
      </c>
      <c r="AK30" s="178">
        <v>140</v>
      </c>
      <c r="AL30" s="178">
        <v>99</v>
      </c>
      <c r="AM30" s="178">
        <v>58</v>
      </c>
      <c r="AN30" s="178">
        <v>15</v>
      </c>
      <c r="AO30" s="172" t="s">
        <v>316</v>
      </c>
      <c r="AP30" s="172" t="s">
        <v>316</v>
      </c>
      <c r="AQ30" s="42"/>
      <c r="AR30" s="42"/>
      <c r="AS30" s="42"/>
      <c r="AT30" s="42"/>
      <c r="AU30" s="42"/>
      <c r="AV30" s="42"/>
      <c r="AW30" s="42"/>
    </row>
    <row r="31" spans="1:49" ht="15" customHeight="1">
      <c r="A31" s="98"/>
      <c r="B31" s="179"/>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42"/>
      <c r="AR31" s="42"/>
      <c r="AS31" s="42"/>
      <c r="AT31" s="42"/>
      <c r="AU31" s="42"/>
      <c r="AV31" s="42"/>
      <c r="AW31" s="42"/>
    </row>
    <row r="32" spans="1:49" ht="19.5" customHeight="1">
      <c r="A32" s="98" t="s">
        <v>339</v>
      </c>
      <c r="B32" s="179">
        <v>383</v>
      </c>
      <c r="C32" s="178">
        <v>221</v>
      </c>
      <c r="D32" s="178">
        <v>162</v>
      </c>
      <c r="E32" s="178">
        <v>17</v>
      </c>
      <c r="F32" s="178">
        <v>34</v>
      </c>
      <c r="G32" s="178">
        <v>11</v>
      </c>
      <c r="H32" s="178">
        <v>5</v>
      </c>
      <c r="I32" s="172" t="s">
        <v>316</v>
      </c>
      <c r="J32" s="172" t="s">
        <v>316</v>
      </c>
      <c r="K32" s="172" t="s">
        <v>316</v>
      </c>
      <c r="L32" s="172" t="s">
        <v>316</v>
      </c>
      <c r="M32" s="178">
        <v>47</v>
      </c>
      <c r="N32" s="178">
        <v>20</v>
      </c>
      <c r="O32" s="178">
        <v>7</v>
      </c>
      <c r="P32" s="178">
        <v>3</v>
      </c>
      <c r="Q32" s="178">
        <v>7</v>
      </c>
      <c r="R32" s="172" t="s">
        <v>316</v>
      </c>
      <c r="S32" s="178">
        <v>0</v>
      </c>
      <c r="T32" s="172" t="s">
        <v>316</v>
      </c>
      <c r="U32" s="178">
        <v>8</v>
      </c>
      <c r="V32" s="178">
        <v>2</v>
      </c>
      <c r="W32" s="178">
        <v>12</v>
      </c>
      <c r="X32" s="178">
        <v>16</v>
      </c>
      <c r="Y32" s="178">
        <v>1</v>
      </c>
      <c r="Z32" s="178">
        <v>1</v>
      </c>
      <c r="AA32" s="172" t="s">
        <v>316</v>
      </c>
      <c r="AB32" s="172" t="s">
        <v>316</v>
      </c>
      <c r="AC32" s="178">
        <v>17</v>
      </c>
      <c r="AD32" s="178">
        <v>25</v>
      </c>
      <c r="AE32" s="178">
        <v>4</v>
      </c>
      <c r="AF32" s="178">
        <v>19</v>
      </c>
      <c r="AG32" s="178">
        <v>6</v>
      </c>
      <c r="AH32" s="178">
        <v>7</v>
      </c>
      <c r="AI32" s="178">
        <v>31</v>
      </c>
      <c r="AJ32" s="178">
        <v>6</v>
      </c>
      <c r="AK32" s="178">
        <v>21</v>
      </c>
      <c r="AL32" s="178">
        <v>12</v>
      </c>
      <c r="AM32" s="178">
        <v>30</v>
      </c>
      <c r="AN32" s="178">
        <v>11</v>
      </c>
      <c r="AO32" s="178">
        <v>1</v>
      </c>
      <c r="AP32" s="178">
        <v>1</v>
      </c>
      <c r="AQ32" s="42"/>
      <c r="AR32" s="42"/>
      <c r="AS32" s="42"/>
      <c r="AT32" s="42"/>
      <c r="AU32" s="42"/>
      <c r="AV32" s="42"/>
      <c r="AW32" s="42"/>
    </row>
    <row r="33" spans="1:49" ht="19.5" customHeight="1">
      <c r="A33" s="98" t="s">
        <v>340</v>
      </c>
      <c r="B33" s="179">
        <v>383</v>
      </c>
      <c r="C33" s="178">
        <v>221</v>
      </c>
      <c r="D33" s="178">
        <v>162</v>
      </c>
      <c r="E33" s="178">
        <v>17</v>
      </c>
      <c r="F33" s="178">
        <v>34</v>
      </c>
      <c r="G33" s="178">
        <v>11</v>
      </c>
      <c r="H33" s="178">
        <v>5</v>
      </c>
      <c r="I33" s="172" t="s">
        <v>316</v>
      </c>
      <c r="J33" s="172" t="s">
        <v>316</v>
      </c>
      <c r="K33" s="172" t="s">
        <v>316</v>
      </c>
      <c r="L33" s="172" t="s">
        <v>316</v>
      </c>
      <c r="M33" s="178">
        <v>47</v>
      </c>
      <c r="N33" s="178">
        <v>20</v>
      </c>
      <c r="O33" s="178">
        <v>7</v>
      </c>
      <c r="P33" s="178">
        <v>3</v>
      </c>
      <c r="Q33" s="178">
        <v>7</v>
      </c>
      <c r="R33" s="172" t="s">
        <v>316</v>
      </c>
      <c r="S33" s="178">
        <v>1</v>
      </c>
      <c r="T33" s="172" t="s">
        <v>316</v>
      </c>
      <c r="U33" s="178">
        <v>8</v>
      </c>
      <c r="V33" s="178">
        <v>2</v>
      </c>
      <c r="W33" s="178">
        <v>12</v>
      </c>
      <c r="X33" s="178">
        <v>16</v>
      </c>
      <c r="Y33" s="178">
        <v>1</v>
      </c>
      <c r="Z33" s="178">
        <v>1</v>
      </c>
      <c r="AA33" s="172" t="s">
        <v>316</v>
      </c>
      <c r="AB33" s="172" t="s">
        <v>316</v>
      </c>
      <c r="AC33" s="178">
        <v>17</v>
      </c>
      <c r="AD33" s="178">
        <v>25</v>
      </c>
      <c r="AE33" s="178">
        <v>4</v>
      </c>
      <c r="AF33" s="178">
        <v>19</v>
      </c>
      <c r="AG33" s="178">
        <v>6</v>
      </c>
      <c r="AH33" s="178">
        <v>7</v>
      </c>
      <c r="AI33" s="178">
        <v>31</v>
      </c>
      <c r="AJ33" s="178">
        <v>6</v>
      </c>
      <c r="AK33" s="178">
        <v>21</v>
      </c>
      <c r="AL33" s="178">
        <v>12</v>
      </c>
      <c r="AM33" s="178">
        <v>30</v>
      </c>
      <c r="AN33" s="178">
        <v>11</v>
      </c>
      <c r="AO33" s="178">
        <v>1</v>
      </c>
      <c r="AP33" s="178">
        <v>1</v>
      </c>
      <c r="AQ33" s="42"/>
      <c r="AR33" s="42"/>
      <c r="AS33" s="42"/>
      <c r="AT33" s="42"/>
      <c r="AU33" s="42"/>
      <c r="AV33" s="42"/>
      <c r="AW33" s="42"/>
    </row>
    <row r="34" spans="1:49" ht="15" customHeight="1">
      <c r="A34" s="98"/>
      <c r="B34" s="179"/>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42"/>
      <c r="AR34" s="42"/>
      <c r="AS34" s="42"/>
      <c r="AT34" s="42"/>
      <c r="AU34" s="42"/>
      <c r="AV34" s="42"/>
      <c r="AW34" s="42"/>
    </row>
    <row r="35" spans="1:49" ht="18.75" customHeight="1">
      <c r="A35" s="98" t="s">
        <v>341</v>
      </c>
      <c r="B35" s="179">
        <v>49748</v>
      </c>
      <c r="C35" s="178">
        <v>27271</v>
      </c>
      <c r="D35" s="178">
        <v>22477</v>
      </c>
      <c r="E35" s="178">
        <v>1605</v>
      </c>
      <c r="F35" s="178">
        <v>1131</v>
      </c>
      <c r="G35" s="178">
        <v>20</v>
      </c>
      <c r="H35" s="178">
        <v>2</v>
      </c>
      <c r="I35" s="178">
        <v>120</v>
      </c>
      <c r="J35" s="178">
        <v>23</v>
      </c>
      <c r="K35" s="178">
        <v>11</v>
      </c>
      <c r="L35" s="178">
        <v>1</v>
      </c>
      <c r="M35" s="178">
        <v>4162</v>
      </c>
      <c r="N35" s="178">
        <v>783</v>
      </c>
      <c r="O35" s="178">
        <v>7275</v>
      </c>
      <c r="P35" s="178">
        <v>5578</v>
      </c>
      <c r="Q35" s="178">
        <v>168</v>
      </c>
      <c r="R35" s="178">
        <v>20</v>
      </c>
      <c r="S35" s="178">
        <v>457</v>
      </c>
      <c r="T35" s="178">
        <v>220</v>
      </c>
      <c r="U35" s="178">
        <v>1817</v>
      </c>
      <c r="V35" s="178">
        <v>495</v>
      </c>
      <c r="W35" s="178">
        <v>3864</v>
      </c>
      <c r="X35" s="178">
        <v>4172</v>
      </c>
      <c r="Y35" s="178">
        <v>417</v>
      </c>
      <c r="Z35" s="178">
        <v>648</v>
      </c>
      <c r="AA35" s="178">
        <v>92</v>
      </c>
      <c r="AB35" s="178">
        <v>72</v>
      </c>
      <c r="AC35" s="178">
        <v>782</v>
      </c>
      <c r="AD35" s="178">
        <v>1261</v>
      </c>
      <c r="AE35" s="178">
        <v>846</v>
      </c>
      <c r="AF35" s="178">
        <v>3579</v>
      </c>
      <c r="AG35" s="178">
        <v>912</v>
      </c>
      <c r="AH35" s="178">
        <v>1166</v>
      </c>
      <c r="AI35" s="178">
        <v>464</v>
      </c>
      <c r="AJ35" s="178">
        <v>267</v>
      </c>
      <c r="AK35" s="178">
        <v>3070</v>
      </c>
      <c r="AL35" s="178">
        <v>2625</v>
      </c>
      <c r="AM35" s="178">
        <v>1198</v>
      </c>
      <c r="AN35" s="178">
        <v>379</v>
      </c>
      <c r="AO35" s="178">
        <v>91</v>
      </c>
      <c r="AP35" s="178">
        <v>55</v>
      </c>
      <c r="AQ35" s="42"/>
      <c r="AR35" s="42"/>
      <c r="AS35" s="42"/>
      <c r="AT35" s="42"/>
      <c r="AU35" s="42"/>
      <c r="AV35" s="42"/>
      <c r="AW35" s="42"/>
    </row>
    <row r="36" spans="1:49" ht="18.75" customHeight="1">
      <c r="A36" s="98" t="s">
        <v>342</v>
      </c>
      <c r="B36" s="179">
        <v>12286</v>
      </c>
      <c r="C36" s="178">
        <v>6848</v>
      </c>
      <c r="D36" s="178">
        <v>5438</v>
      </c>
      <c r="E36" s="178">
        <v>460</v>
      </c>
      <c r="F36" s="178">
        <v>396</v>
      </c>
      <c r="G36" s="172" t="s">
        <v>316</v>
      </c>
      <c r="H36" s="172" t="s">
        <v>316</v>
      </c>
      <c r="I36" s="178">
        <v>112</v>
      </c>
      <c r="J36" s="178">
        <v>22</v>
      </c>
      <c r="K36" s="178">
        <v>5</v>
      </c>
      <c r="L36" s="172" t="s">
        <v>316</v>
      </c>
      <c r="M36" s="178">
        <v>868</v>
      </c>
      <c r="N36" s="178">
        <v>152</v>
      </c>
      <c r="O36" s="178">
        <v>1751</v>
      </c>
      <c r="P36" s="178">
        <v>989</v>
      </c>
      <c r="Q36" s="178">
        <v>53</v>
      </c>
      <c r="R36" s="178">
        <v>10</v>
      </c>
      <c r="S36" s="178">
        <v>93</v>
      </c>
      <c r="T36" s="178">
        <v>44</v>
      </c>
      <c r="U36" s="178">
        <v>532</v>
      </c>
      <c r="V36" s="178">
        <v>166</v>
      </c>
      <c r="W36" s="178">
        <v>931</v>
      </c>
      <c r="X36" s="178">
        <v>1028</v>
      </c>
      <c r="Y36" s="178">
        <v>120</v>
      </c>
      <c r="Z36" s="178">
        <v>132</v>
      </c>
      <c r="AA36" s="178">
        <v>27</v>
      </c>
      <c r="AB36" s="178">
        <v>24</v>
      </c>
      <c r="AC36" s="178">
        <v>312</v>
      </c>
      <c r="AD36" s="178">
        <v>504</v>
      </c>
      <c r="AE36" s="178">
        <v>162</v>
      </c>
      <c r="AF36" s="178">
        <v>809</v>
      </c>
      <c r="AG36" s="178">
        <v>150</v>
      </c>
      <c r="AH36" s="178">
        <v>241</v>
      </c>
      <c r="AI36" s="178">
        <v>91</v>
      </c>
      <c r="AJ36" s="178">
        <v>61</v>
      </c>
      <c r="AK36" s="178">
        <v>876</v>
      </c>
      <c r="AL36" s="178">
        <v>765</v>
      </c>
      <c r="AM36" s="178">
        <v>294</v>
      </c>
      <c r="AN36" s="178">
        <v>87</v>
      </c>
      <c r="AO36" s="178">
        <v>11</v>
      </c>
      <c r="AP36" s="178">
        <v>8</v>
      </c>
      <c r="AQ36" s="42"/>
      <c r="AR36" s="42"/>
      <c r="AS36" s="42"/>
      <c r="AT36" s="42"/>
      <c r="AU36" s="42"/>
      <c r="AV36" s="42"/>
      <c r="AW36" s="42"/>
    </row>
    <row r="37" spans="1:49" ht="18.75" customHeight="1">
      <c r="A37" s="98" t="s">
        <v>343</v>
      </c>
      <c r="B37" s="179">
        <v>17414</v>
      </c>
      <c r="C37" s="178">
        <v>9482</v>
      </c>
      <c r="D37" s="178">
        <v>7932</v>
      </c>
      <c r="E37" s="178">
        <v>444</v>
      </c>
      <c r="F37" s="178">
        <v>252</v>
      </c>
      <c r="G37" s="178">
        <v>18</v>
      </c>
      <c r="H37" s="178">
        <v>2</v>
      </c>
      <c r="I37" s="178">
        <v>5</v>
      </c>
      <c r="J37" s="172" t="s">
        <v>316</v>
      </c>
      <c r="K37" s="178">
        <v>4</v>
      </c>
      <c r="L37" s="178">
        <v>1</v>
      </c>
      <c r="M37" s="178">
        <v>1522</v>
      </c>
      <c r="N37" s="178">
        <v>288</v>
      </c>
      <c r="O37" s="178">
        <v>2416</v>
      </c>
      <c r="P37" s="178">
        <v>2104</v>
      </c>
      <c r="Q37" s="178">
        <v>44</v>
      </c>
      <c r="R37" s="178">
        <v>4</v>
      </c>
      <c r="S37" s="178">
        <v>182</v>
      </c>
      <c r="T37" s="178">
        <v>86</v>
      </c>
      <c r="U37" s="178">
        <v>614</v>
      </c>
      <c r="V37" s="178">
        <v>173</v>
      </c>
      <c r="W37" s="178">
        <v>1440</v>
      </c>
      <c r="X37" s="178">
        <v>1527</v>
      </c>
      <c r="Y37" s="178">
        <v>130</v>
      </c>
      <c r="Z37" s="178">
        <v>214</v>
      </c>
      <c r="AA37" s="178">
        <v>25</v>
      </c>
      <c r="AB37" s="178">
        <v>17</v>
      </c>
      <c r="AC37" s="178">
        <v>254</v>
      </c>
      <c r="AD37" s="178">
        <v>388</v>
      </c>
      <c r="AE37" s="178">
        <v>399</v>
      </c>
      <c r="AF37" s="178">
        <v>1269</v>
      </c>
      <c r="AG37" s="178">
        <v>336</v>
      </c>
      <c r="AH37" s="178">
        <v>470</v>
      </c>
      <c r="AI37" s="178">
        <v>147</v>
      </c>
      <c r="AJ37" s="178">
        <v>98</v>
      </c>
      <c r="AK37" s="178">
        <v>1067</v>
      </c>
      <c r="AL37" s="178">
        <v>894</v>
      </c>
      <c r="AM37" s="178">
        <v>389</v>
      </c>
      <c r="AN37" s="178">
        <v>117</v>
      </c>
      <c r="AO37" s="178">
        <v>46</v>
      </c>
      <c r="AP37" s="178">
        <v>28</v>
      </c>
      <c r="AQ37" s="42"/>
      <c r="AR37" s="42"/>
      <c r="AS37" s="42"/>
      <c r="AT37" s="42"/>
      <c r="AU37" s="42"/>
      <c r="AV37" s="42"/>
      <c r="AW37" s="42"/>
    </row>
    <row r="38" spans="1:49" ht="18.75" customHeight="1">
      <c r="A38" s="98" t="s">
        <v>344</v>
      </c>
      <c r="B38" s="179">
        <v>12928</v>
      </c>
      <c r="C38" s="178">
        <v>7144</v>
      </c>
      <c r="D38" s="178">
        <v>5784</v>
      </c>
      <c r="E38" s="178">
        <v>317</v>
      </c>
      <c r="F38" s="178">
        <v>181</v>
      </c>
      <c r="G38" s="172" t="s">
        <v>316</v>
      </c>
      <c r="H38" s="172" t="s">
        <v>316</v>
      </c>
      <c r="I38" s="178">
        <v>3</v>
      </c>
      <c r="J38" s="178">
        <v>1</v>
      </c>
      <c r="K38" s="172" t="s">
        <v>316</v>
      </c>
      <c r="L38" s="172" t="s">
        <v>316</v>
      </c>
      <c r="M38" s="178">
        <v>1220</v>
      </c>
      <c r="N38" s="178">
        <v>228</v>
      </c>
      <c r="O38" s="178">
        <v>2129</v>
      </c>
      <c r="P38" s="178">
        <v>1634</v>
      </c>
      <c r="Q38" s="178">
        <v>39</v>
      </c>
      <c r="R38" s="178">
        <v>3</v>
      </c>
      <c r="S38" s="178">
        <v>110</v>
      </c>
      <c r="T38" s="178">
        <v>48</v>
      </c>
      <c r="U38" s="178">
        <v>461</v>
      </c>
      <c r="V38" s="178">
        <v>94</v>
      </c>
      <c r="W38" s="178">
        <v>1041</v>
      </c>
      <c r="X38" s="178">
        <v>1078</v>
      </c>
      <c r="Y38" s="178">
        <v>93</v>
      </c>
      <c r="Z38" s="178">
        <v>190</v>
      </c>
      <c r="AA38" s="178">
        <v>28</v>
      </c>
      <c r="AB38" s="178">
        <v>22</v>
      </c>
      <c r="AC38" s="178">
        <v>155</v>
      </c>
      <c r="AD38" s="178">
        <v>263</v>
      </c>
      <c r="AE38" s="178">
        <v>193</v>
      </c>
      <c r="AF38" s="178">
        <v>966</v>
      </c>
      <c r="AG38" s="178">
        <v>202</v>
      </c>
      <c r="AH38" s="178">
        <v>267</v>
      </c>
      <c r="AI38" s="178">
        <v>116</v>
      </c>
      <c r="AJ38" s="178">
        <v>59</v>
      </c>
      <c r="AK38" s="178">
        <v>705</v>
      </c>
      <c r="AL38" s="178">
        <v>634</v>
      </c>
      <c r="AM38" s="178">
        <v>304</v>
      </c>
      <c r="AN38" s="178">
        <v>101</v>
      </c>
      <c r="AO38" s="178">
        <v>28</v>
      </c>
      <c r="AP38" s="178">
        <v>15</v>
      </c>
      <c r="AQ38" s="42"/>
      <c r="AR38" s="42"/>
      <c r="AS38" s="42"/>
      <c r="AT38" s="42"/>
      <c r="AU38" s="42"/>
      <c r="AV38" s="42"/>
      <c r="AW38" s="42"/>
    </row>
    <row r="39" spans="1:49" ht="18.75" customHeight="1">
      <c r="A39" s="98" t="s">
        <v>345</v>
      </c>
      <c r="B39" s="179">
        <v>7120</v>
      </c>
      <c r="C39" s="178">
        <v>3797</v>
      </c>
      <c r="D39" s="178">
        <v>3323</v>
      </c>
      <c r="E39" s="178">
        <v>384</v>
      </c>
      <c r="F39" s="178">
        <v>302</v>
      </c>
      <c r="G39" s="178">
        <v>2</v>
      </c>
      <c r="H39" s="172" t="s">
        <v>316</v>
      </c>
      <c r="I39" s="172" t="s">
        <v>316</v>
      </c>
      <c r="J39" s="172" t="s">
        <v>316</v>
      </c>
      <c r="K39" s="178">
        <v>2</v>
      </c>
      <c r="L39" s="172" t="s">
        <v>316</v>
      </c>
      <c r="M39" s="178">
        <v>552</v>
      </c>
      <c r="N39" s="178">
        <v>115</v>
      </c>
      <c r="O39" s="178">
        <v>979</v>
      </c>
      <c r="P39" s="178">
        <v>851</v>
      </c>
      <c r="Q39" s="178">
        <v>32</v>
      </c>
      <c r="R39" s="178">
        <v>3</v>
      </c>
      <c r="S39" s="178">
        <v>72</v>
      </c>
      <c r="T39" s="178">
        <v>42</v>
      </c>
      <c r="U39" s="178">
        <v>210</v>
      </c>
      <c r="V39" s="178">
        <v>62</v>
      </c>
      <c r="W39" s="178">
        <v>452</v>
      </c>
      <c r="X39" s="178">
        <v>539</v>
      </c>
      <c r="Y39" s="178">
        <v>74</v>
      </c>
      <c r="Z39" s="178">
        <v>112</v>
      </c>
      <c r="AA39" s="178">
        <v>12</v>
      </c>
      <c r="AB39" s="178">
        <v>9</v>
      </c>
      <c r="AC39" s="178">
        <v>61</v>
      </c>
      <c r="AD39" s="178">
        <v>106</v>
      </c>
      <c r="AE39" s="178">
        <v>92</v>
      </c>
      <c r="AF39" s="178">
        <v>535</v>
      </c>
      <c r="AG39" s="178">
        <v>124</v>
      </c>
      <c r="AH39" s="178">
        <v>188</v>
      </c>
      <c r="AI39" s="178">
        <v>110</v>
      </c>
      <c r="AJ39" s="178">
        <v>49</v>
      </c>
      <c r="AK39" s="178">
        <v>422</v>
      </c>
      <c r="AL39" s="178">
        <v>332</v>
      </c>
      <c r="AM39" s="178">
        <v>211</v>
      </c>
      <c r="AN39" s="178">
        <v>74</v>
      </c>
      <c r="AO39" s="178">
        <v>6</v>
      </c>
      <c r="AP39" s="178">
        <v>4</v>
      </c>
      <c r="AQ39" s="42"/>
      <c r="AR39" s="42"/>
      <c r="AS39" s="42"/>
      <c r="AT39" s="42"/>
      <c r="AU39" s="42"/>
      <c r="AV39" s="42"/>
      <c r="AW39" s="42"/>
    </row>
    <row r="40" spans="1:49" ht="13.5" customHeight="1">
      <c r="A40" s="98"/>
      <c r="B40" s="179"/>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42"/>
      <c r="AR40" s="42"/>
      <c r="AS40" s="42"/>
      <c r="AT40" s="42"/>
      <c r="AU40" s="42"/>
      <c r="AV40" s="42"/>
      <c r="AW40" s="42"/>
    </row>
    <row r="41" spans="1:49" ht="18.75" customHeight="1">
      <c r="A41" s="98" t="s">
        <v>346</v>
      </c>
      <c r="B41" s="179">
        <v>1632</v>
      </c>
      <c r="C41" s="178">
        <v>900</v>
      </c>
      <c r="D41" s="178">
        <v>732</v>
      </c>
      <c r="E41" s="178">
        <v>72</v>
      </c>
      <c r="F41" s="178">
        <v>57</v>
      </c>
      <c r="G41" s="178">
        <v>23</v>
      </c>
      <c r="H41" s="178">
        <v>1</v>
      </c>
      <c r="I41" s="178">
        <v>3</v>
      </c>
      <c r="J41" s="178">
        <v>2</v>
      </c>
      <c r="K41" s="172" t="s">
        <v>316</v>
      </c>
      <c r="L41" s="172" t="s">
        <v>316</v>
      </c>
      <c r="M41" s="178">
        <v>231</v>
      </c>
      <c r="N41" s="178">
        <v>25</v>
      </c>
      <c r="O41" s="178">
        <v>186</v>
      </c>
      <c r="P41" s="178">
        <v>255</v>
      </c>
      <c r="Q41" s="178">
        <v>2</v>
      </c>
      <c r="R41" s="172" t="s">
        <v>316</v>
      </c>
      <c r="S41" s="178">
        <v>1</v>
      </c>
      <c r="T41" s="178">
        <v>1</v>
      </c>
      <c r="U41" s="178">
        <v>36</v>
      </c>
      <c r="V41" s="178">
        <v>2</v>
      </c>
      <c r="W41" s="178">
        <v>106</v>
      </c>
      <c r="X41" s="178">
        <v>98</v>
      </c>
      <c r="Y41" s="178">
        <v>11</v>
      </c>
      <c r="Z41" s="178">
        <v>6</v>
      </c>
      <c r="AA41" s="172" t="s">
        <v>316</v>
      </c>
      <c r="AB41" s="178">
        <v>2</v>
      </c>
      <c r="AC41" s="178">
        <v>26</v>
      </c>
      <c r="AD41" s="178">
        <v>40</v>
      </c>
      <c r="AE41" s="178">
        <v>25</v>
      </c>
      <c r="AF41" s="178">
        <v>109</v>
      </c>
      <c r="AG41" s="178">
        <v>21</v>
      </c>
      <c r="AH41" s="178">
        <v>24</v>
      </c>
      <c r="AI41" s="178">
        <v>42</v>
      </c>
      <c r="AJ41" s="178">
        <v>33</v>
      </c>
      <c r="AK41" s="178">
        <v>57</v>
      </c>
      <c r="AL41" s="178">
        <v>46</v>
      </c>
      <c r="AM41" s="178">
        <v>56</v>
      </c>
      <c r="AN41" s="178">
        <v>30</v>
      </c>
      <c r="AO41" s="178">
        <v>2</v>
      </c>
      <c r="AP41" s="178">
        <v>1</v>
      </c>
      <c r="AQ41" s="42"/>
      <c r="AR41" s="42"/>
      <c r="AS41" s="42"/>
      <c r="AT41" s="42"/>
      <c r="AU41" s="42"/>
      <c r="AV41" s="42"/>
      <c r="AW41" s="42"/>
    </row>
    <row r="42" spans="1:49" ht="18.75" customHeight="1">
      <c r="A42" s="98" t="s">
        <v>347</v>
      </c>
      <c r="B42" s="179">
        <v>1632</v>
      </c>
      <c r="C42" s="178">
        <v>900</v>
      </c>
      <c r="D42" s="178">
        <v>732</v>
      </c>
      <c r="E42" s="178">
        <v>72</v>
      </c>
      <c r="F42" s="178">
        <v>57</v>
      </c>
      <c r="G42" s="178">
        <v>23</v>
      </c>
      <c r="H42" s="178">
        <v>1</v>
      </c>
      <c r="I42" s="178">
        <v>3</v>
      </c>
      <c r="J42" s="178">
        <v>2</v>
      </c>
      <c r="K42" s="172" t="s">
        <v>316</v>
      </c>
      <c r="L42" s="172" t="s">
        <v>316</v>
      </c>
      <c r="M42" s="178">
        <v>231</v>
      </c>
      <c r="N42" s="178">
        <v>25</v>
      </c>
      <c r="O42" s="178">
        <v>186</v>
      </c>
      <c r="P42" s="178">
        <v>255</v>
      </c>
      <c r="Q42" s="178">
        <v>2</v>
      </c>
      <c r="R42" s="172" t="s">
        <v>316</v>
      </c>
      <c r="S42" s="178">
        <v>1</v>
      </c>
      <c r="T42" s="178">
        <v>1</v>
      </c>
      <c r="U42" s="178">
        <v>36</v>
      </c>
      <c r="V42" s="178">
        <v>2</v>
      </c>
      <c r="W42" s="178">
        <v>106</v>
      </c>
      <c r="X42" s="178">
        <v>98</v>
      </c>
      <c r="Y42" s="178">
        <v>11</v>
      </c>
      <c r="Z42" s="178">
        <v>6</v>
      </c>
      <c r="AA42" s="172" t="s">
        <v>316</v>
      </c>
      <c r="AB42" s="178">
        <v>2</v>
      </c>
      <c r="AC42" s="178">
        <v>26</v>
      </c>
      <c r="AD42" s="178">
        <v>40</v>
      </c>
      <c r="AE42" s="178">
        <v>25</v>
      </c>
      <c r="AF42" s="178">
        <v>109</v>
      </c>
      <c r="AG42" s="178">
        <v>21</v>
      </c>
      <c r="AH42" s="178">
        <v>24</v>
      </c>
      <c r="AI42" s="178">
        <v>42</v>
      </c>
      <c r="AJ42" s="178">
        <v>33</v>
      </c>
      <c r="AK42" s="178">
        <v>57</v>
      </c>
      <c r="AL42" s="178">
        <v>46</v>
      </c>
      <c r="AM42" s="178">
        <v>56</v>
      </c>
      <c r="AN42" s="178">
        <v>30</v>
      </c>
      <c r="AO42" s="178">
        <v>2</v>
      </c>
      <c r="AP42" s="178">
        <v>1</v>
      </c>
      <c r="AQ42" s="42"/>
      <c r="AR42" s="42"/>
      <c r="AS42" s="42"/>
      <c r="AT42" s="42"/>
      <c r="AU42" s="42"/>
      <c r="AV42" s="42"/>
      <c r="AW42" s="42"/>
    </row>
    <row r="43" spans="1:49" ht="15" customHeight="1">
      <c r="A43" s="98"/>
      <c r="B43" s="179"/>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42"/>
      <c r="AR43" s="42"/>
      <c r="AS43" s="42"/>
      <c r="AT43" s="42"/>
      <c r="AU43" s="42"/>
      <c r="AV43" s="42"/>
      <c r="AW43" s="42"/>
    </row>
    <row r="44" spans="1:42" ht="19.5" customHeight="1">
      <c r="A44" s="98" t="s">
        <v>348</v>
      </c>
      <c r="B44" s="179">
        <v>6176</v>
      </c>
      <c r="C44" s="178">
        <v>3425</v>
      </c>
      <c r="D44" s="178">
        <v>2751</v>
      </c>
      <c r="E44" s="178">
        <v>243</v>
      </c>
      <c r="F44" s="178">
        <v>147</v>
      </c>
      <c r="G44" s="178">
        <v>20</v>
      </c>
      <c r="H44" s="178">
        <v>4</v>
      </c>
      <c r="I44" s="178">
        <v>73</v>
      </c>
      <c r="J44" s="178">
        <v>7</v>
      </c>
      <c r="K44" s="178">
        <v>15</v>
      </c>
      <c r="L44" s="178">
        <v>3</v>
      </c>
      <c r="M44" s="178">
        <v>602</v>
      </c>
      <c r="N44" s="178">
        <v>90</v>
      </c>
      <c r="O44" s="178">
        <v>928</v>
      </c>
      <c r="P44" s="178">
        <v>738</v>
      </c>
      <c r="Q44" s="178">
        <v>19</v>
      </c>
      <c r="R44" s="178">
        <v>5</v>
      </c>
      <c r="S44" s="178">
        <v>32</v>
      </c>
      <c r="T44" s="178">
        <v>12</v>
      </c>
      <c r="U44" s="178">
        <v>191</v>
      </c>
      <c r="V44" s="178">
        <v>21</v>
      </c>
      <c r="W44" s="178">
        <v>373</v>
      </c>
      <c r="X44" s="178">
        <v>410</v>
      </c>
      <c r="Y44" s="178">
        <v>31</v>
      </c>
      <c r="Z44" s="178">
        <v>56</v>
      </c>
      <c r="AA44" s="178">
        <v>4</v>
      </c>
      <c r="AB44" s="178">
        <v>4</v>
      </c>
      <c r="AC44" s="178">
        <v>119</v>
      </c>
      <c r="AD44" s="178">
        <v>207</v>
      </c>
      <c r="AE44" s="178">
        <v>84</v>
      </c>
      <c r="AF44" s="178">
        <v>533</v>
      </c>
      <c r="AG44" s="178">
        <v>75</v>
      </c>
      <c r="AH44" s="178">
        <v>125</v>
      </c>
      <c r="AI44" s="178">
        <v>102</v>
      </c>
      <c r="AJ44" s="178">
        <v>63</v>
      </c>
      <c r="AK44" s="178">
        <v>292</v>
      </c>
      <c r="AL44" s="178">
        <v>260</v>
      </c>
      <c r="AM44" s="178">
        <v>218</v>
      </c>
      <c r="AN44" s="178">
        <v>60</v>
      </c>
      <c r="AO44" s="178">
        <v>4</v>
      </c>
      <c r="AP44" s="178">
        <v>6</v>
      </c>
    </row>
    <row r="45" spans="1:42" ht="19.5" customHeight="1">
      <c r="A45" s="98" t="s">
        <v>349</v>
      </c>
      <c r="B45" s="179">
        <v>6176</v>
      </c>
      <c r="C45" s="178">
        <v>3425</v>
      </c>
      <c r="D45" s="178">
        <v>2751</v>
      </c>
      <c r="E45" s="178">
        <v>243</v>
      </c>
      <c r="F45" s="178">
        <v>147</v>
      </c>
      <c r="G45" s="178">
        <v>20</v>
      </c>
      <c r="H45" s="178">
        <v>4</v>
      </c>
      <c r="I45" s="178">
        <v>73</v>
      </c>
      <c r="J45" s="178">
        <v>7</v>
      </c>
      <c r="K45" s="178">
        <v>15</v>
      </c>
      <c r="L45" s="178">
        <v>3</v>
      </c>
      <c r="M45" s="178">
        <v>602</v>
      </c>
      <c r="N45" s="178">
        <v>90</v>
      </c>
      <c r="O45" s="178">
        <v>928</v>
      </c>
      <c r="P45" s="178">
        <v>738</v>
      </c>
      <c r="Q45" s="178">
        <v>19</v>
      </c>
      <c r="R45" s="178">
        <v>5</v>
      </c>
      <c r="S45" s="178">
        <v>32</v>
      </c>
      <c r="T45" s="178">
        <v>12</v>
      </c>
      <c r="U45" s="178">
        <v>191</v>
      </c>
      <c r="V45" s="178">
        <v>21</v>
      </c>
      <c r="W45" s="178">
        <v>373</v>
      </c>
      <c r="X45" s="178">
        <v>410</v>
      </c>
      <c r="Y45" s="178">
        <v>31</v>
      </c>
      <c r="Z45" s="178">
        <v>56</v>
      </c>
      <c r="AA45" s="178">
        <v>4</v>
      </c>
      <c r="AB45" s="178">
        <v>4</v>
      </c>
      <c r="AC45" s="178">
        <v>119</v>
      </c>
      <c r="AD45" s="178">
        <v>207</v>
      </c>
      <c r="AE45" s="178">
        <v>84</v>
      </c>
      <c r="AF45" s="178">
        <v>533</v>
      </c>
      <c r="AG45" s="178">
        <v>75</v>
      </c>
      <c r="AH45" s="178">
        <v>125</v>
      </c>
      <c r="AI45" s="178">
        <v>102</v>
      </c>
      <c r="AJ45" s="178">
        <v>63</v>
      </c>
      <c r="AK45" s="178">
        <v>292</v>
      </c>
      <c r="AL45" s="178">
        <v>260</v>
      </c>
      <c r="AM45" s="178">
        <v>218</v>
      </c>
      <c r="AN45" s="178">
        <v>60</v>
      </c>
      <c r="AO45" s="178">
        <v>4</v>
      </c>
      <c r="AP45" s="178">
        <v>6</v>
      </c>
    </row>
    <row r="46" spans="1:42" ht="15" customHeight="1">
      <c r="A46" s="98"/>
      <c r="B46" s="179"/>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row>
    <row r="47" spans="1:42" ht="19.5" customHeight="1">
      <c r="A47" s="98" t="s">
        <v>350</v>
      </c>
      <c r="B47" s="179">
        <v>18982</v>
      </c>
      <c r="C47" s="178">
        <v>10439</v>
      </c>
      <c r="D47" s="178">
        <v>8543</v>
      </c>
      <c r="E47" s="178">
        <v>621</v>
      </c>
      <c r="F47" s="178">
        <v>403</v>
      </c>
      <c r="G47" s="178">
        <v>23</v>
      </c>
      <c r="H47" s="178">
        <v>5</v>
      </c>
      <c r="I47" s="178">
        <v>384</v>
      </c>
      <c r="J47" s="178">
        <v>15</v>
      </c>
      <c r="K47" s="178">
        <v>7</v>
      </c>
      <c r="L47" s="172" t="s">
        <v>316</v>
      </c>
      <c r="M47" s="178">
        <v>1791</v>
      </c>
      <c r="N47" s="178">
        <v>316</v>
      </c>
      <c r="O47" s="178">
        <v>2695</v>
      </c>
      <c r="P47" s="178">
        <v>2369</v>
      </c>
      <c r="Q47" s="178">
        <v>41</v>
      </c>
      <c r="R47" s="178">
        <v>4</v>
      </c>
      <c r="S47" s="178">
        <v>120</v>
      </c>
      <c r="T47" s="178">
        <v>64</v>
      </c>
      <c r="U47" s="178">
        <v>529</v>
      </c>
      <c r="V47" s="178">
        <v>94</v>
      </c>
      <c r="W47" s="178">
        <v>1303</v>
      </c>
      <c r="X47" s="178">
        <v>1394</v>
      </c>
      <c r="Y47" s="178">
        <v>146</v>
      </c>
      <c r="Z47" s="178">
        <v>220</v>
      </c>
      <c r="AA47" s="178">
        <v>37</v>
      </c>
      <c r="AB47" s="178">
        <v>17</v>
      </c>
      <c r="AC47" s="178">
        <v>305</v>
      </c>
      <c r="AD47" s="178">
        <v>506</v>
      </c>
      <c r="AE47" s="178">
        <v>322</v>
      </c>
      <c r="AF47" s="178">
        <v>1560</v>
      </c>
      <c r="AG47" s="178">
        <v>312</v>
      </c>
      <c r="AH47" s="178">
        <v>408</v>
      </c>
      <c r="AI47" s="178">
        <v>293</v>
      </c>
      <c r="AJ47" s="178">
        <v>137</v>
      </c>
      <c r="AK47" s="178">
        <v>985</v>
      </c>
      <c r="AL47" s="178">
        <v>845</v>
      </c>
      <c r="AM47" s="178">
        <v>502</v>
      </c>
      <c r="AN47" s="178">
        <v>163</v>
      </c>
      <c r="AO47" s="178">
        <v>23</v>
      </c>
      <c r="AP47" s="178">
        <v>23</v>
      </c>
    </row>
    <row r="48" spans="1:42" ht="19.5" customHeight="1">
      <c r="A48" s="98" t="s">
        <v>351</v>
      </c>
      <c r="B48" s="179">
        <v>12584</v>
      </c>
      <c r="C48" s="178">
        <v>6892</v>
      </c>
      <c r="D48" s="178">
        <v>5692</v>
      </c>
      <c r="E48" s="178">
        <v>362</v>
      </c>
      <c r="F48" s="178">
        <v>248</v>
      </c>
      <c r="G48" s="178">
        <v>16</v>
      </c>
      <c r="H48" s="178">
        <v>4</v>
      </c>
      <c r="I48" s="178">
        <v>353</v>
      </c>
      <c r="J48" s="178">
        <v>13</v>
      </c>
      <c r="K48" s="178">
        <v>5</v>
      </c>
      <c r="L48" s="172" t="s">
        <v>316</v>
      </c>
      <c r="M48" s="178">
        <v>1149</v>
      </c>
      <c r="N48" s="178">
        <v>195</v>
      </c>
      <c r="O48" s="178">
        <v>1945</v>
      </c>
      <c r="P48" s="178">
        <v>1691</v>
      </c>
      <c r="Q48" s="178">
        <v>28</v>
      </c>
      <c r="R48" s="178">
        <v>2</v>
      </c>
      <c r="S48" s="178">
        <v>60</v>
      </c>
      <c r="T48" s="178">
        <v>36</v>
      </c>
      <c r="U48" s="178">
        <v>336</v>
      </c>
      <c r="V48" s="178">
        <v>61</v>
      </c>
      <c r="W48" s="178">
        <v>795</v>
      </c>
      <c r="X48" s="178">
        <v>912</v>
      </c>
      <c r="Y48" s="178">
        <v>86</v>
      </c>
      <c r="Z48" s="178">
        <v>130</v>
      </c>
      <c r="AA48" s="178">
        <v>12</v>
      </c>
      <c r="AB48" s="178">
        <v>9</v>
      </c>
      <c r="AC48" s="178">
        <v>216</v>
      </c>
      <c r="AD48" s="178">
        <v>381</v>
      </c>
      <c r="AE48" s="178">
        <v>204</v>
      </c>
      <c r="AF48" s="178">
        <v>1048</v>
      </c>
      <c r="AG48" s="178">
        <v>209</v>
      </c>
      <c r="AH48" s="178">
        <v>246</v>
      </c>
      <c r="AI48" s="178">
        <v>202</v>
      </c>
      <c r="AJ48" s="178">
        <v>94</v>
      </c>
      <c r="AK48" s="178">
        <v>608</v>
      </c>
      <c r="AL48" s="178">
        <v>512</v>
      </c>
      <c r="AM48" s="178">
        <v>297</v>
      </c>
      <c r="AN48" s="178">
        <v>97</v>
      </c>
      <c r="AO48" s="178">
        <v>9</v>
      </c>
      <c r="AP48" s="178">
        <v>13</v>
      </c>
    </row>
    <row r="49" spans="1:42" ht="19.5" customHeight="1">
      <c r="A49" s="98" t="s">
        <v>352</v>
      </c>
      <c r="B49" s="179">
        <v>770</v>
      </c>
      <c r="C49" s="178">
        <v>430</v>
      </c>
      <c r="D49" s="178">
        <v>340</v>
      </c>
      <c r="E49" s="178">
        <v>11</v>
      </c>
      <c r="F49" s="178">
        <v>8</v>
      </c>
      <c r="G49" s="178">
        <v>2</v>
      </c>
      <c r="H49" s="172" t="s">
        <v>316</v>
      </c>
      <c r="I49" s="178">
        <v>31</v>
      </c>
      <c r="J49" s="178">
        <v>2</v>
      </c>
      <c r="K49" s="178">
        <v>2</v>
      </c>
      <c r="L49" s="172" t="s">
        <v>316</v>
      </c>
      <c r="M49" s="178">
        <v>118</v>
      </c>
      <c r="N49" s="178">
        <v>13</v>
      </c>
      <c r="O49" s="178">
        <v>58</v>
      </c>
      <c r="P49" s="178">
        <v>94</v>
      </c>
      <c r="Q49" s="172" t="s">
        <v>316</v>
      </c>
      <c r="R49" s="172" t="s">
        <v>316</v>
      </c>
      <c r="S49" s="178">
        <v>3</v>
      </c>
      <c r="T49" s="178">
        <v>4</v>
      </c>
      <c r="U49" s="178">
        <v>16</v>
      </c>
      <c r="V49" s="178">
        <v>1</v>
      </c>
      <c r="W49" s="178">
        <v>46</v>
      </c>
      <c r="X49" s="178">
        <v>41</v>
      </c>
      <c r="Y49" s="178">
        <v>4</v>
      </c>
      <c r="Z49" s="178">
        <v>7</v>
      </c>
      <c r="AA49" s="172" t="s">
        <v>316</v>
      </c>
      <c r="AB49" s="172" t="s">
        <v>316</v>
      </c>
      <c r="AC49" s="178">
        <v>24</v>
      </c>
      <c r="AD49" s="178">
        <v>41</v>
      </c>
      <c r="AE49" s="178">
        <v>14</v>
      </c>
      <c r="AF49" s="178">
        <v>57</v>
      </c>
      <c r="AG49" s="178">
        <v>2</v>
      </c>
      <c r="AH49" s="178">
        <v>11</v>
      </c>
      <c r="AI49" s="178">
        <v>18</v>
      </c>
      <c r="AJ49" s="178">
        <v>9</v>
      </c>
      <c r="AK49" s="178">
        <v>44</v>
      </c>
      <c r="AL49" s="178">
        <v>45</v>
      </c>
      <c r="AM49" s="178">
        <v>34</v>
      </c>
      <c r="AN49" s="178">
        <v>7</v>
      </c>
      <c r="AO49" s="178">
        <v>3</v>
      </c>
      <c r="AP49" s="172" t="s">
        <v>316</v>
      </c>
    </row>
    <row r="50" spans="1:42" ht="19.5" customHeight="1">
      <c r="A50" s="98" t="s">
        <v>353</v>
      </c>
      <c r="B50" s="179">
        <v>5628</v>
      </c>
      <c r="C50" s="178">
        <v>3117</v>
      </c>
      <c r="D50" s="178">
        <v>2511</v>
      </c>
      <c r="E50" s="178">
        <v>248</v>
      </c>
      <c r="F50" s="178">
        <v>147</v>
      </c>
      <c r="G50" s="178">
        <v>5</v>
      </c>
      <c r="H50" s="178">
        <v>1</v>
      </c>
      <c r="I50" s="172" t="s">
        <v>316</v>
      </c>
      <c r="J50" s="172" t="s">
        <v>316</v>
      </c>
      <c r="K50" s="172" t="s">
        <v>316</v>
      </c>
      <c r="L50" s="172" t="s">
        <v>316</v>
      </c>
      <c r="M50" s="178">
        <v>524</v>
      </c>
      <c r="N50" s="178">
        <v>108</v>
      </c>
      <c r="O50" s="178">
        <v>692</v>
      </c>
      <c r="P50" s="178">
        <v>584</v>
      </c>
      <c r="Q50" s="178">
        <v>13</v>
      </c>
      <c r="R50" s="178">
        <v>2</v>
      </c>
      <c r="S50" s="178">
        <v>57</v>
      </c>
      <c r="T50" s="178">
        <v>24</v>
      </c>
      <c r="U50" s="178">
        <v>177</v>
      </c>
      <c r="V50" s="178">
        <v>32</v>
      </c>
      <c r="W50" s="178">
        <v>462</v>
      </c>
      <c r="X50" s="178">
        <v>441</v>
      </c>
      <c r="Y50" s="178">
        <v>56</v>
      </c>
      <c r="Z50" s="178">
        <v>83</v>
      </c>
      <c r="AA50" s="178">
        <v>25</v>
      </c>
      <c r="AB50" s="178">
        <v>8</v>
      </c>
      <c r="AC50" s="178">
        <v>65</v>
      </c>
      <c r="AD50" s="178">
        <v>84</v>
      </c>
      <c r="AE50" s="178">
        <v>104</v>
      </c>
      <c r="AF50" s="178">
        <v>455</v>
      </c>
      <c r="AG50" s="178">
        <v>101</v>
      </c>
      <c r="AH50" s="178">
        <v>151</v>
      </c>
      <c r="AI50" s="178">
        <v>73</v>
      </c>
      <c r="AJ50" s="178">
        <v>34</v>
      </c>
      <c r="AK50" s="178">
        <v>333</v>
      </c>
      <c r="AL50" s="178">
        <v>288</v>
      </c>
      <c r="AM50" s="178">
        <v>171</v>
      </c>
      <c r="AN50" s="178">
        <v>59</v>
      </c>
      <c r="AO50" s="178">
        <v>11</v>
      </c>
      <c r="AP50" s="178">
        <v>10</v>
      </c>
    </row>
    <row r="51" spans="1:42" ht="15" customHeight="1">
      <c r="A51" s="98"/>
      <c r="B51" s="179"/>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row>
    <row r="52" spans="1:42" ht="19.5" customHeight="1">
      <c r="A52" s="98" t="s">
        <v>354</v>
      </c>
      <c r="B52" s="179">
        <v>5692</v>
      </c>
      <c r="C52" s="178">
        <v>3370</v>
      </c>
      <c r="D52" s="178">
        <v>2322</v>
      </c>
      <c r="E52" s="178">
        <v>246</v>
      </c>
      <c r="F52" s="178">
        <v>178</v>
      </c>
      <c r="G52" s="178">
        <v>2</v>
      </c>
      <c r="H52" s="172" t="s">
        <v>316</v>
      </c>
      <c r="I52" s="178">
        <v>136</v>
      </c>
      <c r="J52" s="178">
        <v>26</v>
      </c>
      <c r="K52" s="172" t="s">
        <v>316</v>
      </c>
      <c r="L52" s="172" t="s">
        <v>316</v>
      </c>
      <c r="M52" s="178">
        <v>540</v>
      </c>
      <c r="N52" s="178">
        <v>97</v>
      </c>
      <c r="O52" s="178">
        <v>308</v>
      </c>
      <c r="P52" s="178">
        <v>283</v>
      </c>
      <c r="Q52" s="178">
        <v>438</v>
      </c>
      <c r="R52" s="178">
        <v>17</v>
      </c>
      <c r="S52" s="178">
        <v>15</v>
      </c>
      <c r="T52" s="178">
        <v>9</v>
      </c>
      <c r="U52" s="178">
        <v>179</v>
      </c>
      <c r="V52" s="178">
        <v>21</v>
      </c>
      <c r="W52" s="178">
        <v>365</v>
      </c>
      <c r="X52" s="178">
        <v>433</v>
      </c>
      <c r="Y52" s="178">
        <v>28</v>
      </c>
      <c r="Z52" s="178">
        <v>41</v>
      </c>
      <c r="AA52" s="178">
        <v>5</v>
      </c>
      <c r="AB52" s="178">
        <v>9</v>
      </c>
      <c r="AC52" s="178">
        <v>130</v>
      </c>
      <c r="AD52" s="178">
        <v>257</v>
      </c>
      <c r="AE52" s="178">
        <v>59</v>
      </c>
      <c r="AF52" s="178">
        <v>382</v>
      </c>
      <c r="AG52" s="178">
        <v>68</v>
      </c>
      <c r="AH52" s="178">
        <v>147</v>
      </c>
      <c r="AI52" s="178">
        <v>94</v>
      </c>
      <c r="AJ52" s="178">
        <v>37</v>
      </c>
      <c r="AK52" s="178">
        <v>597</v>
      </c>
      <c r="AL52" s="178">
        <v>316</v>
      </c>
      <c r="AM52" s="178">
        <v>138</v>
      </c>
      <c r="AN52" s="178">
        <v>60</v>
      </c>
      <c r="AO52" s="178">
        <v>22</v>
      </c>
      <c r="AP52" s="178">
        <v>12</v>
      </c>
    </row>
    <row r="53" spans="1:42" ht="19.5" customHeight="1">
      <c r="A53" s="98" t="s">
        <v>355</v>
      </c>
      <c r="B53" s="179">
        <v>5692</v>
      </c>
      <c r="C53" s="178">
        <v>3370</v>
      </c>
      <c r="D53" s="178">
        <v>2322</v>
      </c>
      <c r="E53" s="178">
        <v>246</v>
      </c>
      <c r="F53" s="178">
        <v>178</v>
      </c>
      <c r="G53" s="178">
        <v>2</v>
      </c>
      <c r="H53" s="172" t="s">
        <v>316</v>
      </c>
      <c r="I53" s="178">
        <v>136</v>
      </c>
      <c r="J53" s="178">
        <v>26</v>
      </c>
      <c r="K53" s="172" t="s">
        <v>316</v>
      </c>
      <c r="L53" s="172" t="s">
        <v>316</v>
      </c>
      <c r="M53" s="178">
        <v>540</v>
      </c>
      <c r="N53" s="178">
        <v>97</v>
      </c>
      <c r="O53" s="178">
        <v>308</v>
      </c>
      <c r="P53" s="178">
        <v>283</v>
      </c>
      <c r="Q53" s="178">
        <v>438</v>
      </c>
      <c r="R53" s="178">
        <v>17</v>
      </c>
      <c r="S53" s="178">
        <v>15</v>
      </c>
      <c r="T53" s="178">
        <v>9</v>
      </c>
      <c r="U53" s="178">
        <v>179</v>
      </c>
      <c r="V53" s="178">
        <v>21</v>
      </c>
      <c r="W53" s="178">
        <v>365</v>
      </c>
      <c r="X53" s="178">
        <v>433</v>
      </c>
      <c r="Y53" s="178">
        <v>28</v>
      </c>
      <c r="Z53" s="178">
        <v>41</v>
      </c>
      <c r="AA53" s="178">
        <v>5</v>
      </c>
      <c r="AB53" s="178">
        <v>9</v>
      </c>
      <c r="AC53" s="178">
        <v>130</v>
      </c>
      <c r="AD53" s="178">
        <v>257</v>
      </c>
      <c r="AE53" s="178">
        <v>59</v>
      </c>
      <c r="AF53" s="178">
        <v>382</v>
      </c>
      <c r="AG53" s="178">
        <v>68</v>
      </c>
      <c r="AH53" s="178">
        <v>147</v>
      </c>
      <c r="AI53" s="178">
        <v>94</v>
      </c>
      <c r="AJ53" s="178">
        <v>37</v>
      </c>
      <c r="AK53" s="178">
        <v>597</v>
      </c>
      <c r="AL53" s="178">
        <v>316</v>
      </c>
      <c r="AM53" s="178">
        <v>138</v>
      </c>
      <c r="AN53" s="178">
        <v>60</v>
      </c>
      <c r="AO53" s="178">
        <v>22</v>
      </c>
      <c r="AP53" s="178">
        <v>12</v>
      </c>
    </row>
    <row r="54" spans="1:42" ht="15" customHeight="1">
      <c r="A54" s="98"/>
      <c r="B54" s="179"/>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row>
    <row r="55" spans="1:42" ht="18.75" customHeight="1">
      <c r="A55" s="98" t="s">
        <v>356</v>
      </c>
      <c r="B55" s="179">
        <v>1308</v>
      </c>
      <c r="C55" s="178">
        <v>740</v>
      </c>
      <c r="D55" s="178">
        <v>568</v>
      </c>
      <c r="E55" s="178">
        <v>51</v>
      </c>
      <c r="F55" s="178">
        <v>43</v>
      </c>
      <c r="G55" s="178">
        <v>8</v>
      </c>
      <c r="H55" s="178">
        <v>2</v>
      </c>
      <c r="I55" s="172" t="s">
        <v>316</v>
      </c>
      <c r="J55" s="172" t="s">
        <v>316</v>
      </c>
      <c r="K55" s="172" t="s">
        <v>316</v>
      </c>
      <c r="L55" s="172" t="s">
        <v>316</v>
      </c>
      <c r="M55" s="178">
        <v>203</v>
      </c>
      <c r="N55" s="178">
        <v>36</v>
      </c>
      <c r="O55" s="178">
        <v>105</v>
      </c>
      <c r="P55" s="178">
        <v>123</v>
      </c>
      <c r="Q55" s="178">
        <v>9</v>
      </c>
      <c r="R55" s="178">
        <v>2</v>
      </c>
      <c r="S55" s="178">
        <v>1</v>
      </c>
      <c r="T55" s="172" t="s">
        <v>316</v>
      </c>
      <c r="U55" s="178">
        <v>24</v>
      </c>
      <c r="V55" s="178">
        <v>2</v>
      </c>
      <c r="W55" s="178">
        <v>81</v>
      </c>
      <c r="X55" s="178">
        <v>96</v>
      </c>
      <c r="Y55" s="178">
        <v>6</v>
      </c>
      <c r="Z55" s="178">
        <v>11</v>
      </c>
      <c r="AA55" s="172" t="s">
        <v>316</v>
      </c>
      <c r="AB55" s="172" t="s">
        <v>316</v>
      </c>
      <c r="AC55" s="178">
        <v>18</v>
      </c>
      <c r="AD55" s="178">
        <v>30</v>
      </c>
      <c r="AE55" s="178">
        <v>21</v>
      </c>
      <c r="AF55" s="178">
        <v>90</v>
      </c>
      <c r="AG55" s="178">
        <v>27</v>
      </c>
      <c r="AH55" s="178">
        <v>28</v>
      </c>
      <c r="AI55" s="178">
        <v>62</v>
      </c>
      <c r="AJ55" s="178">
        <v>23</v>
      </c>
      <c r="AK55" s="178">
        <v>61</v>
      </c>
      <c r="AL55" s="178">
        <v>60</v>
      </c>
      <c r="AM55" s="178">
        <v>63</v>
      </c>
      <c r="AN55" s="178">
        <v>22</v>
      </c>
      <c r="AO55" s="172" t="s">
        <v>316</v>
      </c>
      <c r="AP55" s="172" t="s">
        <v>316</v>
      </c>
    </row>
    <row r="56" spans="1:42" ht="18.75" customHeight="1">
      <c r="A56" s="98" t="s">
        <v>357</v>
      </c>
      <c r="B56" s="179">
        <v>1308</v>
      </c>
      <c r="C56" s="178">
        <v>740</v>
      </c>
      <c r="D56" s="178">
        <v>568</v>
      </c>
      <c r="E56" s="178">
        <v>51</v>
      </c>
      <c r="F56" s="178">
        <v>43</v>
      </c>
      <c r="G56" s="178">
        <v>8</v>
      </c>
      <c r="H56" s="178">
        <v>2</v>
      </c>
      <c r="I56" s="172" t="s">
        <v>316</v>
      </c>
      <c r="J56" s="172" t="s">
        <v>316</v>
      </c>
      <c r="K56" s="172" t="s">
        <v>316</v>
      </c>
      <c r="L56" s="172" t="s">
        <v>316</v>
      </c>
      <c r="M56" s="178">
        <v>203</v>
      </c>
      <c r="N56" s="178">
        <v>36</v>
      </c>
      <c r="O56" s="178">
        <v>105</v>
      </c>
      <c r="P56" s="178">
        <v>123</v>
      </c>
      <c r="Q56" s="178">
        <v>9</v>
      </c>
      <c r="R56" s="178">
        <v>2</v>
      </c>
      <c r="S56" s="178">
        <v>1</v>
      </c>
      <c r="T56" s="172" t="s">
        <v>316</v>
      </c>
      <c r="U56" s="178">
        <v>24</v>
      </c>
      <c r="V56" s="178">
        <v>2</v>
      </c>
      <c r="W56" s="178">
        <v>81</v>
      </c>
      <c r="X56" s="178">
        <v>96</v>
      </c>
      <c r="Y56" s="178">
        <v>6</v>
      </c>
      <c r="Z56" s="178">
        <v>11</v>
      </c>
      <c r="AA56" s="172" t="s">
        <v>316</v>
      </c>
      <c r="AB56" s="172" t="s">
        <v>316</v>
      </c>
      <c r="AC56" s="178">
        <v>18</v>
      </c>
      <c r="AD56" s="178">
        <v>30</v>
      </c>
      <c r="AE56" s="178">
        <v>21</v>
      </c>
      <c r="AF56" s="178">
        <v>90</v>
      </c>
      <c r="AG56" s="178">
        <v>27</v>
      </c>
      <c r="AH56" s="178">
        <v>28</v>
      </c>
      <c r="AI56" s="178">
        <v>62</v>
      </c>
      <c r="AJ56" s="178">
        <v>23</v>
      </c>
      <c r="AK56" s="178">
        <v>61</v>
      </c>
      <c r="AL56" s="178">
        <v>60</v>
      </c>
      <c r="AM56" s="178">
        <v>63</v>
      </c>
      <c r="AN56" s="178">
        <v>22</v>
      </c>
      <c r="AO56" s="172" t="s">
        <v>316</v>
      </c>
      <c r="AP56" s="172" t="s">
        <v>316</v>
      </c>
    </row>
    <row r="57" spans="1:42" ht="15" customHeight="1">
      <c r="A57" s="98"/>
      <c r="B57" s="179"/>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row>
    <row r="58" spans="1:42" ht="19.5" customHeight="1">
      <c r="A58" s="98" t="s">
        <v>358</v>
      </c>
      <c r="B58" s="179">
        <v>9186</v>
      </c>
      <c r="C58" s="178">
        <v>5717</v>
      </c>
      <c r="D58" s="178">
        <v>3469</v>
      </c>
      <c r="E58" s="178">
        <v>324</v>
      </c>
      <c r="F58" s="178">
        <v>315</v>
      </c>
      <c r="G58" s="178">
        <v>2</v>
      </c>
      <c r="H58" s="172" t="s">
        <v>316</v>
      </c>
      <c r="I58" s="178">
        <v>171</v>
      </c>
      <c r="J58" s="178">
        <v>51</v>
      </c>
      <c r="K58" s="172" t="s">
        <v>316</v>
      </c>
      <c r="L58" s="172" t="s">
        <v>316</v>
      </c>
      <c r="M58" s="178">
        <v>1242</v>
      </c>
      <c r="N58" s="178">
        <v>198</v>
      </c>
      <c r="O58" s="178">
        <v>572</v>
      </c>
      <c r="P58" s="178">
        <v>331</v>
      </c>
      <c r="Q58" s="178">
        <v>849</v>
      </c>
      <c r="R58" s="178">
        <v>21</v>
      </c>
      <c r="S58" s="178">
        <v>16</v>
      </c>
      <c r="T58" s="178">
        <v>43</v>
      </c>
      <c r="U58" s="178">
        <v>152</v>
      </c>
      <c r="V58" s="178">
        <v>30</v>
      </c>
      <c r="W58" s="178">
        <v>412</v>
      </c>
      <c r="X58" s="178">
        <v>577</v>
      </c>
      <c r="Y58" s="178">
        <v>51</v>
      </c>
      <c r="Z58" s="178">
        <v>40</v>
      </c>
      <c r="AA58" s="178">
        <v>15</v>
      </c>
      <c r="AB58" s="178">
        <v>12</v>
      </c>
      <c r="AC58" s="178">
        <v>202</v>
      </c>
      <c r="AD58" s="178">
        <v>483</v>
      </c>
      <c r="AE58" s="178">
        <v>121</v>
      </c>
      <c r="AF58" s="178">
        <v>563</v>
      </c>
      <c r="AG58" s="178">
        <v>137</v>
      </c>
      <c r="AH58" s="178">
        <v>193</v>
      </c>
      <c r="AI58" s="178">
        <v>130</v>
      </c>
      <c r="AJ58" s="178">
        <v>67</v>
      </c>
      <c r="AK58" s="178">
        <v>1016</v>
      </c>
      <c r="AL58" s="178">
        <v>459</v>
      </c>
      <c r="AM58" s="178">
        <v>297</v>
      </c>
      <c r="AN58" s="178">
        <v>81</v>
      </c>
      <c r="AO58" s="178">
        <v>8</v>
      </c>
      <c r="AP58" s="178">
        <v>5</v>
      </c>
    </row>
    <row r="59" spans="1:42" ht="19.5" customHeight="1">
      <c r="A59" s="98" t="s">
        <v>359</v>
      </c>
      <c r="B59" s="179">
        <v>5802</v>
      </c>
      <c r="C59" s="178">
        <v>3532</v>
      </c>
      <c r="D59" s="178">
        <v>2270</v>
      </c>
      <c r="E59" s="178">
        <v>194</v>
      </c>
      <c r="F59" s="178">
        <v>194</v>
      </c>
      <c r="G59" s="172" t="s">
        <v>316</v>
      </c>
      <c r="H59" s="172" t="s">
        <v>316</v>
      </c>
      <c r="I59" s="178">
        <v>98</v>
      </c>
      <c r="J59" s="178">
        <v>34</v>
      </c>
      <c r="K59" s="172" t="s">
        <v>316</v>
      </c>
      <c r="L59" s="172" t="s">
        <v>316</v>
      </c>
      <c r="M59" s="178">
        <v>818</v>
      </c>
      <c r="N59" s="178">
        <v>116</v>
      </c>
      <c r="O59" s="178">
        <v>441</v>
      </c>
      <c r="P59" s="178">
        <v>240</v>
      </c>
      <c r="Q59" s="178">
        <v>445</v>
      </c>
      <c r="R59" s="178">
        <v>11</v>
      </c>
      <c r="S59" s="178">
        <v>8</v>
      </c>
      <c r="T59" s="178">
        <v>24</v>
      </c>
      <c r="U59" s="178">
        <v>114</v>
      </c>
      <c r="V59" s="178">
        <v>19</v>
      </c>
      <c r="W59" s="178">
        <v>295</v>
      </c>
      <c r="X59" s="178">
        <v>406</v>
      </c>
      <c r="Y59" s="178">
        <v>32</v>
      </c>
      <c r="Z59" s="178">
        <v>24</v>
      </c>
      <c r="AA59" s="178">
        <v>12</v>
      </c>
      <c r="AB59" s="178">
        <v>4</v>
      </c>
      <c r="AC59" s="178">
        <v>144</v>
      </c>
      <c r="AD59" s="178">
        <v>323</v>
      </c>
      <c r="AE59" s="178">
        <v>78</v>
      </c>
      <c r="AF59" s="178">
        <v>400</v>
      </c>
      <c r="AG59" s="178">
        <v>85</v>
      </c>
      <c r="AH59" s="178">
        <v>120</v>
      </c>
      <c r="AI59" s="178">
        <v>85</v>
      </c>
      <c r="AJ59" s="178">
        <v>44</v>
      </c>
      <c r="AK59" s="178">
        <v>511</v>
      </c>
      <c r="AL59" s="178">
        <v>273</v>
      </c>
      <c r="AM59" s="178">
        <v>170</v>
      </c>
      <c r="AN59" s="178">
        <v>38</v>
      </c>
      <c r="AO59" s="178">
        <v>2</v>
      </c>
      <c r="AP59" s="172" t="s">
        <v>316</v>
      </c>
    </row>
    <row r="60" spans="1:42" ht="19.5" customHeight="1">
      <c r="A60" s="98" t="s">
        <v>360</v>
      </c>
      <c r="B60" s="179">
        <v>3384</v>
      </c>
      <c r="C60" s="178">
        <v>2185</v>
      </c>
      <c r="D60" s="178">
        <v>1199</v>
      </c>
      <c r="E60" s="178">
        <v>130</v>
      </c>
      <c r="F60" s="178">
        <v>121</v>
      </c>
      <c r="G60" s="178">
        <v>2</v>
      </c>
      <c r="H60" s="172" t="s">
        <v>316</v>
      </c>
      <c r="I60" s="178">
        <v>73</v>
      </c>
      <c r="J60" s="178">
        <v>17</v>
      </c>
      <c r="K60" s="172" t="s">
        <v>316</v>
      </c>
      <c r="L60" s="172" t="s">
        <v>316</v>
      </c>
      <c r="M60" s="178">
        <v>424</v>
      </c>
      <c r="N60" s="178">
        <v>82</v>
      </c>
      <c r="O60" s="178">
        <v>131</v>
      </c>
      <c r="P60" s="178">
        <v>91</v>
      </c>
      <c r="Q60" s="178">
        <v>404</v>
      </c>
      <c r="R60" s="178">
        <v>10</v>
      </c>
      <c r="S60" s="178">
        <v>8</v>
      </c>
      <c r="T60" s="178">
        <v>19</v>
      </c>
      <c r="U60" s="178">
        <v>38</v>
      </c>
      <c r="V60" s="178">
        <v>11</v>
      </c>
      <c r="W60" s="178">
        <v>117</v>
      </c>
      <c r="X60" s="178">
        <v>171</v>
      </c>
      <c r="Y60" s="178">
        <v>19</v>
      </c>
      <c r="Z60" s="178">
        <v>16</v>
      </c>
      <c r="AA60" s="178">
        <v>3</v>
      </c>
      <c r="AB60" s="178">
        <v>8</v>
      </c>
      <c r="AC60" s="178">
        <v>58</v>
      </c>
      <c r="AD60" s="178">
        <v>160</v>
      </c>
      <c r="AE60" s="178">
        <v>43</v>
      </c>
      <c r="AF60" s="178">
        <v>163</v>
      </c>
      <c r="AG60" s="178">
        <v>52</v>
      </c>
      <c r="AH60" s="178">
        <v>73</v>
      </c>
      <c r="AI60" s="178">
        <v>45</v>
      </c>
      <c r="AJ60" s="178">
        <v>23</v>
      </c>
      <c r="AK60" s="178">
        <v>505</v>
      </c>
      <c r="AL60" s="178">
        <v>186</v>
      </c>
      <c r="AM60" s="178">
        <v>127</v>
      </c>
      <c r="AN60" s="178">
        <v>43</v>
      </c>
      <c r="AO60" s="178">
        <v>6</v>
      </c>
      <c r="AP60" s="178">
        <v>5</v>
      </c>
    </row>
    <row r="61" spans="1:42" ht="13.5" customHeight="1">
      <c r="A61" s="98"/>
      <c r="B61" s="179"/>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row>
    <row r="62" spans="1:42" ht="19.5" customHeight="1">
      <c r="A62" s="98" t="s">
        <v>361</v>
      </c>
      <c r="B62" s="179">
        <v>8476</v>
      </c>
      <c r="C62" s="178">
        <v>4807</v>
      </c>
      <c r="D62" s="178">
        <v>3669</v>
      </c>
      <c r="E62" s="178">
        <v>559</v>
      </c>
      <c r="F62" s="178">
        <v>363</v>
      </c>
      <c r="G62" s="178">
        <v>6</v>
      </c>
      <c r="H62" s="172" t="s">
        <v>316</v>
      </c>
      <c r="I62" s="178">
        <v>60</v>
      </c>
      <c r="J62" s="178">
        <v>7</v>
      </c>
      <c r="K62" s="172" t="s">
        <v>316</v>
      </c>
      <c r="L62" s="172" t="s">
        <v>316</v>
      </c>
      <c r="M62" s="178">
        <v>787</v>
      </c>
      <c r="N62" s="178">
        <v>156</v>
      </c>
      <c r="O62" s="178">
        <v>739</v>
      </c>
      <c r="P62" s="178">
        <v>599</v>
      </c>
      <c r="Q62" s="178">
        <v>82</v>
      </c>
      <c r="R62" s="178">
        <v>9</v>
      </c>
      <c r="S62" s="178">
        <v>16</v>
      </c>
      <c r="T62" s="178">
        <v>16</v>
      </c>
      <c r="U62" s="178">
        <v>226</v>
      </c>
      <c r="V62" s="178">
        <v>43</v>
      </c>
      <c r="W62" s="178">
        <v>574</v>
      </c>
      <c r="X62" s="178">
        <v>617</v>
      </c>
      <c r="Y62" s="178">
        <v>49</v>
      </c>
      <c r="Z62" s="178">
        <v>62</v>
      </c>
      <c r="AA62" s="178">
        <v>8</v>
      </c>
      <c r="AB62" s="178">
        <v>5</v>
      </c>
      <c r="AC62" s="178">
        <v>252</v>
      </c>
      <c r="AD62" s="178">
        <v>382</v>
      </c>
      <c r="AE62" s="178">
        <v>170</v>
      </c>
      <c r="AF62" s="178">
        <v>700</v>
      </c>
      <c r="AG62" s="178">
        <v>219</v>
      </c>
      <c r="AH62" s="178">
        <v>226</v>
      </c>
      <c r="AI62" s="178">
        <v>167</v>
      </c>
      <c r="AJ62" s="178">
        <v>88</v>
      </c>
      <c r="AK62" s="178">
        <v>570</v>
      </c>
      <c r="AL62" s="178">
        <v>300</v>
      </c>
      <c r="AM62" s="178">
        <v>307</v>
      </c>
      <c r="AN62" s="178">
        <v>92</v>
      </c>
      <c r="AO62" s="178">
        <v>16</v>
      </c>
      <c r="AP62" s="178">
        <v>4</v>
      </c>
    </row>
    <row r="63" spans="1:42" ht="19.5" customHeight="1">
      <c r="A63" s="98" t="s">
        <v>362</v>
      </c>
      <c r="B63" s="179">
        <v>8476</v>
      </c>
      <c r="C63" s="178">
        <v>4807</v>
      </c>
      <c r="D63" s="178">
        <v>3669</v>
      </c>
      <c r="E63" s="178">
        <v>559</v>
      </c>
      <c r="F63" s="178">
        <v>363</v>
      </c>
      <c r="G63" s="178">
        <v>6</v>
      </c>
      <c r="H63" s="172" t="s">
        <v>316</v>
      </c>
      <c r="I63" s="178">
        <v>60</v>
      </c>
      <c r="J63" s="178">
        <v>7</v>
      </c>
      <c r="K63" s="172" t="s">
        <v>316</v>
      </c>
      <c r="L63" s="172" t="s">
        <v>316</v>
      </c>
      <c r="M63" s="178">
        <v>787</v>
      </c>
      <c r="N63" s="178">
        <v>156</v>
      </c>
      <c r="O63" s="178">
        <v>739</v>
      </c>
      <c r="P63" s="178">
        <v>599</v>
      </c>
      <c r="Q63" s="178">
        <v>82</v>
      </c>
      <c r="R63" s="178">
        <v>9</v>
      </c>
      <c r="S63" s="178">
        <v>16</v>
      </c>
      <c r="T63" s="178">
        <v>16</v>
      </c>
      <c r="U63" s="178">
        <v>226</v>
      </c>
      <c r="V63" s="178">
        <v>43</v>
      </c>
      <c r="W63" s="178">
        <v>574</v>
      </c>
      <c r="X63" s="178">
        <v>617</v>
      </c>
      <c r="Y63" s="178">
        <v>49</v>
      </c>
      <c r="Z63" s="178">
        <v>62</v>
      </c>
      <c r="AA63" s="178">
        <v>8</v>
      </c>
      <c r="AB63" s="178">
        <v>5</v>
      </c>
      <c r="AC63" s="178">
        <v>252</v>
      </c>
      <c r="AD63" s="178">
        <v>382</v>
      </c>
      <c r="AE63" s="178">
        <v>170</v>
      </c>
      <c r="AF63" s="178">
        <v>700</v>
      </c>
      <c r="AG63" s="178">
        <v>219</v>
      </c>
      <c r="AH63" s="178">
        <v>226</v>
      </c>
      <c r="AI63" s="178">
        <v>167</v>
      </c>
      <c r="AJ63" s="178">
        <v>88</v>
      </c>
      <c r="AK63" s="178">
        <v>570</v>
      </c>
      <c r="AL63" s="178">
        <v>300</v>
      </c>
      <c r="AM63" s="178">
        <v>307</v>
      </c>
      <c r="AN63" s="178">
        <v>92</v>
      </c>
      <c r="AO63" s="178">
        <v>16</v>
      </c>
      <c r="AP63" s="178">
        <v>4</v>
      </c>
    </row>
    <row r="64" spans="1:42" ht="15" customHeight="1">
      <c r="A64" s="98"/>
      <c r="B64" s="179"/>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row>
    <row r="65" spans="1:42" s="26" customFormat="1" ht="18.75" customHeight="1">
      <c r="A65" s="185" t="s">
        <v>363</v>
      </c>
      <c r="B65" s="181">
        <f>SUM(B24,B27,B32,B35,B41,B44,B47,B52,B55,B58,B62)</f>
        <v>114686</v>
      </c>
      <c r="C65" s="184">
        <f>SUM(C24,C27,C32,C35,C41,C44,C47,C52,C55,C58,C62)</f>
        <v>64191</v>
      </c>
      <c r="D65" s="184">
        <f aca="true" t="shared" si="0" ref="D65:AP65">SUM(D24,D27,D32,D35,D41,D44,D47,D52,D55,D58,D62)</f>
        <v>50495</v>
      </c>
      <c r="E65" s="184">
        <f t="shared" si="0"/>
        <v>4070</v>
      </c>
      <c r="F65" s="184">
        <f t="shared" si="0"/>
        <v>2871</v>
      </c>
      <c r="G65" s="184">
        <f t="shared" si="0"/>
        <v>133</v>
      </c>
      <c r="H65" s="184">
        <f t="shared" si="0"/>
        <v>22</v>
      </c>
      <c r="I65" s="184">
        <f t="shared" si="0"/>
        <v>949</v>
      </c>
      <c r="J65" s="184">
        <f t="shared" si="0"/>
        <v>132</v>
      </c>
      <c r="K65" s="184">
        <f t="shared" si="0"/>
        <v>35</v>
      </c>
      <c r="L65" s="184">
        <f t="shared" si="0"/>
        <v>4</v>
      </c>
      <c r="M65" s="184">
        <f t="shared" si="0"/>
        <v>10792</v>
      </c>
      <c r="N65" s="184">
        <f t="shared" si="0"/>
        <v>1963</v>
      </c>
      <c r="O65" s="184">
        <f t="shared" si="0"/>
        <v>14299</v>
      </c>
      <c r="P65" s="184">
        <f t="shared" si="0"/>
        <v>11497</v>
      </c>
      <c r="Q65" s="184">
        <f t="shared" si="0"/>
        <v>1677</v>
      </c>
      <c r="R65" s="184">
        <f t="shared" si="0"/>
        <v>83</v>
      </c>
      <c r="S65" s="184">
        <f t="shared" si="0"/>
        <v>810</v>
      </c>
      <c r="T65" s="184">
        <f t="shared" si="0"/>
        <v>413</v>
      </c>
      <c r="U65" s="184">
        <f t="shared" si="0"/>
        <v>3609</v>
      </c>
      <c r="V65" s="184">
        <f t="shared" si="0"/>
        <v>780</v>
      </c>
      <c r="W65" s="184">
        <f t="shared" si="0"/>
        <v>8096</v>
      </c>
      <c r="X65" s="184">
        <f t="shared" si="0"/>
        <v>8803</v>
      </c>
      <c r="Y65" s="184">
        <f t="shared" si="0"/>
        <v>862</v>
      </c>
      <c r="Z65" s="184">
        <f t="shared" si="0"/>
        <v>1240</v>
      </c>
      <c r="AA65" s="184">
        <f t="shared" si="0"/>
        <v>189</v>
      </c>
      <c r="AB65" s="184">
        <f t="shared" si="0"/>
        <v>137</v>
      </c>
      <c r="AC65" s="184">
        <f t="shared" si="0"/>
        <v>2031</v>
      </c>
      <c r="AD65" s="184">
        <f t="shared" si="0"/>
        <v>3498</v>
      </c>
      <c r="AE65" s="184">
        <f t="shared" si="0"/>
        <v>1904</v>
      </c>
      <c r="AF65" s="184">
        <f t="shared" si="0"/>
        <v>8725</v>
      </c>
      <c r="AG65" s="184">
        <f t="shared" si="0"/>
        <v>2077</v>
      </c>
      <c r="AH65" s="184">
        <f t="shared" si="0"/>
        <v>2711</v>
      </c>
      <c r="AI65" s="184">
        <f t="shared" si="0"/>
        <v>1565</v>
      </c>
      <c r="AJ65" s="184">
        <f t="shared" si="0"/>
        <v>814</v>
      </c>
      <c r="AK65" s="184">
        <f t="shared" si="0"/>
        <v>7743</v>
      </c>
      <c r="AL65" s="184">
        <f t="shared" si="0"/>
        <v>5614</v>
      </c>
      <c r="AM65" s="184">
        <f t="shared" si="0"/>
        <v>3245</v>
      </c>
      <c r="AN65" s="184">
        <f t="shared" si="0"/>
        <v>1054</v>
      </c>
      <c r="AO65" s="184">
        <f t="shared" si="0"/>
        <v>203</v>
      </c>
      <c r="AP65" s="184">
        <f t="shared" si="0"/>
        <v>140</v>
      </c>
    </row>
    <row r="66" spans="2:42" s="9" customFormat="1" ht="18.75" customHeight="1">
      <c r="B66" s="186" t="s">
        <v>364</v>
      </c>
      <c r="C66" s="186"/>
      <c r="D66" s="186"/>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row>
    <row r="67" spans="2:42" ht="17.25" customHeight="1">
      <c r="B67" s="187" t="s">
        <v>365</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row>
    <row r="68" spans="2:42" ht="16.5" customHeight="1">
      <c r="B68" s="203" t="s">
        <v>366</v>
      </c>
      <c r="C68" s="203"/>
      <c r="D68" s="203"/>
      <c r="E68" s="203"/>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row>
    <row r="69" spans="1:42" ht="13.5">
      <c r="A69" s="133"/>
      <c r="B69" s="9"/>
      <c r="C69" s="9"/>
      <c r="D69" s="9"/>
      <c r="E69" s="9"/>
      <c r="F69" s="9"/>
      <c r="G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1:42"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1:42"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1:42"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sheetData>
  <sheetProtection/>
  <mergeCells count="26">
    <mergeCell ref="A1:F1"/>
    <mergeCell ref="AI6:AJ7"/>
    <mergeCell ref="AK6:AL7"/>
    <mergeCell ref="AM6:AN6"/>
    <mergeCell ref="AO6:AP7"/>
    <mergeCell ref="Q7:R7"/>
    <mergeCell ref="AM7:AN7"/>
    <mergeCell ref="Y6:Z7"/>
    <mergeCell ref="AA6:AB7"/>
    <mergeCell ref="AC6:AD7"/>
    <mergeCell ref="AG6:AH7"/>
    <mergeCell ref="O6:P7"/>
    <mergeCell ref="Q6:R6"/>
    <mergeCell ref="S6:T7"/>
    <mergeCell ref="U6:V7"/>
    <mergeCell ref="W6:X7"/>
    <mergeCell ref="E3:H3"/>
    <mergeCell ref="AO4:AP4"/>
    <mergeCell ref="A6:A8"/>
    <mergeCell ref="B6:D7"/>
    <mergeCell ref="E6:F7"/>
    <mergeCell ref="G6:H7"/>
    <mergeCell ref="I6:J7"/>
    <mergeCell ref="K6:L7"/>
    <mergeCell ref="M6:N7"/>
    <mergeCell ref="AE6:AF7"/>
  </mergeCells>
  <hyperlinks>
    <hyperlink ref="A1:F1" location="'15労働目次'!A1" display="15　労　働"/>
  </hyperlinks>
  <printOptions/>
  <pageMargins left="0.5905511811023623" right="0.3937007874015748" top="0.5905511811023623" bottom="0.3937007874015748" header="0.5118110236220472" footer="0.5118110236220472"/>
  <pageSetup horizontalDpi="600" verticalDpi="600" orientation="portrait" paperSize="9" scale="60" r:id="rId1"/>
  <rowBreaks count="1" manualBreakCount="1">
    <brk id="68" max="45" man="1"/>
  </rowBreaks>
</worksheet>
</file>

<file path=xl/worksheets/sheet7.xml><?xml version="1.0" encoding="utf-8"?>
<worksheet xmlns="http://schemas.openxmlformats.org/spreadsheetml/2006/main" xmlns:r="http://schemas.openxmlformats.org/officeDocument/2006/relationships">
  <sheetPr>
    <pageSetUpPr fitToPage="1"/>
  </sheetPr>
  <dimension ref="A1:U34"/>
  <sheetViews>
    <sheetView showGridLines="0" zoomScale="75" zoomScaleNormal="75" zoomScalePageLayoutView="0" workbookViewId="0" topLeftCell="A1">
      <pane xSplit="2" ySplit="9" topLeftCell="C10" activePane="bottomRight" state="frozen"/>
      <selection pane="topLeft" activeCell="A1" sqref="A1:F1"/>
      <selection pane="topRight" activeCell="A1" sqref="A1:F1"/>
      <selection pane="bottomLeft" activeCell="A1" sqref="A1:F1"/>
      <selection pane="bottomRight" activeCell="A1" sqref="A1:F1"/>
    </sheetView>
  </sheetViews>
  <sheetFormatPr defaultColWidth="9.140625" defaultRowHeight="15"/>
  <cols>
    <col min="1" max="1" width="3.00390625" style="2" customWidth="1"/>
    <col min="2" max="2" width="25.57421875" style="2" customWidth="1"/>
    <col min="3" max="20" width="11.8515625" style="2" customWidth="1"/>
    <col min="21" max="16384" width="9.00390625" style="2" customWidth="1"/>
  </cols>
  <sheetData>
    <row r="1" spans="1:6" ht="13.5">
      <c r="A1" s="383" t="s">
        <v>0</v>
      </c>
      <c r="B1" s="383"/>
      <c r="C1" s="383"/>
      <c r="D1" s="383"/>
      <c r="E1" s="383"/>
      <c r="F1" s="383"/>
    </row>
    <row r="2" spans="1:21" ht="17.25">
      <c r="A2" s="252" t="s">
        <v>91</v>
      </c>
      <c r="B2" s="252"/>
      <c r="C2" s="252"/>
      <c r="D2" s="252"/>
      <c r="E2" s="252"/>
      <c r="F2" s="252"/>
      <c r="G2" s="252"/>
      <c r="H2" s="252"/>
      <c r="I2" s="252"/>
      <c r="J2" s="252"/>
      <c r="K2" s="252"/>
      <c r="L2" s="252"/>
      <c r="M2" s="252"/>
      <c r="N2" s="252"/>
      <c r="O2" s="252"/>
      <c r="P2" s="252"/>
      <c r="Q2" s="252"/>
      <c r="R2" s="252"/>
      <c r="S2" s="252"/>
      <c r="T2" s="252"/>
      <c r="U2" s="3"/>
    </row>
    <row r="3" spans="1:21" ht="17.25">
      <c r="A3" s="3"/>
      <c r="B3" s="3"/>
      <c r="C3" s="3"/>
      <c r="D3" s="3"/>
      <c r="E3" s="3"/>
      <c r="F3" s="3"/>
      <c r="G3" s="3"/>
      <c r="H3" s="3"/>
      <c r="I3" s="3"/>
      <c r="J3" s="3"/>
      <c r="K3" s="3"/>
      <c r="L3" s="3"/>
      <c r="M3" s="3"/>
      <c r="N3" s="3"/>
      <c r="O3" s="3"/>
      <c r="P3" s="3"/>
      <c r="Q3" s="3"/>
      <c r="R3" s="3"/>
      <c r="S3" s="3"/>
      <c r="T3" s="3"/>
      <c r="U3" s="3"/>
    </row>
    <row r="4" spans="1:20" ht="14.25">
      <c r="A4" s="267" t="s">
        <v>92</v>
      </c>
      <c r="B4" s="267"/>
      <c r="C4" s="267"/>
      <c r="D4" s="267"/>
      <c r="E4" s="267"/>
      <c r="F4" s="95"/>
      <c r="G4" s="95"/>
      <c r="H4" s="95"/>
      <c r="I4" s="311" t="s">
        <v>93</v>
      </c>
      <c r="J4" s="311"/>
      <c r="K4" s="311"/>
      <c r="L4" s="42"/>
      <c r="M4" s="95"/>
      <c r="N4" s="4"/>
      <c r="O4" s="95"/>
      <c r="P4" s="4"/>
      <c r="Q4" s="95"/>
      <c r="R4" s="4"/>
      <c r="S4" s="242" t="s">
        <v>94</v>
      </c>
      <c r="T4" s="242"/>
    </row>
    <row r="5" spans="1:20" ht="9" customHeight="1" thickBot="1">
      <c r="A5" s="78"/>
      <c r="B5" s="78"/>
      <c r="C5" s="78"/>
      <c r="D5" s="78"/>
      <c r="E5" s="96"/>
      <c r="F5" s="6"/>
      <c r="G5" s="6"/>
      <c r="H5" s="6"/>
      <c r="I5" s="95"/>
      <c r="J5" s="95"/>
      <c r="K5" s="95"/>
      <c r="L5" s="42"/>
      <c r="M5" s="95"/>
      <c r="N5" s="4"/>
      <c r="O5" s="95"/>
      <c r="P5" s="4"/>
      <c r="Q5" s="95"/>
      <c r="R5" s="4"/>
      <c r="S5" s="4"/>
      <c r="T5" s="4"/>
    </row>
    <row r="6" spans="1:21" s="9" customFormat="1" ht="17.25" customHeight="1" thickTop="1">
      <c r="A6" s="312" t="s">
        <v>95</v>
      </c>
      <c r="B6" s="313"/>
      <c r="C6" s="285" t="s">
        <v>96</v>
      </c>
      <c r="D6" s="287"/>
      <c r="E6" s="276" t="s">
        <v>97</v>
      </c>
      <c r="F6" s="308"/>
      <c r="G6" s="276" t="s">
        <v>98</v>
      </c>
      <c r="H6" s="308"/>
      <c r="I6" s="272" t="s">
        <v>99</v>
      </c>
      <c r="J6" s="273"/>
      <c r="K6" s="318" t="s">
        <v>100</v>
      </c>
      <c r="L6" s="318"/>
      <c r="M6" s="318"/>
      <c r="N6" s="318"/>
      <c r="O6" s="318"/>
      <c r="P6" s="318"/>
      <c r="Q6" s="318"/>
      <c r="R6" s="318"/>
      <c r="S6" s="318"/>
      <c r="T6" s="97"/>
      <c r="U6" s="7"/>
    </row>
    <row r="7" spans="1:21" s="9" customFormat="1" ht="17.25" customHeight="1">
      <c r="A7" s="211"/>
      <c r="B7" s="314"/>
      <c r="C7" s="276"/>
      <c r="D7" s="308"/>
      <c r="E7" s="276"/>
      <c r="F7" s="308"/>
      <c r="G7" s="276"/>
      <c r="H7" s="308"/>
      <c r="I7" s="319" t="s">
        <v>101</v>
      </c>
      <c r="J7" s="320"/>
      <c r="K7" s="321" t="s">
        <v>102</v>
      </c>
      <c r="L7" s="321"/>
      <c r="M7" s="322" t="s">
        <v>103</v>
      </c>
      <c r="N7" s="323"/>
      <c r="O7" s="324" t="s">
        <v>104</v>
      </c>
      <c r="P7" s="321"/>
      <c r="Q7" s="324" t="s">
        <v>105</v>
      </c>
      <c r="R7" s="321"/>
      <c r="S7" s="325" t="s">
        <v>106</v>
      </c>
      <c r="T7" s="326"/>
      <c r="U7" s="7"/>
    </row>
    <row r="8" spans="1:21" s="9" customFormat="1" ht="17.25" customHeight="1">
      <c r="A8" s="211"/>
      <c r="B8" s="314"/>
      <c r="C8" s="277"/>
      <c r="D8" s="288"/>
      <c r="E8" s="276"/>
      <c r="F8" s="308"/>
      <c r="G8" s="276"/>
      <c r="H8" s="308"/>
      <c r="I8" s="277"/>
      <c r="J8" s="288"/>
      <c r="K8" s="321"/>
      <c r="L8" s="321"/>
      <c r="M8" s="277" t="s">
        <v>107</v>
      </c>
      <c r="N8" s="288"/>
      <c r="O8" s="324"/>
      <c r="P8" s="321"/>
      <c r="Q8" s="324"/>
      <c r="R8" s="321"/>
      <c r="S8" s="309" t="s">
        <v>108</v>
      </c>
      <c r="T8" s="310"/>
      <c r="U8" s="7"/>
    </row>
    <row r="9" spans="1:21" s="9" customFormat="1" ht="18.75" customHeight="1">
      <c r="A9" s="235"/>
      <c r="B9" s="315"/>
      <c r="C9" s="101" t="s">
        <v>109</v>
      </c>
      <c r="D9" s="102" t="s">
        <v>110</v>
      </c>
      <c r="E9" s="103" t="s">
        <v>109</v>
      </c>
      <c r="F9" s="104" t="s">
        <v>110</v>
      </c>
      <c r="G9" s="103" t="s">
        <v>109</v>
      </c>
      <c r="H9" s="104" t="s">
        <v>110</v>
      </c>
      <c r="I9" s="103" t="s">
        <v>109</v>
      </c>
      <c r="J9" s="104" t="s">
        <v>110</v>
      </c>
      <c r="K9" s="106" t="s">
        <v>109</v>
      </c>
      <c r="L9" s="104" t="s">
        <v>110</v>
      </c>
      <c r="M9" s="103" t="s">
        <v>109</v>
      </c>
      <c r="N9" s="104" t="s">
        <v>110</v>
      </c>
      <c r="O9" s="103" t="s">
        <v>109</v>
      </c>
      <c r="P9" s="104" t="s">
        <v>110</v>
      </c>
      <c r="Q9" s="103" t="s">
        <v>109</v>
      </c>
      <c r="R9" s="104" t="s">
        <v>110</v>
      </c>
      <c r="S9" s="103" t="s">
        <v>109</v>
      </c>
      <c r="T9" s="105" t="s">
        <v>110</v>
      </c>
      <c r="U9" s="7"/>
    </row>
    <row r="10" spans="1:21" s="9" customFormat="1" ht="18.75" customHeight="1">
      <c r="A10" s="316" t="s">
        <v>111</v>
      </c>
      <c r="B10" s="317"/>
      <c r="C10" s="107">
        <v>249500</v>
      </c>
      <c r="D10" s="108">
        <v>196600</v>
      </c>
      <c r="E10" s="108">
        <v>40500</v>
      </c>
      <c r="F10" s="108">
        <v>15300</v>
      </c>
      <c r="G10" s="108">
        <v>4600</v>
      </c>
      <c r="H10" s="108">
        <v>22100</v>
      </c>
      <c r="I10" s="108">
        <v>204200</v>
      </c>
      <c r="J10" s="108">
        <v>159300</v>
      </c>
      <c r="K10" s="108">
        <v>21600</v>
      </c>
      <c r="L10" s="108">
        <v>7300</v>
      </c>
      <c r="M10" s="108">
        <v>157900</v>
      </c>
      <c r="N10" s="108">
        <v>91600</v>
      </c>
      <c r="O10" s="108">
        <v>4500</v>
      </c>
      <c r="P10" s="108">
        <v>40800</v>
      </c>
      <c r="Q10" s="108">
        <v>8700</v>
      </c>
      <c r="R10" s="108">
        <v>9200</v>
      </c>
      <c r="S10" s="108">
        <v>1000</v>
      </c>
      <c r="T10" s="108">
        <v>1800</v>
      </c>
      <c r="U10" s="7"/>
    </row>
    <row r="11" spans="1:21" s="9" customFormat="1" ht="18.75" customHeight="1">
      <c r="A11" s="8"/>
      <c r="B11" s="8" t="s">
        <v>112</v>
      </c>
      <c r="C11" s="107">
        <v>11400</v>
      </c>
      <c r="D11" s="108">
        <v>7300</v>
      </c>
      <c r="E11" s="108">
        <v>9500</v>
      </c>
      <c r="F11" s="108">
        <v>1300</v>
      </c>
      <c r="G11" s="108">
        <v>600</v>
      </c>
      <c r="H11" s="108">
        <v>5500</v>
      </c>
      <c r="I11" s="108">
        <v>1300</v>
      </c>
      <c r="J11" s="108">
        <v>600</v>
      </c>
      <c r="K11" s="108">
        <v>200</v>
      </c>
      <c r="L11" s="108">
        <v>100</v>
      </c>
      <c r="M11" s="108">
        <v>500</v>
      </c>
      <c r="N11" s="108">
        <v>100</v>
      </c>
      <c r="O11" s="108">
        <v>100</v>
      </c>
      <c r="P11" s="108">
        <v>300</v>
      </c>
      <c r="Q11" s="108">
        <v>300</v>
      </c>
      <c r="R11" s="108">
        <v>100</v>
      </c>
      <c r="S11" s="108">
        <v>100</v>
      </c>
      <c r="T11" s="108" t="s">
        <v>113</v>
      </c>
      <c r="U11" s="7"/>
    </row>
    <row r="12" spans="1:21" s="26" customFormat="1" ht="18.75" customHeight="1">
      <c r="A12" s="109"/>
      <c r="B12" s="8" t="s">
        <v>114</v>
      </c>
      <c r="C12" s="107">
        <v>500</v>
      </c>
      <c r="D12" s="108">
        <v>100</v>
      </c>
      <c r="E12" s="108">
        <v>100</v>
      </c>
      <c r="F12" s="108" t="s">
        <v>113</v>
      </c>
      <c r="G12" s="108">
        <v>0</v>
      </c>
      <c r="H12" s="108">
        <v>100</v>
      </c>
      <c r="I12" s="108">
        <v>300</v>
      </c>
      <c r="J12" s="108">
        <v>0</v>
      </c>
      <c r="K12" s="108">
        <v>100</v>
      </c>
      <c r="L12" s="108" t="s">
        <v>113</v>
      </c>
      <c r="M12" s="108">
        <v>100</v>
      </c>
      <c r="N12" s="108" t="s">
        <v>113</v>
      </c>
      <c r="O12" s="108" t="s">
        <v>113</v>
      </c>
      <c r="P12" s="108">
        <v>0</v>
      </c>
      <c r="Q12" s="108">
        <v>0</v>
      </c>
      <c r="R12" s="108" t="s">
        <v>113</v>
      </c>
      <c r="S12" s="108" t="s">
        <v>113</v>
      </c>
      <c r="T12" s="108" t="s">
        <v>113</v>
      </c>
      <c r="U12" s="25"/>
    </row>
    <row r="13" spans="1:21" s="26" customFormat="1" ht="18.75" customHeight="1">
      <c r="A13" s="109"/>
      <c r="B13" s="8" t="s">
        <v>115</v>
      </c>
      <c r="C13" s="107">
        <v>2200</v>
      </c>
      <c r="D13" s="108">
        <v>600</v>
      </c>
      <c r="E13" s="108">
        <v>1100</v>
      </c>
      <c r="F13" s="108" t="s">
        <v>113</v>
      </c>
      <c r="G13" s="108">
        <v>300</v>
      </c>
      <c r="H13" s="108">
        <v>500</v>
      </c>
      <c r="I13" s="108">
        <v>800</v>
      </c>
      <c r="J13" s="108">
        <v>100</v>
      </c>
      <c r="K13" s="108">
        <v>0</v>
      </c>
      <c r="L13" s="108" t="s">
        <v>113</v>
      </c>
      <c r="M13" s="108">
        <v>700</v>
      </c>
      <c r="N13" s="108">
        <v>100</v>
      </c>
      <c r="O13" s="108">
        <v>0</v>
      </c>
      <c r="P13" s="108" t="s">
        <v>113</v>
      </c>
      <c r="Q13" s="108" t="s">
        <v>113</v>
      </c>
      <c r="R13" s="108" t="s">
        <v>113</v>
      </c>
      <c r="S13" s="108" t="s">
        <v>113</v>
      </c>
      <c r="T13" s="108" t="s">
        <v>113</v>
      </c>
      <c r="U13" s="25"/>
    </row>
    <row r="14" spans="1:21" s="9" customFormat="1" ht="18.75" customHeight="1">
      <c r="A14" s="8"/>
      <c r="B14" s="8" t="s">
        <v>116</v>
      </c>
      <c r="C14" s="107">
        <v>300</v>
      </c>
      <c r="D14" s="108">
        <v>0</v>
      </c>
      <c r="E14" s="108" t="s">
        <v>113</v>
      </c>
      <c r="F14" s="108" t="s">
        <v>113</v>
      </c>
      <c r="G14" s="108" t="s">
        <v>113</v>
      </c>
      <c r="H14" s="108" t="s">
        <v>113</v>
      </c>
      <c r="I14" s="108">
        <v>300</v>
      </c>
      <c r="J14" s="108">
        <v>0</v>
      </c>
      <c r="K14" s="108">
        <v>0</v>
      </c>
      <c r="L14" s="108" t="s">
        <v>113</v>
      </c>
      <c r="M14" s="108">
        <v>200</v>
      </c>
      <c r="N14" s="108">
        <v>0</v>
      </c>
      <c r="O14" s="108">
        <v>0</v>
      </c>
      <c r="P14" s="108" t="s">
        <v>113</v>
      </c>
      <c r="Q14" s="108" t="s">
        <v>113</v>
      </c>
      <c r="R14" s="108" t="s">
        <v>113</v>
      </c>
      <c r="S14" s="108" t="s">
        <v>113</v>
      </c>
      <c r="T14" s="108" t="s">
        <v>113</v>
      </c>
      <c r="U14" s="7"/>
    </row>
    <row r="15" spans="1:21" s="9" customFormat="1" ht="18.75" customHeight="1">
      <c r="A15" s="8"/>
      <c r="B15" s="8" t="s">
        <v>117</v>
      </c>
      <c r="C15" s="107">
        <v>39400</v>
      </c>
      <c r="D15" s="108">
        <v>7900</v>
      </c>
      <c r="E15" s="108">
        <v>6900</v>
      </c>
      <c r="F15" s="108">
        <v>0</v>
      </c>
      <c r="G15" s="108">
        <v>1000</v>
      </c>
      <c r="H15" s="108">
        <v>1100</v>
      </c>
      <c r="I15" s="108">
        <v>31400</v>
      </c>
      <c r="J15" s="108">
        <v>6700</v>
      </c>
      <c r="K15" s="108">
        <v>5900</v>
      </c>
      <c r="L15" s="108">
        <v>1900</v>
      </c>
      <c r="M15" s="108">
        <v>22200</v>
      </c>
      <c r="N15" s="108">
        <v>3400</v>
      </c>
      <c r="O15" s="108">
        <v>400</v>
      </c>
      <c r="P15" s="108">
        <v>900</v>
      </c>
      <c r="Q15" s="108">
        <v>1400</v>
      </c>
      <c r="R15" s="108">
        <v>300</v>
      </c>
      <c r="S15" s="108">
        <v>0</v>
      </c>
      <c r="T15" s="108" t="s">
        <v>113</v>
      </c>
      <c r="U15" s="7"/>
    </row>
    <row r="16" spans="1:21" s="9" customFormat="1" ht="18.75" customHeight="1">
      <c r="A16" s="8"/>
      <c r="B16" s="8" t="s">
        <v>118</v>
      </c>
      <c r="C16" s="107">
        <v>60800</v>
      </c>
      <c r="D16" s="108">
        <v>47100</v>
      </c>
      <c r="E16" s="108">
        <v>5300</v>
      </c>
      <c r="F16" s="108">
        <v>3600</v>
      </c>
      <c r="G16" s="108">
        <v>900</v>
      </c>
      <c r="H16" s="108">
        <v>3500</v>
      </c>
      <c r="I16" s="108">
        <v>54700</v>
      </c>
      <c r="J16" s="108">
        <v>40000</v>
      </c>
      <c r="K16" s="108">
        <v>5400</v>
      </c>
      <c r="L16" s="108">
        <v>1600</v>
      </c>
      <c r="M16" s="108">
        <v>44300</v>
      </c>
      <c r="N16" s="108">
        <v>26400</v>
      </c>
      <c r="O16" s="108">
        <v>1000</v>
      </c>
      <c r="P16" s="108">
        <v>9200</v>
      </c>
      <c r="Q16" s="108">
        <v>1200</v>
      </c>
      <c r="R16" s="108">
        <v>900</v>
      </c>
      <c r="S16" s="108">
        <v>600</v>
      </c>
      <c r="T16" s="108">
        <v>800</v>
      </c>
      <c r="U16" s="7"/>
    </row>
    <row r="17" spans="1:21" s="9" customFormat="1" ht="18.75" customHeight="1">
      <c r="A17" s="88"/>
      <c r="B17" s="110" t="s">
        <v>119</v>
      </c>
      <c r="C17" s="107">
        <v>6700</v>
      </c>
      <c r="D17" s="108">
        <v>200</v>
      </c>
      <c r="E17" s="108" t="s">
        <v>113</v>
      </c>
      <c r="F17" s="108" t="s">
        <v>113</v>
      </c>
      <c r="G17" s="108" t="s">
        <v>113</v>
      </c>
      <c r="H17" s="108" t="s">
        <v>113</v>
      </c>
      <c r="I17" s="108">
        <v>6700</v>
      </c>
      <c r="J17" s="108">
        <v>200</v>
      </c>
      <c r="K17" s="108">
        <v>100</v>
      </c>
      <c r="L17" s="108" t="s">
        <v>113</v>
      </c>
      <c r="M17" s="108">
        <v>6400</v>
      </c>
      <c r="N17" s="108">
        <v>100</v>
      </c>
      <c r="O17" s="108" t="s">
        <v>113</v>
      </c>
      <c r="P17" s="108">
        <v>0</v>
      </c>
      <c r="Q17" s="108" t="s">
        <v>113</v>
      </c>
      <c r="R17" s="108">
        <v>0</v>
      </c>
      <c r="S17" s="108" t="s">
        <v>113</v>
      </c>
      <c r="T17" s="108" t="s">
        <v>113</v>
      </c>
      <c r="U17" s="7"/>
    </row>
    <row r="18" spans="1:21" s="9" customFormat="1" ht="18.75" customHeight="1">
      <c r="A18" s="88"/>
      <c r="B18" s="8" t="s">
        <v>7</v>
      </c>
      <c r="C18" s="107">
        <v>4700</v>
      </c>
      <c r="D18" s="108">
        <v>1900</v>
      </c>
      <c r="E18" s="108">
        <v>400</v>
      </c>
      <c r="F18" s="108">
        <v>100</v>
      </c>
      <c r="G18" s="108">
        <v>0</v>
      </c>
      <c r="H18" s="108">
        <v>0</v>
      </c>
      <c r="I18" s="108">
        <v>4200</v>
      </c>
      <c r="J18" s="108">
        <v>1800</v>
      </c>
      <c r="K18" s="108">
        <v>300</v>
      </c>
      <c r="L18" s="108" t="s">
        <v>113</v>
      </c>
      <c r="M18" s="108">
        <v>3800</v>
      </c>
      <c r="N18" s="108">
        <v>1100</v>
      </c>
      <c r="O18" s="108" t="s">
        <v>113</v>
      </c>
      <c r="P18" s="108">
        <v>200</v>
      </c>
      <c r="Q18" s="108">
        <v>100</v>
      </c>
      <c r="R18" s="108">
        <v>100</v>
      </c>
      <c r="S18" s="108" t="s">
        <v>113</v>
      </c>
      <c r="T18" s="108">
        <v>100</v>
      </c>
      <c r="U18" s="7"/>
    </row>
    <row r="19" spans="1:21" s="9" customFormat="1" ht="18.75" customHeight="1">
      <c r="A19" s="88"/>
      <c r="B19" s="8" t="s">
        <v>120</v>
      </c>
      <c r="C19" s="107">
        <v>13700</v>
      </c>
      <c r="D19" s="108">
        <v>2900</v>
      </c>
      <c r="E19" s="108">
        <v>1100</v>
      </c>
      <c r="F19" s="108">
        <v>0</v>
      </c>
      <c r="G19" s="108">
        <v>0</v>
      </c>
      <c r="H19" s="108">
        <v>200</v>
      </c>
      <c r="I19" s="108">
        <v>12500</v>
      </c>
      <c r="J19" s="108">
        <v>2700</v>
      </c>
      <c r="K19" s="108">
        <v>600</v>
      </c>
      <c r="L19" s="108">
        <v>0</v>
      </c>
      <c r="M19" s="108">
        <v>10500</v>
      </c>
      <c r="N19" s="108">
        <v>1400</v>
      </c>
      <c r="O19" s="108">
        <v>200</v>
      </c>
      <c r="P19" s="108">
        <v>900</v>
      </c>
      <c r="Q19" s="108">
        <v>400</v>
      </c>
      <c r="R19" s="108">
        <v>200</v>
      </c>
      <c r="S19" s="108" t="s">
        <v>113</v>
      </c>
      <c r="T19" s="108" t="s">
        <v>113</v>
      </c>
      <c r="U19" s="7"/>
    </row>
    <row r="20" spans="1:21" s="9" customFormat="1" ht="18.75" customHeight="1">
      <c r="A20" s="88"/>
      <c r="B20" s="8" t="s">
        <v>9</v>
      </c>
      <c r="C20" s="107">
        <v>34600</v>
      </c>
      <c r="D20" s="108">
        <v>38000</v>
      </c>
      <c r="E20" s="108">
        <v>6100</v>
      </c>
      <c r="F20" s="108">
        <v>3100</v>
      </c>
      <c r="G20" s="108">
        <v>800</v>
      </c>
      <c r="H20" s="108">
        <v>5000</v>
      </c>
      <c r="I20" s="108">
        <v>27700</v>
      </c>
      <c r="J20" s="108">
        <v>30000</v>
      </c>
      <c r="K20" s="108">
        <v>4800</v>
      </c>
      <c r="L20" s="108">
        <v>2500</v>
      </c>
      <c r="M20" s="108">
        <v>18800</v>
      </c>
      <c r="N20" s="108">
        <v>11000</v>
      </c>
      <c r="O20" s="108">
        <v>1000</v>
      </c>
      <c r="P20" s="108">
        <v>12100</v>
      </c>
      <c r="Q20" s="108">
        <v>2200</v>
      </c>
      <c r="R20" s="108">
        <v>3100</v>
      </c>
      <c r="S20" s="108" t="s">
        <v>113</v>
      </c>
      <c r="T20" s="108">
        <v>200</v>
      </c>
      <c r="U20" s="7"/>
    </row>
    <row r="21" spans="1:21" s="9" customFormat="1" ht="18.75" customHeight="1">
      <c r="A21" s="88"/>
      <c r="B21" s="8" t="s">
        <v>10</v>
      </c>
      <c r="C21" s="107">
        <v>4600</v>
      </c>
      <c r="D21" s="108">
        <v>5500</v>
      </c>
      <c r="E21" s="108">
        <v>300</v>
      </c>
      <c r="F21" s="108">
        <v>0</v>
      </c>
      <c r="G21" s="108" t="s">
        <v>113</v>
      </c>
      <c r="H21" s="108" t="s">
        <v>113</v>
      </c>
      <c r="I21" s="108">
        <v>4300</v>
      </c>
      <c r="J21" s="108">
        <v>5500</v>
      </c>
      <c r="K21" s="108">
        <v>400</v>
      </c>
      <c r="L21" s="108" t="s">
        <v>113</v>
      </c>
      <c r="M21" s="108">
        <v>3600</v>
      </c>
      <c r="N21" s="108">
        <v>3800</v>
      </c>
      <c r="O21" s="108" t="s">
        <v>113</v>
      </c>
      <c r="P21" s="108">
        <v>1200</v>
      </c>
      <c r="Q21" s="108" t="s">
        <v>113</v>
      </c>
      <c r="R21" s="108">
        <v>0</v>
      </c>
      <c r="S21" s="108">
        <v>0</v>
      </c>
      <c r="T21" s="108">
        <v>100</v>
      </c>
      <c r="U21" s="7"/>
    </row>
    <row r="22" spans="1:21" s="9" customFormat="1" ht="18.75" customHeight="1">
      <c r="A22" s="88"/>
      <c r="B22" s="8" t="s">
        <v>121</v>
      </c>
      <c r="C22" s="107">
        <v>1500</v>
      </c>
      <c r="D22" s="108">
        <v>900</v>
      </c>
      <c r="E22" s="108">
        <v>100</v>
      </c>
      <c r="F22" s="108">
        <v>100</v>
      </c>
      <c r="G22" s="108" t="s">
        <v>113</v>
      </c>
      <c r="H22" s="108">
        <v>100</v>
      </c>
      <c r="I22" s="108">
        <v>1400</v>
      </c>
      <c r="J22" s="108">
        <v>700</v>
      </c>
      <c r="K22" s="108">
        <v>600</v>
      </c>
      <c r="L22" s="108">
        <v>100</v>
      </c>
      <c r="M22" s="108">
        <v>600</v>
      </c>
      <c r="N22" s="108">
        <v>400</v>
      </c>
      <c r="O22" s="108">
        <v>100</v>
      </c>
      <c r="P22" s="108">
        <v>200</v>
      </c>
      <c r="Q22" s="108" t="s">
        <v>113</v>
      </c>
      <c r="R22" s="108" t="s">
        <v>113</v>
      </c>
      <c r="S22" s="108" t="s">
        <v>113</v>
      </c>
      <c r="T22" s="108" t="s">
        <v>113</v>
      </c>
      <c r="U22" s="7"/>
    </row>
    <row r="23" spans="1:21" s="9" customFormat="1" ht="18.75" customHeight="1">
      <c r="A23" s="88"/>
      <c r="B23" s="8" t="s">
        <v>122</v>
      </c>
      <c r="C23" s="107">
        <v>7800</v>
      </c>
      <c r="D23" s="108">
        <v>12700</v>
      </c>
      <c r="E23" s="108">
        <v>2400</v>
      </c>
      <c r="F23" s="108">
        <v>1700</v>
      </c>
      <c r="G23" s="108">
        <v>400</v>
      </c>
      <c r="H23" s="108">
        <v>2600</v>
      </c>
      <c r="I23" s="108">
        <v>4900</v>
      </c>
      <c r="J23" s="108">
        <v>8500</v>
      </c>
      <c r="K23" s="108">
        <v>600</v>
      </c>
      <c r="L23" s="108">
        <v>300</v>
      </c>
      <c r="M23" s="108">
        <v>2700</v>
      </c>
      <c r="N23" s="108">
        <v>2300</v>
      </c>
      <c r="O23" s="108">
        <v>400</v>
      </c>
      <c r="P23" s="108">
        <v>4000</v>
      </c>
      <c r="Q23" s="108">
        <v>1100</v>
      </c>
      <c r="R23" s="108">
        <v>1600</v>
      </c>
      <c r="S23" s="108" t="s">
        <v>113</v>
      </c>
      <c r="T23" s="108">
        <v>0</v>
      </c>
      <c r="U23" s="7"/>
    </row>
    <row r="24" spans="1:21" s="9" customFormat="1" ht="18.75" customHeight="1">
      <c r="A24" s="88"/>
      <c r="B24" s="8" t="s">
        <v>123</v>
      </c>
      <c r="C24" s="107">
        <v>7000</v>
      </c>
      <c r="D24" s="108">
        <v>28900</v>
      </c>
      <c r="E24" s="108">
        <v>1100</v>
      </c>
      <c r="F24" s="108">
        <v>200</v>
      </c>
      <c r="G24" s="108">
        <v>100</v>
      </c>
      <c r="H24" s="108">
        <v>800</v>
      </c>
      <c r="I24" s="108">
        <v>5800</v>
      </c>
      <c r="J24" s="108">
        <v>27800</v>
      </c>
      <c r="K24" s="108">
        <v>300</v>
      </c>
      <c r="L24" s="108">
        <v>100</v>
      </c>
      <c r="M24" s="108">
        <v>4600</v>
      </c>
      <c r="N24" s="108">
        <v>21100</v>
      </c>
      <c r="O24" s="108">
        <v>400</v>
      </c>
      <c r="P24" s="108">
        <v>4400</v>
      </c>
      <c r="Q24" s="108">
        <v>100</v>
      </c>
      <c r="R24" s="108">
        <v>400</v>
      </c>
      <c r="S24" s="108" t="s">
        <v>113</v>
      </c>
      <c r="T24" s="108">
        <v>100</v>
      </c>
      <c r="U24" s="7"/>
    </row>
    <row r="25" spans="1:21" s="9" customFormat="1" ht="18.75" customHeight="1">
      <c r="A25" s="88"/>
      <c r="B25" s="8" t="s">
        <v>124</v>
      </c>
      <c r="C25" s="107">
        <v>8400</v>
      </c>
      <c r="D25" s="108">
        <v>11800</v>
      </c>
      <c r="E25" s="108">
        <v>500</v>
      </c>
      <c r="F25" s="108">
        <v>1200</v>
      </c>
      <c r="G25" s="108" t="s">
        <v>113</v>
      </c>
      <c r="H25" s="108">
        <v>100</v>
      </c>
      <c r="I25" s="108">
        <v>7900</v>
      </c>
      <c r="J25" s="108">
        <v>10500</v>
      </c>
      <c r="K25" s="108">
        <v>0</v>
      </c>
      <c r="L25" s="108" t="s">
        <v>113</v>
      </c>
      <c r="M25" s="108">
        <v>6500</v>
      </c>
      <c r="N25" s="108">
        <v>7500</v>
      </c>
      <c r="O25" s="108">
        <v>200</v>
      </c>
      <c r="P25" s="108">
        <v>1000</v>
      </c>
      <c r="Q25" s="108">
        <v>300</v>
      </c>
      <c r="R25" s="108">
        <v>500</v>
      </c>
      <c r="S25" s="108" t="s">
        <v>113</v>
      </c>
      <c r="T25" s="108">
        <v>0</v>
      </c>
      <c r="U25" s="7"/>
    </row>
    <row r="26" spans="1:21" s="9" customFormat="1" ht="18.75" customHeight="1">
      <c r="A26" s="88"/>
      <c r="B26" s="8" t="s">
        <v>125</v>
      </c>
      <c r="C26" s="107">
        <v>5100</v>
      </c>
      <c r="D26" s="108">
        <v>3400</v>
      </c>
      <c r="E26" s="108">
        <v>100</v>
      </c>
      <c r="F26" s="108">
        <v>100</v>
      </c>
      <c r="G26" s="108" t="s">
        <v>113</v>
      </c>
      <c r="H26" s="108" t="s">
        <v>113</v>
      </c>
      <c r="I26" s="108">
        <v>5100</v>
      </c>
      <c r="J26" s="108">
        <v>3300</v>
      </c>
      <c r="K26" s="108">
        <v>100</v>
      </c>
      <c r="L26" s="108" t="s">
        <v>113</v>
      </c>
      <c r="M26" s="108">
        <v>4400</v>
      </c>
      <c r="N26" s="108">
        <v>2400</v>
      </c>
      <c r="O26" s="108">
        <v>0</v>
      </c>
      <c r="P26" s="108">
        <v>500</v>
      </c>
      <c r="Q26" s="108">
        <v>200</v>
      </c>
      <c r="R26" s="108">
        <v>100</v>
      </c>
      <c r="S26" s="108" t="s">
        <v>113</v>
      </c>
      <c r="T26" s="108" t="s">
        <v>113</v>
      </c>
      <c r="U26" s="7"/>
    </row>
    <row r="27" spans="1:21" s="9" customFormat="1" ht="18.75" customHeight="1">
      <c r="A27" s="88"/>
      <c r="B27" s="110" t="s">
        <v>126</v>
      </c>
      <c r="C27" s="107">
        <v>28600</v>
      </c>
      <c r="D27" s="108">
        <v>23000</v>
      </c>
      <c r="E27" s="108">
        <v>5400</v>
      </c>
      <c r="F27" s="108">
        <v>3900</v>
      </c>
      <c r="G27" s="108">
        <v>500</v>
      </c>
      <c r="H27" s="108">
        <v>2500</v>
      </c>
      <c r="I27" s="108">
        <v>22700</v>
      </c>
      <c r="J27" s="108">
        <v>16700</v>
      </c>
      <c r="K27" s="108">
        <v>2200</v>
      </c>
      <c r="L27" s="108">
        <v>600</v>
      </c>
      <c r="M27" s="108">
        <v>16800</v>
      </c>
      <c r="N27" s="108">
        <v>8000</v>
      </c>
      <c r="O27" s="108">
        <v>600</v>
      </c>
      <c r="P27" s="108">
        <v>5000</v>
      </c>
      <c r="Q27" s="108">
        <v>1100</v>
      </c>
      <c r="R27" s="108">
        <v>1400</v>
      </c>
      <c r="S27" s="108">
        <v>200</v>
      </c>
      <c r="T27" s="108">
        <v>300</v>
      </c>
      <c r="U27" s="7"/>
    </row>
    <row r="28" spans="1:21" s="9" customFormat="1" ht="18.75" customHeight="1">
      <c r="A28" s="88"/>
      <c r="B28" s="110" t="s">
        <v>127</v>
      </c>
      <c r="C28" s="107">
        <v>10900</v>
      </c>
      <c r="D28" s="108">
        <v>3200</v>
      </c>
      <c r="E28" s="108" t="s">
        <v>113</v>
      </c>
      <c r="F28" s="108" t="s">
        <v>113</v>
      </c>
      <c r="G28" s="108" t="s">
        <v>113</v>
      </c>
      <c r="H28" s="108" t="s">
        <v>113</v>
      </c>
      <c r="I28" s="108">
        <v>10900</v>
      </c>
      <c r="J28" s="108">
        <v>3200</v>
      </c>
      <c r="K28" s="108" t="s">
        <v>113</v>
      </c>
      <c r="L28" s="108" t="s">
        <v>113</v>
      </c>
      <c r="M28" s="108">
        <v>10500</v>
      </c>
      <c r="N28" s="108">
        <v>2100</v>
      </c>
      <c r="O28" s="108" t="s">
        <v>113</v>
      </c>
      <c r="P28" s="108">
        <v>300</v>
      </c>
      <c r="Q28" s="108">
        <v>100</v>
      </c>
      <c r="R28" s="108">
        <v>300</v>
      </c>
      <c r="S28" s="108" t="s">
        <v>113</v>
      </c>
      <c r="T28" s="108" t="s">
        <v>113</v>
      </c>
      <c r="U28" s="7"/>
    </row>
    <row r="29" spans="1:21" s="9" customFormat="1" ht="18.75" customHeight="1">
      <c r="A29" s="235" t="s">
        <v>128</v>
      </c>
      <c r="B29" s="315"/>
      <c r="C29" s="111">
        <v>1500</v>
      </c>
      <c r="D29" s="112">
        <v>1000</v>
      </c>
      <c r="E29" s="112">
        <v>0</v>
      </c>
      <c r="F29" s="112" t="s">
        <v>113</v>
      </c>
      <c r="G29" s="112" t="s">
        <v>113</v>
      </c>
      <c r="H29" s="112">
        <v>0</v>
      </c>
      <c r="I29" s="112">
        <v>1300</v>
      </c>
      <c r="J29" s="112">
        <v>900</v>
      </c>
      <c r="K29" s="112" t="s">
        <v>113</v>
      </c>
      <c r="L29" s="112" t="s">
        <v>113</v>
      </c>
      <c r="M29" s="112">
        <v>900</v>
      </c>
      <c r="N29" s="112">
        <v>200</v>
      </c>
      <c r="O29" s="112">
        <v>100</v>
      </c>
      <c r="P29" s="112">
        <v>200</v>
      </c>
      <c r="Q29" s="112">
        <v>300</v>
      </c>
      <c r="R29" s="112">
        <v>200</v>
      </c>
      <c r="S29" s="112">
        <v>0</v>
      </c>
      <c r="T29" s="112">
        <v>100</v>
      </c>
      <c r="U29" s="7"/>
    </row>
    <row r="30" spans="1:21" ht="17.25" customHeight="1">
      <c r="A30" s="269" t="s">
        <v>129</v>
      </c>
      <c r="B30" s="269"/>
      <c r="C30" s="269"/>
      <c r="D30" s="269"/>
      <c r="E30" s="269"/>
      <c r="F30" s="269"/>
      <c r="G30" s="269"/>
      <c r="H30" s="269"/>
      <c r="I30" s="269"/>
      <c r="J30" s="269"/>
      <c r="K30" s="41"/>
      <c r="L30" s="41"/>
      <c r="M30" s="41"/>
      <c r="N30" s="41"/>
      <c r="O30" s="41"/>
      <c r="P30" s="41"/>
      <c r="Q30" s="41"/>
      <c r="R30" s="41"/>
      <c r="S30" s="41"/>
      <c r="T30" s="41"/>
      <c r="U30" s="42"/>
    </row>
    <row r="33" spans="1:20" ht="13.5">
      <c r="A33" s="9"/>
      <c r="B33" s="9"/>
      <c r="C33" s="9"/>
      <c r="D33" s="9"/>
      <c r="E33" s="9"/>
      <c r="F33" s="9"/>
      <c r="G33" s="9"/>
      <c r="H33" s="9"/>
      <c r="I33" s="9"/>
      <c r="J33" s="9"/>
      <c r="K33" s="9"/>
      <c r="L33" s="9"/>
      <c r="M33" s="9"/>
      <c r="N33" s="9"/>
      <c r="O33" s="9"/>
      <c r="P33" s="9"/>
      <c r="Q33" s="9"/>
      <c r="R33" s="9"/>
      <c r="S33" s="9"/>
      <c r="T33" s="9"/>
    </row>
    <row r="34" spans="1:20" ht="13.5">
      <c r="A34" s="9"/>
      <c r="B34" s="9"/>
      <c r="C34" s="9"/>
      <c r="D34" s="9"/>
      <c r="E34" s="9"/>
      <c r="F34" s="9"/>
      <c r="G34" s="9"/>
      <c r="H34" s="9"/>
      <c r="I34" s="9"/>
      <c r="J34" s="9"/>
      <c r="K34" s="9"/>
      <c r="L34" s="9"/>
      <c r="M34" s="9"/>
      <c r="N34" s="9"/>
      <c r="O34" s="9"/>
      <c r="P34" s="9"/>
      <c r="Q34" s="9"/>
      <c r="R34" s="9"/>
      <c r="S34" s="9"/>
      <c r="T34" s="9"/>
    </row>
  </sheetData>
  <sheetProtection/>
  <mergeCells count="22">
    <mergeCell ref="Q7:R8"/>
    <mergeCell ref="S7:T7"/>
    <mergeCell ref="A1:F1"/>
    <mergeCell ref="C6:D8"/>
    <mergeCell ref="E6:F8"/>
    <mergeCell ref="A10:B10"/>
    <mergeCell ref="A29:B29"/>
    <mergeCell ref="A30:J30"/>
    <mergeCell ref="K6:S6"/>
    <mergeCell ref="I7:J8"/>
    <mergeCell ref="K7:L8"/>
    <mergeCell ref="M7:N7"/>
    <mergeCell ref="O7:P8"/>
    <mergeCell ref="G6:H8"/>
    <mergeCell ref="I6:J6"/>
    <mergeCell ref="M8:N8"/>
    <mergeCell ref="S8:T8"/>
    <mergeCell ref="A2:T2"/>
    <mergeCell ref="A4:E4"/>
    <mergeCell ref="I4:K4"/>
    <mergeCell ref="S4:T4"/>
    <mergeCell ref="A6:B9"/>
  </mergeCells>
  <hyperlinks>
    <hyperlink ref="A1:F1" location="'15労働目次'!A1" display="15　労　働"/>
  </hyperlinks>
  <printOptions/>
  <pageMargins left="0.3937007874015748" right="0.3937007874015748" top="0.5905511811023623" bottom="0.3937007874015748" header="0.11811023622047245" footer="0.5511811023622047"/>
  <pageSetup fitToHeight="1" fitToWidth="1" horizontalDpi="300" verticalDpi="300" orientation="landscape" paperSize="9" scale="58" r:id="rId2"/>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AD22"/>
  <sheetViews>
    <sheetView showGridLines="0" zoomScale="75" zoomScaleNormal="75" zoomScalePageLayoutView="0" workbookViewId="0" topLeftCell="A1">
      <pane xSplit="2" ySplit="6" topLeftCell="C7" activePane="bottomRight" state="frozen"/>
      <selection pane="topLeft" activeCell="A1" sqref="A1:F1"/>
      <selection pane="topRight" activeCell="A1" sqref="A1:F1"/>
      <selection pane="bottomLeft" activeCell="A1" sqref="A1:F1"/>
      <selection pane="bottomRight" activeCell="A1" sqref="A1:F1"/>
    </sheetView>
  </sheetViews>
  <sheetFormatPr defaultColWidth="9.140625" defaultRowHeight="15"/>
  <cols>
    <col min="1" max="1" width="2.57421875" style="2" customWidth="1"/>
    <col min="2" max="2" width="27.28125" style="2" customWidth="1"/>
    <col min="3" max="3" width="10.7109375" style="2" bestFit="1" customWidth="1"/>
    <col min="4" max="4" width="10.7109375" style="2" customWidth="1"/>
    <col min="5" max="12" width="9.8515625" style="2" customWidth="1"/>
    <col min="13" max="26" width="9.140625" style="2" customWidth="1"/>
    <col min="27" max="16384" width="9.00390625" style="2" customWidth="1"/>
  </cols>
  <sheetData>
    <row r="1" spans="1:6" ht="13.5">
      <c r="A1" s="383" t="s">
        <v>0</v>
      </c>
      <c r="B1" s="383"/>
      <c r="C1" s="383"/>
      <c r="D1" s="383"/>
      <c r="E1" s="383"/>
      <c r="F1" s="383"/>
    </row>
    <row r="2" spans="1:27" ht="17.25">
      <c r="A2" s="252" t="s">
        <v>91</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3"/>
    </row>
    <row r="3" spans="1:27" ht="17.25">
      <c r="A3" s="267" t="s">
        <v>130</v>
      </c>
      <c r="B3" s="267"/>
      <c r="C3" s="267"/>
      <c r="D3" s="267"/>
      <c r="E3" s="267"/>
      <c r="F3" s="3"/>
      <c r="G3" s="3"/>
      <c r="H3" s="3"/>
      <c r="I3" s="3"/>
      <c r="J3" s="3"/>
      <c r="K3" s="311" t="s">
        <v>93</v>
      </c>
      <c r="L3" s="311"/>
      <c r="M3" s="311"/>
      <c r="N3" s="311"/>
      <c r="O3" s="311"/>
      <c r="P3" s="3"/>
      <c r="Q3" s="3"/>
      <c r="R3" s="3"/>
      <c r="S3" s="3"/>
      <c r="T3" s="3"/>
      <c r="U3" s="3"/>
      <c r="V3" s="3"/>
      <c r="W3" s="3"/>
      <c r="X3" s="3"/>
      <c r="Y3" s="242" t="s">
        <v>131</v>
      </c>
      <c r="Z3" s="242"/>
      <c r="AA3" s="3"/>
    </row>
    <row r="4" spans="2:30" ht="10.5" customHeight="1" thickBot="1">
      <c r="B4" s="42"/>
      <c r="C4" s="5"/>
      <c r="D4" s="5"/>
      <c r="E4" s="5"/>
      <c r="F4" s="210"/>
      <c r="G4" s="210"/>
      <c r="H4" s="210"/>
      <c r="I4" s="6"/>
      <c r="J4" s="6"/>
      <c r="K4" s="5"/>
      <c r="L4" s="5"/>
      <c r="M4" s="5"/>
      <c r="N4" s="5"/>
      <c r="O4" s="5"/>
      <c r="P4" s="210"/>
      <c r="Q4" s="210"/>
      <c r="R4" s="210"/>
      <c r="S4" s="6"/>
      <c r="T4" s="6"/>
      <c r="U4" s="6"/>
      <c r="V4" s="6"/>
      <c r="W4" s="6"/>
      <c r="X4" s="6"/>
      <c r="AA4" s="95"/>
      <c r="AB4" s="95"/>
      <c r="AC4" s="95"/>
      <c r="AD4" s="95"/>
    </row>
    <row r="5" spans="1:27" s="9" customFormat="1" ht="19.5" customHeight="1" thickTop="1">
      <c r="A5" s="312"/>
      <c r="B5" s="313"/>
      <c r="C5" s="277" t="s">
        <v>96</v>
      </c>
      <c r="D5" s="288"/>
      <c r="E5" s="271" t="s">
        <v>132</v>
      </c>
      <c r="F5" s="327"/>
      <c r="G5" s="271" t="s">
        <v>133</v>
      </c>
      <c r="H5" s="327"/>
      <c r="I5" s="271" t="s">
        <v>134</v>
      </c>
      <c r="J5" s="327"/>
      <c r="K5" s="272" t="s">
        <v>135</v>
      </c>
      <c r="L5" s="274"/>
      <c r="M5" s="330" t="s">
        <v>136</v>
      </c>
      <c r="N5" s="327"/>
      <c r="O5" s="271" t="s">
        <v>137</v>
      </c>
      <c r="P5" s="327"/>
      <c r="Q5" s="271" t="s">
        <v>138</v>
      </c>
      <c r="R5" s="327"/>
      <c r="S5" s="271" t="s">
        <v>139</v>
      </c>
      <c r="T5" s="327"/>
      <c r="U5" s="271" t="s">
        <v>140</v>
      </c>
      <c r="V5" s="327"/>
      <c r="W5" s="271" t="s">
        <v>141</v>
      </c>
      <c r="X5" s="327"/>
      <c r="Y5" s="272" t="s">
        <v>142</v>
      </c>
      <c r="Z5" s="273"/>
      <c r="AA5" s="7"/>
    </row>
    <row r="6" spans="1:27" s="9" customFormat="1" ht="19.5" customHeight="1">
      <c r="A6" s="211"/>
      <c r="B6" s="235"/>
      <c r="C6" s="101" t="s">
        <v>109</v>
      </c>
      <c r="D6" s="102" t="s">
        <v>110</v>
      </c>
      <c r="E6" s="103" t="s">
        <v>109</v>
      </c>
      <c r="F6" s="104" t="s">
        <v>110</v>
      </c>
      <c r="G6" s="103" t="s">
        <v>109</v>
      </c>
      <c r="H6" s="104" t="s">
        <v>110</v>
      </c>
      <c r="I6" s="103" t="s">
        <v>109</v>
      </c>
      <c r="J6" s="104" t="s">
        <v>110</v>
      </c>
      <c r="K6" s="103" t="s">
        <v>109</v>
      </c>
      <c r="L6" s="104" t="s">
        <v>110</v>
      </c>
      <c r="M6" s="106" t="s">
        <v>109</v>
      </c>
      <c r="N6" s="104" t="s">
        <v>110</v>
      </c>
      <c r="O6" s="103" t="s">
        <v>109</v>
      </c>
      <c r="P6" s="104" t="s">
        <v>110</v>
      </c>
      <c r="Q6" s="103" t="s">
        <v>109</v>
      </c>
      <c r="R6" s="104" t="s">
        <v>110</v>
      </c>
      <c r="S6" s="103" t="s">
        <v>109</v>
      </c>
      <c r="T6" s="104" t="s">
        <v>110</v>
      </c>
      <c r="U6" s="103" t="s">
        <v>109</v>
      </c>
      <c r="V6" s="104" t="s">
        <v>110</v>
      </c>
      <c r="W6" s="103" t="s">
        <v>109</v>
      </c>
      <c r="X6" s="104" t="s">
        <v>110</v>
      </c>
      <c r="Y6" s="103" t="s">
        <v>109</v>
      </c>
      <c r="Z6" s="105" t="s">
        <v>110</v>
      </c>
      <c r="AA6" s="7"/>
    </row>
    <row r="7" spans="1:27" s="9" customFormat="1" ht="19.5" customHeight="1">
      <c r="A7" s="328" t="s">
        <v>101</v>
      </c>
      <c r="B7" s="329"/>
      <c r="C7" s="86">
        <v>249500</v>
      </c>
      <c r="D7" s="87">
        <v>196600</v>
      </c>
      <c r="E7" s="87">
        <v>4100</v>
      </c>
      <c r="F7" s="87">
        <v>2900</v>
      </c>
      <c r="G7" s="87">
        <v>15500</v>
      </c>
      <c r="H7" s="87">
        <v>15200</v>
      </c>
      <c r="I7" s="87">
        <v>26400</v>
      </c>
      <c r="J7" s="87">
        <v>19300</v>
      </c>
      <c r="K7" s="87">
        <v>26500</v>
      </c>
      <c r="L7" s="87">
        <v>19000</v>
      </c>
      <c r="M7" s="87">
        <v>23600</v>
      </c>
      <c r="N7" s="87">
        <v>19300</v>
      </c>
      <c r="O7" s="87">
        <v>24500</v>
      </c>
      <c r="P7" s="87">
        <v>21100</v>
      </c>
      <c r="Q7" s="87">
        <v>25700</v>
      </c>
      <c r="R7" s="87">
        <v>23100</v>
      </c>
      <c r="S7" s="87">
        <v>32800</v>
      </c>
      <c r="T7" s="87">
        <v>27300</v>
      </c>
      <c r="U7" s="87">
        <v>23300</v>
      </c>
      <c r="V7" s="87">
        <v>17700</v>
      </c>
      <c r="W7" s="87">
        <v>17500</v>
      </c>
      <c r="X7" s="87">
        <v>11900</v>
      </c>
      <c r="Y7" s="87">
        <v>29700</v>
      </c>
      <c r="Z7" s="87">
        <v>19800</v>
      </c>
      <c r="AA7" s="7"/>
    </row>
    <row r="8" spans="1:27" s="9" customFormat="1" ht="19.5" customHeight="1">
      <c r="A8" s="88"/>
      <c r="B8" s="8" t="s">
        <v>143</v>
      </c>
      <c r="C8" s="86">
        <v>25600</v>
      </c>
      <c r="D8" s="87">
        <v>28700</v>
      </c>
      <c r="E8" s="87">
        <v>100</v>
      </c>
      <c r="F8" s="87">
        <v>100</v>
      </c>
      <c r="G8" s="87">
        <v>1400</v>
      </c>
      <c r="H8" s="87">
        <v>3800</v>
      </c>
      <c r="I8" s="87">
        <v>3600</v>
      </c>
      <c r="J8" s="87">
        <v>4200</v>
      </c>
      <c r="K8" s="87">
        <v>3600</v>
      </c>
      <c r="L8" s="87">
        <v>3500</v>
      </c>
      <c r="M8" s="87">
        <v>3200</v>
      </c>
      <c r="N8" s="87">
        <v>3700</v>
      </c>
      <c r="O8" s="87">
        <v>3300</v>
      </c>
      <c r="P8" s="87">
        <v>3800</v>
      </c>
      <c r="Q8" s="87">
        <v>3100</v>
      </c>
      <c r="R8" s="87">
        <v>3700</v>
      </c>
      <c r="S8" s="87">
        <v>2600</v>
      </c>
      <c r="T8" s="87">
        <v>3300</v>
      </c>
      <c r="U8" s="87">
        <v>1900</v>
      </c>
      <c r="V8" s="87">
        <v>1500</v>
      </c>
      <c r="W8" s="87">
        <v>1400</v>
      </c>
      <c r="X8" s="87">
        <v>500</v>
      </c>
      <c r="Y8" s="87">
        <v>1500</v>
      </c>
      <c r="Z8" s="87">
        <v>600</v>
      </c>
      <c r="AA8" s="7"/>
    </row>
    <row r="9" spans="1:27" s="26" customFormat="1" ht="19.5" customHeight="1">
      <c r="A9" s="117"/>
      <c r="B9" s="8" t="s">
        <v>144</v>
      </c>
      <c r="C9" s="86">
        <v>14500</v>
      </c>
      <c r="D9" s="87">
        <v>1100</v>
      </c>
      <c r="E9" s="87" t="s">
        <v>113</v>
      </c>
      <c r="F9" s="87" t="s">
        <v>113</v>
      </c>
      <c r="G9" s="87" t="s">
        <v>113</v>
      </c>
      <c r="H9" s="87" t="s">
        <v>113</v>
      </c>
      <c r="I9" s="87">
        <v>100</v>
      </c>
      <c r="J9" s="87" t="s">
        <v>113</v>
      </c>
      <c r="K9" s="87">
        <v>500</v>
      </c>
      <c r="L9" s="87" t="s">
        <v>113</v>
      </c>
      <c r="M9" s="87">
        <v>700</v>
      </c>
      <c r="N9" s="87">
        <v>100</v>
      </c>
      <c r="O9" s="87">
        <v>1300</v>
      </c>
      <c r="P9" s="87">
        <v>100</v>
      </c>
      <c r="Q9" s="87">
        <v>1500</v>
      </c>
      <c r="R9" s="87">
        <v>200</v>
      </c>
      <c r="S9" s="87">
        <v>3300</v>
      </c>
      <c r="T9" s="87">
        <v>200</v>
      </c>
      <c r="U9" s="87">
        <v>2300</v>
      </c>
      <c r="V9" s="87">
        <v>300</v>
      </c>
      <c r="W9" s="87">
        <v>2200</v>
      </c>
      <c r="X9" s="87">
        <v>200</v>
      </c>
      <c r="Y9" s="87">
        <v>2800</v>
      </c>
      <c r="Z9" s="87">
        <v>200</v>
      </c>
      <c r="AA9" s="25"/>
    </row>
    <row r="10" spans="1:27" s="26" customFormat="1" ht="19.5" customHeight="1">
      <c r="A10" s="117"/>
      <c r="B10" s="8" t="s">
        <v>145</v>
      </c>
      <c r="C10" s="86">
        <v>28100</v>
      </c>
      <c r="D10" s="87">
        <v>55900</v>
      </c>
      <c r="E10" s="87">
        <v>300</v>
      </c>
      <c r="F10" s="87">
        <v>700</v>
      </c>
      <c r="G10" s="87">
        <v>1200</v>
      </c>
      <c r="H10" s="87">
        <v>4900</v>
      </c>
      <c r="I10" s="87">
        <v>3500</v>
      </c>
      <c r="J10" s="87">
        <v>8500</v>
      </c>
      <c r="K10" s="87">
        <v>3000</v>
      </c>
      <c r="L10" s="87">
        <v>7500</v>
      </c>
      <c r="M10" s="87">
        <v>3300</v>
      </c>
      <c r="N10" s="87">
        <v>7100</v>
      </c>
      <c r="O10" s="87">
        <v>3500</v>
      </c>
      <c r="P10" s="87">
        <v>6700</v>
      </c>
      <c r="Q10" s="87">
        <v>4200</v>
      </c>
      <c r="R10" s="87">
        <v>6500</v>
      </c>
      <c r="S10" s="87">
        <v>4400</v>
      </c>
      <c r="T10" s="87">
        <v>6400</v>
      </c>
      <c r="U10" s="87">
        <v>2000</v>
      </c>
      <c r="V10" s="87">
        <v>3900</v>
      </c>
      <c r="W10" s="87">
        <v>1300</v>
      </c>
      <c r="X10" s="87">
        <v>1700</v>
      </c>
      <c r="Y10" s="87">
        <v>1200</v>
      </c>
      <c r="Z10" s="87">
        <v>2100</v>
      </c>
      <c r="AA10" s="25"/>
    </row>
    <row r="11" spans="1:27" s="9" customFormat="1" ht="19.5" customHeight="1">
      <c r="A11" s="88"/>
      <c r="B11" s="8" t="s">
        <v>146</v>
      </c>
      <c r="C11" s="86">
        <v>29900</v>
      </c>
      <c r="D11" s="87">
        <v>21300</v>
      </c>
      <c r="E11" s="87">
        <v>500</v>
      </c>
      <c r="F11" s="87">
        <v>700</v>
      </c>
      <c r="G11" s="87">
        <v>1900</v>
      </c>
      <c r="H11" s="87">
        <v>1600</v>
      </c>
      <c r="I11" s="87">
        <v>3200</v>
      </c>
      <c r="J11" s="87">
        <v>1900</v>
      </c>
      <c r="K11" s="87">
        <v>4000</v>
      </c>
      <c r="L11" s="87">
        <v>1900</v>
      </c>
      <c r="M11" s="87">
        <v>2600</v>
      </c>
      <c r="N11" s="87">
        <v>1300</v>
      </c>
      <c r="O11" s="87">
        <v>3400</v>
      </c>
      <c r="P11" s="87">
        <v>2400</v>
      </c>
      <c r="Q11" s="87">
        <v>2800</v>
      </c>
      <c r="R11" s="87">
        <v>2100</v>
      </c>
      <c r="S11" s="87">
        <v>4000</v>
      </c>
      <c r="T11" s="87">
        <v>3100</v>
      </c>
      <c r="U11" s="87">
        <v>3300</v>
      </c>
      <c r="V11" s="87">
        <v>2000</v>
      </c>
      <c r="W11" s="87">
        <v>1700</v>
      </c>
      <c r="X11" s="87">
        <v>1200</v>
      </c>
      <c r="Y11" s="87">
        <v>2600</v>
      </c>
      <c r="Z11" s="87">
        <v>3100</v>
      </c>
      <c r="AA11" s="7"/>
    </row>
    <row r="12" spans="1:27" s="9" customFormat="1" ht="19.5" customHeight="1">
      <c r="A12" s="88"/>
      <c r="B12" s="8" t="s">
        <v>147</v>
      </c>
      <c r="C12" s="86">
        <v>11800</v>
      </c>
      <c r="D12" s="87">
        <v>27300</v>
      </c>
      <c r="E12" s="87">
        <v>400</v>
      </c>
      <c r="F12" s="87">
        <v>700</v>
      </c>
      <c r="G12" s="87">
        <v>1700</v>
      </c>
      <c r="H12" s="87">
        <v>2400</v>
      </c>
      <c r="I12" s="87">
        <v>900</v>
      </c>
      <c r="J12" s="87">
        <v>2200</v>
      </c>
      <c r="K12" s="87">
        <v>1600</v>
      </c>
      <c r="L12" s="87">
        <v>2100</v>
      </c>
      <c r="M12" s="87">
        <v>600</v>
      </c>
      <c r="N12" s="87">
        <v>2000</v>
      </c>
      <c r="O12" s="87">
        <v>900</v>
      </c>
      <c r="P12" s="87">
        <v>2200</v>
      </c>
      <c r="Q12" s="87">
        <v>800</v>
      </c>
      <c r="R12" s="87">
        <v>3300</v>
      </c>
      <c r="S12" s="87">
        <v>1600</v>
      </c>
      <c r="T12" s="87">
        <v>4600</v>
      </c>
      <c r="U12" s="87">
        <v>800</v>
      </c>
      <c r="V12" s="87">
        <v>3100</v>
      </c>
      <c r="W12" s="87">
        <v>900</v>
      </c>
      <c r="X12" s="87">
        <v>2100</v>
      </c>
      <c r="Y12" s="87">
        <v>1500</v>
      </c>
      <c r="Z12" s="87">
        <v>2600</v>
      </c>
      <c r="AA12" s="7"/>
    </row>
    <row r="13" spans="1:27" s="9" customFormat="1" ht="19.5" customHeight="1">
      <c r="A13" s="88"/>
      <c r="B13" s="8" t="s">
        <v>148</v>
      </c>
      <c r="C13" s="86">
        <v>5700</v>
      </c>
      <c r="D13" s="87">
        <v>200</v>
      </c>
      <c r="E13" s="87">
        <v>100</v>
      </c>
      <c r="F13" s="87" t="s">
        <v>113</v>
      </c>
      <c r="G13" s="87">
        <v>200</v>
      </c>
      <c r="H13" s="87" t="s">
        <v>113</v>
      </c>
      <c r="I13" s="87">
        <v>300</v>
      </c>
      <c r="J13" s="87">
        <v>0</v>
      </c>
      <c r="K13" s="87">
        <v>600</v>
      </c>
      <c r="L13" s="87" t="s">
        <v>113</v>
      </c>
      <c r="M13" s="87">
        <v>800</v>
      </c>
      <c r="N13" s="87">
        <v>100</v>
      </c>
      <c r="O13" s="87">
        <v>600</v>
      </c>
      <c r="P13" s="87" t="s">
        <v>113</v>
      </c>
      <c r="Q13" s="87">
        <v>700</v>
      </c>
      <c r="R13" s="87" t="s">
        <v>113</v>
      </c>
      <c r="S13" s="87">
        <v>900</v>
      </c>
      <c r="T13" s="87">
        <v>0</v>
      </c>
      <c r="U13" s="87">
        <v>600</v>
      </c>
      <c r="V13" s="87">
        <v>100</v>
      </c>
      <c r="W13" s="87">
        <v>400</v>
      </c>
      <c r="X13" s="87">
        <v>0</v>
      </c>
      <c r="Y13" s="87">
        <v>600</v>
      </c>
      <c r="Z13" s="87" t="s">
        <v>113</v>
      </c>
      <c r="AA13" s="7"/>
    </row>
    <row r="14" spans="1:27" s="9" customFormat="1" ht="19.5" customHeight="1">
      <c r="A14" s="88"/>
      <c r="B14" s="8" t="s">
        <v>149</v>
      </c>
      <c r="C14" s="86">
        <v>14300</v>
      </c>
      <c r="D14" s="87">
        <v>7600</v>
      </c>
      <c r="E14" s="87">
        <v>100</v>
      </c>
      <c r="F14" s="87" t="s">
        <v>113</v>
      </c>
      <c r="G14" s="87">
        <v>300</v>
      </c>
      <c r="H14" s="87">
        <v>0</v>
      </c>
      <c r="I14" s="87">
        <v>300</v>
      </c>
      <c r="J14" s="87" t="s">
        <v>113</v>
      </c>
      <c r="K14" s="87">
        <v>300</v>
      </c>
      <c r="L14" s="87">
        <v>0</v>
      </c>
      <c r="M14" s="87">
        <v>200</v>
      </c>
      <c r="N14" s="87">
        <v>200</v>
      </c>
      <c r="O14" s="87">
        <v>400</v>
      </c>
      <c r="P14" s="87">
        <v>200</v>
      </c>
      <c r="Q14" s="87">
        <v>500</v>
      </c>
      <c r="R14" s="87">
        <v>200</v>
      </c>
      <c r="S14" s="87">
        <v>700</v>
      </c>
      <c r="T14" s="87">
        <v>400</v>
      </c>
      <c r="U14" s="87">
        <v>1200</v>
      </c>
      <c r="V14" s="87">
        <v>600</v>
      </c>
      <c r="W14" s="87">
        <v>1500</v>
      </c>
      <c r="X14" s="87">
        <v>1000</v>
      </c>
      <c r="Y14" s="87">
        <v>8800</v>
      </c>
      <c r="Z14" s="87">
        <v>4900</v>
      </c>
      <c r="AA14" s="7"/>
    </row>
    <row r="15" spans="1:27" s="9" customFormat="1" ht="19.5" customHeight="1">
      <c r="A15" s="88"/>
      <c r="B15" s="8" t="s">
        <v>150</v>
      </c>
      <c r="C15" s="86">
        <v>12700</v>
      </c>
      <c r="D15" s="87">
        <v>400</v>
      </c>
      <c r="E15" s="87">
        <v>0</v>
      </c>
      <c r="F15" s="87" t="s">
        <v>113</v>
      </c>
      <c r="G15" s="87">
        <v>500</v>
      </c>
      <c r="H15" s="87" t="s">
        <v>113</v>
      </c>
      <c r="I15" s="87">
        <v>800</v>
      </c>
      <c r="J15" s="87">
        <v>100</v>
      </c>
      <c r="K15" s="87">
        <v>1400</v>
      </c>
      <c r="L15" s="87">
        <v>0</v>
      </c>
      <c r="M15" s="87">
        <v>1400</v>
      </c>
      <c r="N15" s="87">
        <v>100</v>
      </c>
      <c r="O15" s="87">
        <v>900</v>
      </c>
      <c r="P15" s="87">
        <v>100</v>
      </c>
      <c r="Q15" s="87">
        <v>1700</v>
      </c>
      <c r="R15" s="87">
        <v>100</v>
      </c>
      <c r="S15" s="87">
        <v>2000</v>
      </c>
      <c r="T15" s="87">
        <v>0</v>
      </c>
      <c r="U15" s="87">
        <v>1800</v>
      </c>
      <c r="V15" s="87">
        <v>0</v>
      </c>
      <c r="W15" s="87">
        <v>900</v>
      </c>
      <c r="X15" s="87" t="s">
        <v>113</v>
      </c>
      <c r="Y15" s="87">
        <v>1100</v>
      </c>
      <c r="Z15" s="87">
        <v>0</v>
      </c>
      <c r="AA15" s="7"/>
    </row>
    <row r="16" spans="1:27" s="9" customFormat="1" ht="19.5" customHeight="1">
      <c r="A16" s="88"/>
      <c r="B16" s="8" t="s">
        <v>151</v>
      </c>
      <c r="C16" s="86">
        <v>105600</v>
      </c>
      <c r="D16" s="87">
        <v>53100</v>
      </c>
      <c r="E16" s="87">
        <v>2500</v>
      </c>
      <c r="F16" s="87">
        <v>700</v>
      </c>
      <c r="G16" s="87">
        <v>8100</v>
      </c>
      <c r="H16" s="87">
        <v>2400</v>
      </c>
      <c r="I16" s="87">
        <v>13600</v>
      </c>
      <c r="J16" s="87">
        <v>2200</v>
      </c>
      <c r="K16" s="87">
        <v>11400</v>
      </c>
      <c r="L16" s="87">
        <v>3800</v>
      </c>
      <c r="M16" s="87">
        <v>10400</v>
      </c>
      <c r="N16" s="87">
        <v>4700</v>
      </c>
      <c r="O16" s="87">
        <v>10000</v>
      </c>
      <c r="P16" s="87">
        <v>5500</v>
      </c>
      <c r="Q16" s="87">
        <v>10500</v>
      </c>
      <c r="R16" s="87">
        <v>7000</v>
      </c>
      <c r="S16" s="87">
        <v>13200</v>
      </c>
      <c r="T16" s="87">
        <v>9200</v>
      </c>
      <c r="U16" s="87">
        <v>9300</v>
      </c>
      <c r="V16" s="87">
        <v>6200</v>
      </c>
      <c r="W16" s="87">
        <v>7200</v>
      </c>
      <c r="X16" s="87">
        <v>5000</v>
      </c>
      <c r="Y16" s="87">
        <v>9400</v>
      </c>
      <c r="Z16" s="87">
        <v>6300</v>
      </c>
      <c r="AA16" s="7"/>
    </row>
    <row r="17" spans="1:27" s="9" customFormat="1" ht="19.5" customHeight="1">
      <c r="A17" s="10"/>
      <c r="B17" s="11" t="s">
        <v>152</v>
      </c>
      <c r="C17" s="118">
        <v>1300</v>
      </c>
      <c r="D17" s="119">
        <v>900</v>
      </c>
      <c r="E17" s="119">
        <v>100</v>
      </c>
      <c r="F17" s="119" t="s">
        <v>113</v>
      </c>
      <c r="G17" s="119">
        <v>0</v>
      </c>
      <c r="H17" s="119">
        <v>0</v>
      </c>
      <c r="I17" s="119">
        <v>200</v>
      </c>
      <c r="J17" s="119">
        <v>100</v>
      </c>
      <c r="K17" s="119">
        <v>100</v>
      </c>
      <c r="L17" s="119">
        <v>200</v>
      </c>
      <c r="M17" s="119">
        <v>200</v>
      </c>
      <c r="N17" s="119">
        <v>0</v>
      </c>
      <c r="O17" s="119">
        <v>100</v>
      </c>
      <c r="P17" s="119">
        <v>200</v>
      </c>
      <c r="Q17" s="119">
        <v>100</v>
      </c>
      <c r="R17" s="119">
        <v>100</v>
      </c>
      <c r="S17" s="119">
        <v>100</v>
      </c>
      <c r="T17" s="119">
        <v>100</v>
      </c>
      <c r="U17" s="119">
        <v>100</v>
      </c>
      <c r="V17" s="119">
        <v>0</v>
      </c>
      <c r="W17" s="119">
        <v>0</v>
      </c>
      <c r="X17" s="119">
        <v>200</v>
      </c>
      <c r="Y17" s="119">
        <v>200</v>
      </c>
      <c r="Z17" s="119">
        <v>0</v>
      </c>
      <c r="AA17" s="7"/>
    </row>
    <row r="18" spans="1:27" ht="18.75" customHeight="1">
      <c r="A18" s="241" t="s">
        <v>129</v>
      </c>
      <c r="B18" s="241"/>
      <c r="C18" s="241"/>
      <c r="D18" s="241"/>
      <c r="E18" s="241"/>
      <c r="F18" s="241"/>
      <c r="G18" s="241"/>
      <c r="H18" s="241"/>
      <c r="I18" s="41"/>
      <c r="J18" s="41"/>
      <c r="K18" s="41"/>
      <c r="L18" s="41"/>
      <c r="M18" s="41"/>
      <c r="N18" s="41"/>
      <c r="O18" s="41"/>
      <c r="P18" s="41"/>
      <c r="Q18" s="41"/>
      <c r="R18" s="41"/>
      <c r="S18" s="41"/>
      <c r="T18" s="41"/>
      <c r="U18" s="41"/>
      <c r="V18" s="41"/>
      <c r="W18" s="41"/>
      <c r="X18" s="41"/>
      <c r="Y18" s="41"/>
      <c r="Z18" s="41"/>
      <c r="AA18" s="42"/>
    </row>
    <row r="21" spans="1:26" ht="13.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3.5">
      <c r="A22" s="9"/>
      <c r="B22" s="9"/>
      <c r="C22" s="9"/>
      <c r="D22" s="9"/>
      <c r="E22" s="9"/>
      <c r="F22" s="9"/>
      <c r="G22" s="9"/>
      <c r="H22" s="9"/>
      <c r="I22" s="9"/>
      <c r="J22" s="9"/>
      <c r="K22" s="9"/>
      <c r="L22" s="9"/>
      <c r="M22" s="9"/>
      <c r="N22" s="9"/>
      <c r="O22" s="9"/>
      <c r="P22" s="9"/>
      <c r="Q22" s="9"/>
      <c r="R22" s="9"/>
      <c r="S22" s="9"/>
      <c r="T22" s="9"/>
      <c r="U22" s="9"/>
      <c r="V22" s="9"/>
      <c r="W22" s="9"/>
      <c r="X22" s="9"/>
      <c r="Y22" s="9"/>
      <c r="Z22" s="9"/>
    </row>
  </sheetData>
  <sheetProtection/>
  <mergeCells count="23">
    <mergeCell ref="Y5:Z5"/>
    <mergeCell ref="A6:B6"/>
    <mergeCell ref="A7:B7"/>
    <mergeCell ref="A18:H18"/>
    <mergeCell ref="M5:N5"/>
    <mergeCell ref="O5:P5"/>
    <mergeCell ref="Q5:R5"/>
    <mergeCell ref="S5:T5"/>
    <mergeCell ref="U5:V5"/>
    <mergeCell ref="W5:X5"/>
    <mergeCell ref="A5:B5"/>
    <mergeCell ref="C5:D5"/>
    <mergeCell ref="E5:F5"/>
    <mergeCell ref="G5:H5"/>
    <mergeCell ref="I5:J5"/>
    <mergeCell ref="K5:L5"/>
    <mergeCell ref="A2:Z2"/>
    <mergeCell ref="A3:E3"/>
    <mergeCell ref="K3:O3"/>
    <mergeCell ref="Y3:Z3"/>
    <mergeCell ref="F4:H4"/>
    <mergeCell ref="P4:R4"/>
    <mergeCell ref="A1:F1"/>
  </mergeCells>
  <hyperlinks>
    <hyperlink ref="A1:F1" location="'15労働目次'!A1" display="15　労　働"/>
  </hyperlinks>
  <printOptions/>
  <pageMargins left="0.3937007874015748" right="0.3937007874015748" top="0.5905511811023623" bottom="0.3937007874015748" header="0.11811023622047245" footer="0.5511811023622047"/>
  <pageSetup fitToHeight="1" fitToWidth="1" horizontalDpi="300" verticalDpi="300" orientation="landscape" paperSize="9" scale="54"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M36"/>
  <sheetViews>
    <sheetView showGridLines="0" zoomScale="70" zoomScaleNormal="70" zoomScalePageLayoutView="0" workbookViewId="0" topLeftCell="A1">
      <selection activeCell="A1" sqref="A1:F1"/>
    </sheetView>
  </sheetViews>
  <sheetFormatPr defaultColWidth="9.140625" defaultRowHeight="15"/>
  <cols>
    <col min="1" max="1" width="5.421875" style="2" customWidth="1"/>
    <col min="2" max="2" width="3.28125" style="2" customWidth="1"/>
    <col min="3" max="3" width="3.8515625" style="2" customWidth="1"/>
    <col min="4" max="9" width="18.140625" style="2" customWidth="1"/>
    <col min="10" max="11" width="20.140625" style="2" customWidth="1"/>
    <col min="12" max="16384" width="9.00390625" style="2" customWidth="1"/>
  </cols>
  <sheetData>
    <row r="1" spans="1:6" ht="13.5">
      <c r="A1" s="383" t="s">
        <v>0</v>
      </c>
      <c r="B1" s="383"/>
      <c r="C1" s="383"/>
      <c r="D1" s="383"/>
      <c r="E1" s="383"/>
      <c r="F1" s="383"/>
    </row>
    <row r="2" spans="1:11" ht="17.25">
      <c r="A2" s="252" t="s">
        <v>153</v>
      </c>
      <c r="B2" s="252"/>
      <c r="C2" s="252"/>
      <c r="D2" s="252"/>
      <c r="E2" s="252"/>
      <c r="F2" s="252"/>
      <c r="G2" s="252"/>
      <c r="H2" s="252"/>
      <c r="I2" s="252"/>
      <c r="J2" s="252"/>
      <c r="K2" s="252"/>
    </row>
    <row r="3" spans="1:12" ht="14.25">
      <c r="A3" s="331" t="s">
        <v>154</v>
      </c>
      <c r="B3" s="331"/>
      <c r="C3" s="331"/>
      <c r="D3" s="331"/>
      <c r="E3" s="331"/>
      <c r="F3" s="331"/>
      <c r="G3" s="95"/>
      <c r="H3" s="95"/>
      <c r="I3" s="95"/>
      <c r="J3" s="95"/>
      <c r="K3" s="4" t="s">
        <v>155</v>
      </c>
      <c r="L3" s="42"/>
    </row>
    <row r="4" spans="1:12" ht="9" customHeight="1" thickBot="1">
      <c r="A4" s="121"/>
      <c r="B4" s="121"/>
      <c r="C4" s="121"/>
      <c r="D4" s="120"/>
      <c r="E4" s="120"/>
      <c r="F4" s="120"/>
      <c r="G4" s="95"/>
      <c r="H4" s="95"/>
      <c r="I4" s="95"/>
      <c r="J4" s="6"/>
      <c r="K4" s="122"/>
      <c r="L4" s="42"/>
    </row>
    <row r="5" spans="1:12" s="9" customFormat="1" ht="17.25" customHeight="1" thickTop="1">
      <c r="A5" s="85"/>
      <c r="B5" s="85"/>
      <c r="C5" s="85"/>
      <c r="D5" s="332" t="s">
        <v>156</v>
      </c>
      <c r="E5" s="318"/>
      <c r="F5" s="318"/>
      <c r="G5" s="318"/>
      <c r="H5" s="97"/>
      <c r="I5" s="97"/>
      <c r="J5" s="290" t="s">
        <v>157</v>
      </c>
      <c r="K5" s="332"/>
      <c r="L5" s="7"/>
    </row>
    <row r="6" spans="1:12" s="9" customFormat="1" ht="17.25" customHeight="1">
      <c r="A6" s="85"/>
      <c r="B6" s="85"/>
      <c r="C6" s="85"/>
      <c r="D6" s="289" t="s">
        <v>158</v>
      </c>
      <c r="E6" s="289"/>
      <c r="F6" s="289"/>
      <c r="G6" s="124" t="s">
        <v>159</v>
      </c>
      <c r="H6" s="333" t="s">
        <v>160</v>
      </c>
      <c r="I6" s="333"/>
      <c r="J6" s="289" t="s">
        <v>161</v>
      </c>
      <c r="K6" s="297" t="s">
        <v>162</v>
      </c>
      <c r="L6" s="7"/>
    </row>
    <row r="7" spans="1:12" s="9" customFormat="1" ht="17.25" customHeight="1">
      <c r="A7" s="126"/>
      <c r="B7" s="126"/>
      <c r="C7" s="126"/>
      <c r="D7" s="123" t="s">
        <v>163</v>
      </c>
      <c r="E7" s="127" t="s">
        <v>109</v>
      </c>
      <c r="F7" s="123" t="s">
        <v>110</v>
      </c>
      <c r="G7" s="123" t="s">
        <v>163</v>
      </c>
      <c r="H7" s="125" t="s">
        <v>109</v>
      </c>
      <c r="I7" s="127" t="s">
        <v>110</v>
      </c>
      <c r="J7" s="289"/>
      <c r="K7" s="297"/>
      <c r="L7" s="7"/>
    </row>
    <row r="8" spans="1:12" s="26" customFormat="1" ht="18" customHeight="1">
      <c r="A8" s="335" t="s">
        <v>164</v>
      </c>
      <c r="B8" s="335"/>
      <c r="C8" s="335"/>
      <c r="D8" s="128">
        <v>30121</v>
      </c>
      <c r="E8" s="129">
        <v>17067</v>
      </c>
      <c r="F8" s="130">
        <v>13034</v>
      </c>
      <c r="G8" s="129">
        <v>107006</v>
      </c>
      <c r="H8" s="129">
        <v>60172</v>
      </c>
      <c r="I8" s="129">
        <v>46757</v>
      </c>
      <c r="J8" s="129">
        <v>49382</v>
      </c>
      <c r="K8" s="129">
        <v>135874</v>
      </c>
      <c r="L8" s="25"/>
    </row>
    <row r="9" spans="1:12" s="26" customFormat="1" ht="18" customHeight="1">
      <c r="A9" s="117"/>
      <c r="B9" s="117"/>
      <c r="C9" s="117"/>
      <c r="D9" s="128"/>
      <c r="E9" s="129"/>
      <c r="F9" s="130"/>
      <c r="G9" s="129"/>
      <c r="H9" s="129"/>
      <c r="I9" s="129"/>
      <c r="J9" s="129"/>
      <c r="K9" s="129"/>
      <c r="L9" s="25"/>
    </row>
    <row r="10" spans="1:12" s="9" customFormat="1" ht="18" customHeight="1">
      <c r="A10" s="88" t="s">
        <v>27</v>
      </c>
      <c r="B10" s="85" t="s">
        <v>32</v>
      </c>
      <c r="C10" s="85" t="s">
        <v>165</v>
      </c>
      <c r="D10" s="107">
        <v>3210</v>
      </c>
      <c r="E10" s="108">
        <v>1734</v>
      </c>
      <c r="F10" s="132">
        <v>1474</v>
      </c>
      <c r="G10" s="108">
        <v>9951</v>
      </c>
      <c r="H10" s="108">
        <v>5463</v>
      </c>
      <c r="I10" s="108">
        <v>4479</v>
      </c>
      <c r="J10" s="108">
        <v>3693</v>
      </c>
      <c r="K10" s="108">
        <v>11603</v>
      </c>
      <c r="L10" s="7"/>
    </row>
    <row r="11" spans="1:12" s="9" customFormat="1" ht="18" customHeight="1">
      <c r="A11" s="88"/>
      <c r="B11" s="85" t="s">
        <v>166</v>
      </c>
      <c r="C11" s="85"/>
      <c r="D11" s="107">
        <v>2523</v>
      </c>
      <c r="E11" s="108">
        <v>1422</v>
      </c>
      <c r="F11" s="132">
        <v>1099</v>
      </c>
      <c r="G11" s="108">
        <v>9408</v>
      </c>
      <c r="H11" s="108">
        <v>5215</v>
      </c>
      <c r="I11" s="108">
        <v>4182</v>
      </c>
      <c r="J11" s="108">
        <v>3888</v>
      </c>
      <c r="K11" s="108">
        <v>10994</v>
      </c>
      <c r="L11" s="7"/>
    </row>
    <row r="12" spans="1:12" s="9" customFormat="1" ht="18" customHeight="1">
      <c r="A12" s="88"/>
      <c r="B12" s="85" t="s">
        <v>167</v>
      </c>
      <c r="C12" s="85"/>
      <c r="D12" s="107">
        <v>2598</v>
      </c>
      <c r="E12" s="108">
        <v>1517</v>
      </c>
      <c r="F12" s="108">
        <v>1079</v>
      </c>
      <c r="G12" s="108">
        <v>9363</v>
      </c>
      <c r="H12" s="108">
        <v>5273</v>
      </c>
      <c r="I12" s="108">
        <v>4082</v>
      </c>
      <c r="J12" s="108">
        <v>4760</v>
      </c>
      <c r="K12" s="108">
        <v>11148</v>
      </c>
      <c r="L12" s="7"/>
    </row>
    <row r="13" spans="1:12" s="9" customFormat="1" ht="18" customHeight="1">
      <c r="A13" s="88"/>
      <c r="B13" s="85" t="s">
        <v>168</v>
      </c>
      <c r="C13" s="85"/>
      <c r="D13" s="107">
        <v>2326</v>
      </c>
      <c r="E13" s="108">
        <v>1344</v>
      </c>
      <c r="F13" s="108">
        <v>980</v>
      </c>
      <c r="G13" s="108">
        <v>9045</v>
      </c>
      <c r="H13" s="108">
        <v>5098</v>
      </c>
      <c r="I13" s="108">
        <v>3941</v>
      </c>
      <c r="J13" s="108">
        <v>3951</v>
      </c>
      <c r="K13" s="108">
        <v>11182</v>
      </c>
      <c r="L13" s="7"/>
    </row>
    <row r="14" spans="1:12" s="9" customFormat="1" ht="18" customHeight="1">
      <c r="A14" s="88"/>
      <c r="B14" s="85" t="s">
        <v>169</v>
      </c>
      <c r="C14" s="85"/>
      <c r="D14" s="107">
        <v>2507</v>
      </c>
      <c r="E14" s="108">
        <v>1436</v>
      </c>
      <c r="F14" s="108">
        <v>1070</v>
      </c>
      <c r="G14" s="108">
        <v>9149</v>
      </c>
      <c r="H14" s="108">
        <v>5155</v>
      </c>
      <c r="I14" s="108">
        <v>3988</v>
      </c>
      <c r="J14" s="108">
        <v>4240</v>
      </c>
      <c r="K14" s="108">
        <v>11485</v>
      </c>
      <c r="L14" s="7"/>
    </row>
    <row r="15" spans="1:12" s="9" customFormat="1" ht="18" customHeight="1">
      <c r="A15" s="88"/>
      <c r="B15" s="85" t="s">
        <v>170</v>
      </c>
      <c r="C15" s="85"/>
      <c r="D15" s="107">
        <v>2368</v>
      </c>
      <c r="E15" s="108">
        <v>1330</v>
      </c>
      <c r="F15" s="108">
        <v>1036</v>
      </c>
      <c r="G15" s="108">
        <v>9004</v>
      </c>
      <c r="H15" s="108">
        <v>5065</v>
      </c>
      <c r="I15" s="108">
        <v>3933</v>
      </c>
      <c r="J15" s="108">
        <v>4678</v>
      </c>
      <c r="K15" s="108">
        <v>11680</v>
      </c>
      <c r="L15" s="7"/>
    </row>
    <row r="16" spans="1:12" s="9" customFormat="1" ht="18" customHeight="1">
      <c r="A16" s="88"/>
      <c r="B16" s="85" t="s">
        <v>171</v>
      </c>
      <c r="C16" s="85"/>
      <c r="D16" s="107">
        <v>2479</v>
      </c>
      <c r="E16" s="108">
        <v>1425</v>
      </c>
      <c r="F16" s="108">
        <v>1053</v>
      </c>
      <c r="G16" s="108">
        <v>8921</v>
      </c>
      <c r="H16" s="108">
        <v>5054</v>
      </c>
      <c r="I16" s="108">
        <v>3861</v>
      </c>
      <c r="J16" s="108">
        <v>4329</v>
      </c>
      <c r="K16" s="108">
        <v>11906</v>
      </c>
      <c r="L16" s="7"/>
    </row>
    <row r="17" spans="1:12" s="9" customFormat="1" ht="18" customHeight="1">
      <c r="A17" s="88"/>
      <c r="B17" s="85" t="s">
        <v>172</v>
      </c>
      <c r="C17" s="85"/>
      <c r="D17" s="107">
        <v>2047</v>
      </c>
      <c r="E17" s="108">
        <v>1227</v>
      </c>
      <c r="F17" s="108">
        <v>820</v>
      </c>
      <c r="G17" s="108">
        <v>8230</v>
      </c>
      <c r="H17" s="108">
        <v>4659</v>
      </c>
      <c r="I17" s="108">
        <v>3568</v>
      </c>
      <c r="J17" s="108">
        <v>3658</v>
      </c>
      <c r="K17" s="108">
        <v>11463</v>
      </c>
      <c r="L17" s="7"/>
    </row>
    <row r="18" spans="1:12" s="9" customFormat="1" ht="18" customHeight="1">
      <c r="A18" s="88"/>
      <c r="B18" s="85" t="s">
        <v>173</v>
      </c>
      <c r="C18" s="85"/>
      <c r="D18" s="107">
        <v>1856</v>
      </c>
      <c r="E18" s="108">
        <v>1118</v>
      </c>
      <c r="F18" s="108">
        <v>738</v>
      </c>
      <c r="G18" s="108">
        <v>7704</v>
      </c>
      <c r="H18" s="108">
        <v>4427</v>
      </c>
      <c r="I18" s="108">
        <v>3274</v>
      </c>
      <c r="J18" s="108">
        <v>4022</v>
      </c>
      <c r="K18" s="108">
        <v>10818</v>
      </c>
      <c r="L18" s="7"/>
    </row>
    <row r="19" spans="1:12" s="9" customFormat="1" ht="18" customHeight="1">
      <c r="A19" s="88" t="s">
        <v>174</v>
      </c>
      <c r="B19" s="85" t="s">
        <v>175</v>
      </c>
      <c r="C19" s="85" t="s">
        <v>165</v>
      </c>
      <c r="D19" s="107">
        <v>3300</v>
      </c>
      <c r="E19" s="108">
        <v>1880</v>
      </c>
      <c r="F19" s="108">
        <v>1418</v>
      </c>
      <c r="G19" s="108">
        <v>8689</v>
      </c>
      <c r="H19" s="108">
        <v>4971</v>
      </c>
      <c r="I19" s="108">
        <v>3714</v>
      </c>
      <c r="J19" s="108">
        <v>4487</v>
      </c>
      <c r="K19" s="108">
        <v>11106</v>
      </c>
      <c r="L19" s="7"/>
    </row>
    <row r="20" spans="1:12" s="9" customFormat="1" ht="18" customHeight="1">
      <c r="A20" s="88"/>
      <c r="B20" s="85" t="s">
        <v>176</v>
      </c>
      <c r="C20" s="85"/>
      <c r="D20" s="107">
        <v>2338</v>
      </c>
      <c r="E20" s="108">
        <v>1282</v>
      </c>
      <c r="F20" s="108">
        <v>1052</v>
      </c>
      <c r="G20" s="108">
        <v>8796</v>
      </c>
      <c r="H20" s="108">
        <v>4972</v>
      </c>
      <c r="I20" s="108">
        <v>3817</v>
      </c>
      <c r="J20" s="108">
        <v>3760</v>
      </c>
      <c r="K20" s="108">
        <v>11343</v>
      </c>
      <c r="L20" s="7"/>
    </row>
    <row r="21" spans="1:13" s="9" customFormat="1" ht="18" customHeight="1">
      <c r="A21" s="88"/>
      <c r="B21" s="85" t="s">
        <v>177</v>
      </c>
      <c r="C21" s="85"/>
      <c r="D21" s="107">
        <v>2569</v>
      </c>
      <c r="E21" s="108">
        <v>1352</v>
      </c>
      <c r="F21" s="108">
        <v>1215</v>
      </c>
      <c r="G21" s="108">
        <v>8746</v>
      </c>
      <c r="H21" s="108">
        <v>4820</v>
      </c>
      <c r="I21" s="108">
        <v>3918</v>
      </c>
      <c r="J21" s="108">
        <v>3916</v>
      </c>
      <c r="K21" s="108">
        <v>11146</v>
      </c>
      <c r="L21" s="7"/>
      <c r="M21" s="9" t="s">
        <v>38</v>
      </c>
    </row>
    <row r="22" spans="1:12" s="9" customFormat="1" ht="18" customHeight="1">
      <c r="A22" s="88"/>
      <c r="B22" s="85"/>
      <c r="C22" s="85"/>
      <c r="D22" s="107"/>
      <c r="E22" s="108"/>
      <c r="F22" s="108"/>
      <c r="G22" s="108"/>
      <c r="H22" s="108"/>
      <c r="I22" s="108"/>
      <c r="J22" s="108"/>
      <c r="K22" s="108"/>
      <c r="L22" s="7"/>
    </row>
    <row r="23" spans="1:12" s="9" customFormat="1" ht="18" customHeight="1">
      <c r="A23" s="211" t="s">
        <v>178</v>
      </c>
      <c r="B23" s="211"/>
      <c r="C23" s="314"/>
      <c r="D23" s="107">
        <v>13187</v>
      </c>
      <c r="E23" s="108">
        <v>7302</v>
      </c>
      <c r="F23" s="108">
        <v>5883</v>
      </c>
      <c r="G23" s="108">
        <v>46708</v>
      </c>
      <c r="H23" s="108">
        <v>25739</v>
      </c>
      <c r="I23" s="108">
        <v>20953</v>
      </c>
      <c r="J23" s="108">
        <v>23838</v>
      </c>
      <c r="K23" s="108">
        <v>66456</v>
      </c>
      <c r="L23" s="7"/>
    </row>
    <row r="24" spans="1:12" s="9" customFormat="1" ht="18" customHeight="1">
      <c r="A24" s="211" t="s">
        <v>179</v>
      </c>
      <c r="B24" s="211"/>
      <c r="C24" s="314"/>
      <c r="D24" s="107">
        <v>6545</v>
      </c>
      <c r="E24" s="108">
        <v>3713</v>
      </c>
      <c r="F24" s="108">
        <v>2827</v>
      </c>
      <c r="G24" s="108">
        <v>23061</v>
      </c>
      <c r="H24" s="108">
        <v>12699</v>
      </c>
      <c r="I24" s="108">
        <v>10352</v>
      </c>
      <c r="J24" s="108">
        <v>10901</v>
      </c>
      <c r="K24" s="108">
        <v>29625</v>
      </c>
      <c r="L24" s="7"/>
    </row>
    <row r="25" spans="1:12" s="9" customFormat="1" ht="18" customHeight="1">
      <c r="A25" s="211" t="s">
        <v>180</v>
      </c>
      <c r="B25" s="211"/>
      <c r="C25" s="314"/>
      <c r="D25" s="107">
        <v>2800</v>
      </c>
      <c r="E25" s="108">
        <v>1668</v>
      </c>
      <c r="F25" s="108">
        <v>1125</v>
      </c>
      <c r="G25" s="108">
        <v>9695</v>
      </c>
      <c r="H25" s="108">
        <v>5646</v>
      </c>
      <c r="I25" s="108">
        <v>4030</v>
      </c>
      <c r="J25" s="108">
        <v>2689</v>
      </c>
      <c r="K25" s="108">
        <v>7042</v>
      </c>
      <c r="L25" s="7"/>
    </row>
    <row r="26" spans="1:12" s="9" customFormat="1" ht="18" customHeight="1">
      <c r="A26" s="211" t="s">
        <v>181</v>
      </c>
      <c r="B26" s="211"/>
      <c r="C26" s="314"/>
      <c r="D26" s="107">
        <v>3516</v>
      </c>
      <c r="E26" s="108">
        <v>2016</v>
      </c>
      <c r="F26" s="108">
        <v>1499</v>
      </c>
      <c r="G26" s="108">
        <v>11867</v>
      </c>
      <c r="H26" s="108">
        <v>6886</v>
      </c>
      <c r="I26" s="108">
        <v>4980</v>
      </c>
      <c r="J26" s="108">
        <v>4980</v>
      </c>
      <c r="K26" s="108">
        <v>13488</v>
      </c>
      <c r="L26" s="7"/>
    </row>
    <row r="27" spans="1:12" s="9" customFormat="1" ht="18" customHeight="1">
      <c r="A27" s="211" t="s">
        <v>182</v>
      </c>
      <c r="B27" s="211"/>
      <c r="C27" s="314"/>
      <c r="D27" s="107">
        <v>2584</v>
      </c>
      <c r="E27" s="108">
        <v>1464</v>
      </c>
      <c r="F27" s="108">
        <v>1118</v>
      </c>
      <c r="G27" s="108">
        <v>9988</v>
      </c>
      <c r="H27" s="108">
        <v>5679</v>
      </c>
      <c r="I27" s="108">
        <v>4283</v>
      </c>
      <c r="J27" s="108">
        <v>4580</v>
      </c>
      <c r="K27" s="108">
        <v>12725</v>
      </c>
      <c r="L27" s="7"/>
    </row>
    <row r="28" spans="1:12" s="9" customFormat="1" ht="18" customHeight="1">
      <c r="A28" s="211" t="s">
        <v>183</v>
      </c>
      <c r="B28" s="211"/>
      <c r="C28" s="314"/>
      <c r="D28" s="107">
        <v>1489</v>
      </c>
      <c r="E28" s="108">
        <v>904</v>
      </c>
      <c r="F28" s="108">
        <v>582</v>
      </c>
      <c r="G28" s="108">
        <v>5687</v>
      </c>
      <c r="H28" s="108">
        <v>3523</v>
      </c>
      <c r="I28" s="108">
        <v>2159</v>
      </c>
      <c r="J28" s="108">
        <v>2394</v>
      </c>
      <c r="K28" s="112">
        <v>6538</v>
      </c>
      <c r="L28" s="7"/>
    </row>
    <row r="29" spans="1:12" s="9" customFormat="1" ht="18.75" customHeight="1">
      <c r="A29" s="334" t="s">
        <v>184</v>
      </c>
      <c r="B29" s="334"/>
      <c r="C29" s="334"/>
      <c r="D29" s="334"/>
      <c r="E29" s="334"/>
      <c r="F29" s="38"/>
      <c r="G29" s="38"/>
      <c r="H29" s="38"/>
      <c r="I29" s="38"/>
      <c r="J29" s="38"/>
      <c r="K29" s="39"/>
      <c r="L29" s="7"/>
    </row>
    <row r="30" spans="1:12" s="9" customFormat="1" ht="18.75" customHeight="1">
      <c r="A30" s="40" t="s">
        <v>185</v>
      </c>
      <c r="B30" s="40"/>
      <c r="C30" s="40"/>
      <c r="D30" s="40"/>
      <c r="E30" s="40"/>
      <c r="F30" s="40"/>
      <c r="G30" s="40"/>
      <c r="H30" s="40"/>
      <c r="I30" s="40"/>
      <c r="J30" s="40"/>
      <c r="L30" s="7"/>
    </row>
    <row r="31" spans="1:12" ht="13.5">
      <c r="A31" s="40"/>
      <c r="B31" s="40"/>
      <c r="C31" s="40"/>
      <c r="D31" s="40"/>
      <c r="E31" s="40"/>
      <c r="F31" s="40"/>
      <c r="G31" s="40"/>
      <c r="H31" s="40"/>
      <c r="I31" s="40"/>
      <c r="J31" s="40"/>
      <c r="K31" s="9"/>
      <c r="L31" s="42"/>
    </row>
    <row r="32" spans="1:12" ht="13.5">
      <c r="A32" s="241"/>
      <c r="B32" s="241"/>
      <c r="C32" s="241"/>
      <c r="D32" s="241"/>
      <c r="E32" s="241"/>
      <c r="F32" s="241"/>
      <c r="G32" s="241"/>
      <c r="H32" s="9"/>
      <c r="I32" s="9"/>
      <c r="J32" s="9"/>
      <c r="K32" s="9"/>
      <c r="L32" s="42"/>
    </row>
    <row r="33" spans="1:11" ht="13.5">
      <c r="A33" s="133"/>
      <c r="B33" s="133"/>
      <c r="C33" s="9"/>
      <c r="D33" s="9"/>
      <c r="E33" s="9"/>
      <c r="F33" s="9"/>
      <c r="G33" s="9"/>
      <c r="H33" s="9"/>
      <c r="I33" s="9"/>
      <c r="J33" s="9"/>
      <c r="K33" s="9"/>
    </row>
    <row r="34" spans="1:11" ht="13.5">
      <c r="A34" s="9"/>
      <c r="B34" s="9"/>
      <c r="C34" s="9"/>
      <c r="D34" s="9"/>
      <c r="E34" s="9"/>
      <c r="F34" s="9"/>
      <c r="G34" s="9"/>
      <c r="H34" s="9"/>
      <c r="I34" s="9"/>
      <c r="J34" s="9"/>
      <c r="K34" s="9"/>
    </row>
    <row r="35" spans="1:11" ht="13.5">
      <c r="A35" s="9"/>
      <c r="B35" s="9"/>
      <c r="C35" s="9"/>
      <c r="D35" s="9"/>
      <c r="E35" s="9"/>
      <c r="F35" s="9"/>
      <c r="G35" s="9"/>
      <c r="H35" s="9"/>
      <c r="I35" s="9"/>
      <c r="J35" s="9"/>
      <c r="K35" s="9"/>
    </row>
    <row r="36" spans="1:11" ht="13.5">
      <c r="A36" s="9"/>
      <c r="B36" s="9"/>
      <c r="C36" s="9"/>
      <c r="D36" s="9"/>
      <c r="E36" s="9"/>
      <c r="F36" s="9"/>
      <c r="G36" s="9"/>
      <c r="H36" s="9"/>
      <c r="I36" s="9"/>
      <c r="J36" s="9"/>
      <c r="K36" s="9"/>
    </row>
  </sheetData>
  <sheetProtection/>
  <mergeCells count="18">
    <mergeCell ref="A1:F1"/>
    <mergeCell ref="A28:C28"/>
    <mergeCell ref="A29:E29"/>
    <mergeCell ref="A32:G32"/>
    <mergeCell ref="A8:C8"/>
    <mergeCell ref="A23:C23"/>
    <mergeCell ref="A24:C24"/>
    <mergeCell ref="A25:C25"/>
    <mergeCell ref="A26:C26"/>
    <mergeCell ref="A27:C27"/>
    <mergeCell ref="A2:K2"/>
    <mergeCell ref="A3:F3"/>
    <mergeCell ref="D5:G5"/>
    <mergeCell ref="J5:K5"/>
    <mergeCell ref="D6:F6"/>
    <mergeCell ref="H6:I6"/>
    <mergeCell ref="J6:J7"/>
    <mergeCell ref="K6:K7"/>
  </mergeCells>
  <hyperlinks>
    <hyperlink ref="A1:F1" location="'15労働目次'!A1" display="15　労　働"/>
  </hyperlinks>
  <printOptions/>
  <pageMargins left="0.7874015748031497" right="0.7874015748031497" top="0.984251968503937" bottom="0.984251968503937" header="0.5118110236220472" footer="0.5118110236220472"/>
  <pageSetup fitToHeight="1" fitToWidth="1"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福井県</cp:lastModifiedBy>
  <cp:lastPrinted>2010-05-28T02:58:26Z</cp:lastPrinted>
  <dcterms:created xsi:type="dcterms:W3CDTF">2010-05-21T00:14:11Z</dcterms:created>
  <dcterms:modified xsi:type="dcterms:W3CDTF">2010-07-05T08:39:00Z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