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475" activeTab="0"/>
  </bookViews>
  <sheets>
    <sheet name="8商業・貿易目次" sheetId="1" r:id="rId1"/>
    <sheet name="8-1" sheetId="2" r:id="rId2"/>
    <sheet name="8-2" sheetId="3" r:id="rId3"/>
    <sheet name="8-3(1)" sheetId="4" r:id="rId4"/>
    <sheet name="8-3(2)" sheetId="5" r:id="rId5"/>
  </sheets>
  <definedNames>
    <definedName name="_xlnm.Print_Area" localSheetId="1">'8-1'!$A$2:$H$68</definedName>
    <definedName name="_xlnm.Print_Area" localSheetId="2">'8-2'!$A$2:$J$32</definedName>
    <definedName name="_xlnm.Print_Area" localSheetId="3">'8-3(1)'!$A$2:$I$34</definedName>
    <definedName name="_xlnm.Print_Area" localSheetId="4">'8-3(2)'!$A$2:$I$36</definedName>
    <definedName name="_xlnm.Print_Titles" localSheetId="1">'8-1'!$6:$7</definedName>
  </definedNames>
  <calcPr fullCalcOnLoad="1"/>
</workbook>
</file>

<file path=xl/sharedStrings.xml><?xml version="1.0" encoding="utf-8"?>
<sst xmlns="http://schemas.openxmlformats.org/spreadsheetml/2006/main" count="436" uniqueCount="247">
  <si>
    <t>産業分類</t>
  </si>
  <si>
    <t>従業者数</t>
  </si>
  <si>
    <t>（人）</t>
  </si>
  <si>
    <t>年間商品販売額</t>
  </si>
  <si>
    <t>（万円）</t>
  </si>
  <si>
    <t>売場面積</t>
  </si>
  <si>
    <t>602</t>
  </si>
  <si>
    <t>603</t>
  </si>
  <si>
    <t>604</t>
  </si>
  <si>
    <t>605</t>
  </si>
  <si>
    <t>606</t>
  </si>
  <si>
    <t>607</t>
  </si>
  <si>
    <t>合計</t>
  </si>
  <si>
    <t>卸売業計</t>
  </si>
  <si>
    <t>各種商品卸売業</t>
  </si>
  <si>
    <t>繊維・衣服等卸売業</t>
  </si>
  <si>
    <t>繊維品（衣服、身の回り品を除く）卸売業</t>
  </si>
  <si>
    <t>衣服・身の回り品卸売業</t>
  </si>
  <si>
    <t>飲食料品卸売業</t>
  </si>
  <si>
    <t>農畜産物・水産物卸売業</t>
  </si>
  <si>
    <t>食料・飲料卸売業</t>
  </si>
  <si>
    <t>建築材料、鉱物・金属材料等卸売業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</si>
  <si>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</si>
  <si>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</si>
  <si>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</si>
  <si>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</si>
  <si>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</si>
  <si>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</si>
  <si>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</si>
  <si>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</si>
  <si>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</si>
  <si>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</si>
  <si>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</si>
  <si>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</si>
  <si>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</si>
  <si>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</si>
  <si>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</si>
  <si>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百貨店、総合スーパー</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</si>
  <si>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</si>
  <si>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</si>
  <si>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</si>
  <si>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</si>
  <si>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</si>
  <si>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</si>
  <si>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</si>
  <si>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</si>
  <si>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</si>
  <si>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</si>
  <si>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</si>
  <si>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</si>
  <si>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</si>
  <si>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</si>
  <si>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</si>
  <si>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</si>
  <si>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</si>
  <si>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</si>
  <si>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家具・じゅう器・家庭用機械器具小売業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</si>
  <si>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</si>
  <si>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</si>
  <si>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</si>
  <si>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</si>
  <si>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</si>
  <si>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</si>
  <si>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</si>
  <si>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</si>
  <si>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</si>
  <si>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</si>
  <si>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</si>
  <si>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</si>
  <si>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事 業 所 数</t>
  </si>
  <si>
    <t>8　商業・貿易</t>
  </si>
  <si>
    <t>（㎡）</t>
  </si>
  <si>
    <t>49</t>
  </si>
  <si>
    <t>491</t>
  </si>
  <si>
    <t>50</t>
  </si>
  <si>
    <t>501</t>
  </si>
  <si>
    <t>502</t>
  </si>
  <si>
    <t>51</t>
  </si>
  <si>
    <t>511</t>
  </si>
  <si>
    <t>512</t>
  </si>
  <si>
    <t>52</t>
  </si>
  <si>
    <t>521</t>
  </si>
  <si>
    <t>522</t>
  </si>
  <si>
    <t>523</t>
  </si>
  <si>
    <t>524</t>
  </si>
  <si>
    <t>53</t>
  </si>
  <si>
    <t>531</t>
  </si>
  <si>
    <t>532</t>
  </si>
  <si>
    <t>533</t>
  </si>
  <si>
    <t>539</t>
  </si>
  <si>
    <t>54</t>
  </si>
  <si>
    <t>541</t>
  </si>
  <si>
    <t>542</t>
  </si>
  <si>
    <t>549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</si>
  <si>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</si>
  <si>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</si>
  <si>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</si>
  <si>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</si>
  <si>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</si>
  <si>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</si>
  <si>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</si>
  <si>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</si>
  <si>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</si>
  <si>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</si>
  <si>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</si>
  <si>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</si>
  <si>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</si>
  <si>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</si>
  <si>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</si>
  <si>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</si>
  <si>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</si>
  <si>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</si>
  <si>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</si>
  <si>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</si>
  <si>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</si>
  <si>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</si>
  <si>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</si>
  <si>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</si>
  <si>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平成19年6月1日現在</t>
  </si>
  <si>
    <t>資　料：福井県政策統計課「平成19年福井県の商業」</t>
  </si>
  <si>
    <t>-</t>
  </si>
  <si>
    <t>町計</t>
  </si>
  <si>
    <t>若狭町</t>
  </si>
  <si>
    <t>おおい町</t>
  </si>
  <si>
    <t>高浜町</t>
  </si>
  <si>
    <t>美浜町</t>
  </si>
  <si>
    <t>越前町</t>
  </si>
  <si>
    <t>x</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</si>
  <si>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</si>
  <si>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</si>
  <si>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</si>
  <si>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</si>
  <si>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</si>
  <si>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</si>
  <si>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</si>
  <si>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</si>
  <si>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</si>
  <si>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</si>
  <si>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</si>
  <si>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</si>
  <si>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</si>
  <si>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</si>
  <si>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</si>
  <si>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</si>
  <si>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</si>
  <si>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</si>
  <si>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資　料：福井県国際・マーケット戦略課「福井県の貿易」</t>
  </si>
  <si>
    <t>（注）　ＨＳ分類＝ＨＳ条約（商品の名称及び分類についての統一システムに関する条約）の品目分類</t>
  </si>
  <si>
    <t>総計</t>
  </si>
  <si>
    <t>マカオ</t>
  </si>
  <si>
    <t>シンガポール</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</si>
  <si>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</si>
  <si>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</si>
  <si>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</si>
  <si>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</si>
  <si>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</si>
  <si>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</si>
  <si>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</si>
  <si>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ドイツ</t>
  </si>
  <si>
    <t>米国</t>
  </si>
  <si>
    <t>光学機器（眼鏡、眼鏡フレーム、眼鏡レンズ、眼鏡部分品）</t>
  </si>
  <si>
    <t>Ｒ</t>
  </si>
  <si>
    <t>マレーシア</t>
  </si>
  <si>
    <t>ロシア</t>
  </si>
  <si>
    <t>中国</t>
  </si>
  <si>
    <t>車両、航空機、船舶および輸送機器関連品</t>
  </si>
  <si>
    <t>Ｑ</t>
  </si>
  <si>
    <t>機械類および電気製品ならびにこれらの部分品</t>
  </si>
  <si>
    <t>Ｐ</t>
  </si>
  <si>
    <t>タイ</t>
  </si>
  <si>
    <t>Ｎ</t>
  </si>
  <si>
    <t>石、セメント、陶磁製品、ガラスおよびその製品</t>
  </si>
  <si>
    <t>Ｌ</t>
  </si>
  <si>
    <t>その他の繊維製品、中古衣類</t>
  </si>
  <si>
    <t>衣類・同付属品（織物）</t>
  </si>
  <si>
    <t>衣類・同付属品（編物）</t>
  </si>
  <si>
    <t>メリヤス編物、クロセ編物</t>
  </si>
  <si>
    <t>染め込ませた紡織用繊維製品</t>
  </si>
  <si>
    <t>特殊織物、レース等</t>
  </si>
  <si>
    <t>ベトナム</t>
  </si>
  <si>
    <t>フェルト、不織布、紐等</t>
  </si>
  <si>
    <t>人造繊維・織物（短繊維・織物）</t>
  </si>
  <si>
    <t>アラブ首長国連邦</t>
  </si>
  <si>
    <t>人造繊維・織物（長繊維・織物）</t>
  </si>
  <si>
    <t>綿および綿織物</t>
  </si>
  <si>
    <t>ベルギー</t>
  </si>
  <si>
    <t>木材パルプ、繊維素繊維を原料とするその他のパルプ、
古紙ならびに紙および板紙ならびにこれらの製品</t>
  </si>
  <si>
    <t>Ｊ</t>
  </si>
  <si>
    <t>英国</t>
  </si>
  <si>
    <t>皮革および毛皮ならびにこれらの製品、ハンドバッグ等これらに類する容器</t>
  </si>
  <si>
    <t>Ｇ</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</si>
  <si>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</si>
  <si>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</si>
  <si>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</si>
  <si>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</si>
  <si>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</si>
  <si>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</si>
  <si>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</si>
  <si>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</si>
  <si>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南アフリカ共和国</t>
  </si>
  <si>
    <t>インドネシア</t>
  </si>
  <si>
    <t>動物および動物性生産品
（動物、肉、魚、甲殻類、軟体動物、酪農品およびこれらの調製品）</t>
  </si>
  <si>
    <t>Ａ</t>
  </si>
  <si>
    <t>国　　名　　・　　金　　額</t>
  </si>
  <si>
    <t>金額</t>
  </si>
  <si>
    <t>品　　　　目（一部HS分類）</t>
  </si>
  <si>
    <t>（単位：千円）</t>
  </si>
  <si>
    <t>　平成19年</t>
  </si>
  <si>
    <t>（1）輸　出</t>
  </si>
  <si>
    <t>３　輸出入品目別・国別（上位３か国）統計　（一部ＨＳ分類）</t>
  </si>
  <si>
    <t>カナダ</t>
  </si>
  <si>
    <t>オーストラリア</t>
  </si>
  <si>
    <t>履物、帽子、つえ、
および調整羽毛、羽毛製品、造花ならびに人髪製品</t>
  </si>
  <si>
    <t>Ｋ</t>
  </si>
  <si>
    <t>イタリア</t>
  </si>
  <si>
    <t>メリヤス編物、クロセ編物</t>
  </si>
  <si>
    <t>じゅうたんその他紡織用繊維</t>
  </si>
  <si>
    <t>フェルト、不織布、紐等</t>
  </si>
  <si>
    <t>絹および絹織物</t>
  </si>
  <si>
    <t>チリ</t>
  </si>
  <si>
    <t>木材およびその製品、木炭、コルクおよびその製品ならびに
わら、エスパルトその他の組物材料の製品ならびにかご細工物および枝条細工物</t>
  </si>
  <si>
    <t>Ｈ</t>
  </si>
  <si>
    <t>Ｇ</t>
  </si>
  <si>
    <t>鉱物性生産品
（塩、硫黄、セメント、鉱物性燃料など）</t>
  </si>
  <si>
    <t>Ｄ</t>
  </si>
  <si>
    <t>（2）輸　入</t>
  </si>
  <si>
    <t>卑金属およびその製品</t>
  </si>
  <si>
    <t>平成20年福井県統計年鑑</t>
  </si>
  <si>
    <t>８　商業・貿易</t>
  </si>
  <si>
    <t>8-2</t>
  </si>
  <si>
    <t>8-3(2)</t>
  </si>
  <si>
    <t>輸出入品目別・国別（上位３か国）統計(一部HS分類)(1)輸出</t>
  </si>
  <si>
    <t>輸出入品目別・国別（上位３か国）統計(一部HS分類)(2)輸入</t>
  </si>
  <si>
    <t>8-1</t>
  </si>
  <si>
    <t>8-3(1)</t>
  </si>
  <si>
    <r>
      <t xml:space="preserve">その他の各種商品小売業
</t>
    </r>
    <r>
      <rPr>
        <sz val="8"/>
        <rFont val="ＭＳ 明朝"/>
        <family val="1"/>
      </rPr>
      <t>（従業者が常時50人未満のもの）</t>
    </r>
  </si>
  <si>
    <t>年 間 商 品 販 売 額 （万円）</t>
  </si>
  <si>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</si>
  <si>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</si>
  <si>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</si>
  <si>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</si>
  <si>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55</t>
  </si>
  <si>
    <t>551</t>
  </si>
  <si>
    <t>559</t>
  </si>
  <si>
    <t>609</t>
  </si>
  <si>
    <t>鯖江市</t>
  </si>
  <si>
    <t>8　商業・貿易目次へ＜＜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</si>
</sst>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0.0;[Red]\-#,##0.0"/>
    <numFmt numFmtId="185" formatCode="0.0%"/>
    <numFmt numFmtId="186" formatCode="#,###,;;0"/>
  </numFmts>
  <fonts count="54">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thin"/>
      <right>
        <color indexed="63"/>
      </right>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hair"/>
      <top style="thin"/>
      <bottom style="hair"/>
    </border>
    <border>
      <left>
        <color indexed="63"/>
      </left>
      <right>
        <color indexed="63"/>
      </right>
      <top style="thin"/>
      <bottom style="hair"/>
    </border>
    <border>
      <left style="thin"/>
      <right style="hair"/>
      <top>
        <color indexed="63"/>
      </top>
      <bottom style="thin"/>
    </border>
    <border>
      <left style="thin"/>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34">
    <xf numFmtId="0" fontId="0" fillId="0" borderId="0" xfId="0" applyAlignment="1">
      <alignment/>
    </xf>
    <xf numFmtId="0" fontId="0" fillId="0" borderId="0" xfId="0" applyFill="1" applyAlignment="1">
      <alignment/>
    </xf>
    <xf numFmtId="181" fontId="2" fillId="0" borderId="10" xfId="51" applyNumberFormat="1" applyFont="1" applyFill="1" applyBorder="1" applyAlignment="1">
      <alignment vertical="center"/>
    </xf>
    <xf numFmtId="0" fontId="2" fillId="0" borderId="11" xfId="62" applyFont="1" applyFill="1" applyBorder="1" applyAlignment="1">
      <alignment horizontal="distributed" vertical="center"/>
      <protection/>
    </xf>
    <xf numFmtId="38" fontId="2" fillId="0" borderId="12" xfId="51" applyFont="1" applyFill="1" applyBorder="1" applyAlignment="1">
      <alignment vertical="center"/>
    </xf>
    <xf numFmtId="0" fontId="2" fillId="0" borderId="0" xfId="62" applyFont="1" applyFill="1">
      <alignment vertical="center"/>
      <protection/>
    </xf>
    <xf numFmtId="0" fontId="2" fillId="0" borderId="12" xfId="62" applyFont="1" applyFill="1" applyBorder="1">
      <alignment vertical="center"/>
      <protection/>
    </xf>
    <xf numFmtId="0" fontId="2" fillId="0" borderId="10" xfId="62" applyFont="1" applyFill="1" applyBorder="1" applyAlignment="1">
      <alignment horizontal="center" vertical="center"/>
      <protection/>
    </xf>
    <xf numFmtId="0" fontId="2" fillId="0" borderId="11" xfId="62" applyFont="1" applyFill="1" applyBorder="1" applyAlignment="1">
      <alignment horizontal="distributed" vertical="center" wrapText="1"/>
      <protection/>
    </xf>
    <xf numFmtId="38" fontId="2" fillId="0" borderId="13" xfId="51" applyFont="1" applyFill="1" applyBorder="1" applyAlignment="1">
      <alignment vertical="center"/>
    </xf>
    <xf numFmtId="0" fontId="8" fillId="0" borderId="11" xfId="62" applyFont="1" applyFill="1" applyBorder="1" applyAlignment="1">
      <alignment horizontal="distributed" vertical="center"/>
      <protection/>
    </xf>
    <xf numFmtId="181" fontId="2" fillId="0" borderId="10" xfId="62" applyNumberFormat="1" applyFont="1" applyFill="1" applyBorder="1">
      <alignment vertical="center"/>
      <protection/>
    </xf>
    <xf numFmtId="38" fontId="2" fillId="0" borderId="14" xfId="51" applyFont="1" applyFill="1" applyBorder="1" applyAlignment="1">
      <alignment vertical="center"/>
    </xf>
    <xf numFmtId="0" fontId="2" fillId="0" borderId="15" xfId="62" applyFont="1" applyFill="1" applyBorder="1" applyAlignment="1">
      <alignment horizontal="distributed" vertical="center"/>
      <protection/>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12" fillId="0" borderId="0" xfId="0" applyFont="1" applyFill="1" applyAlignment="1">
      <alignment vertical="center"/>
    </xf>
    <xf numFmtId="38" fontId="6" fillId="0" borderId="0" xfId="49" applyFont="1" applyFill="1" applyAlignment="1">
      <alignment/>
    </xf>
    <xf numFmtId="38" fontId="7" fillId="0" borderId="0" xfId="49" applyFont="1" applyFill="1" applyAlignment="1">
      <alignment/>
    </xf>
    <xf numFmtId="38" fontId="12" fillId="0" borderId="0" xfId="49" applyFont="1" applyFill="1" applyBorder="1" applyAlignment="1">
      <alignment/>
    </xf>
    <xf numFmtId="38" fontId="12" fillId="0" borderId="0" xfId="49" applyFont="1" applyFill="1" applyAlignment="1">
      <alignment/>
    </xf>
    <xf numFmtId="38" fontId="8" fillId="0" borderId="13" xfId="49" applyFont="1" applyFill="1" applyBorder="1" applyAlignment="1">
      <alignment horizontal="distributed" vertical="center"/>
    </xf>
    <xf numFmtId="38" fontId="8" fillId="0" borderId="20" xfId="49" applyFont="1" applyFill="1" applyBorder="1" applyAlignment="1">
      <alignment horizontal="distributed" vertical="center"/>
    </xf>
    <xf numFmtId="38" fontId="8" fillId="0" borderId="21" xfId="49" applyFont="1" applyFill="1" applyBorder="1" applyAlignment="1">
      <alignment horizontal="distributed" vertical="center"/>
    </xf>
    <xf numFmtId="38" fontId="8" fillId="0" borderId="22" xfId="49" applyFont="1" applyFill="1" applyBorder="1" applyAlignment="1">
      <alignment horizontal="distributed" vertical="center"/>
    </xf>
    <xf numFmtId="38" fontId="13" fillId="0" borderId="0" xfId="49" applyFont="1" applyFill="1" applyAlignment="1">
      <alignment horizontal="distributed" vertical="center"/>
    </xf>
    <xf numFmtId="38" fontId="13" fillId="0" borderId="0" xfId="49" applyFont="1" applyFill="1" applyBorder="1" applyAlignment="1">
      <alignment vertical="center"/>
    </xf>
    <xf numFmtId="38" fontId="13" fillId="0" borderId="0" xfId="49" applyFont="1" applyFill="1" applyAlignment="1">
      <alignment vertical="center"/>
    </xf>
    <xf numFmtId="38" fontId="8" fillId="0" borderId="0" xfId="49" applyFont="1" applyFill="1" applyAlignment="1">
      <alignment horizontal="distributed" vertical="center"/>
    </xf>
    <xf numFmtId="38" fontId="12" fillId="0" borderId="0" xfId="49" applyFont="1" applyFill="1" applyBorder="1" applyAlignment="1">
      <alignment vertical="center"/>
    </xf>
    <xf numFmtId="38" fontId="12" fillId="0" borderId="0" xfId="49" applyFont="1" applyFill="1" applyAlignment="1">
      <alignment vertical="center"/>
    </xf>
    <xf numFmtId="38" fontId="8" fillId="0" borderId="0" xfId="49" applyFont="1" applyFill="1" applyAlignment="1">
      <alignment horizontal="distributed" vertical="center" shrinkToFit="1"/>
    </xf>
    <xf numFmtId="38" fontId="13" fillId="0" borderId="20" xfId="49" applyFont="1" applyFill="1" applyBorder="1" applyAlignment="1">
      <alignment horizontal="distributed" vertical="center"/>
    </xf>
    <xf numFmtId="38" fontId="8" fillId="0" borderId="0" xfId="49" applyFont="1" applyFill="1" applyAlignment="1">
      <alignment/>
    </xf>
    <xf numFmtId="38" fontId="5" fillId="0" borderId="0" xfId="49" applyFont="1" applyFill="1" applyAlignment="1">
      <alignment horizontal="right"/>
    </xf>
    <xf numFmtId="38" fontId="5" fillId="0" borderId="0" xfId="49" applyFont="1" applyFill="1" applyAlignment="1">
      <alignment/>
    </xf>
    <xf numFmtId="183" fontId="14" fillId="0" borderId="0" xfId="49" applyNumberFormat="1" applyFont="1" applyFill="1" applyBorder="1" applyAlignment="1">
      <alignment vertical="center"/>
    </xf>
    <xf numFmtId="183" fontId="14" fillId="0" borderId="23" xfId="49" applyNumberFormat="1" applyFont="1" applyFill="1" applyBorder="1" applyAlignment="1">
      <alignment vertical="center"/>
    </xf>
    <xf numFmtId="183" fontId="10" fillId="0" borderId="0" xfId="49" applyNumberFormat="1" applyFont="1" applyFill="1" applyBorder="1" applyAlignment="1">
      <alignment vertical="center"/>
    </xf>
    <xf numFmtId="183" fontId="10" fillId="0" borderId="23" xfId="49" applyNumberFormat="1" applyFont="1" applyFill="1" applyBorder="1" applyAlignment="1">
      <alignment vertical="center"/>
    </xf>
    <xf numFmtId="183" fontId="10" fillId="0" borderId="0" xfId="49" applyNumberFormat="1" applyFont="1" applyFill="1" applyBorder="1" applyAlignment="1">
      <alignment horizontal="right" vertical="center"/>
    </xf>
    <xf numFmtId="38" fontId="8" fillId="0" borderId="24" xfId="49" applyFont="1" applyFill="1" applyBorder="1" applyAlignment="1">
      <alignment vertical="center"/>
    </xf>
    <xf numFmtId="183" fontId="14" fillId="0" borderId="20" xfId="49" applyNumberFormat="1" applyFont="1" applyFill="1" applyBorder="1" applyAlignment="1">
      <alignment vertical="center"/>
    </xf>
    <xf numFmtId="0" fontId="11" fillId="0" borderId="0" xfId="0" applyFont="1" applyFill="1" applyAlignment="1">
      <alignment/>
    </xf>
    <xf numFmtId="0" fontId="40" fillId="0" borderId="0" xfId="43" applyFill="1" applyAlignment="1" applyProtection="1" quotePrefix="1">
      <alignment/>
      <protection/>
    </xf>
    <xf numFmtId="0" fontId="3" fillId="0" borderId="0" xfId="62" applyFont="1" applyFill="1">
      <alignment vertical="center"/>
      <protection/>
    </xf>
    <xf numFmtId="0" fontId="2"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2" fillId="0" borderId="0" xfId="62" applyFont="1" applyFill="1" applyBorder="1" applyAlignment="1">
      <alignment horizontal="right" vertical="center"/>
      <protection/>
    </xf>
    <xf numFmtId="0" fontId="2" fillId="0" borderId="25" xfId="62" applyFont="1" applyFill="1" applyBorder="1">
      <alignment vertical="center"/>
      <protection/>
    </xf>
    <xf numFmtId="0" fontId="2" fillId="0" borderId="26" xfId="62" applyFont="1" applyFill="1" applyBorder="1">
      <alignment vertical="center"/>
      <protection/>
    </xf>
    <xf numFmtId="0" fontId="2" fillId="0" borderId="27" xfId="62" applyFont="1" applyFill="1" applyBorder="1" applyAlignment="1">
      <alignment horizontal="center" vertical="center"/>
      <protection/>
    </xf>
    <xf numFmtId="0" fontId="2" fillId="0" borderId="28" xfId="62" applyFont="1" applyFill="1" applyBorder="1" applyAlignment="1">
      <alignment horizontal="distributed" vertical="center"/>
      <protection/>
    </xf>
    <xf numFmtId="0" fontId="2" fillId="0" borderId="12" xfId="62" applyFont="1" applyFill="1" applyBorder="1" applyAlignment="1">
      <alignment vertical="center" wrapText="1"/>
      <protection/>
    </xf>
    <xf numFmtId="0" fontId="8" fillId="0" borderId="12" xfId="62" applyFont="1" applyFill="1" applyBorder="1" applyAlignment="1">
      <alignment vertical="center" wrapText="1"/>
      <protection/>
    </xf>
    <xf numFmtId="0" fontId="8" fillId="0" borderId="11" xfId="62" applyFont="1" applyFill="1" applyBorder="1" applyAlignment="1">
      <alignment horizontal="distributed" vertical="center" wrapText="1"/>
      <protection/>
    </xf>
    <xf numFmtId="0" fontId="2" fillId="0" borderId="12" xfId="62" applyFont="1" applyFill="1" applyBorder="1" applyAlignment="1">
      <alignment horizontal="distributed" vertical="center"/>
      <protection/>
    </xf>
    <xf numFmtId="0" fontId="9" fillId="0" borderId="29" xfId="62" applyFont="1" applyFill="1" applyBorder="1" applyAlignment="1">
      <alignment horizontal="distributed" vertical="center"/>
      <protection/>
    </xf>
    <xf numFmtId="181" fontId="2" fillId="0" borderId="30" xfId="62" applyNumberFormat="1" applyFont="1" applyFill="1" applyBorder="1">
      <alignment vertical="center"/>
      <protection/>
    </xf>
    <xf numFmtId="0" fontId="10" fillId="0" borderId="31" xfId="62" applyFont="1" applyFill="1" applyBorder="1" applyAlignment="1">
      <alignment horizontal="distributed" vertical="center"/>
      <protection/>
    </xf>
    <xf numFmtId="181" fontId="2" fillId="0" borderId="20" xfId="62" applyNumberFormat="1" applyFont="1" applyFill="1" applyBorder="1">
      <alignment vertical="center"/>
      <protection/>
    </xf>
    <xf numFmtId="0" fontId="10" fillId="0" borderId="11" xfId="62" applyFont="1" applyFill="1" applyBorder="1" applyAlignment="1">
      <alignment horizontal="distributed" vertical="center"/>
      <protection/>
    </xf>
    <xf numFmtId="0" fontId="10" fillId="0" borderId="11" xfId="62" applyFont="1" applyFill="1" applyBorder="1" applyAlignment="1">
      <alignment horizontal="distributed" vertical="center" wrapText="1"/>
      <protection/>
    </xf>
    <xf numFmtId="0" fontId="2" fillId="0" borderId="10" xfId="62" applyFont="1" applyFill="1" applyBorder="1">
      <alignment vertical="center"/>
      <protection/>
    </xf>
    <xf numFmtId="183" fontId="14" fillId="0" borderId="32" xfId="49" applyNumberFormat="1" applyFont="1" applyFill="1" applyBorder="1" applyAlignment="1">
      <alignment vertical="center"/>
    </xf>
    <xf numFmtId="183" fontId="14" fillId="0" borderId="24" xfId="49" applyNumberFormat="1" applyFont="1" applyFill="1" applyBorder="1" applyAlignment="1">
      <alignment vertical="center"/>
    </xf>
    <xf numFmtId="183" fontId="14" fillId="0" borderId="22" xfId="49" applyNumberFormat="1" applyFont="1" applyFill="1" applyBorder="1" applyAlignment="1">
      <alignment vertical="center"/>
    </xf>
    <xf numFmtId="0" fontId="3"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49" fontId="13" fillId="0" borderId="24" xfId="0" applyNumberFormat="1" applyFont="1" applyFill="1" applyBorder="1" applyAlignment="1">
      <alignment horizontal="distributed"/>
    </xf>
    <xf numFmtId="41" fontId="13" fillId="0" borderId="32" xfId="0" applyNumberFormat="1" applyFont="1" applyFill="1" applyBorder="1" applyAlignment="1">
      <alignment/>
    </xf>
    <xf numFmtId="41" fontId="13" fillId="0" borderId="24" xfId="0" applyNumberFormat="1" applyFont="1" applyFill="1" applyBorder="1" applyAlignment="1">
      <alignment/>
    </xf>
    <xf numFmtId="0" fontId="13" fillId="0" borderId="0" xfId="0" applyFont="1" applyFill="1" applyAlignment="1">
      <alignment/>
    </xf>
    <xf numFmtId="49" fontId="13" fillId="0" borderId="0" xfId="0" applyNumberFormat="1" applyFont="1" applyFill="1" applyBorder="1" applyAlignment="1">
      <alignment horizontal="distributed"/>
    </xf>
    <xf numFmtId="41" fontId="13" fillId="0" borderId="23"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41" fontId="8" fillId="0" borderId="23" xfId="0" applyNumberFormat="1" applyFont="1" applyFill="1" applyBorder="1" applyAlignment="1">
      <alignment/>
    </xf>
    <xf numFmtId="41" fontId="8" fillId="0" borderId="0" xfId="0" applyNumberFormat="1" applyFont="1" applyFill="1" applyBorder="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13" fillId="0" borderId="20" xfId="0" applyNumberFormat="1" applyFont="1" applyFill="1" applyBorder="1" applyAlignment="1">
      <alignment horizontal="right"/>
    </xf>
    <xf numFmtId="49" fontId="8" fillId="0" borderId="20" xfId="0" applyNumberFormat="1" applyFont="1" applyFill="1" applyBorder="1" applyAlignment="1">
      <alignment horizontal="right"/>
    </xf>
    <xf numFmtId="49" fontId="8" fillId="0" borderId="20" xfId="0" applyNumberFormat="1" applyFont="1" applyFill="1" applyBorder="1" applyAlignment="1">
      <alignment horizontal="distributed" shrinkToFit="1"/>
    </xf>
    <xf numFmtId="49" fontId="8" fillId="0" borderId="20" xfId="0" applyNumberFormat="1" applyFont="1" applyFill="1" applyBorder="1" applyAlignment="1">
      <alignment horizontal="distributed"/>
    </xf>
    <xf numFmtId="41" fontId="8" fillId="0" borderId="22" xfId="0" applyNumberFormat="1" applyFont="1" applyFill="1" applyBorder="1" applyAlignment="1">
      <alignment/>
    </xf>
    <xf numFmtId="41" fontId="8" fillId="0" borderId="20" xfId="0" applyNumberFormat="1" applyFont="1" applyFill="1" applyBorder="1" applyAlignment="1">
      <alignment/>
    </xf>
    <xf numFmtId="0" fontId="8" fillId="0" borderId="0" xfId="0" applyFont="1" applyFill="1" applyAlignment="1">
      <alignment/>
    </xf>
    <xf numFmtId="0" fontId="5" fillId="0" borderId="0" xfId="62" applyFont="1" applyFill="1" applyBorder="1">
      <alignment vertical="center"/>
      <protection/>
    </xf>
    <xf numFmtId="0" fontId="40" fillId="0" borderId="0" xfId="43" applyFill="1" applyAlignment="1" applyProtection="1">
      <alignment/>
      <protection/>
    </xf>
    <xf numFmtId="49" fontId="8" fillId="0" borderId="0" xfId="0" applyNumberFormat="1" applyFont="1" applyFill="1" applyAlignment="1">
      <alignment horizontal="left"/>
    </xf>
    <xf numFmtId="0" fontId="8" fillId="0" borderId="1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3" xfId="0" applyFont="1" applyFill="1" applyBorder="1" applyAlignment="1">
      <alignment horizontal="distributed" vertical="center"/>
    </xf>
    <xf numFmtId="0" fontId="8" fillId="0" borderId="20" xfId="0" applyFont="1" applyFill="1" applyBorder="1" applyAlignment="1">
      <alignment horizontal="distributed" vertical="center"/>
    </xf>
    <xf numFmtId="0" fontId="15" fillId="0" borderId="0" xfId="0" applyFont="1" applyFill="1" applyBorder="1" applyAlignment="1">
      <alignment horizontal="center"/>
    </xf>
    <xf numFmtId="49" fontId="8" fillId="0" borderId="0" xfId="0" applyNumberFormat="1" applyFont="1" applyFill="1" applyBorder="1" applyAlignment="1">
      <alignment horizontal="center"/>
    </xf>
    <xf numFmtId="49" fontId="13" fillId="0" borderId="24" xfId="0" applyNumberFormat="1" applyFont="1" applyFill="1" applyBorder="1" applyAlignment="1">
      <alignment horizontal="distributed"/>
    </xf>
    <xf numFmtId="49" fontId="13" fillId="0" borderId="0" xfId="0" applyNumberFormat="1" applyFont="1" applyFill="1" applyBorder="1" applyAlignment="1">
      <alignment horizontal="distributed"/>
    </xf>
    <xf numFmtId="38" fontId="7" fillId="0" borderId="0" xfId="49" applyFont="1" applyFill="1" applyAlignment="1">
      <alignment/>
    </xf>
    <xf numFmtId="38" fontId="15" fillId="0" borderId="0" xfId="49" applyFont="1" applyFill="1" applyBorder="1" applyAlignment="1">
      <alignment horizontal="center"/>
    </xf>
    <xf numFmtId="38" fontId="8" fillId="0" borderId="0" xfId="49" applyFont="1" applyFill="1" applyBorder="1" applyAlignment="1">
      <alignment horizontal="center"/>
    </xf>
    <xf numFmtId="38" fontId="8" fillId="0" borderId="16" xfId="49" applyFont="1" applyFill="1" applyBorder="1" applyAlignment="1">
      <alignment horizontal="distributed" vertical="center"/>
    </xf>
    <xf numFmtId="38" fontId="8" fillId="0" borderId="19" xfId="49" applyFont="1" applyFill="1" applyBorder="1" applyAlignment="1">
      <alignment horizontal="distributed" vertical="center"/>
    </xf>
    <xf numFmtId="38" fontId="8" fillId="0" borderId="34" xfId="49" applyFont="1" applyFill="1" applyBorder="1" applyAlignment="1">
      <alignment horizontal="distributed" vertical="center"/>
    </xf>
    <xf numFmtId="38" fontId="8" fillId="0" borderId="26" xfId="49" applyFont="1" applyFill="1" applyBorder="1" applyAlignment="1">
      <alignment horizontal="distributed" vertical="center"/>
    </xf>
    <xf numFmtId="38" fontId="8" fillId="0" borderId="27" xfId="49" applyFont="1" applyFill="1" applyBorder="1" applyAlignment="1">
      <alignment horizontal="distributed" vertical="center"/>
    </xf>
    <xf numFmtId="38" fontId="8" fillId="0" borderId="34" xfId="49" applyFont="1" applyFill="1" applyBorder="1" applyAlignment="1">
      <alignment horizontal="center" vertical="center"/>
    </xf>
    <xf numFmtId="38" fontId="8" fillId="0" borderId="26" xfId="49" applyFont="1" applyFill="1" applyBorder="1" applyAlignment="1">
      <alignment horizontal="center" vertical="center"/>
    </xf>
    <xf numFmtId="38" fontId="8" fillId="0" borderId="27" xfId="49" applyFont="1" applyFill="1" applyBorder="1" applyAlignment="1">
      <alignment horizontal="center" vertical="center"/>
    </xf>
    <xf numFmtId="38" fontId="8" fillId="0" borderId="34" xfId="49" applyFont="1" applyFill="1" applyBorder="1" applyAlignment="1">
      <alignment horizontal="distributed" vertical="center" indent="1"/>
    </xf>
    <xf numFmtId="38" fontId="8" fillId="0" borderId="26" xfId="49" applyFont="1" applyFill="1" applyBorder="1" applyAlignment="1">
      <alignment horizontal="distributed" vertical="center" indent="1"/>
    </xf>
    <xf numFmtId="0" fontId="15" fillId="0" borderId="0" xfId="62" applyFont="1" applyFill="1" applyAlignment="1">
      <alignment horizontal="center" vertical="center" wrapText="1"/>
      <protection/>
    </xf>
    <xf numFmtId="0" fontId="2" fillId="0" borderId="24"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35" xfId="62" applyFont="1" applyFill="1" applyBorder="1" applyAlignment="1">
      <alignment vertical="center" wrapText="1"/>
      <protection/>
    </xf>
    <xf numFmtId="0" fontId="2" fillId="0" borderId="19" xfId="62" applyFont="1" applyFill="1" applyBorder="1" applyAlignment="1">
      <alignment vertical="center" wrapText="1"/>
      <protection/>
    </xf>
    <xf numFmtId="0" fontId="2" fillId="0" borderId="26" xfId="62" applyFont="1" applyFill="1" applyBorder="1" applyAlignment="1">
      <alignment horizontal="center" vertical="center"/>
      <protection/>
    </xf>
    <xf numFmtId="38" fontId="2" fillId="0" borderId="36" xfId="51" applyFont="1" applyFill="1" applyBorder="1" applyAlignment="1">
      <alignment vertical="center"/>
    </xf>
    <xf numFmtId="38" fontId="2" fillId="0" borderId="21" xfId="51" applyFont="1" applyFill="1" applyBorder="1" applyAlignment="1">
      <alignment vertical="center"/>
    </xf>
    <xf numFmtId="0" fontId="2" fillId="0" borderId="37" xfId="62" applyFont="1" applyFill="1" applyBorder="1" applyAlignment="1">
      <alignment horizontal="distributed" vertical="center"/>
      <protection/>
    </xf>
    <xf numFmtId="0" fontId="2" fillId="0" borderId="31" xfId="62" applyFont="1" applyFill="1" applyBorder="1" applyAlignment="1">
      <alignment horizontal="distributed" vertical="center"/>
      <protection/>
    </xf>
    <xf numFmtId="38" fontId="2" fillId="0" borderId="38" xfId="51" applyFont="1" applyFill="1" applyBorder="1" applyAlignment="1">
      <alignment vertical="center"/>
    </xf>
    <xf numFmtId="38" fontId="2" fillId="0" borderId="39" xfId="51" applyFont="1" applyFill="1" applyBorder="1" applyAlignment="1">
      <alignment vertical="center"/>
    </xf>
    <xf numFmtId="0" fontId="2" fillId="0" borderId="37" xfId="62" applyFont="1" applyFill="1" applyBorder="1" applyAlignment="1">
      <alignment horizontal="distributed" vertical="center" wrapText="1" shrinkToFit="1"/>
      <protection/>
    </xf>
    <xf numFmtId="0" fontId="2" fillId="0" borderId="31" xfId="62" applyFont="1" applyFill="1" applyBorder="1" applyAlignment="1">
      <alignment horizontal="distributed"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7"/>
  <sheetViews>
    <sheetView showGridLines="0" tabSelected="1" zoomScalePageLayoutView="0" workbookViewId="0" topLeftCell="A1">
      <selection activeCell="A1" sqref="A1"/>
    </sheetView>
  </sheetViews>
  <sheetFormatPr defaultColWidth="9.00390625" defaultRowHeight="13.5"/>
  <cols>
    <col min="1" max="1" width="3.50390625" style="1" customWidth="1"/>
    <col min="2" max="16384" width="9.00390625" style="1" customWidth="1"/>
  </cols>
  <sheetData>
    <row r="1" ht="18.75">
      <c r="A1" s="47" t="s">
        <v>227</v>
      </c>
    </row>
    <row r="2" ht="18.75">
      <c r="B2" s="47" t="s">
        <v>228</v>
      </c>
    </row>
    <row r="4" spans="2:3" ht="13.5">
      <c r="B4" s="48" t="s">
        <v>233</v>
      </c>
      <c r="C4" s="1" t="s">
        <v>237</v>
      </c>
    </row>
    <row r="5" spans="2:3" ht="13.5">
      <c r="B5" s="48" t="s">
        <v>229</v>
      </c>
      <c r="C5" s="1" t="s">
        <v>238</v>
      </c>
    </row>
    <row r="6" spans="2:3" ht="13.5">
      <c r="B6" s="48" t="s">
        <v>234</v>
      </c>
      <c r="C6" s="1" t="s">
        <v>231</v>
      </c>
    </row>
    <row r="7" spans="2:3" ht="13.5">
      <c r="B7" s="48" t="s">
        <v>230</v>
      </c>
      <c r="C7" s="1" t="s">
        <v>232</v>
      </c>
    </row>
  </sheetData>
  <sheetProtection/>
  <hyperlinks>
    <hyperlink ref="B4" location="'8-1'!A1" display="8-1"/>
    <hyperlink ref="B5" location="'8-2'!A1" display="8-2"/>
    <hyperlink ref="B6" location="'8-3(1)'!A1" display="8-3(1)"/>
    <hyperlink ref="B7" location="'8-3(2)'!A1" display="8-3(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H68"/>
  <sheetViews>
    <sheetView showGridLines="0" zoomScaleSheetLayoutView="100" zoomScalePageLayoutView="0" workbookViewId="0" topLeftCell="A1">
      <pane ySplit="7" topLeftCell="A8" activePane="bottomLeft" state="frozen"/>
      <selection pane="topLeft" activeCell="A1" sqref="A1:C1"/>
      <selection pane="bottomLeft" activeCell="A1" sqref="A1:C1"/>
    </sheetView>
  </sheetViews>
  <sheetFormatPr defaultColWidth="9.00390625" defaultRowHeight="13.5"/>
  <cols>
    <col min="1" max="1" width="3.50390625" style="72" customWidth="1"/>
    <col min="2" max="2" width="4.125" style="72" bestFit="1" customWidth="1"/>
    <col min="3" max="3" width="27.75390625" style="72" customWidth="1"/>
    <col min="4" max="4" width="1.12109375" style="72" customWidth="1"/>
    <col min="5" max="8" width="14.875" style="72" customWidth="1"/>
    <col min="9" max="16384" width="9.00390625" style="72" customWidth="1"/>
  </cols>
  <sheetData>
    <row r="1" spans="1:3" ht="13.5">
      <c r="A1" s="97" t="s">
        <v>246</v>
      </c>
      <c r="B1" s="97"/>
      <c r="C1" s="97"/>
    </row>
    <row r="2" spans="1:4" ht="13.5">
      <c r="A2" s="71" t="s">
        <v>70</v>
      </c>
      <c r="B2" s="71"/>
      <c r="C2" s="71"/>
      <c r="D2" s="71"/>
    </row>
    <row r="3" spans="1:8" ht="22.5" customHeight="1">
      <c r="A3" s="103" t="s">
        <v>239</v>
      </c>
      <c r="B3" s="103"/>
      <c r="C3" s="103"/>
      <c r="D3" s="103"/>
      <c r="E3" s="103"/>
      <c r="F3" s="103"/>
      <c r="G3" s="103"/>
      <c r="H3" s="103"/>
    </row>
    <row r="4" spans="1:8" ht="13.5">
      <c r="A4" s="104" t="s">
        <v>118</v>
      </c>
      <c r="B4" s="104"/>
      <c r="C4" s="104"/>
      <c r="D4" s="104"/>
      <c r="E4" s="104"/>
      <c r="F4" s="104"/>
      <c r="G4" s="104"/>
      <c r="H4" s="104"/>
    </row>
    <row r="5" ht="6" customHeight="1" thickBot="1"/>
    <row r="6" spans="1:8" s="20" customFormat="1" ht="15" customHeight="1" thickTop="1">
      <c r="A6" s="101" t="s">
        <v>0</v>
      </c>
      <c r="B6" s="101"/>
      <c r="C6" s="101"/>
      <c r="D6" s="14"/>
      <c r="E6" s="99" t="s">
        <v>69</v>
      </c>
      <c r="F6" s="14" t="s">
        <v>1</v>
      </c>
      <c r="G6" s="15" t="s">
        <v>3</v>
      </c>
      <c r="H6" s="16" t="s">
        <v>5</v>
      </c>
    </row>
    <row r="7" spans="1:8" s="20" customFormat="1" ht="15" customHeight="1">
      <c r="A7" s="102"/>
      <c r="B7" s="102"/>
      <c r="C7" s="102"/>
      <c r="D7" s="17"/>
      <c r="E7" s="100"/>
      <c r="F7" s="18" t="s">
        <v>2</v>
      </c>
      <c r="G7" s="19" t="s">
        <v>4</v>
      </c>
      <c r="H7" s="18" t="s">
        <v>71</v>
      </c>
    </row>
    <row r="8" spans="1:8" s="77" customFormat="1" ht="12">
      <c r="A8" s="105" t="s">
        <v>12</v>
      </c>
      <c r="B8" s="105"/>
      <c r="C8" s="105"/>
      <c r="D8" s="74"/>
      <c r="E8" s="75">
        <v>12021</v>
      </c>
      <c r="F8" s="76">
        <v>73751</v>
      </c>
      <c r="G8" s="76">
        <v>223029839</v>
      </c>
      <c r="H8" s="76">
        <v>1215677</v>
      </c>
    </row>
    <row r="9" spans="1:8" s="77" customFormat="1" ht="12">
      <c r="A9" s="106" t="s">
        <v>13</v>
      </c>
      <c r="B9" s="106"/>
      <c r="C9" s="106"/>
      <c r="D9" s="78"/>
      <c r="E9" s="79">
        <v>2641</v>
      </c>
      <c r="F9" s="80">
        <v>21814</v>
      </c>
      <c r="G9" s="80">
        <v>132560489</v>
      </c>
      <c r="H9" s="81" t="s">
        <v>120</v>
      </c>
    </row>
    <row r="10" spans="1:8" s="73" customFormat="1" ht="18" customHeight="1">
      <c r="A10" s="82" t="s">
        <v>72</v>
      </c>
      <c r="B10" s="82"/>
      <c r="C10" s="83" t="s">
        <v>14</v>
      </c>
      <c r="D10" s="83"/>
      <c r="E10" s="84">
        <v>7</v>
      </c>
      <c r="F10" s="85">
        <v>55</v>
      </c>
      <c r="G10" s="85">
        <v>173155</v>
      </c>
      <c r="H10" s="81" t="s">
        <v>120</v>
      </c>
    </row>
    <row r="11" spans="1:8" s="73" customFormat="1" ht="12">
      <c r="A11" s="82"/>
      <c r="B11" s="82" t="s">
        <v>73</v>
      </c>
      <c r="C11" s="83" t="s">
        <v>14</v>
      </c>
      <c r="D11" s="83"/>
      <c r="E11" s="84">
        <v>7</v>
      </c>
      <c r="F11" s="85">
        <v>55</v>
      </c>
      <c r="G11" s="85">
        <v>173155</v>
      </c>
      <c r="H11" s="81" t="s">
        <v>120</v>
      </c>
    </row>
    <row r="12" spans="1:8" s="73" customFormat="1" ht="18" customHeight="1">
      <c r="A12" s="82" t="s">
        <v>74</v>
      </c>
      <c r="B12" s="82"/>
      <c r="C12" s="83" t="s">
        <v>15</v>
      </c>
      <c r="D12" s="83"/>
      <c r="E12" s="84">
        <v>319</v>
      </c>
      <c r="F12" s="85">
        <v>1941</v>
      </c>
      <c r="G12" s="85">
        <v>13745588</v>
      </c>
      <c r="H12" s="81" t="s">
        <v>120</v>
      </c>
    </row>
    <row r="13" spans="1:8" s="73" customFormat="1" ht="12">
      <c r="A13" s="82"/>
      <c r="B13" s="82" t="s">
        <v>75</v>
      </c>
      <c r="C13" s="86" t="s">
        <v>16</v>
      </c>
      <c r="D13" s="86"/>
      <c r="E13" s="84">
        <v>191</v>
      </c>
      <c r="F13" s="85">
        <v>1122</v>
      </c>
      <c r="G13" s="85">
        <v>11512232</v>
      </c>
      <c r="H13" s="81" t="s">
        <v>120</v>
      </c>
    </row>
    <row r="14" spans="1:8" s="73" customFormat="1" ht="12">
      <c r="A14" s="82"/>
      <c r="B14" s="82" t="s">
        <v>76</v>
      </c>
      <c r="C14" s="83" t="s">
        <v>17</v>
      </c>
      <c r="D14" s="83"/>
      <c r="E14" s="84">
        <v>128</v>
      </c>
      <c r="F14" s="85">
        <v>819</v>
      </c>
      <c r="G14" s="85">
        <v>2233356</v>
      </c>
      <c r="H14" s="81" t="s">
        <v>120</v>
      </c>
    </row>
    <row r="15" spans="1:8" s="73" customFormat="1" ht="18" customHeight="1">
      <c r="A15" s="82" t="s">
        <v>77</v>
      </c>
      <c r="B15" s="82"/>
      <c r="C15" s="83" t="s">
        <v>18</v>
      </c>
      <c r="D15" s="83"/>
      <c r="E15" s="84">
        <v>579</v>
      </c>
      <c r="F15" s="85">
        <v>5459</v>
      </c>
      <c r="G15" s="85">
        <v>32626901</v>
      </c>
      <c r="H15" s="81" t="s">
        <v>120</v>
      </c>
    </row>
    <row r="16" spans="1:8" s="73" customFormat="1" ht="12">
      <c r="A16" s="82"/>
      <c r="B16" s="82" t="s">
        <v>78</v>
      </c>
      <c r="C16" s="83" t="s">
        <v>19</v>
      </c>
      <c r="D16" s="83"/>
      <c r="E16" s="84">
        <v>274</v>
      </c>
      <c r="F16" s="85">
        <v>2827</v>
      </c>
      <c r="G16" s="85">
        <v>19767913</v>
      </c>
      <c r="H16" s="81" t="s">
        <v>120</v>
      </c>
    </row>
    <row r="17" spans="1:8" s="73" customFormat="1" ht="12">
      <c r="A17" s="82"/>
      <c r="B17" s="82" t="s">
        <v>79</v>
      </c>
      <c r="C17" s="83" t="s">
        <v>20</v>
      </c>
      <c r="D17" s="83"/>
      <c r="E17" s="84">
        <v>305</v>
      </c>
      <c r="F17" s="85">
        <v>2632</v>
      </c>
      <c r="G17" s="85">
        <v>12858988</v>
      </c>
      <c r="H17" s="81" t="s">
        <v>120</v>
      </c>
    </row>
    <row r="18" spans="1:8" s="73" customFormat="1" ht="18" customHeight="1">
      <c r="A18" s="82" t="s">
        <v>80</v>
      </c>
      <c r="B18" s="82"/>
      <c r="C18" s="86" t="s">
        <v>21</v>
      </c>
      <c r="D18" s="86"/>
      <c r="E18" s="84">
        <v>539</v>
      </c>
      <c r="F18" s="85">
        <v>4695</v>
      </c>
      <c r="G18" s="85">
        <v>37980411</v>
      </c>
      <c r="H18" s="81" t="s">
        <v>120</v>
      </c>
    </row>
    <row r="19" spans="1:8" s="73" customFormat="1" ht="12">
      <c r="A19" s="82"/>
      <c r="B19" s="82" t="s">
        <v>81</v>
      </c>
      <c r="C19" s="83" t="s">
        <v>22</v>
      </c>
      <c r="D19" s="83"/>
      <c r="E19" s="84">
        <v>285</v>
      </c>
      <c r="F19" s="85">
        <v>2119</v>
      </c>
      <c r="G19" s="85">
        <v>13348267</v>
      </c>
      <c r="H19" s="81" t="s">
        <v>120</v>
      </c>
    </row>
    <row r="20" spans="1:8" s="73" customFormat="1" ht="12">
      <c r="A20" s="82"/>
      <c r="B20" s="82" t="s">
        <v>82</v>
      </c>
      <c r="C20" s="83" t="s">
        <v>23</v>
      </c>
      <c r="D20" s="83"/>
      <c r="E20" s="84">
        <v>105</v>
      </c>
      <c r="F20" s="85">
        <v>953</v>
      </c>
      <c r="G20" s="85">
        <v>9897777</v>
      </c>
      <c r="H20" s="81" t="s">
        <v>120</v>
      </c>
    </row>
    <row r="21" spans="1:8" s="73" customFormat="1" ht="12">
      <c r="A21" s="82"/>
      <c r="B21" s="82" t="s">
        <v>83</v>
      </c>
      <c r="C21" s="83" t="s">
        <v>24</v>
      </c>
      <c r="D21" s="83"/>
      <c r="E21" s="84">
        <v>83</v>
      </c>
      <c r="F21" s="85">
        <v>1303</v>
      </c>
      <c r="G21" s="85">
        <v>13954124</v>
      </c>
      <c r="H21" s="81" t="s">
        <v>120</v>
      </c>
    </row>
    <row r="22" spans="1:8" s="73" customFormat="1" ht="12">
      <c r="A22" s="82"/>
      <c r="B22" s="82" t="s">
        <v>84</v>
      </c>
      <c r="C22" s="83" t="s">
        <v>25</v>
      </c>
      <c r="D22" s="83"/>
      <c r="E22" s="84">
        <v>66</v>
      </c>
      <c r="F22" s="85">
        <v>320</v>
      </c>
      <c r="G22" s="85">
        <v>780243</v>
      </c>
      <c r="H22" s="81" t="s">
        <v>120</v>
      </c>
    </row>
    <row r="23" spans="1:8" s="73" customFormat="1" ht="18" customHeight="1">
      <c r="A23" s="82" t="s">
        <v>85</v>
      </c>
      <c r="B23" s="82"/>
      <c r="C23" s="83" t="s">
        <v>26</v>
      </c>
      <c r="D23" s="83"/>
      <c r="E23" s="84">
        <v>575</v>
      </c>
      <c r="F23" s="85">
        <v>5317</v>
      </c>
      <c r="G23" s="85">
        <v>27754362</v>
      </c>
      <c r="H23" s="81" t="s">
        <v>120</v>
      </c>
    </row>
    <row r="24" spans="1:8" s="73" customFormat="1" ht="12">
      <c r="A24" s="82"/>
      <c r="B24" s="82" t="s">
        <v>86</v>
      </c>
      <c r="C24" s="83" t="s">
        <v>27</v>
      </c>
      <c r="D24" s="83"/>
      <c r="E24" s="84">
        <v>202</v>
      </c>
      <c r="F24" s="85">
        <v>1543</v>
      </c>
      <c r="G24" s="85">
        <v>6200556</v>
      </c>
      <c r="H24" s="81" t="s">
        <v>120</v>
      </c>
    </row>
    <row r="25" spans="1:8" s="73" customFormat="1" ht="12">
      <c r="A25" s="82"/>
      <c r="B25" s="82" t="s">
        <v>87</v>
      </c>
      <c r="C25" s="83" t="s">
        <v>28</v>
      </c>
      <c r="D25" s="83"/>
      <c r="E25" s="84">
        <v>136</v>
      </c>
      <c r="F25" s="85">
        <v>1244</v>
      </c>
      <c r="G25" s="85">
        <v>5443434</v>
      </c>
      <c r="H25" s="81" t="s">
        <v>120</v>
      </c>
    </row>
    <row r="26" spans="1:8" s="73" customFormat="1" ht="12">
      <c r="A26" s="82"/>
      <c r="B26" s="82" t="s">
        <v>88</v>
      </c>
      <c r="C26" s="83" t="s">
        <v>29</v>
      </c>
      <c r="D26" s="83"/>
      <c r="E26" s="84">
        <v>84</v>
      </c>
      <c r="F26" s="85">
        <v>989</v>
      </c>
      <c r="G26" s="85">
        <v>8838336</v>
      </c>
      <c r="H26" s="81" t="s">
        <v>120</v>
      </c>
    </row>
    <row r="27" spans="1:8" s="73" customFormat="1" ht="12">
      <c r="A27" s="82"/>
      <c r="B27" s="82" t="s">
        <v>89</v>
      </c>
      <c r="C27" s="83" t="s">
        <v>30</v>
      </c>
      <c r="D27" s="83"/>
      <c r="E27" s="84">
        <v>153</v>
      </c>
      <c r="F27" s="85">
        <v>1541</v>
      </c>
      <c r="G27" s="85">
        <v>7272036</v>
      </c>
      <c r="H27" s="81" t="s">
        <v>120</v>
      </c>
    </row>
    <row r="28" spans="1:8" s="73" customFormat="1" ht="18" customHeight="1">
      <c r="A28" s="82" t="s">
        <v>90</v>
      </c>
      <c r="B28" s="82"/>
      <c r="C28" s="83" t="s">
        <v>31</v>
      </c>
      <c r="D28" s="83"/>
      <c r="E28" s="84">
        <v>622</v>
      </c>
      <c r="F28" s="85">
        <v>4347</v>
      </c>
      <c r="G28" s="85">
        <v>20280072</v>
      </c>
      <c r="H28" s="81" t="s">
        <v>120</v>
      </c>
    </row>
    <row r="29" spans="1:8" s="73" customFormat="1" ht="12">
      <c r="A29" s="82"/>
      <c r="B29" s="82" t="s">
        <v>91</v>
      </c>
      <c r="C29" s="83" t="s">
        <v>32</v>
      </c>
      <c r="D29" s="83"/>
      <c r="E29" s="84">
        <v>153</v>
      </c>
      <c r="F29" s="85">
        <v>930</v>
      </c>
      <c r="G29" s="85">
        <v>2347483</v>
      </c>
      <c r="H29" s="81" t="s">
        <v>120</v>
      </c>
    </row>
    <row r="30" spans="1:8" s="73" customFormat="1" ht="12">
      <c r="A30" s="82"/>
      <c r="B30" s="82" t="s">
        <v>92</v>
      </c>
      <c r="C30" s="83" t="s">
        <v>33</v>
      </c>
      <c r="D30" s="83"/>
      <c r="E30" s="84">
        <v>139</v>
      </c>
      <c r="F30" s="85">
        <v>1140</v>
      </c>
      <c r="G30" s="85">
        <v>9122180</v>
      </c>
      <c r="H30" s="81" t="s">
        <v>120</v>
      </c>
    </row>
    <row r="31" spans="1:8" s="73" customFormat="1" ht="12">
      <c r="A31" s="82"/>
      <c r="B31" s="82" t="s">
        <v>93</v>
      </c>
      <c r="C31" s="83" t="s">
        <v>34</v>
      </c>
      <c r="D31" s="83"/>
      <c r="E31" s="84">
        <v>330</v>
      </c>
      <c r="F31" s="85">
        <v>2277</v>
      </c>
      <c r="G31" s="85">
        <v>8810409</v>
      </c>
      <c r="H31" s="81" t="s">
        <v>120</v>
      </c>
    </row>
    <row r="32" spans="1:8" s="73" customFormat="1" ht="12">
      <c r="A32" s="82"/>
      <c r="B32" s="82"/>
      <c r="C32" s="83"/>
      <c r="D32" s="83"/>
      <c r="E32" s="84"/>
      <c r="F32" s="85"/>
      <c r="G32" s="85"/>
      <c r="H32" s="85"/>
    </row>
    <row r="33" spans="1:8" s="77" customFormat="1" ht="12">
      <c r="A33" s="106" t="s">
        <v>35</v>
      </c>
      <c r="B33" s="106"/>
      <c r="C33" s="106"/>
      <c r="D33" s="78"/>
      <c r="E33" s="79">
        <v>9380</v>
      </c>
      <c r="F33" s="80">
        <v>51937</v>
      </c>
      <c r="G33" s="80">
        <v>90469350</v>
      </c>
      <c r="H33" s="80">
        <v>1215677</v>
      </c>
    </row>
    <row r="34" spans="1:8" s="73" customFormat="1" ht="18" customHeight="1">
      <c r="A34" s="82" t="s">
        <v>241</v>
      </c>
      <c r="B34" s="82"/>
      <c r="C34" s="83" t="s">
        <v>36</v>
      </c>
      <c r="D34" s="83"/>
      <c r="E34" s="84">
        <v>41</v>
      </c>
      <c r="F34" s="85">
        <v>2420</v>
      </c>
      <c r="G34" s="85">
        <v>6165715</v>
      </c>
      <c r="H34" s="85">
        <v>131528</v>
      </c>
    </row>
    <row r="35" spans="1:8" s="73" customFormat="1" ht="12">
      <c r="A35" s="82"/>
      <c r="B35" s="82" t="s">
        <v>242</v>
      </c>
      <c r="C35" s="83" t="s">
        <v>37</v>
      </c>
      <c r="D35" s="83"/>
      <c r="E35" s="84">
        <v>10</v>
      </c>
      <c r="F35" s="85">
        <v>2088</v>
      </c>
      <c r="G35" s="85">
        <v>5515707</v>
      </c>
      <c r="H35" s="85">
        <v>118018</v>
      </c>
    </row>
    <row r="36" spans="1:8" s="73" customFormat="1" ht="22.5">
      <c r="A36" s="82"/>
      <c r="B36" s="82" t="s">
        <v>243</v>
      </c>
      <c r="C36" s="87" t="s">
        <v>235</v>
      </c>
      <c r="D36" s="83"/>
      <c r="E36" s="84">
        <v>31</v>
      </c>
      <c r="F36" s="85">
        <v>332</v>
      </c>
      <c r="G36" s="85">
        <v>650008</v>
      </c>
      <c r="H36" s="85">
        <v>13510</v>
      </c>
    </row>
    <row r="37" spans="1:8" s="73" customFormat="1" ht="18" customHeight="1">
      <c r="A37" s="82" t="s">
        <v>94</v>
      </c>
      <c r="B37" s="82"/>
      <c r="C37" s="88" t="s">
        <v>38</v>
      </c>
      <c r="D37" s="83"/>
      <c r="E37" s="84">
        <v>1459</v>
      </c>
      <c r="F37" s="85">
        <v>4724</v>
      </c>
      <c r="G37" s="85">
        <v>5942032</v>
      </c>
      <c r="H37" s="85">
        <v>170440</v>
      </c>
    </row>
    <row r="38" spans="1:8" s="73" customFormat="1" ht="12">
      <c r="A38" s="82"/>
      <c r="B38" s="82" t="s">
        <v>95</v>
      </c>
      <c r="C38" s="88" t="s">
        <v>39</v>
      </c>
      <c r="D38" s="83"/>
      <c r="E38" s="84">
        <v>365</v>
      </c>
      <c r="F38" s="85">
        <v>1094</v>
      </c>
      <c r="G38" s="85">
        <v>1095543</v>
      </c>
      <c r="H38" s="85">
        <v>29599</v>
      </c>
    </row>
    <row r="39" spans="1:8" s="73" customFormat="1" ht="12">
      <c r="A39" s="82"/>
      <c r="B39" s="82" t="s">
        <v>96</v>
      </c>
      <c r="C39" s="88" t="s">
        <v>40</v>
      </c>
      <c r="D39" s="83"/>
      <c r="E39" s="84">
        <v>158</v>
      </c>
      <c r="F39" s="85">
        <v>530</v>
      </c>
      <c r="G39" s="85">
        <v>857463</v>
      </c>
      <c r="H39" s="85">
        <v>24684</v>
      </c>
    </row>
    <row r="40" spans="1:8" ht="13.5">
      <c r="A40" s="82"/>
      <c r="B40" s="82" t="s">
        <v>97</v>
      </c>
      <c r="C40" s="88" t="s">
        <v>41</v>
      </c>
      <c r="D40" s="83"/>
      <c r="E40" s="84">
        <v>613</v>
      </c>
      <c r="F40" s="85">
        <v>2119</v>
      </c>
      <c r="G40" s="85">
        <v>2941804</v>
      </c>
      <c r="H40" s="85">
        <v>80098</v>
      </c>
    </row>
    <row r="41" spans="1:8" ht="13.5">
      <c r="A41" s="82"/>
      <c r="B41" s="82" t="s">
        <v>98</v>
      </c>
      <c r="C41" s="88" t="s">
        <v>42</v>
      </c>
      <c r="D41" s="83"/>
      <c r="E41" s="84">
        <v>105</v>
      </c>
      <c r="F41" s="85">
        <v>292</v>
      </c>
      <c r="G41" s="85">
        <v>371638</v>
      </c>
      <c r="H41" s="85">
        <v>12053</v>
      </c>
    </row>
    <row r="42" spans="1:8" ht="13.5">
      <c r="A42" s="82"/>
      <c r="B42" s="82" t="s">
        <v>99</v>
      </c>
      <c r="C42" s="86" t="s">
        <v>43</v>
      </c>
      <c r="D42" s="86"/>
      <c r="E42" s="84">
        <v>218</v>
      </c>
      <c r="F42" s="85">
        <v>689</v>
      </c>
      <c r="G42" s="85">
        <v>675584</v>
      </c>
      <c r="H42" s="85">
        <v>24006</v>
      </c>
    </row>
    <row r="43" spans="1:8" ht="18" customHeight="1">
      <c r="A43" s="82" t="s">
        <v>100</v>
      </c>
      <c r="B43" s="82"/>
      <c r="C43" s="88" t="s">
        <v>44</v>
      </c>
      <c r="D43" s="83"/>
      <c r="E43" s="84">
        <v>3142</v>
      </c>
      <c r="F43" s="85">
        <v>20544</v>
      </c>
      <c r="G43" s="85">
        <v>28884693</v>
      </c>
      <c r="H43" s="85">
        <v>363053</v>
      </c>
    </row>
    <row r="44" spans="1:8" ht="13.5">
      <c r="A44" s="82"/>
      <c r="B44" s="82" t="s">
        <v>101</v>
      </c>
      <c r="C44" s="88" t="s">
        <v>45</v>
      </c>
      <c r="D44" s="83"/>
      <c r="E44" s="84">
        <v>294</v>
      </c>
      <c r="F44" s="85">
        <v>5987</v>
      </c>
      <c r="G44" s="85">
        <v>12953625</v>
      </c>
      <c r="H44" s="85">
        <v>175888</v>
      </c>
    </row>
    <row r="45" spans="1:8" ht="13.5">
      <c r="A45" s="82"/>
      <c r="B45" s="82" t="s">
        <v>102</v>
      </c>
      <c r="C45" s="88" t="s">
        <v>46</v>
      </c>
      <c r="D45" s="83"/>
      <c r="E45" s="84">
        <v>420</v>
      </c>
      <c r="F45" s="85">
        <v>1112</v>
      </c>
      <c r="G45" s="85">
        <v>1786879</v>
      </c>
      <c r="H45" s="85">
        <v>27026</v>
      </c>
    </row>
    <row r="46" spans="1:8" ht="13.5">
      <c r="A46" s="82"/>
      <c r="B46" s="82" t="s">
        <v>103</v>
      </c>
      <c r="C46" s="88" t="s">
        <v>47</v>
      </c>
      <c r="D46" s="83"/>
      <c r="E46" s="84">
        <v>59</v>
      </c>
      <c r="F46" s="85">
        <v>284</v>
      </c>
      <c r="G46" s="85">
        <v>301337</v>
      </c>
      <c r="H46" s="85">
        <v>3137</v>
      </c>
    </row>
    <row r="47" spans="1:8" ht="13.5">
      <c r="A47" s="82"/>
      <c r="B47" s="82" t="s">
        <v>104</v>
      </c>
      <c r="C47" s="88" t="s">
        <v>48</v>
      </c>
      <c r="D47" s="83"/>
      <c r="E47" s="84">
        <v>313</v>
      </c>
      <c r="F47" s="85">
        <v>998</v>
      </c>
      <c r="G47" s="85">
        <v>1068059</v>
      </c>
      <c r="H47" s="85">
        <v>13572</v>
      </c>
    </row>
    <row r="48" spans="1:8" ht="13.5">
      <c r="A48" s="82"/>
      <c r="B48" s="82" t="s">
        <v>105</v>
      </c>
      <c r="C48" s="88" t="s">
        <v>49</v>
      </c>
      <c r="D48" s="83"/>
      <c r="E48" s="84">
        <v>116</v>
      </c>
      <c r="F48" s="85">
        <v>348</v>
      </c>
      <c r="G48" s="85">
        <v>391989</v>
      </c>
      <c r="H48" s="85">
        <v>7196</v>
      </c>
    </row>
    <row r="49" spans="1:8" ht="13.5">
      <c r="A49" s="82"/>
      <c r="B49" s="82" t="s">
        <v>106</v>
      </c>
      <c r="C49" s="88" t="s">
        <v>50</v>
      </c>
      <c r="D49" s="83"/>
      <c r="E49" s="84">
        <v>538</v>
      </c>
      <c r="F49" s="85">
        <v>2468</v>
      </c>
      <c r="G49" s="85">
        <v>1498063</v>
      </c>
      <c r="H49" s="85">
        <v>23338</v>
      </c>
    </row>
    <row r="50" spans="1:8" ht="13.5">
      <c r="A50" s="82"/>
      <c r="B50" s="82" t="s">
        <v>107</v>
      </c>
      <c r="C50" s="88" t="s">
        <v>51</v>
      </c>
      <c r="D50" s="83"/>
      <c r="E50" s="84">
        <v>102</v>
      </c>
      <c r="F50" s="85">
        <v>208</v>
      </c>
      <c r="G50" s="85">
        <v>190551</v>
      </c>
      <c r="H50" s="85">
        <v>3141</v>
      </c>
    </row>
    <row r="51" spans="1:8" ht="13.5">
      <c r="A51" s="82"/>
      <c r="B51" s="82" t="s">
        <v>108</v>
      </c>
      <c r="C51" s="88" t="s">
        <v>52</v>
      </c>
      <c r="D51" s="83"/>
      <c r="E51" s="84">
        <v>1300</v>
      </c>
      <c r="F51" s="85">
        <v>9139</v>
      </c>
      <c r="G51" s="85">
        <v>10694190</v>
      </c>
      <c r="H51" s="85">
        <v>109755</v>
      </c>
    </row>
    <row r="52" spans="1:8" ht="18" customHeight="1">
      <c r="A52" s="82" t="s">
        <v>109</v>
      </c>
      <c r="B52" s="82"/>
      <c r="C52" s="88" t="s">
        <v>53</v>
      </c>
      <c r="D52" s="83"/>
      <c r="E52" s="84">
        <v>779</v>
      </c>
      <c r="F52" s="85">
        <v>5078</v>
      </c>
      <c r="G52" s="85">
        <v>14127112</v>
      </c>
      <c r="H52" s="85">
        <v>34657</v>
      </c>
    </row>
    <row r="53" spans="1:8" ht="13.5">
      <c r="A53" s="82"/>
      <c r="B53" s="82" t="s">
        <v>110</v>
      </c>
      <c r="C53" s="88" t="s">
        <v>54</v>
      </c>
      <c r="D53" s="83"/>
      <c r="E53" s="84">
        <v>666</v>
      </c>
      <c r="F53" s="85">
        <v>4895</v>
      </c>
      <c r="G53" s="85">
        <v>14058282</v>
      </c>
      <c r="H53" s="85">
        <v>28980</v>
      </c>
    </row>
    <row r="54" spans="1:8" ht="13.5">
      <c r="A54" s="82"/>
      <c r="B54" s="82" t="s">
        <v>111</v>
      </c>
      <c r="C54" s="88" t="s">
        <v>55</v>
      </c>
      <c r="D54" s="83"/>
      <c r="E54" s="84">
        <v>113</v>
      </c>
      <c r="F54" s="85">
        <v>183</v>
      </c>
      <c r="G54" s="85">
        <v>68830</v>
      </c>
      <c r="H54" s="85">
        <v>5677</v>
      </c>
    </row>
    <row r="55" spans="1:8" ht="18" customHeight="1">
      <c r="A55" s="82" t="s">
        <v>112</v>
      </c>
      <c r="B55" s="82"/>
      <c r="C55" s="86" t="s">
        <v>56</v>
      </c>
      <c r="D55" s="86"/>
      <c r="E55" s="84">
        <v>908</v>
      </c>
      <c r="F55" s="85">
        <v>3290</v>
      </c>
      <c r="G55" s="85">
        <v>6860580</v>
      </c>
      <c r="H55" s="85">
        <v>150493</v>
      </c>
    </row>
    <row r="56" spans="1:8" ht="13.5">
      <c r="A56" s="82"/>
      <c r="B56" s="82" t="s">
        <v>113</v>
      </c>
      <c r="C56" s="88" t="s">
        <v>57</v>
      </c>
      <c r="D56" s="83"/>
      <c r="E56" s="84">
        <v>330</v>
      </c>
      <c r="F56" s="85">
        <v>977</v>
      </c>
      <c r="G56" s="85">
        <v>1370281</v>
      </c>
      <c r="H56" s="85">
        <v>75255</v>
      </c>
    </row>
    <row r="57" spans="1:8" ht="13.5">
      <c r="A57" s="82"/>
      <c r="B57" s="82" t="s">
        <v>114</v>
      </c>
      <c r="C57" s="88" t="s">
        <v>58</v>
      </c>
      <c r="D57" s="83"/>
      <c r="E57" s="84">
        <v>410</v>
      </c>
      <c r="F57" s="85">
        <v>1800</v>
      </c>
      <c r="G57" s="85">
        <v>5087272</v>
      </c>
      <c r="H57" s="85">
        <v>53316</v>
      </c>
    </row>
    <row r="58" spans="1:8" ht="13.5">
      <c r="A58" s="82"/>
      <c r="B58" s="82" t="s">
        <v>115</v>
      </c>
      <c r="C58" s="88" t="s">
        <v>59</v>
      </c>
      <c r="D58" s="83"/>
      <c r="E58" s="84">
        <v>168</v>
      </c>
      <c r="F58" s="85">
        <v>513</v>
      </c>
      <c r="G58" s="85">
        <v>403027</v>
      </c>
      <c r="H58" s="85">
        <v>21922</v>
      </c>
    </row>
    <row r="59" spans="1:8" ht="18" customHeight="1">
      <c r="A59" s="82" t="s">
        <v>116</v>
      </c>
      <c r="B59" s="82"/>
      <c r="C59" s="88" t="s">
        <v>60</v>
      </c>
      <c r="D59" s="83"/>
      <c r="E59" s="84">
        <v>3051</v>
      </c>
      <c r="F59" s="85">
        <v>15881</v>
      </c>
      <c r="G59" s="85">
        <v>28489218</v>
      </c>
      <c r="H59" s="85">
        <v>365506</v>
      </c>
    </row>
    <row r="60" spans="1:8" ht="13.5">
      <c r="A60" s="82"/>
      <c r="B60" s="82" t="s">
        <v>117</v>
      </c>
      <c r="C60" s="88" t="s">
        <v>61</v>
      </c>
      <c r="D60" s="83"/>
      <c r="E60" s="84">
        <v>547</v>
      </c>
      <c r="F60" s="85">
        <v>2275</v>
      </c>
      <c r="G60" s="85">
        <v>4173292</v>
      </c>
      <c r="H60" s="85">
        <v>68821</v>
      </c>
    </row>
    <row r="61" spans="1:8" ht="13.5">
      <c r="A61" s="82"/>
      <c r="B61" s="82" t="s">
        <v>6</v>
      </c>
      <c r="C61" s="88" t="s">
        <v>62</v>
      </c>
      <c r="D61" s="83"/>
      <c r="E61" s="84">
        <v>111</v>
      </c>
      <c r="F61" s="85">
        <v>564</v>
      </c>
      <c r="G61" s="85">
        <v>1085257</v>
      </c>
      <c r="H61" s="85">
        <v>16111</v>
      </c>
    </row>
    <row r="62" spans="1:8" ht="13.5">
      <c r="A62" s="82"/>
      <c r="B62" s="82" t="s">
        <v>7</v>
      </c>
      <c r="C62" s="88" t="s">
        <v>63</v>
      </c>
      <c r="D62" s="83"/>
      <c r="E62" s="84">
        <v>586</v>
      </c>
      <c r="F62" s="85">
        <v>3065</v>
      </c>
      <c r="G62" s="85">
        <v>12444392</v>
      </c>
      <c r="H62" s="85">
        <v>13380</v>
      </c>
    </row>
    <row r="63" spans="1:8" ht="13.5">
      <c r="A63" s="82"/>
      <c r="B63" s="82" t="s">
        <v>8</v>
      </c>
      <c r="C63" s="88" t="s">
        <v>64</v>
      </c>
      <c r="D63" s="83"/>
      <c r="E63" s="84">
        <v>365</v>
      </c>
      <c r="F63" s="85">
        <v>4264</v>
      </c>
      <c r="G63" s="85">
        <v>2665989</v>
      </c>
      <c r="H63" s="85">
        <v>39674</v>
      </c>
    </row>
    <row r="64" spans="1:8" ht="13.5">
      <c r="A64" s="82"/>
      <c r="B64" s="82" t="s">
        <v>9</v>
      </c>
      <c r="C64" s="86" t="s">
        <v>65</v>
      </c>
      <c r="D64" s="86"/>
      <c r="E64" s="84">
        <v>211</v>
      </c>
      <c r="F64" s="85">
        <v>1099</v>
      </c>
      <c r="G64" s="85">
        <v>1708316</v>
      </c>
      <c r="H64" s="85">
        <v>45822</v>
      </c>
    </row>
    <row r="65" spans="1:8" ht="13.5">
      <c r="A65" s="82"/>
      <c r="B65" s="82" t="s">
        <v>10</v>
      </c>
      <c r="C65" s="88" t="s">
        <v>66</v>
      </c>
      <c r="D65" s="83"/>
      <c r="E65" s="84">
        <v>35</v>
      </c>
      <c r="F65" s="85">
        <v>150</v>
      </c>
      <c r="G65" s="85">
        <v>167443</v>
      </c>
      <c r="H65" s="85">
        <v>2619</v>
      </c>
    </row>
    <row r="66" spans="1:8" ht="13.5">
      <c r="A66" s="82"/>
      <c r="B66" s="82" t="s">
        <v>11</v>
      </c>
      <c r="C66" s="88" t="s">
        <v>67</v>
      </c>
      <c r="D66" s="83"/>
      <c r="E66" s="84">
        <v>162</v>
      </c>
      <c r="F66" s="85">
        <v>481</v>
      </c>
      <c r="G66" s="85">
        <v>644731</v>
      </c>
      <c r="H66" s="85">
        <v>11207</v>
      </c>
    </row>
    <row r="67" spans="1:8" ht="13.5">
      <c r="A67" s="89"/>
      <c r="B67" s="90" t="s">
        <v>244</v>
      </c>
      <c r="C67" s="91" t="s">
        <v>68</v>
      </c>
      <c r="D67" s="92"/>
      <c r="E67" s="93">
        <v>1034</v>
      </c>
      <c r="F67" s="94">
        <v>3983</v>
      </c>
      <c r="G67" s="94">
        <v>5599798</v>
      </c>
      <c r="H67" s="94">
        <v>167872</v>
      </c>
    </row>
    <row r="68" spans="1:8" ht="13.5">
      <c r="A68" s="98" t="s">
        <v>119</v>
      </c>
      <c r="B68" s="98"/>
      <c r="C68" s="98"/>
      <c r="D68" s="98"/>
      <c r="E68" s="98"/>
      <c r="F68" s="98"/>
      <c r="G68" s="95"/>
      <c r="H68" s="95"/>
    </row>
  </sheetData>
  <sheetProtection/>
  <mergeCells count="9">
    <mergeCell ref="A1:C1"/>
    <mergeCell ref="A68:F68"/>
    <mergeCell ref="E6:E7"/>
    <mergeCell ref="A6:C7"/>
    <mergeCell ref="A3:H3"/>
    <mergeCell ref="A4:H4"/>
    <mergeCell ref="A8:C8"/>
    <mergeCell ref="A9:C9"/>
    <mergeCell ref="A33:C33"/>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fitToHeight="1" fitToWidth="1" horizontalDpi="300" verticalDpi="300" orientation="portrait" paperSize="9" scale="86" r:id="rId1"/>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sheetPr codeName="Sheet3"/>
  <dimension ref="A1:K38"/>
  <sheetViews>
    <sheetView showGridLines="0" zoomScaleSheetLayoutView="100" zoomScalePageLayoutView="0" workbookViewId="0" topLeftCell="A1">
      <pane ySplit="7" topLeftCell="A8" activePane="bottomLeft" state="frozen"/>
      <selection pane="topLeft" activeCell="A1" sqref="A1:C1"/>
      <selection pane="bottomLeft" activeCell="A1" sqref="A1:C1"/>
    </sheetView>
  </sheetViews>
  <sheetFormatPr defaultColWidth="9.00390625" defaultRowHeight="13.5"/>
  <cols>
    <col min="1" max="1" width="8.50390625" style="21" bestFit="1" customWidth="1"/>
    <col min="2" max="7" width="8.25390625" style="21" customWidth="1"/>
    <col min="8" max="10" width="11.375" style="21" customWidth="1"/>
    <col min="11" max="16384" width="9.00390625" style="21" customWidth="1"/>
  </cols>
  <sheetData>
    <row r="1" spans="1:3" ht="14.25">
      <c r="A1" s="97" t="s">
        <v>246</v>
      </c>
      <c r="B1" s="97"/>
      <c r="C1" s="97"/>
    </row>
    <row r="2" spans="1:9" ht="14.25">
      <c r="A2" s="107" t="s">
        <v>70</v>
      </c>
      <c r="B2" s="107"/>
      <c r="C2" s="107"/>
      <c r="E2" s="22"/>
      <c r="F2" s="22"/>
      <c r="H2" s="22"/>
      <c r="I2" s="22"/>
    </row>
    <row r="3" spans="1:10" ht="22.5" customHeight="1">
      <c r="A3" s="108" t="s">
        <v>240</v>
      </c>
      <c r="B3" s="108"/>
      <c r="C3" s="108"/>
      <c r="D3" s="108"/>
      <c r="E3" s="108"/>
      <c r="F3" s="108"/>
      <c r="G3" s="108"/>
      <c r="H3" s="108"/>
      <c r="I3" s="108"/>
      <c r="J3" s="108"/>
    </row>
    <row r="4" spans="1:10" s="24" customFormat="1" ht="12">
      <c r="A4" s="109" t="s">
        <v>118</v>
      </c>
      <c r="B4" s="109"/>
      <c r="C4" s="109"/>
      <c r="D4" s="109"/>
      <c r="E4" s="109"/>
      <c r="F4" s="109"/>
      <c r="G4" s="109"/>
      <c r="H4" s="109"/>
      <c r="I4" s="109"/>
      <c r="J4" s="109"/>
    </row>
    <row r="5" ht="6" customHeight="1" thickBot="1"/>
    <row r="6" spans="1:11" s="24" customFormat="1" ht="16.5" customHeight="1" thickTop="1">
      <c r="A6" s="110" t="s">
        <v>145</v>
      </c>
      <c r="B6" s="112" t="s">
        <v>144</v>
      </c>
      <c r="C6" s="113"/>
      <c r="D6" s="114"/>
      <c r="E6" s="115" t="s">
        <v>143</v>
      </c>
      <c r="F6" s="116"/>
      <c r="G6" s="117"/>
      <c r="H6" s="118" t="s">
        <v>236</v>
      </c>
      <c r="I6" s="119"/>
      <c r="J6" s="119"/>
      <c r="K6" s="23"/>
    </row>
    <row r="7" spans="1:11" s="24" customFormat="1" ht="16.5" customHeight="1">
      <c r="A7" s="111"/>
      <c r="B7" s="25" t="s">
        <v>142</v>
      </c>
      <c r="C7" s="26" t="s">
        <v>141</v>
      </c>
      <c r="D7" s="27" t="s">
        <v>140</v>
      </c>
      <c r="E7" s="27" t="s">
        <v>142</v>
      </c>
      <c r="F7" s="26" t="s">
        <v>141</v>
      </c>
      <c r="G7" s="27" t="s">
        <v>140</v>
      </c>
      <c r="H7" s="27" t="s">
        <v>142</v>
      </c>
      <c r="I7" s="26" t="s">
        <v>141</v>
      </c>
      <c r="J7" s="28" t="s">
        <v>140</v>
      </c>
      <c r="K7" s="23"/>
    </row>
    <row r="8" spans="1:11" s="31" customFormat="1" ht="12">
      <c r="A8" s="29" t="s">
        <v>12</v>
      </c>
      <c r="B8" s="68">
        <f>SUM(B20,B31)</f>
        <v>12021</v>
      </c>
      <c r="C8" s="69">
        <f aca="true" t="shared" si="0" ref="C8:J8">SUM(C20,C31)</f>
        <v>2641</v>
      </c>
      <c r="D8" s="69">
        <f t="shared" si="0"/>
        <v>9380</v>
      </c>
      <c r="E8" s="69">
        <f t="shared" si="0"/>
        <v>73751</v>
      </c>
      <c r="F8" s="69">
        <f t="shared" si="0"/>
        <v>21814</v>
      </c>
      <c r="G8" s="69">
        <f t="shared" si="0"/>
        <v>51937</v>
      </c>
      <c r="H8" s="69">
        <f t="shared" si="0"/>
        <v>223029839</v>
      </c>
      <c r="I8" s="69">
        <f t="shared" si="0"/>
        <v>132560489</v>
      </c>
      <c r="J8" s="69">
        <f t="shared" si="0"/>
        <v>90469350</v>
      </c>
      <c r="K8" s="30"/>
    </row>
    <row r="9" spans="1:11" s="31" customFormat="1" ht="12">
      <c r="A9" s="29"/>
      <c r="B9" s="41"/>
      <c r="C9" s="40"/>
      <c r="D9" s="40"/>
      <c r="E9" s="40"/>
      <c r="F9" s="40"/>
      <c r="G9" s="40"/>
      <c r="H9" s="40"/>
      <c r="I9" s="40"/>
      <c r="J9" s="40"/>
      <c r="K9" s="30"/>
    </row>
    <row r="10" spans="1:11" s="34" customFormat="1" ht="12">
      <c r="A10" s="32" t="s">
        <v>139</v>
      </c>
      <c r="B10" s="43">
        <f>SUM(C10:D10)</f>
        <v>4570</v>
      </c>
      <c r="C10" s="42">
        <v>1297</v>
      </c>
      <c r="D10" s="42">
        <v>3273</v>
      </c>
      <c r="E10" s="42">
        <f>SUM(F10:G10)</f>
        <v>33349</v>
      </c>
      <c r="F10" s="42">
        <v>13270</v>
      </c>
      <c r="G10" s="42">
        <v>20079</v>
      </c>
      <c r="H10" s="42">
        <f>SUM(I10:J10)</f>
        <v>135286800</v>
      </c>
      <c r="I10" s="42">
        <v>96681394</v>
      </c>
      <c r="J10" s="42">
        <v>38605406</v>
      </c>
      <c r="K10" s="33"/>
    </row>
    <row r="11" spans="1:11" s="34" customFormat="1" ht="12">
      <c r="A11" s="32" t="s">
        <v>138</v>
      </c>
      <c r="B11" s="43">
        <f aca="true" t="shared" si="1" ref="B11:B18">SUM(C11:D11)</f>
        <v>961</v>
      </c>
      <c r="C11" s="42">
        <v>214</v>
      </c>
      <c r="D11" s="42">
        <v>747</v>
      </c>
      <c r="E11" s="42">
        <f aca="true" t="shared" si="2" ref="E11:E18">SUM(F11:G11)</f>
        <v>6127</v>
      </c>
      <c r="F11" s="42">
        <v>1523</v>
      </c>
      <c r="G11" s="42">
        <v>4604</v>
      </c>
      <c r="H11" s="42">
        <f aca="true" t="shared" si="3" ref="H11:H18">SUM(I11:J11)</f>
        <v>18365360</v>
      </c>
      <c r="I11" s="42">
        <v>9511596</v>
      </c>
      <c r="J11" s="42">
        <v>8853764</v>
      </c>
      <c r="K11" s="33"/>
    </row>
    <row r="12" spans="1:11" s="34" customFormat="1" ht="12">
      <c r="A12" s="35" t="s">
        <v>137</v>
      </c>
      <c r="B12" s="43">
        <f t="shared" si="1"/>
        <v>593</v>
      </c>
      <c r="C12" s="42">
        <v>125</v>
      </c>
      <c r="D12" s="42">
        <v>468</v>
      </c>
      <c r="E12" s="42">
        <f t="shared" si="2"/>
        <v>3041</v>
      </c>
      <c r="F12" s="42">
        <v>834</v>
      </c>
      <c r="G12" s="42">
        <v>2207</v>
      </c>
      <c r="H12" s="42">
        <f t="shared" si="3"/>
        <v>6779866</v>
      </c>
      <c r="I12" s="42">
        <v>2927167</v>
      </c>
      <c r="J12" s="42">
        <v>3852699</v>
      </c>
      <c r="K12" s="33"/>
    </row>
    <row r="13" spans="1:11" s="34" customFormat="1" ht="12">
      <c r="A13" s="32" t="s">
        <v>136</v>
      </c>
      <c r="B13" s="43">
        <f t="shared" si="1"/>
        <v>560</v>
      </c>
      <c r="C13" s="42">
        <v>65</v>
      </c>
      <c r="D13" s="42">
        <v>495</v>
      </c>
      <c r="E13" s="42">
        <f t="shared" si="2"/>
        <v>2559</v>
      </c>
      <c r="F13" s="42">
        <v>305</v>
      </c>
      <c r="G13" s="42">
        <v>2254</v>
      </c>
      <c r="H13" s="42">
        <f t="shared" si="3"/>
        <v>4465748</v>
      </c>
      <c r="I13" s="44">
        <v>750061</v>
      </c>
      <c r="J13" s="44">
        <v>3715687</v>
      </c>
      <c r="K13" s="33"/>
    </row>
    <row r="14" spans="1:11" s="34" customFormat="1" ht="12">
      <c r="A14" s="32" t="s">
        <v>135</v>
      </c>
      <c r="B14" s="43">
        <f t="shared" si="1"/>
        <v>362</v>
      </c>
      <c r="C14" s="42">
        <v>33</v>
      </c>
      <c r="D14" s="42">
        <v>329</v>
      </c>
      <c r="E14" s="42">
        <f t="shared" si="2"/>
        <v>1662</v>
      </c>
      <c r="F14" s="44">
        <v>109</v>
      </c>
      <c r="G14" s="42">
        <v>1553</v>
      </c>
      <c r="H14" s="42">
        <f t="shared" si="3"/>
        <v>2383959</v>
      </c>
      <c r="I14" s="44">
        <v>221529</v>
      </c>
      <c r="J14" s="42">
        <v>2162430</v>
      </c>
      <c r="K14" s="33"/>
    </row>
    <row r="15" spans="1:11" s="34" customFormat="1" ht="12">
      <c r="A15" s="32" t="s">
        <v>245</v>
      </c>
      <c r="B15" s="43">
        <f t="shared" si="1"/>
        <v>883</v>
      </c>
      <c r="C15" s="42">
        <v>215</v>
      </c>
      <c r="D15" s="42">
        <v>668</v>
      </c>
      <c r="E15" s="42">
        <f t="shared" si="2"/>
        <v>5718</v>
      </c>
      <c r="F15" s="42">
        <v>1588</v>
      </c>
      <c r="G15" s="42">
        <v>4130</v>
      </c>
      <c r="H15" s="42">
        <f t="shared" si="3"/>
        <v>13093069</v>
      </c>
      <c r="I15" s="42">
        <v>6448955</v>
      </c>
      <c r="J15" s="42">
        <v>6644114</v>
      </c>
      <c r="K15" s="33"/>
    </row>
    <row r="16" spans="1:11" s="34" customFormat="1" ht="12">
      <c r="A16" s="32" t="s">
        <v>134</v>
      </c>
      <c r="B16" s="43">
        <f t="shared" si="1"/>
        <v>369</v>
      </c>
      <c r="C16" s="42">
        <v>35</v>
      </c>
      <c r="D16" s="42">
        <v>334</v>
      </c>
      <c r="E16" s="42">
        <f t="shared" si="2"/>
        <v>1612</v>
      </c>
      <c r="F16" s="42">
        <v>178</v>
      </c>
      <c r="G16" s="42">
        <v>1434</v>
      </c>
      <c r="H16" s="42">
        <f t="shared" si="3"/>
        <v>2650657</v>
      </c>
      <c r="I16" s="42">
        <v>581335</v>
      </c>
      <c r="J16" s="42">
        <v>2069322</v>
      </c>
      <c r="K16" s="33"/>
    </row>
    <row r="17" spans="1:11" s="34" customFormat="1" ht="12">
      <c r="A17" s="32" t="s">
        <v>133</v>
      </c>
      <c r="B17" s="43">
        <f t="shared" si="1"/>
        <v>1400</v>
      </c>
      <c r="C17" s="42">
        <v>349</v>
      </c>
      <c r="D17" s="42">
        <v>1051</v>
      </c>
      <c r="E17" s="42">
        <f t="shared" si="2"/>
        <v>7433</v>
      </c>
      <c r="F17" s="42">
        <v>2138</v>
      </c>
      <c r="G17" s="42">
        <v>5295</v>
      </c>
      <c r="H17" s="42">
        <f t="shared" si="3"/>
        <v>17864600</v>
      </c>
      <c r="I17" s="42">
        <v>8750872</v>
      </c>
      <c r="J17" s="42">
        <v>9113728</v>
      </c>
      <c r="K17" s="33"/>
    </row>
    <row r="18" spans="1:11" s="34" customFormat="1" ht="12">
      <c r="A18" s="32" t="s">
        <v>132</v>
      </c>
      <c r="B18" s="43">
        <f t="shared" si="1"/>
        <v>1046</v>
      </c>
      <c r="C18" s="42">
        <v>158</v>
      </c>
      <c r="D18" s="42">
        <v>888</v>
      </c>
      <c r="E18" s="42">
        <f t="shared" si="2"/>
        <v>6299</v>
      </c>
      <c r="F18" s="42">
        <v>1142</v>
      </c>
      <c r="G18" s="42">
        <v>5157</v>
      </c>
      <c r="H18" s="42">
        <f t="shared" si="3"/>
        <v>13076705</v>
      </c>
      <c r="I18" s="42">
        <v>4609738</v>
      </c>
      <c r="J18" s="42">
        <v>8466967</v>
      </c>
      <c r="K18" s="33"/>
    </row>
    <row r="19" spans="1:11" s="34" customFormat="1" ht="12">
      <c r="A19" s="32"/>
      <c r="B19" s="43"/>
      <c r="C19" s="42"/>
      <c r="D19" s="42"/>
      <c r="E19" s="42"/>
      <c r="F19" s="42"/>
      <c r="G19" s="42"/>
      <c r="H19" s="42"/>
      <c r="I19" s="42"/>
      <c r="J19" s="42"/>
      <c r="K19" s="33"/>
    </row>
    <row r="20" spans="1:11" s="31" customFormat="1" ht="12">
      <c r="A20" s="29" t="s">
        <v>131</v>
      </c>
      <c r="B20" s="41">
        <f>SUM(B10:B19)</f>
        <v>10744</v>
      </c>
      <c r="C20" s="40">
        <f aca="true" t="shared" si="4" ref="C20:J20">SUM(C10:C19)</f>
        <v>2491</v>
      </c>
      <c r="D20" s="40">
        <f t="shared" si="4"/>
        <v>8253</v>
      </c>
      <c r="E20" s="40">
        <f t="shared" si="4"/>
        <v>67800</v>
      </c>
      <c r="F20" s="40">
        <f t="shared" si="4"/>
        <v>21087</v>
      </c>
      <c r="G20" s="40">
        <f t="shared" si="4"/>
        <v>46713</v>
      </c>
      <c r="H20" s="40">
        <f t="shared" si="4"/>
        <v>213966764</v>
      </c>
      <c r="I20" s="40">
        <f t="shared" si="4"/>
        <v>130482647</v>
      </c>
      <c r="J20" s="40">
        <f t="shared" si="4"/>
        <v>83484117</v>
      </c>
      <c r="K20" s="30"/>
    </row>
    <row r="21" spans="1:11" s="31" customFormat="1" ht="12">
      <c r="A21" s="29"/>
      <c r="B21" s="41"/>
      <c r="C21" s="40"/>
      <c r="D21" s="40"/>
      <c r="E21" s="40"/>
      <c r="F21" s="40"/>
      <c r="G21" s="40"/>
      <c r="H21" s="40"/>
      <c r="I21" s="40"/>
      <c r="J21" s="40"/>
      <c r="K21" s="30"/>
    </row>
    <row r="22" spans="1:11" s="34" customFormat="1" ht="12">
      <c r="A22" s="32" t="s">
        <v>130</v>
      </c>
      <c r="B22" s="43">
        <f aca="true" t="shared" si="5" ref="B22:B29">SUM(C22:D22)</f>
        <v>229</v>
      </c>
      <c r="C22" s="42">
        <v>26</v>
      </c>
      <c r="D22" s="42">
        <v>203</v>
      </c>
      <c r="E22" s="42">
        <f aca="true" t="shared" si="6" ref="E22:E29">SUM(F22:G22)</f>
        <v>1098</v>
      </c>
      <c r="F22" s="42">
        <v>198</v>
      </c>
      <c r="G22" s="42">
        <v>900</v>
      </c>
      <c r="H22" s="42">
        <f>SUM(I22:J22)</f>
        <v>1916315</v>
      </c>
      <c r="I22" s="42">
        <v>797735</v>
      </c>
      <c r="J22" s="42">
        <v>1118580</v>
      </c>
      <c r="K22" s="33"/>
    </row>
    <row r="23" spans="1:11" s="34" customFormat="1" ht="12">
      <c r="A23" s="32" t="s">
        <v>129</v>
      </c>
      <c r="B23" s="43">
        <f t="shared" si="5"/>
        <v>50</v>
      </c>
      <c r="C23" s="42">
        <v>2</v>
      </c>
      <c r="D23" s="42">
        <v>48</v>
      </c>
      <c r="E23" s="42">
        <f t="shared" si="6"/>
        <v>158</v>
      </c>
      <c r="F23" s="42">
        <v>11</v>
      </c>
      <c r="G23" s="42">
        <v>147</v>
      </c>
      <c r="H23" s="44">
        <v>120077</v>
      </c>
      <c r="I23" s="44" t="s">
        <v>127</v>
      </c>
      <c r="J23" s="44" t="s">
        <v>127</v>
      </c>
      <c r="K23" s="33"/>
    </row>
    <row r="24" spans="1:11" s="34" customFormat="1" ht="12">
      <c r="A24" s="32" t="s">
        <v>128</v>
      </c>
      <c r="B24" s="43">
        <f t="shared" si="5"/>
        <v>118</v>
      </c>
      <c r="C24" s="42">
        <v>2</v>
      </c>
      <c r="D24" s="42">
        <v>116</v>
      </c>
      <c r="E24" s="42">
        <f t="shared" si="6"/>
        <v>626</v>
      </c>
      <c r="F24" s="42">
        <v>2</v>
      </c>
      <c r="G24" s="42">
        <v>624</v>
      </c>
      <c r="H24" s="44">
        <v>782441</v>
      </c>
      <c r="I24" s="44" t="s">
        <v>127</v>
      </c>
      <c r="J24" s="44" t="s">
        <v>127</v>
      </c>
      <c r="K24" s="33"/>
    </row>
    <row r="25" spans="1:11" s="34" customFormat="1" ht="12">
      <c r="A25" s="32" t="s">
        <v>126</v>
      </c>
      <c r="B25" s="43">
        <f t="shared" si="5"/>
        <v>318</v>
      </c>
      <c r="C25" s="42">
        <v>40</v>
      </c>
      <c r="D25" s="42">
        <v>278</v>
      </c>
      <c r="E25" s="42">
        <f t="shared" si="6"/>
        <v>1295</v>
      </c>
      <c r="F25" s="42">
        <v>174</v>
      </c>
      <c r="G25" s="42">
        <v>1121</v>
      </c>
      <c r="H25" s="42">
        <f>SUM(I25:J25)</f>
        <v>2069802</v>
      </c>
      <c r="I25" s="42">
        <v>610030</v>
      </c>
      <c r="J25" s="42">
        <v>1459772</v>
      </c>
      <c r="K25" s="33"/>
    </row>
    <row r="26" spans="1:11" s="34" customFormat="1" ht="12">
      <c r="A26" s="32" t="s">
        <v>125</v>
      </c>
      <c r="B26" s="43">
        <f t="shared" si="5"/>
        <v>138</v>
      </c>
      <c r="C26" s="42">
        <v>26</v>
      </c>
      <c r="D26" s="42">
        <v>112</v>
      </c>
      <c r="E26" s="42">
        <f t="shared" si="6"/>
        <v>661</v>
      </c>
      <c r="F26" s="42">
        <v>82</v>
      </c>
      <c r="G26" s="42">
        <v>579</v>
      </c>
      <c r="H26" s="42">
        <f>SUM(I26:J26)</f>
        <v>929702</v>
      </c>
      <c r="I26" s="42">
        <v>204890</v>
      </c>
      <c r="J26" s="42">
        <v>724812</v>
      </c>
      <c r="K26" s="33"/>
    </row>
    <row r="27" spans="1:11" s="34" customFormat="1" ht="12">
      <c r="A27" s="32" t="s">
        <v>124</v>
      </c>
      <c r="B27" s="43">
        <f t="shared" si="5"/>
        <v>114</v>
      </c>
      <c r="C27" s="42">
        <v>15</v>
      </c>
      <c r="D27" s="42">
        <v>99</v>
      </c>
      <c r="E27" s="42">
        <f t="shared" si="6"/>
        <v>568</v>
      </c>
      <c r="F27" s="42">
        <v>95</v>
      </c>
      <c r="G27" s="42">
        <v>473</v>
      </c>
      <c r="H27" s="42">
        <f>SUM(I27:J27)</f>
        <v>953751</v>
      </c>
      <c r="I27" s="42">
        <v>153908</v>
      </c>
      <c r="J27" s="42">
        <v>799843</v>
      </c>
      <c r="K27" s="33"/>
    </row>
    <row r="28" spans="1:11" s="34" customFormat="1" ht="12">
      <c r="A28" s="32" t="s">
        <v>123</v>
      </c>
      <c r="B28" s="43">
        <f t="shared" si="5"/>
        <v>88</v>
      </c>
      <c r="C28" s="42">
        <v>8</v>
      </c>
      <c r="D28" s="42">
        <v>80</v>
      </c>
      <c r="E28" s="42">
        <f t="shared" si="6"/>
        <v>419</v>
      </c>
      <c r="F28" s="42">
        <v>31</v>
      </c>
      <c r="G28" s="42">
        <v>388</v>
      </c>
      <c r="H28" s="42">
        <f>SUM(I28:J28)</f>
        <v>520355</v>
      </c>
      <c r="I28" s="42">
        <v>43428</v>
      </c>
      <c r="J28" s="42">
        <v>476927</v>
      </c>
      <c r="K28" s="33"/>
    </row>
    <row r="29" spans="1:11" s="34" customFormat="1" ht="12">
      <c r="A29" s="32" t="s">
        <v>122</v>
      </c>
      <c r="B29" s="43">
        <f t="shared" si="5"/>
        <v>222</v>
      </c>
      <c r="C29" s="42">
        <v>31</v>
      </c>
      <c r="D29" s="42">
        <v>191</v>
      </c>
      <c r="E29" s="42">
        <f t="shared" si="6"/>
        <v>1126</v>
      </c>
      <c r="F29" s="42">
        <v>134</v>
      </c>
      <c r="G29" s="42">
        <v>992</v>
      </c>
      <c r="H29" s="42">
        <f>SUM(I29:J29)</f>
        <v>1770632</v>
      </c>
      <c r="I29" s="42">
        <v>260551</v>
      </c>
      <c r="J29" s="42">
        <v>1510081</v>
      </c>
      <c r="K29" s="33"/>
    </row>
    <row r="30" spans="1:11" s="34" customFormat="1" ht="12">
      <c r="A30" s="32"/>
      <c r="B30" s="43"/>
      <c r="C30" s="42"/>
      <c r="D30" s="42"/>
      <c r="E30" s="42"/>
      <c r="F30" s="42"/>
      <c r="G30" s="42"/>
      <c r="H30" s="42"/>
      <c r="I30" s="42"/>
      <c r="J30" s="42"/>
      <c r="K30" s="33"/>
    </row>
    <row r="31" spans="1:11" s="31" customFormat="1" ht="12">
      <c r="A31" s="36" t="s">
        <v>121</v>
      </c>
      <c r="B31" s="70">
        <f>SUM(B22:B30)</f>
        <v>1277</v>
      </c>
      <c r="C31" s="46">
        <f aca="true" t="shared" si="7" ref="C31:H31">SUM(C22:C30)</f>
        <v>150</v>
      </c>
      <c r="D31" s="46">
        <f t="shared" si="7"/>
        <v>1127</v>
      </c>
      <c r="E31" s="46">
        <f t="shared" si="7"/>
        <v>5951</v>
      </c>
      <c r="F31" s="46">
        <f t="shared" si="7"/>
        <v>727</v>
      </c>
      <c r="G31" s="46">
        <f t="shared" si="7"/>
        <v>5224</v>
      </c>
      <c r="H31" s="46">
        <f t="shared" si="7"/>
        <v>9063075</v>
      </c>
      <c r="I31" s="46">
        <v>2077842</v>
      </c>
      <c r="J31" s="46">
        <v>6985233</v>
      </c>
      <c r="K31" s="30"/>
    </row>
    <row r="32" spans="1:11" s="24" customFormat="1" ht="12">
      <c r="A32" s="45" t="s">
        <v>119</v>
      </c>
      <c r="B32" s="45"/>
      <c r="C32" s="45"/>
      <c r="D32" s="45"/>
      <c r="E32" s="45"/>
      <c r="G32" s="37"/>
      <c r="J32" s="37"/>
      <c r="K32" s="23"/>
    </row>
    <row r="33" spans="1:10" ht="14.25">
      <c r="A33" s="38"/>
      <c r="B33" s="39"/>
      <c r="C33" s="39"/>
      <c r="D33" s="39"/>
      <c r="E33" s="39"/>
      <c r="F33" s="39"/>
      <c r="G33" s="39"/>
      <c r="H33" s="39"/>
      <c r="I33" s="39"/>
      <c r="J33" s="39"/>
    </row>
    <row r="34" spans="1:10" ht="14.25">
      <c r="A34" s="38"/>
      <c r="B34" s="39"/>
      <c r="C34" s="39"/>
      <c r="D34" s="39"/>
      <c r="E34" s="39"/>
      <c r="F34" s="39"/>
      <c r="G34" s="39"/>
      <c r="H34" s="39"/>
      <c r="I34" s="39"/>
      <c r="J34" s="39"/>
    </row>
    <row r="35" spans="1:10" ht="14.25">
      <c r="A35" s="38"/>
      <c r="B35" s="39"/>
      <c r="C35" s="39"/>
      <c r="D35" s="39"/>
      <c r="E35" s="39"/>
      <c r="F35" s="39"/>
      <c r="G35" s="39"/>
      <c r="H35" s="39"/>
      <c r="I35" s="39"/>
      <c r="J35" s="39"/>
    </row>
    <row r="36" spans="1:10" ht="14.25">
      <c r="A36" s="39"/>
      <c r="B36" s="39"/>
      <c r="C36" s="39"/>
      <c r="D36" s="39"/>
      <c r="E36" s="39"/>
      <c r="F36" s="39"/>
      <c r="G36" s="39"/>
      <c r="H36" s="39"/>
      <c r="I36" s="39"/>
      <c r="J36" s="39"/>
    </row>
    <row r="37" spans="1:10" ht="14.25">
      <c r="A37" s="39"/>
      <c r="B37" s="39"/>
      <c r="C37" s="39"/>
      <c r="D37" s="39"/>
      <c r="E37" s="39"/>
      <c r="F37" s="39"/>
      <c r="G37" s="39"/>
      <c r="H37" s="39"/>
      <c r="I37" s="39"/>
      <c r="J37" s="39"/>
    </row>
    <row r="38" spans="1:10" ht="14.25">
      <c r="A38" s="39"/>
      <c r="B38" s="39"/>
      <c r="C38" s="39"/>
      <c r="D38" s="39"/>
      <c r="E38" s="39"/>
      <c r="F38" s="39"/>
      <c r="G38" s="39"/>
      <c r="H38" s="39"/>
      <c r="I38" s="39"/>
      <c r="J38" s="39"/>
    </row>
  </sheetData>
  <sheetProtection/>
  <mergeCells count="8">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300" verticalDpi="300" orientation="portrait" paperSize="9"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I34"/>
  <sheetViews>
    <sheetView showGridLines="0" zoomScale="85" zoomScaleNormal="85" zoomScaleSheetLayoutView="75" zoomScalePageLayoutView="0" workbookViewId="0" topLeftCell="A1">
      <selection activeCell="A1" sqref="A1:C1"/>
    </sheetView>
  </sheetViews>
  <sheetFormatPr defaultColWidth="9.00390625" defaultRowHeight="13.5"/>
  <cols>
    <col min="1" max="1" width="3.375" style="5" customWidth="1"/>
    <col min="2" max="2" width="70.375" style="5" customWidth="1"/>
    <col min="3" max="3" width="12.625" style="5" customWidth="1"/>
    <col min="4" max="4" width="10.625" style="5" customWidth="1"/>
    <col min="5" max="5" width="12.25390625" style="5" customWidth="1"/>
    <col min="6" max="6" width="10.75390625" style="5" customWidth="1"/>
    <col min="7" max="8" width="10.50390625" style="5" customWidth="1"/>
    <col min="9" max="9" width="11.625" style="5" customWidth="1"/>
    <col min="10" max="16384" width="9.00390625" style="5" customWidth="1"/>
  </cols>
  <sheetData>
    <row r="1" spans="1:2" ht="13.5">
      <c r="A1" s="97" t="s">
        <v>246</v>
      </c>
      <c r="B1" s="97"/>
    </row>
    <row r="2" ht="13.5">
      <c r="A2" s="49" t="s">
        <v>70</v>
      </c>
    </row>
    <row r="3" spans="1:9" ht="35.25" customHeight="1">
      <c r="A3" s="120" t="s">
        <v>209</v>
      </c>
      <c r="B3" s="120"/>
      <c r="C3" s="120"/>
      <c r="D3" s="120"/>
      <c r="E3" s="120"/>
      <c r="F3" s="120"/>
      <c r="G3" s="120"/>
      <c r="H3" s="120"/>
      <c r="I3" s="120"/>
    </row>
    <row r="4" spans="1:9" ht="17.25" customHeight="1">
      <c r="A4" s="96" t="s">
        <v>208</v>
      </c>
      <c r="C4" s="50" t="s">
        <v>207</v>
      </c>
      <c r="D4" s="50"/>
      <c r="F4" s="51"/>
      <c r="G4" s="51"/>
      <c r="H4" s="51"/>
      <c r="I4" s="52" t="s">
        <v>206</v>
      </c>
    </row>
    <row r="5" spans="3:8" ht="8.25" customHeight="1" thickBot="1">
      <c r="C5" s="53"/>
      <c r="F5" s="53"/>
      <c r="G5" s="53"/>
      <c r="H5" s="53"/>
    </row>
    <row r="6" spans="1:9" ht="25.5" customHeight="1" thickTop="1">
      <c r="A6" s="54"/>
      <c r="B6" s="55" t="s">
        <v>205</v>
      </c>
      <c r="C6" s="56" t="s">
        <v>204</v>
      </c>
      <c r="D6" s="125" t="s">
        <v>203</v>
      </c>
      <c r="E6" s="125"/>
      <c r="F6" s="125"/>
      <c r="G6" s="125"/>
      <c r="H6" s="125"/>
      <c r="I6" s="125"/>
    </row>
    <row r="7" spans="1:9" ht="17.25" customHeight="1">
      <c r="A7" s="121" t="s">
        <v>202</v>
      </c>
      <c r="B7" s="123" t="s">
        <v>201</v>
      </c>
      <c r="C7" s="126">
        <v>55569</v>
      </c>
      <c r="D7" s="128" t="s">
        <v>164</v>
      </c>
      <c r="E7" s="130">
        <v>47969</v>
      </c>
      <c r="F7" s="132" t="s">
        <v>151</v>
      </c>
      <c r="G7" s="130">
        <v>5000</v>
      </c>
      <c r="H7" s="61" t="s">
        <v>200</v>
      </c>
      <c r="I7" s="62">
        <v>1000</v>
      </c>
    </row>
    <row r="8" spans="1:9" ht="22.5">
      <c r="A8" s="122"/>
      <c r="B8" s="124"/>
      <c r="C8" s="127"/>
      <c r="D8" s="129"/>
      <c r="E8" s="131"/>
      <c r="F8" s="133"/>
      <c r="G8" s="131"/>
      <c r="H8" s="63" t="s">
        <v>199</v>
      </c>
      <c r="I8" s="64">
        <v>1000</v>
      </c>
    </row>
    <row r="9" spans="1:9" ht="36" customHeight="1">
      <c r="A9" s="7" t="s">
        <v>198</v>
      </c>
      <c r="B9" s="57" t="s">
        <v>197</v>
      </c>
      <c r="C9" s="9">
        <v>20532</v>
      </c>
      <c r="D9" s="13" t="s">
        <v>164</v>
      </c>
      <c r="E9" s="12">
        <v>9548</v>
      </c>
      <c r="F9" s="3" t="s">
        <v>154</v>
      </c>
      <c r="G9" s="4">
        <v>6668</v>
      </c>
      <c r="H9" s="8" t="s">
        <v>155</v>
      </c>
      <c r="I9" s="11">
        <v>1735</v>
      </c>
    </row>
    <row r="10" spans="1:9" ht="36" customHeight="1">
      <c r="A10" s="7" t="s">
        <v>196</v>
      </c>
      <c r="B10" s="6" t="s">
        <v>195</v>
      </c>
      <c r="C10" s="9">
        <v>88536</v>
      </c>
      <c r="D10" s="13" t="s">
        <v>164</v>
      </c>
      <c r="E10" s="12">
        <v>38706</v>
      </c>
      <c r="F10" s="3" t="s">
        <v>155</v>
      </c>
      <c r="G10" s="4">
        <v>15070</v>
      </c>
      <c r="H10" s="3" t="s">
        <v>188</v>
      </c>
      <c r="I10" s="11">
        <v>10181</v>
      </c>
    </row>
    <row r="11" spans="1:9" ht="36" customHeight="1">
      <c r="A11" s="7" t="s">
        <v>194</v>
      </c>
      <c r="B11" s="57" t="s">
        <v>193</v>
      </c>
      <c r="C11" s="9">
        <v>28707589</v>
      </c>
      <c r="D11" s="13" t="s">
        <v>164</v>
      </c>
      <c r="E11" s="12">
        <v>12536455</v>
      </c>
      <c r="F11" s="3" t="s">
        <v>151</v>
      </c>
      <c r="G11" s="4">
        <v>4885296</v>
      </c>
      <c r="H11" s="3" t="s">
        <v>169</v>
      </c>
      <c r="I11" s="11">
        <v>2497028</v>
      </c>
    </row>
    <row r="12" spans="1:9" ht="36" customHeight="1">
      <c r="A12" s="7" t="s">
        <v>192</v>
      </c>
      <c r="B12" s="6" t="s">
        <v>191</v>
      </c>
      <c r="C12" s="9">
        <v>7776900</v>
      </c>
      <c r="D12" s="3" t="s">
        <v>154</v>
      </c>
      <c r="E12" s="4">
        <v>2399699</v>
      </c>
      <c r="F12" s="3" t="s">
        <v>151</v>
      </c>
      <c r="G12" s="4">
        <v>1519616</v>
      </c>
      <c r="H12" s="3" t="s">
        <v>159</v>
      </c>
      <c r="I12" s="2">
        <v>1391747</v>
      </c>
    </row>
    <row r="13" spans="1:9" ht="36" customHeight="1">
      <c r="A13" s="7" t="s">
        <v>190</v>
      </c>
      <c r="B13" s="6" t="s">
        <v>189</v>
      </c>
      <c r="C13" s="9">
        <v>10000</v>
      </c>
      <c r="D13" s="65" t="s">
        <v>150</v>
      </c>
      <c r="E13" s="4">
        <v>5000</v>
      </c>
      <c r="F13" s="3" t="s">
        <v>159</v>
      </c>
      <c r="G13" s="4">
        <v>3000</v>
      </c>
      <c r="H13" s="3" t="s">
        <v>188</v>
      </c>
      <c r="I13" s="2">
        <v>2000</v>
      </c>
    </row>
    <row r="14" spans="1:9" ht="36" customHeight="1">
      <c r="A14" s="7" t="s">
        <v>187</v>
      </c>
      <c r="B14" s="57" t="s">
        <v>186</v>
      </c>
      <c r="C14" s="9">
        <v>152340</v>
      </c>
      <c r="D14" s="3" t="s">
        <v>185</v>
      </c>
      <c r="E14" s="4">
        <v>76000</v>
      </c>
      <c r="F14" s="3" t="s">
        <v>159</v>
      </c>
      <c r="G14" s="4">
        <v>47400</v>
      </c>
      <c r="H14" s="3" t="s">
        <v>151</v>
      </c>
      <c r="I14" s="2">
        <v>26000</v>
      </c>
    </row>
    <row r="15" spans="1:9" ht="36" customHeight="1">
      <c r="A15" s="7">
        <v>52</v>
      </c>
      <c r="B15" s="57" t="s">
        <v>184</v>
      </c>
      <c r="C15" s="9">
        <v>16500</v>
      </c>
      <c r="D15" s="3" t="s">
        <v>164</v>
      </c>
      <c r="E15" s="4">
        <v>8250</v>
      </c>
      <c r="F15" s="3" t="s">
        <v>179</v>
      </c>
      <c r="G15" s="4">
        <v>8250</v>
      </c>
      <c r="H15" s="10"/>
      <c r="I15" s="2"/>
    </row>
    <row r="16" spans="1:9" ht="36" customHeight="1">
      <c r="A16" s="7">
        <v>54</v>
      </c>
      <c r="B16" s="57" t="s">
        <v>183</v>
      </c>
      <c r="C16" s="9">
        <v>62468668</v>
      </c>
      <c r="D16" s="3" t="s">
        <v>164</v>
      </c>
      <c r="E16" s="4">
        <v>30315295</v>
      </c>
      <c r="F16" s="3" t="s">
        <v>154</v>
      </c>
      <c r="G16" s="4">
        <v>6899935</v>
      </c>
      <c r="H16" s="10" t="s">
        <v>182</v>
      </c>
      <c r="I16" s="2">
        <v>3727638</v>
      </c>
    </row>
    <row r="17" spans="1:9" ht="36" customHeight="1">
      <c r="A17" s="7">
        <v>55</v>
      </c>
      <c r="B17" s="57" t="s">
        <v>181</v>
      </c>
      <c r="C17" s="9">
        <v>275600</v>
      </c>
      <c r="D17" s="3" t="s">
        <v>151</v>
      </c>
      <c r="E17" s="4">
        <v>250000</v>
      </c>
      <c r="F17" s="3" t="s">
        <v>164</v>
      </c>
      <c r="G17" s="4">
        <v>22850</v>
      </c>
      <c r="H17" s="3" t="s">
        <v>179</v>
      </c>
      <c r="I17" s="2">
        <v>2750</v>
      </c>
    </row>
    <row r="18" spans="1:9" ht="36" customHeight="1">
      <c r="A18" s="7">
        <v>56</v>
      </c>
      <c r="B18" s="57" t="s">
        <v>180</v>
      </c>
      <c r="C18" s="9">
        <v>10000</v>
      </c>
      <c r="D18" s="3" t="s">
        <v>164</v>
      </c>
      <c r="E18" s="4">
        <v>7500</v>
      </c>
      <c r="F18" s="3" t="s">
        <v>179</v>
      </c>
      <c r="G18" s="4">
        <v>2500</v>
      </c>
      <c r="H18" s="3"/>
      <c r="I18" s="2"/>
    </row>
    <row r="19" spans="1:9" ht="36" customHeight="1">
      <c r="A19" s="7">
        <v>58</v>
      </c>
      <c r="B19" s="6" t="s">
        <v>178</v>
      </c>
      <c r="C19" s="9">
        <v>1119924</v>
      </c>
      <c r="D19" s="3" t="s">
        <v>164</v>
      </c>
      <c r="E19" s="4">
        <v>433705</v>
      </c>
      <c r="F19" s="3" t="s">
        <v>154</v>
      </c>
      <c r="G19" s="4">
        <v>179933</v>
      </c>
      <c r="H19" s="3" t="s">
        <v>159</v>
      </c>
      <c r="I19" s="2">
        <v>115923</v>
      </c>
    </row>
    <row r="20" spans="1:9" ht="36" customHeight="1">
      <c r="A20" s="7">
        <v>59</v>
      </c>
      <c r="B20" s="6" t="s">
        <v>177</v>
      </c>
      <c r="C20" s="9">
        <v>5697</v>
      </c>
      <c r="D20" s="3" t="s">
        <v>159</v>
      </c>
      <c r="E20" s="4">
        <v>5697</v>
      </c>
      <c r="F20" s="3"/>
      <c r="G20" s="4"/>
      <c r="H20" s="3"/>
      <c r="I20" s="2"/>
    </row>
    <row r="21" spans="1:9" ht="36" customHeight="1">
      <c r="A21" s="7">
        <v>60</v>
      </c>
      <c r="B21" s="6" t="s">
        <v>176</v>
      </c>
      <c r="C21" s="9">
        <v>1865291</v>
      </c>
      <c r="D21" s="3" t="s">
        <v>164</v>
      </c>
      <c r="E21" s="4">
        <v>1284099</v>
      </c>
      <c r="F21" s="3" t="s">
        <v>154</v>
      </c>
      <c r="G21" s="4">
        <v>469300</v>
      </c>
      <c r="H21" s="3" t="s">
        <v>155</v>
      </c>
      <c r="I21" s="2">
        <v>111892</v>
      </c>
    </row>
    <row r="22" spans="1:9" ht="36" customHeight="1">
      <c r="A22" s="7">
        <v>61</v>
      </c>
      <c r="B22" s="6" t="s">
        <v>175</v>
      </c>
      <c r="C22" s="9">
        <v>1055000</v>
      </c>
      <c r="D22" s="3" t="s">
        <v>164</v>
      </c>
      <c r="E22" s="4">
        <v>975000</v>
      </c>
      <c r="F22" s="3" t="s">
        <v>154</v>
      </c>
      <c r="G22" s="4">
        <v>80000</v>
      </c>
      <c r="H22" s="3"/>
      <c r="I22" s="2"/>
    </row>
    <row r="23" spans="1:9" ht="36" customHeight="1">
      <c r="A23" s="7">
        <v>62</v>
      </c>
      <c r="B23" s="6" t="s">
        <v>174</v>
      </c>
      <c r="C23" s="9">
        <v>411981</v>
      </c>
      <c r="D23" s="3" t="s">
        <v>164</v>
      </c>
      <c r="E23" s="4">
        <v>375901</v>
      </c>
      <c r="F23" s="3" t="s">
        <v>155</v>
      </c>
      <c r="G23" s="4">
        <v>25966</v>
      </c>
      <c r="H23" s="3" t="s">
        <v>159</v>
      </c>
      <c r="I23" s="2">
        <v>10114</v>
      </c>
    </row>
    <row r="24" spans="1:9" ht="36" customHeight="1">
      <c r="A24" s="7">
        <v>63</v>
      </c>
      <c r="B24" s="6" t="s">
        <v>173</v>
      </c>
      <c r="C24" s="9">
        <v>204539</v>
      </c>
      <c r="D24" s="3" t="s">
        <v>159</v>
      </c>
      <c r="E24" s="4">
        <v>131000</v>
      </c>
      <c r="F24" s="66" t="s">
        <v>150</v>
      </c>
      <c r="G24" s="4">
        <v>56350</v>
      </c>
      <c r="H24" s="3" t="s">
        <v>158</v>
      </c>
      <c r="I24" s="2">
        <v>6648</v>
      </c>
    </row>
    <row r="25" spans="1:9" ht="36" customHeight="1">
      <c r="A25" s="7" t="s">
        <v>172</v>
      </c>
      <c r="B25" s="6" t="s">
        <v>171</v>
      </c>
      <c r="C25" s="9">
        <v>185461</v>
      </c>
      <c r="D25" s="3" t="s">
        <v>155</v>
      </c>
      <c r="E25" s="4">
        <v>105366</v>
      </c>
      <c r="F25" s="3" t="s">
        <v>159</v>
      </c>
      <c r="G25" s="4">
        <v>55554</v>
      </c>
      <c r="H25" s="3" t="s">
        <v>151</v>
      </c>
      <c r="I25" s="2">
        <v>13739</v>
      </c>
    </row>
    <row r="26" spans="1:9" ht="36" customHeight="1">
      <c r="A26" s="7" t="s">
        <v>170</v>
      </c>
      <c r="B26" s="6" t="s">
        <v>226</v>
      </c>
      <c r="C26" s="9">
        <v>17430591</v>
      </c>
      <c r="D26" s="3" t="s">
        <v>169</v>
      </c>
      <c r="E26" s="4">
        <v>5589251</v>
      </c>
      <c r="F26" s="3" t="s">
        <v>164</v>
      </c>
      <c r="G26" s="4">
        <v>2937994</v>
      </c>
      <c r="H26" s="10" t="s">
        <v>162</v>
      </c>
      <c r="I26" s="2">
        <v>1538335</v>
      </c>
    </row>
    <row r="27" spans="1:9" ht="36" customHeight="1">
      <c r="A27" s="7" t="s">
        <v>168</v>
      </c>
      <c r="B27" s="6" t="s">
        <v>167</v>
      </c>
      <c r="C27" s="9">
        <v>56236628</v>
      </c>
      <c r="D27" s="3" t="s">
        <v>164</v>
      </c>
      <c r="E27" s="4">
        <v>13990187</v>
      </c>
      <c r="F27" s="3" t="s">
        <v>159</v>
      </c>
      <c r="G27" s="4">
        <v>9420944</v>
      </c>
      <c r="H27" s="10" t="s">
        <v>162</v>
      </c>
      <c r="I27" s="2">
        <v>8879202</v>
      </c>
    </row>
    <row r="28" spans="1:9" ht="36" customHeight="1">
      <c r="A28" s="7" t="s">
        <v>166</v>
      </c>
      <c r="B28" s="6" t="s">
        <v>165</v>
      </c>
      <c r="C28" s="9">
        <v>1539417</v>
      </c>
      <c r="D28" s="3" t="s">
        <v>164</v>
      </c>
      <c r="E28" s="4">
        <v>1072687</v>
      </c>
      <c r="F28" s="3" t="s">
        <v>163</v>
      </c>
      <c r="G28" s="4">
        <v>323509</v>
      </c>
      <c r="H28" s="10" t="s">
        <v>162</v>
      </c>
      <c r="I28" s="2">
        <v>32354</v>
      </c>
    </row>
    <row r="29" spans="1:9" ht="36" customHeight="1">
      <c r="A29" s="7" t="s">
        <v>161</v>
      </c>
      <c r="B29" s="6" t="s">
        <v>160</v>
      </c>
      <c r="C29" s="9">
        <v>25746498</v>
      </c>
      <c r="D29" s="3" t="s">
        <v>159</v>
      </c>
      <c r="E29" s="4">
        <v>9386059</v>
      </c>
      <c r="F29" s="3" t="s">
        <v>158</v>
      </c>
      <c r="G29" s="4">
        <v>4818010</v>
      </c>
      <c r="H29" s="3" t="s">
        <v>154</v>
      </c>
      <c r="I29" s="2">
        <v>1985429</v>
      </c>
    </row>
    <row r="30" spans="1:9" ht="36" customHeight="1">
      <c r="A30" s="7" t="s">
        <v>157</v>
      </c>
      <c r="B30" s="6" t="s">
        <v>156</v>
      </c>
      <c r="C30" s="9">
        <v>88513</v>
      </c>
      <c r="D30" s="3" t="s">
        <v>151</v>
      </c>
      <c r="E30" s="4">
        <v>64000</v>
      </c>
      <c r="F30" s="3" t="s">
        <v>155</v>
      </c>
      <c r="G30" s="4">
        <v>24460</v>
      </c>
      <c r="H30" s="3" t="s">
        <v>154</v>
      </c>
      <c r="I30" s="2">
        <v>53</v>
      </c>
    </row>
    <row r="31" spans="1:9" ht="36" customHeight="1">
      <c r="A31" s="7" t="s">
        <v>153</v>
      </c>
      <c r="B31" s="57" t="s">
        <v>152</v>
      </c>
      <c r="C31" s="9">
        <v>353444</v>
      </c>
      <c r="D31" s="3" t="s">
        <v>151</v>
      </c>
      <c r="E31" s="4">
        <v>331036</v>
      </c>
      <c r="F31" s="66" t="s">
        <v>150</v>
      </c>
      <c r="G31" s="4">
        <v>15086</v>
      </c>
      <c r="H31" s="3" t="s">
        <v>149</v>
      </c>
      <c r="I31" s="2">
        <v>6287</v>
      </c>
    </row>
    <row r="32" spans="1:9" ht="36" customHeight="1">
      <c r="A32" s="67"/>
      <c r="B32" s="60" t="s">
        <v>148</v>
      </c>
      <c r="C32" s="9">
        <f>SUM(C7:C31)</f>
        <v>205825218</v>
      </c>
      <c r="D32" s="3"/>
      <c r="E32" s="4"/>
      <c r="F32" s="3"/>
      <c r="G32" s="4"/>
      <c r="H32" s="3"/>
      <c r="I32" s="2"/>
    </row>
    <row r="33" ht="18" customHeight="1">
      <c r="A33" s="5" t="s">
        <v>147</v>
      </c>
    </row>
    <row r="34" ht="18" customHeight="1">
      <c r="A34" s="5" t="s">
        <v>146</v>
      </c>
    </row>
    <row r="35" ht="5.25" customHeight="1"/>
  </sheetData>
  <sheetProtection/>
  <mergeCells count="10">
    <mergeCell ref="A1:B1"/>
    <mergeCell ref="A3:I3"/>
    <mergeCell ref="A7:A8"/>
    <mergeCell ref="B7:B8"/>
    <mergeCell ref="D6:I6"/>
    <mergeCell ref="C7:C8"/>
    <mergeCell ref="D7:D8"/>
    <mergeCell ref="E7:E8"/>
    <mergeCell ref="F7:F8"/>
    <mergeCell ref="G7:G8"/>
  </mergeCells>
  <hyperlinks>
    <hyperlink ref="A1" location="'8商業・貿易目次'!A1" display="8　商業・貿易目次へ＜＜"/>
  </hyperlinks>
  <printOptions/>
  <pageMargins left="0.5905511811023623" right="0.3937007874015748" top="0.5905511811023623" bottom="0.3937007874015748" header="0.5118110236220472" footer="0.1968503937007874"/>
  <pageSetup blackAndWhite="1" fitToHeight="1" fitToWidth="1" horizontalDpi="600" verticalDpi="600" orientation="portrait" paperSize="9" scale="62"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36"/>
  <sheetViews>
    <sheetView showGridLines="0" zoomScale="85" zoomScaleNormal="85" zoomScaleSheetLayoutView="75" zoomScalePageLayoutView="0" workbookViewId="0" topLeftCell="A1">
      <selection activeCell="A1" sqref="A1:C1"/>
    </sheetView>
  </sheetViews>
  <sheetFormatPr defaultColWidth="9.00390625" defaultRowHeight="13.5"/>
  <cols>
    <col min="1" max="1" width="3.375" style="5" customWidth="1"/>
    <col min="2" max="2" width="70.375" style="5" customWidth="1"/>
    <col min="3" max="3" width="12.625" style="5" customWidth="1"/>
    <col min="4" max="4" width="10.625" style="5" customWidth="1"/>
    <col min="5" max="5" width="12.25390625" style="5" customWidth="1"/>
    <col min="6" max="6" width="10.50390625" style="5" customWidth="1"/>
    <col min="7" max="7" width="11.875" style="5" customWidth="1"/>
    <col min="8" max="8" width="10.50390625" style="5" customWidth="1"/>
    <col min="9" max="9" width="12.00390625" style="5" customWidth="1"/>
    <col min="10" max="16384" width="9.00390625" style="5" customWidth="1"/>
  </cols>
  <sheetData>
    <row r="1" spans="1:2" ht="13.5">
      <c r="A1" s="97" t="s">
        <v>246</v>
      </c>
      <c r="B1" s="97"/>
    </row>
    <row r="2" ht="13.5">
      <c r="A2" s="49" t="s">
        <v>70</v>
      </c>
    </row>
    <row r="3" spans="1:9" ht="35.25" customHeight="1">
      <c r="A3" s="120" t="s">
        <v>209</v>
      </c>
      <c r="B3" s="120"/>
      <c r="C3" s="120"/>
      <c r="D3" s="120"/>
      <c r="E3" s="120"/>
      <c r="F3" s="120"/>
      <c r="G3" s="120"/>
      <c r="H3" s="120"/>
      <c r="I3" s="120"/>
    </row>
    <row r="4" spans="1:9" ht="17.25" customHeight="1">
      <c r="A4" s="96" t="s">
        <v>225</v>
      </c>
      <c r="C4" s="50" t="s">
        <v>207</v>
      </c>
      <c r="D4" s="50"/>
      <c r="F4" s="51"/>
      <c r="G4" s="51"/>
      <c r="H4" s="51"/>
      <c r="I4" s="52" t="s">
        <v>206</v>
      </c>
    </row>
    <row r="5" spans="3:8" ht="8.25" customHeight="1" thickBot="1">
      <c r="C5" s="53"/>
      <c r="F5" s="53"/>
      <c r="G5" s="53"/>
      <c r="H5" s="53"/>
    </row>
    <row r="6" spans="1:9" ht="25.5" customHeight="1" thickTop="1">
      <c r="A6" s="54"/>
      <c r="B6" s="55" t="s">
        <v>205</v>
      </c>
      <c r="C6" s="56" t="s">
        <v>204</v>
      </c>
      <c r="D6" s="125" t="s">
        <v>203</v>
      </c>
      <c r="E6" s="125"/>
      <c r="F6" s="125"/>
      <c r="G6" s="125"/>
      <c r="H6" s="125"/>
      <c r="I6" s="125"/>
    </row>
    <row r="7" spans="1:9" ht="35.25" customHeight="1">
      <c r="A7" s="7" t="s">
        <v>202</v>
      </c>
      <c r="B7" s="57" t="s">
        <v>201</v>
      </c>
      <c r="C7" s="9">
        <v>1895594</v>
      </c>
      <c r="D7" s="13" t="s">
        <v>159</v>
      </c>
      <c r="E7" s="12">
        <v>1101344</v>
      </c>
      <c r="F7" s="3" t="s">
        <v>163</v>
      </c>
      <c r="G7" s="4">
        <v>529389</v>
      </c>
      <c r="H7" s="3" t="s">
        <v>164</v>
      </c>
      <c r="I7" s="11">
        <v>112322</v>
      </c>
    </row>
    <row r="8" spans="1:9" ht="35.25" customHeight="1">
      <c r="A8" s="7" t="s">
        <v>198</v>
      </c>
      <c r="B8" s="57" t="s">
        <v>197</v>
      </c>
      <c r="C8" s="9">
        <v>37805</v>
      </c>
      <c r="D8" s="13" t="s">
        <v>164</v>
      </c>
      <c r="E8" s="12">
        <v>37805</v>
      </c>
      <c r="F8" s="3"/>
      <c r="G8" s="4"/>
      <c r="H8" s="3"/>
      <c r="I8" s="11"/>
    </row>
    <row r="9" spans="1:9" ht="35.25" customHeight="1">
      <c r="A9" s="7" t="s">
        <v>224</v>
      </c>
      <c r="B9" s="57" t="s">
        <v>223</v>
      </c>
      <c r="C9" s="9">
        <v>1061973</v>
      </c>
      <c r="D9" s="13" t="s">
        <v>163</v>
      </c>
      <c r="E9" s="12">
        <v>818805</v>
      </c>
      <c r="F9" s="3" t="s">
        <v>164</v>
      </c>
      <c r="G9" s="4">
        <v>110118</v>
      </c>
      <c r="H9" s="3" t="s">
        <v>159</v>
      </c>
      <c r="I9" s="11">
        <v>63390</v>
      </c>
    </row>
    <row r="10" spans="1:9" ht="35.25" customHeight="1">
      <c r="A10" s="7" t="s">
        <v>194</v>
      </c>
      <c r="B10" s="57" t="s">
        <v>193</v>
      </c>
      <c r="C10" s="9">
        <v>26407814</v>
      </c>
      <c r="D10" s="13" t="s">
        <v>164</v>
      </c>
      <c r="E10" s="12">
        <v>18221529</v>
      </c>
      <c r="F10" s="3" t="s">
        <v>210</v>
      </c>
      <c r="G10" s="4">
        <v>5658099</v>
      </c>
      <c r="H10" s="8" t="s">
        <v>158</v>
      </c>
      <c r="I10" s="11">
        <v>675443</v>
      </c>
    </row>
    <row r="11" spans="1:9" ht="35.25" customHeight="1">
      <c r="A11" s="7" t="s">
        <v>192</v>
      </c>
      <c r="B11" s="6" t="s">
        <v>191</v>
      </c>
      <c r="C11" s="9">
        <v>3162907</v>
      </c>
      <c r="D11" s="3" t="s">
        <v>164</v>
      </c>
      <c r="E11" s="4">
        <v>3027142</v>
      </c>
      <c r="F11" s="8" t="s">
        <v>151</v>
      </c>
      <c r="G11" s="4">
        <v>90333</v>
      </c>
      <c r="H11" s="3" t="s">
        <v>158</v>
      </c>
      <c r="I11" s="2">
        <v>31561</v>
      </c>
    </row>
    <row r="12" spans="1:9" ht="35.25" customHeight="1">
      <c r="A12" s="7" t="s">
        <v>222</v>
      </c>
      <c r="B12" s="6" t="s">
        <v>189</v>
      </c>
      <c r="C12" s="9">
        <v>63073</v>
      </c>
      <c r="D12" s="3" t="s">
        <v>164</v>
      </c>
      <c r="E12" s="4">
        <v>58073</v>
      </c>
      <c r="F12" s="3" t="s">
        <v>154</v>
      </c>
      <c r="G12" s="4">
        <v>3000</v>
      </c>
      <c r="H12" s="3" t="s">
        <v>151</v>
      </c>
      <c r="I12" s="2">
        <v>2000</v>
      </c>
    </row>
    <row r="13" spans="1:9" ht="35.25" customHeight="1">
      <c r="A13" s="7" t="s">
        <v>221</v>
      </c>
      <c r="B13" s="58" t="s">
        <v>220</v>
      </c>
      <c r="C13" s="9">
        <v>1220459</v>
      </c>
      <c r="D13" s="3" t="s">
        <v>164</v>
      </c>
      <c r="E13" s="4">
        <v>639528</v>
      </c>
      <c r="F13" s="59" t="s">
        <v>162</v>
      </c>
      <c r="G13" s="4">
        <v>172028</v>
      </c>
      <c r="H13" s="8" t="s">
        <v>163</v>
      </c>
      <c r="I13" s="2">
        <v>150000</v>
      </c>
    </row>
    <row r="14" spans="1:9" ht="35.25" customHeight="1">
      <c r="A14" s="7" t="s">
        <v>187</v>
      </c>
      <c r="B14" s="57" t="s">
        <v>186</v>
      </c>
      <c r="C14" s="9">
        <v>258659</v>
      </c>
      <c r="D14" s="3" t="s">
        <v>210</v>
      </c>
      <c r="E14" s="4">
        <v>149065</v>
      </c>
      <c r="F14" s="10" t="s">
        <v>185</v>
      </c>
      <c r="G14" s="4">
        <v>30000</v>
      </c>
      <c r="H14" s="8" t="s">
        <v>219</v>
      </c>
      <c r="I14" s="2">
        <v>28000</v>
      </c>
    </row>
    <row r="15" spans="1:9" ht="35.25" customHeight="1">
      <c r="A15" s="7">
        <v>50</v>
      </c>
      <c r="B15" s="6" t="s">
        <v>218</v>
      </c>
      <c r="C15" s="9">
        <v>84635</v>
      </c>
      <c r="D15" s="3" t="s">
        <v>164</v>
      </c>
      <c r="E15" s="4">
        <v>84635</v>
      </c>
      <c r="F15" s="3"/>
      <c r="G15" s="4"/>
      <c r="H15" s="3"/>
      <c r="I15" s="2"/>
    </row>
    <row r="16" spans="1:9" ht="35.25" customHeight="1">
      <c r="A16" s="7">
        <v>52</v>
      </c>
      <c r="B16" s="6" t="s">
        <v>184</v>
      </c>
      <c r="C16" s="9">
        <v>13217</v>
      </c>
      <c r="D16" s="8" t="s">
        <v>164</v>
      </c>
      <c r="E16" s="4">
        <v>13217</v>
      </c>
      <c r="F16" s="3"/>
      <c r="G16" s="4"/>
      <c r="H16" s="3"/>
      <c r="I16" s="2"/>
    </row>
    <row r="17" spans="1:9" ht="35.25" customHeight="1">
      <c r="A17" s="7">
        <v>54</v>
      </c>
      <c r="B17" s="6" t="s">
        <v>183</v>
      </c>
      <c r="C17" s="9">
        <v>3954262</v>
      </c>
      <c r="D17" s="8" t="s">
        <v>200</v>
      </c>
      <c r="E17" s="4">
        <v>1809381</v>
      </c>
      <c r="F17" s="3" t="s">
        <v>164</v>
      </c>
      <c r="G17" s="4">
        <v>1177853</v>
      </c>
      <c r="H17" s="3" t="s">
        <v>158</v>
      </c>
      <c r="I17" s="2">
        <v>717438</v>
      </c>
    </row>
    <row r="18" spans="1:9" ht="35.25" customHeight="1">
      <c r="A18" s="7">
        <v>55</v>
      </c>
      <c r="B18" s="6" t="s">
        <v>181</v>
      </c>
      <c r="C18" s="9">
        <v>14530</v>
      </c>
      <c r="D18" s="3" t="s">
        <v>200</v>
      </c>
      <c r="E18" s="4">
        <v>10000</v>
      </c>
      <c r="F18" s="3" t="s">
        <v>164</v>
      </c>
      <c r="G18" s="4">
        <v>4530</v>
      </c>
      <c r="H18" s="3"/>
      <c r="I18" s="2"/>
    </row>
    <row r="19" spans="1:9" ht="35.25" customHeight="1">
      <c r="A19" s="7">
        <v>56</v>
      </c>
      <c r="B19" s="6" t="s">
        <v>217</v>
      </c>
      <c r="C19" s="9">
        <v>13894</v>
      </c>
      <c r="D19" s="3" t="s">
        <v>158</v>
      </c>
      <c r="E19" s="4">
        <v>10579</v>
      </c>
      <c r="F19" s="3" t="s">
        <v>164</v>
      </c>
      <c r="G19" s="4">
        <v>3315</v>
      </c>
      <c r="H19" s="3"/>
      <c r="I19" s="2"/>
    </row>
    <row r="20" spans="1:9" ht="35.25" customHeight="1">
      <c r="A20" s="7">
        <v>57</v>
      </c>
      <c r="B20" s="6" t="s">
        <v>216</v>
      </c>
      <c r="C20" s="9">
        <v>500</v>
      </c>
      <c r="D20" s="3" t="s">
        <v>164</v>
      </c>
      <c r="E20" s="4">
        <v>500</v>
      </c>
      <c r="F20" s="3"/>
      <c r="G20" s="4"/>
      <c r="H20" s="3"/>
      <c r="I20" s="2"/>
    </row>
    <row r="21" spans="1:9" ht="35.25" customHeight="1">
      <c r="A21" s="7">
        <v>59</v>
      </c>
      <c r="B21" s="6" t="s">
        <v>177</v>
      </c>
      <c r="C21" s="9">
        <v>47888</v>
      </c>
      <c r="D21" s="3" t="s">
        <v>164</v>
      </c>
      <c r="E21" s="4">
        <v>41817</v>
      </c>
      <c r="F21" s="3" t="s">
        <v>185</v>
      </c>
      <c r="G21" s="4">
        <v>6071</v>
      </c>
      <c r="H21" s="3"/>
      <c r="I21" s="2"/>
    </row>
    <row r="22" spans="1:9" ht="35.25" customHeight="1">
      <c r="A22" s="7">
        <v>60</v>
      </c>
      <c r="B22" s="6" t="s">
        <v>215</v>
      </c>
      <c r="C22" s="9">
        <v>1000</v>
      </c>
      <c r="D22" s="3" t="s">
        <v>214</v>
      </c>
      <c r="E22" s="4">
        <v>1000</v>
      </c>
      <c r="F22" s="3"/>
      <c r="G22" s="4"/>
      <c r="H22" s="3"/>
      <c r="I22" s="2"/>
    </row>
    <row r="23" spans="1:9" ht="35.25" customHeight="1">
      <c r="A23" s="7">
        <v>61</v>
      </c>
      <c r="B23" s="6" t="s">
        <v>175</v>
      </c>
      <c r="C23" s="9">
        <v>4323000</v>
      </c>
      <c r="D23" s="3" t="s">
        <v>164</v>
      </c>
      <c r="E23" s="4">
        <v>4303000</v>
      </c>
      <c r="F23" s="3" t="s">
        <v>151</v>
      </c>
      <c r="G23" s="4">
        <v>20000</v>
      </c>
      <c r="H23" s="3"/>
      <c r="I23" s="2"/>
    </row>
    <row r="24" spans="1:9" ht="35.25" customHeight="1">
      <c r="A24" s="7">
        <v>62</v>
      </c>
      <c r="B24" s="6" t="s">
        <v>174</v>
      </c>
      <c r="C24" s="9">
        <v>2396993</v>
      </c>
      <c r="D24" s="3" t="s">
        <v>164</v>
      </c>
      <c r="E24" s="4">
        <v>2396993</v>
      </c>
      <c r="F24" s="3"/>
      <c r="G24" s="4"/>
      <c r="H24" s="3"/>
      <c r="I24" s="2"/>
    </row>
    <row r="25" spans="1:9" ht="35.25" customHeight="1">
      <c r="A25" s="7">
        <v>63</v>
      </c>
      <c r="B25" s="6" t="s">
        <v>173</v>
      </c>
      <c r="C25" s="9">
        <v>668943</v>
      </c>
      <c r="D25" s="10" t="s">
        <v>164</v>
      </c>
      <c r="E25" s="4">
        <v>578943</v>
      </c>
      <c r="F25" s="3" t="s">
        <v>179</v>
      </c>
      <c r="G25" s="4">
        <v>90000</v>
      </c>
      <c r="H25" s="3"/>
      <c r="I25" s="2"/>
    </row>
    <row r="26" spans="1:9" ht="35.25" customHeight="1">
      <c r="A26" s="7" t="s">
        <v>213</v>
      </c>
      <c r="B26" s="57" t="s">
        <v>212</v>
      </c>
      <c r="C26" s="9">
        <v>312226</v>
      </c>
      <c r="D26" s="10" t="s">
        <v>164</v>
      </c>
      <c r="E26" s="4">
        <v>312226</v>
      </c>
      <c r="F26" s="3"/>
      <c r="G26" s="4"/>
      <c r="H26" s="3"/>
      <c r="I26" s="2"/>
    </row>
    <row r="27" spans="1:9" ht="35.25" customHeight="1">
      <c r="A27" s="7" t="s">
        <v>172</v>
      </c>
      <c r="B27" s="6" t="s">
        <v>171</v>
      </c>
      <c r="C27" s="9">
        <v>85415</v>
      </c>
      <c r="D27" s="3" t="s">
        <v>164</v>
      </c>
      <c r="E27" s="4">
        <v>65898</v>
      </c>
      <c r="F27" s="3" t="s">
        <v>158</v>
      </c>
      <c r="G27" s="4">
        <v>9504</v>
      </c>
      <c r="H27" s="3" t="s">
        <v>151</v>
      </c>
      <c r="I27" s="2">
        <v>8301</v>
      </c>
    </row>
    <row r="28" spans="1:9" ht="35.25" customHeight="1">
      <c r="A28" s="7" t="s">
        <v>170</v>
      </c>
      <c r="B28" s="6" t="s">
        <v>226</v>
      </c>
      <c r="C28" s="9">
        <v>36697783</v>
      </c>
      <c r="D28" s="3" t="s">
        <v>163</v>
      </c>
      <c r="E28" s="4">
        <v>8775000</v>
      </c>
      <c r="F28" s="3" t="s">
        <v>211</v>
      </c>
      <c r="G28" s="4">
        <v>8592271</v>
      </c>
      <c r="H28" s="8" t="s">
        <v>199</v>
      </c>
      <c r="I28" s="2">
        <v>7933562</v>
      </c>
    </row>
    <row r="29" spans="1:9" ht="35.25" customHeight="1">
      <c r="A29" s="7" t="s">
        <v>168</v>
      </c>
      <c r="B29" s="6" t="s">
        <v>167</v>
      </c>
      <c r="C29" s="9">
        <v>15671832</v>
      </c>
      <c r="D29" s="10" t="s">
        <v>169</v>
      </c>
      <c r="E29" s="4">
        <v>5904937</v>
      </c>
      <c r="F29" s="10" t="s">
        <v>164</v>
      </c>
      <c r="G29" s="4">
        <v>4396185</v>
      </c>
      <c r="H29" s="3" t="s">
        <v>158</v>
      </c>
      <c r="I29" s="2">
        <v>1574588</v>
      </c>
    </row>
    <row r="30" spans="1:9" ht="35.25" customHeight="1">
      <c r="A30" s="7" t="s">
        <v>166</v>
      </c>
      <c r="B30" s="6" t="s">
        <v>165</v>
      </c>
      <c r="C30" s="9">
        <v>1668914</v>
      </c>
      <c r="D30" s="3" t="s">
        <v>164</v>
      </c>
      <c r="E30" s="4">
        <v>1165000</v>
      </c>
      <c r="F30" s="10" t="s">
        <v>169</v>
      </c>
      <c r="G30" s="4">
        <v>503914</v>
      </c>
      <c r="H30" s="3"/>
      <c r="I30" s="2"/>
    </row>
    <row r="31" spans="1:9" ht="35.25" customHeight="1">
      <c r="A31" s="7" t="s">
        <v>161</v>
      </c>
      <c r="B31" s="6" t="s">
        <v>160</v>
      </c>
      <c r="C31" s="9">
        <v>4649961</v>
      </c>
      <c r="D31" s="3" t="s">
        <v>164</v>
      </c>
      <c r="E31" s="4">
        <v>3635025</v>
      </c>
      <c r="F31" s="3" t="s">
        <v>154</v>
      </c>
      <c r="G31" s="4">
        <v>442310</v>
      </c>
      <c r="H31" s="3" t="s">
        <v>158</v>
      </c>
      <c r="I31" s="2">
        <v>289640</v>
      </c>
    </row>
    <row r="32" spans="1:9" ht="35.25" customHeight="1">
      <c r="A32" s="7" t="s">
        <v>157</v>
      </c>
      <c r="B32" s="6" t="s">
        <v>156</v>
      </c>
      <c r="C32" s="9">
        <v>101048</v>
      </c>
      <c r="D32" s="3" t="s">
        <v>151</v>
      </c>
      <c r="E32" s="4">
        <v>100900</v>
      </c>
      <c r="F32" s="3" t="s">
        <v>210</v>
      </c>
      <c r="G32" s="4">
        <v>148</v>
      </c>
      <c r="H32" s="3"/>
      <c r="I32" s="2"/>
    </row>
    <row r="33" spans="1:9" ht="35.25" customHeight="1">
      <c r="A33" s="7" t="s">
        <v>153</v>
      </c>
      <c r="B33" s="57" t="s">
        <v>152</v>
      </c>
      <c r="C33" s="9">
        <v>1091153</v>
      </c>
      <c r="D33" s="3" t="s">
        <v>164</v>
      </c>
      <c r="E33" s="4">
        <v>306100</v>
      </c>
      <c r="F33" s="3" t="s">
        <v>154</v>
      </c>
      <c r="G33" s="4">
        <v>283838</v>
      </c>
      <c r="H33" s="3" t="s">
        <v>169</v>
      </c>
      <c r="I33" s="2">
        <v>275340</v>
      </c>
    </row>
    <row r="34" spans="1:9" ht="35.25" customHeight="1">
      <c r="A34" s="7"/>
      <c r="B34" s="60" t="s">
        <v>148</v>
      </c>
      <c r="C34" s="9">
        <f>SUM(C7:C33)</f>
        <v>105905478</v>
      </c>
      <c r="D34" s="3"/>
      <c r="E34" s="4"/>
      <c r="F34" s="3"/>
      <c r="G34" s="4"/>
      <c r="H34" s="3"/>
      <c r="I34" s="2"/>
    </row>
    <row r="35" ht="18" customHeight="1">
      <c r="A35" s="5" t="s">
        <v>147</v>
      </c>
    </row>
    <row r="36" ht="18" customHeight="1">
      <c r="A36" s="5" t="s">
        <v>146</v>
      </c>
    </row>
    <row r="37" ht="5.25" customHeight="1"/>
  </sheetData>
  <sheetProtection/>
  <mergeCells count="3">
    <mergeCell ref="D6:I6"/>
    <mergeCell ref="A3:I3"/>
    <mergeCell ref="A1:B1"/>
  </mergeCells>
  <hyperlinks>
    <hyperlink ref="A1" location="'8商業・貿易目次'!A1" display="8　商業・貿易目次へ＜＜"/>
  </hyperlinks>
  <printOptions/>
  <pageMargins left="0.5905511811023623" right="0.3937007874015748" top="0.5905511811023623" bottom="0.3937007874015748" header="0.5118110236220472" footer="0.1968503937007874"/>
  <pageSetup blackAndWhite="1" fitToHeight="1" fitToWidth="1" horizontalDpi="600" verticalDpi="600" orientation="portrait" paperSize="9" scale="61"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2010-03-30T01:21:32Z</cp:lastPrinted>
  <dcterms:created xsi:type="dcterms:W3CDTF">1997-01-08T22:48:59Z</dcterms:created>
  <dcterms:modified xsi:type="dcterms:W3CDTF">2010-03-30T01:21:36Z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