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475" activeTab="0"/>
  </bookViews>
  <sheets>
    <sheet name="24法務・警察目次" sheetId="1" r:id="rId1"/>
    <sheet name="24-1" sheetId="2" r:id="rId2"/>
    <sheet name="24-2・3" sheetId="3" r:id="rId3"/>
    <sheet name="24-4" sheetId="4" r:id="rId4"/>
    <sheet name="24-5" sheetId="5" r:id="rId5"/>
    <sheet name="24-6" sheetId="6" r:id="rId6"/>
    <sheet name="24-7" sheetId="7" r:id="rId7"/>
    <sheet name="24-8" sheetId="8" r:id="rId8"/>
    <sheet name="24-9" sheetId="9" r:id="rId9"/>
    <sheet name="24-10" sheetId="10" r:id="rId10"/>
  </sheets>
  <definedNames>
    <definedName name="_xlnm.Print_Area" localSheetId="1">'24-1'!$A$2:$M$15</definedName>
    <definedName name="_xlnm.Print_Area" localSheetId="9">'24-10'!$A$2:$I$12</definedName>
    <definedName name="_xlnm.Print_Area" localSheetId="2">'24-2・3'!$A$2:$J$36</definedName>
    <definedName name="_xlnm.Print_Area" localSheetId="3">'24-4'!$A$2:$J$30</definedName>
    <definedName name="_xlnm.Print_Area" localSheetId="4">'24-5'!$A$2:$L$36</definedName>
    <definedName name="_xlnm.Print_Area" localSheetId="5">'24-6'!$A$2:$K$31</definedName>
    <definedName name="_xlnm.Print_Area" localSheetId="6">'24-7'!$A$2:$O$60</definedName>
    <definedName name="_xlnm.Print_Area" localSheetId="7">'24-8'!$A$2:$M$53</definedName>
    <definedName name="_xlnm.Print_Area" localSheetId="8">'24-9'!$A$2:$G$62</definedName>
    <definedName name="_xlnm.Print_Titles" localSheetId="6">'24-7'!$A:$B</definedName>
    <definedName name="_xlnm.Print_Titles" localSheetId="7">'24-8'!$A:$A</definedName>
  </definedNames>
  <calcPr fullCalcOnLoad="1"/>
</workbook>
</file>

<file path=xl/sharedStrings.xml><?xml version="1.0" encoding="utf-8"?>
<sst xmlns="http://schemas.openxmlformats.org/spreadsheetml/2006/main" count="533" uniqueCount="296">
  <si>
    <t>24　法務・警察</t>
  </si>
  <si>
    <t>１　登　記　事　件　表</t>
  </si>
  <si>
    <t>種　類</t>
  </si>
  <si>
    <t>登記事件</t>
  </si>
  <si>
    <t>謄・抄本交付等請求事件</t>
  </si>
  <si>
    <t>不動産登記</t>
  </si>
  <si>
    <t>その他の登記</t>
  </si>
  <si>
    <t>合計</t>
  </si>
  <si>
    <t>謄　本</t>
  </si>
  <si>
    <t>抄　本</t>
  </si>
  <si>
    <t>証　明</t>
  </si>
  <si>
    <t>閲　覧</t>
  </si>
  <si>
    <t>合　計</t>
  </si>
  <si>
    <t>　年</t>
  </si>
  <si>
    <t>件　数</t>
  </si>
  <si>
    <t>個　数</t>
  </si>
  <si>
    <t xml:space="preserve"> （注） 1.　証明は、証明、印鑑証明、地図・その他の図面・筆界特定書の写しの交付、確定日付、抵当証券、概要記録事項証明、</t>
  </si>
  <si>
    <t>　　　　　登記識別情報に関する証明等である。</t>
  </si>
  <si>
    <t>　　　　2.　閲覧は、登記簿（要約書の発行を含む。）、地図・その他の図面、筆界特定手続記録の閲覧である。</t>
  </si>
  <si>
    <t>　資　料：福井地方法務局</t>
  </si>
  <si>
    <t xml:space="preserve">      19</t>
  </si>
  <si>
    <t>商業・
法人登記</t>
  </si>
  <si>
    <t>平成18年</t>
  </si>
  <si>
    <t xml:space="preserve">      20</t>
  </si>
  <si>
    <t xml:space="preserve"> 資　料：福井地方裁判所</t>
  </si>
  <si>
    <t>簡易裁判所</t>
  </si>
  <si>
    <t>地方裁判所</t>
  </si>
  <si>
    <t>未済件数</t>
  </si>
  <si>
    <t>既済件数</t>
  </si>
  <si>
    <t>新受件数</t>
  </si>
  <si>
    <t>年</t>
  </si>
  <si>
    <t>うち略式・交通即決事件</t>
  </si>
  <si>
    <t>うち通常第一審事件</t>
  </si>
  <si>
    <t>総数</t>
  </si>
  <si>
    <t>区　分</t>
  </si>
  <si>
    <t>その他</t>
  </si>
  <si>
    <t>土　地</t>
  </si>
  <si>
    <t>建　物</t>
  </si>
  <si>
    <t>金　銭</t>
  </si>
  <si>
    <t xml:space="preserve"> 年</t>
  </si>
  <si>
    <t>訴の目的別</t>
  </si>
  <si>
    <t>裁判所別</t>
  </si>
  <si>
    <t>人事訴訟</t>
  </si>
  <si>
    <t>第一審行政訴訟</t>
  </si>
  <si>
    <t>第　一　審　民　事　通　常　訴　訟</t>
  </si>
  <si>
    <t>う ち 調 停 事 件</t>
  </si>
  <si>
    <t>う ち 訴 訟 事 件</t>
  </si>
  <si>
    <t>３　民事・行政事件</t>
  </si>
  <si>
    <t xml:space="preserve"> 資　料：福井家庭裁判所</t>
  </si>
  <si>
    <t>道路交通保護</t>
  </si>
  <si>
    <t>一般保護</t>
  </si>
  <si>
    <t>　　　20</t>
  </si>
  <si>
    <t>　　　19</t>
  </si>
  <si>
    <t>援施設送致</t>
  </si>
  <si>
    <t>への送致</t>
  </si>
  <si>
    <t>少年院
送致</t>
  </si>
  <si>
    <t>児童自立支</t>
  </si>
  <si>
    <t>保護観察</t>
  </si>
  <si>
    <t>へ送致</t>
  </si>
  <si>
    <t>児童相談所</t>
  </si>
  <si>
    <t>保　　護　　処　　分</t>
  </si>
  <si>
    <t>検察官</t>
  </si>
  <si>
    <t>総　数</t>
  </si>
  <si>
    <t>道路交通保護事件</t>
  </si>
  <si>
    <t xml:space="preserve">  資　料：福井家庭裁判所</t>
  </si>
  <si>
    <t>　　　　関係不存在確認等の事項をいう。</t>
  </si>
  <si>
    <t>（注）※家審法23条は婚姻、縁組、協議離婚、協議離縁等の無効、取消、認知または認知の無効、取消、嫡出子否認、親子</t>
  </si>
  <si>
    <t>の紛争</t>
  </si>
  <si>
    <t>指定･変更</t>
  </si>
  <si>
    <t>男女間の</t>
  </si>
  <si>
    <t>夫婦間の</t>
  </si>
  <si>
    <t>家審法
23条の
事　項</t>
  </si>
  <si>
    <t xml:space="preserve"> ※</t>
  </si>
  <si>
    <t>親族間</t>
  </si>
  <si>
    <t>婚姻外の</t>
  </si>
  <si>
    <t>婚姻中の</t>
  </si>
  <si>
    <t>遺産分割</t>
  </si>
  <si>
    <t>親権者の</t>
  </si>
  <si>
    <t>乙 類 を 除 く 調 停 事 件 の う ち</t>
  </si>
  <si>
    <t>乙 類 事 件 の う ち</t>
  </si>
  <si>
    <t>家    事    調    停    事    件</t>
  </si>
  <si>
    <t>人 選 任</t>
  </si>
  <si>
    <t>変 更</t>
  </si>
  <si>
    <t>扶 養</t>
  </si>
  <si>
    <t>名の変更</t>
  </si>
  <si>
    <t>相続放棄</t>
  </si>
  <si>
    <t>特別代理</t>
  </si>
  <si>
    <t>養子縁組</t>
  </si>
  <si>
    <t>子の氏</t>
  </si>
  <si>
    <t>甲  類  事  件  の  う  ち</t>
  </si>
  <si>
    <t>家    事    審    判    事    件</t>
  </si>
  <si>
    <t>うち調停事件</t>
  </si>
  <si>
    <t>うち審判事件</t>
  </si>
  <si>
    <t xml:space="preserve">  資　料：福井県警察本部「犯罪統計書」</t>
  </si>
  <si>
    <t>わいせつ</t>
  </si>
  <si>
    <t>賭博</t>
  </si>
  <si>
    <t>風俗犯</t>
  </si>
  <si>
    <t>汚職・背任</t>
  </si>
  <si>
    <t>偽造</t>
  </si>
  <si>
    <t>横領</t>
  </si>
  <si>
    <t>詐欺</t>
  </si>
  <si>
    <t>知能犯</t>
  </si>
  <si>
    <t>窃盗犯</t>
  </si>
  <si>
    <t>恐喝</t>
  </si>
  <si>
    <t>脅迫</t>
  </si>
  <si>
    <t>傷害</t>
  </si>
  <si>
    <t>暴行</t>
  </si>
  <si>
    <t>凶器準備集合</t>
  </si>
  <si>
    <t>粗暴犯</t>
  </si>
  <si>
    <t>強姦</t>
  </si>
  <si>
    <t>放火</t>
  </si>
  <si>
    <t>強盗</t>
  </si>
  <si>
    <t>殺人</t>
  </si>
  <si>
    <t>凶悪犯</t>
  </si>
  <si>
    <t>総    数</t>
  </si>
  <si>
    <t>平成19年</t>
  </si>
  <si>
    <t>検挙人員</t>
  </si>
  <si>
    <t>検挙件数</t>
  </si>
  <si>
    <t>認知件数</t>
  </si>
  <si>
    <t>罪種</t>
  </si>
  <si>
    <t>６　刑法犯の認知件数と検挙人員</t>
  </si>
  <si>
    <t>各種学校生</t>
  </si>
  <si>
    <t>中学生</t>
  </si>
  <si>
    <t>小学生</t>
  </si>
  <si>
    <t>未就学</t>
  </si>
  <si>
    <t>13歳</t>
  </si>
  <si>
    <t>12歳</t>
  </si>
  <si>
    <t>11歳</t>
  </si>
  <si>
    <t>10歳</t>
  </si>
  <si>
    <t>9歳</t>
  </si>
  <si>
    <t>8歳以下</t>
  </si>
  <si>
    <t>無職</t>
  </si>
  <si>
    <t>有職</t>
  </si>
  <si>
    <t>学職別</t>
  </si>
  <si>
    <t>年齢別</t>
  </si>
  <si>
    <t>触法少年</t>
  </si>
  <si>
    <t>犯罪少年</t>
  </si>
  <si>
    <t>-</t>
  </si>
  <si>
    <t>大学生</t>
  </si>
  <si>
    <t>高校生</t>
  </si>
  <si>
    <t>19歳</t>
  </si>
  <si>
    <t>18歳</t>
  </si>
  <si>
    <t>17歳</t>
  </si>
  <si>
    <t>16歳</t>
  </si>
  <si>
    <t>15歳</t>
  </si>
  <si>
    <t>14歳</t>
  </si>
  <si>
    <t>19年</t>
  </si>
  <si>
    <t>18年</t>
  </si>
  <si>
    <t>平成</t>
  </si>
  <si>
    <t>総人員</t>
  </si>
  <si>
    <t>７　少年犯罪種別検挙（補導）状況</t>
  </si>
  <si>
    <t xml:space="preserve">  資　料：福井県警察本部少年課「少年補導」</t>
  </si>
  <si>
    <t>そ  の  他</t>
  </si>
  <si>
    <t>不健全娯楽</t>
  </si>
  <si>
    <t>不 良 交 友</t>
  </si>
  <si>
    <t>不健全性的行為</t>
  </si>
  <si>
    <t>怠        学</t>
  </si>
  <si>
    <t>深夜はいかい</t>
  </si>
  <si>
    <t>無断外泊</t>
  </si>
  <si>
    <t>家       出</t>
  </si>
  <si>
    <t>暴走行為</t>
  </si>
  <si>
    <t>性的いたずら</t>
  </si>
  <si>
    <t>金品持ち出し</t>
  </si>
  <si>
    <t>金品不正要求</t>
  </si>
  <si>
    <t>刃物等所持</t>
  </si>
  <si>
    <t>粗暴行為</t>
  </si>
  <si>
    <t>薬物乱用</t>
  </si>
  <si>
    <t>喫       煙</t>
  </si>
  <si>
    <t>飲       酒</t>
  </si>
  <si>
    <t>総       数</t>
  </si>
  <si>
    <t xml:space="preserve"> 行為</t>
  </si>
  <si>
    <t>小計</t>
  </si>
  <si>
    <t>人員数</t>
  </si>
  <si>
    <t>無職少年</t>
  </si>
  <si>
    <t>有職少年</t>
  </si>
  <si>
    <t>学生・生徒</t>
  </si>
  <si>
    <t>女子</t>
  </si>
  <si>
    <t>年齢別</t>
  </si>
  <si>
    <t>学職・年齢</t>
  </si>
  <si>
    <t>８　不良行為少年補導状況</t>
  </si>
  <si>
    <t>県漁業調整規則</t>
  </si>
  <si>
    <t>安全で安心なまちづくり条例</t>
  </si>
  <si>
    <t>旅券法</t>
  </si>
  <si>
    <t>地方自治法</t>
  </si>
  <si>
    <t>犬の危害防止条例</t>
  </si>
  <si>
    <t>著作権法</t>
  </si>
  <si>
    <t>弁護士法</t>
  </si>
  <si>
    <t>携帯電話不正利用防止法</t>
  </si>
  <si>
    <t>電波法</t>
  </si>
  <si>
    <t>水産資源保護法</t>
  </si>
  <si>
    <t>漁業法</t>
  </si>
  <si>
    <t>森林法</t>
  </si>
  <si>
    <t>労働者派遣事業法</t>
  </si>
  <si>
    <t>労働基準法</t>
  </si>
  <si>
    <t>狂犬病予防法</t>
  </si>
  <si>
    <t>廃棄物処理法</t>
  </si>
  <si>
    <t>食品衛生法</t>
  </si>
  <si>
    <t>毒劇物法</t>
  </si>
  <si>
    <t>覚せい剤取締法</t>
  </si>
  <si>
    <t>大麻取締法</t>
  </si>
  <si>
    <t>麻薬等取締法</t>
  </si>
  <si>
    <t>消防法</t>
  </si>
  <si>
    <t>火薬類取締法</t>
  </si>
  <si>
    <t>人員</t>
  </si>
  <si>
    <t>件数</t>
  </si>
  <si>
    <t>法令別</t>
  </si>
  <si>
    <t>年　別</t>
  </si>
  <si>
    <t xml:space="preserve"> 資　料：福井県警察本部「犯罪統計書」</t>
  </si>
  <si>
    <t>狩猟法</t>
  </si>
  <si>
    <t>銃刀法</t>
  </si>
  <si>
    <t>宅建法</t>
  </si>
  <si>
    <t>貸金業規制法</t>
  </si>
  <si>
    <t>出資法</t>
  </si>
  <si>
    <t>出会い系サイト規制法</t>
  </si>
  <si>
    <t>児童買春・児童ポルノ法</t>
  </si>
  <si>
    <t>青少年保護育成条例</t>
  </si>
  <si>
    <t>未成年飲酒禁止法</t>
  </si>
  <si>
    <t>児童福祉法</t>
  </si>
  <si>
    <t>売春防止法</t>
  </si>
  <si>
    <t>風営適正化法</t>
  </si>
  <si>
    <t>特殊開錠用具所持禁止法</t>
  </si>
  <si>
    <t>ＤⅤ法</t>
  </si>
  <si>
    <t>ストーカー規制法</t>
  </si>
  <si>
    <t>動物保護法</t>
  </si>
  <si>
    <t>迷惑防止条例</t>
  </si>
  <si>
    <t>酩酊者規正法</t>
  </si>
  <si>
    <t>軽犯罪法</t>
  </si>
  <si>
    <t>出入国管理法</t>
  </si>
  <si>
    <t>外国人登録法</t>
  </si>
  <si>
    <t>補助金適正化法</t>
  </si>
  <si>
    <t>公職選挙法</t>
  </si>
  <si>
    <t>総数</t>
  </si>
  <si>
    <t>９　特別法犯　法令別送致状況</t>
  </si>
  <si>
    <t>資　料：敦賀海上保安部（含　福井海上保安署・小浜海上保安署）</t>
  </si>
  <si>
    <t>およびその他の違反</t>
  </si>
  <si>
    <t>刑事関係法令違反</t>
  </si>
  <si>
    <t>漁業関係法令違反</t>
  </si>
  <si>
    <t>海事関係法令違反</t>
  </si>
  <si>
    <t>月別</t>
  </si>
  <si>
    <t>平成20年福井県統計年鑑</t>
  </si>
  <si>
    <t>24-1</t>
  </si>
  <si>
    <t>24-4</t>
  </si>
  <si>
    <t>24-5</t>
  </si>
  <si>
    <t>24-6</t>
  </si>
  <si>
    <t>24-7</t>
  </si>
  <si>
    <t>24-8</t>
  </si>
  <si>
    <t>24-9</t>
  </si>
  <si>
    <t>24-10</t>
  </si>
  <si>
    <t>登記事件表</t>
  </si>
  <si>
    <t>海上犯罪検挙状況</t>
  </si>
  <si>
    <t>少年事件</t>
  </si>
  <si>
    <t>家事事件</t>
  </si>
  <si>
    <t>刑法犯の認知件数と検挙人員</t>
  </si>
  <si>
    <t>少年犯罪種別検挙（補導）状況</t>
  </si>
  <si>
    <t>不良行為少年補導状況</t>
  </si>
  <si>
    <t>特別法犯　法令別送致状況</t>
  </si>
  <si>
    <t>24　法務・警察目次へ＜＜</t>
  </si>
  <si>
    <t>24-2・3</t>
  </si>
  <si>
    <t>２刑事事件、３民事・行政事件</t>
  </si>
  <si>
    <t>うち</t>
  </si>
  <si>
    <t>平成20年</t>
  </si>
  <si>
    <t>20年</t>
  </si>
  <si>
    <t>専修学校・
各種学校生</t>
  </si>
  <si>
    <t>　平成20年（平成20年1月～12月）</t>
  </si>
  <si>
    <t>未成年喫煙禁止法</t>
  </si>
  <si>
    <t>建設業法</t>
  </si>
  <si>
    <t>薬事法</t>
  </si>
  <si>
    <t>商標法</t>
  </si>
  <si>
    <t>破産法</t>
  </si>
  <si>
    <t>砂防指定地管理条例</t>
  </si>
  <si>
    <t xml:space="preserve">   19</t>
  </si>
  <si>
    <t xml:space="preserve">   20</t>
  </si>
  <si>
    <t>区 分</t>
  </si>
  <si>
    <t>一般保護事件</t>
  </si>
  <si>
    <t>準少年保護事件</t>
  </si>
  <si>
    <t>成人刑事事件</t>
  </si>
  <si>
    <t>不処分</t>
  </si>
  <si>
    <t>審判</t>
  </si>
  <si>
    <t>不開始</t>
  </si>
  <si>
    <t>親権者</t>
  </si>
  <si>
    <t>の指定</t>
  </si>
  <si>
    <t>・変更</t>
  </si>
  <si>
    <t>離縁</t>
  </si>
  <si>
    <t>扶養</t>
  </si>
  <si>
    <t>事件</t>
  </si>
  <si>
    <t>少年保護終局区分別既済人員</t>
  </si>
  <si>
    <t>　19</t>
  </si>
  <si>
    <t>　20</t>
  </si>
  <si>
    <t>離婚その他男女関係解消に基づく
慰謝料</t>
  </si>
  <si>
    <t xml:space="preserve">   19</t>
  </si>
  <si>
    <t xml:space="preserve">   20</t>
  </si>
  <si>
    <t>２　　刑　事　事　件</t>
  </si>
  <si>
    <t>４　少　年　事　件</t>
  </si>
  <si>
    <t>電気用品安全法</t>
  </si>
  <si>
    <t>５　家　事　事　件</t>
  </si>
  <si>
    <t>１０　海 上 犯 罪 検 挙 状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</si>
</sst>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,##0\ ;;\-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left"/>
    </xf>
    <xf numFmtId="0" fontId="4" fillId="0" borderId="12" xfId="0" applyFont="1" applyFill="1" applyBorder="1" applyAlignment="1">
      <alignment/>
    </xf>
    <xf numFmtId="58" fontId="4" fillId="0" borderId="12" xfId="0" applyNumberFormat="1" applyFont="1" applyFill="1" applyBorder="1" applyAlignment="1">
      <alignment horizontal="center"/>
    </xf>
    <xf numFmtId="58" fontId="4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58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9" fillId="0" borderId="1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11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11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43" applyFill="1" applyAlignment="1" applyProtection="1" quotePrefix="1">
      <alignment/>
      <protection/>
    </xf>
    <xf numFmtId="0" fontId="41" fillId="0" borderId="0" xfId="43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distributed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distributed" vertical="center" shrinkToFit="1"/>
    </xf>
    <xf numFmtId="41" fontId="4" fillId="0" borderId="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distributed" vertical="center" shrinkToFit="1"/>
    </xf>
    <xf numFmtId="49" fontId="4" fillId="0" borderId="20" xfId="0" applyNumberFormat="1" applyFont="1" applyFill="1" applyBorder="1" applyAlignment="1">
      <alignment horizontal="distributed" vertical="center" shrinkToFit="1"/>
    </xf>
    <xf numFmtId="41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distributed" vertical="center" shrinkToFit="1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distributed" vertical="center" shrinkToFit="1"/>
    </xf>
    <xf numFmtId="178" fontId="5" fillId="0" borderId="0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distributed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49" fontId="5" fillId="0" borderId="25" xfId="0" applyNumberFormat="1" applyFont="1" applyFill="1" applyBorder="1" applyAlignment="1">
      <alignment horizontal="distributed" vertical="center"/>
    </xf>
    <xf numFmtId="49" fontId="9" fillId="0" borderId="25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58" fontId="2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41" fontId="11" fillId="0" borderId="1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vertical="center"/>
    </xf>
    <xf numFmtId="41" fontId="12" fillId="0" borderId="15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1" fontId="11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41" fontId="4" fillId="0" borderId="15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NumberFormat="1" applyFont="1" applyFill="1" applyAlignment="1" quotePrefix="1">
      <alignment horizontal="center" vertical="center"/>
    </xf>
    <xf numFmtId="0" fontId="9" fillId="0" borderId="0" xfId="0" applyNumberFormat="1" applyFont="1" applyFill="1" applyAlignment="1" quotePrefix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38" fontId="4" fillId="0" borderId="0" xfId="5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9" fillId="0" borderId="11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1" fontId="2" fillId="0" borderId="10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58" fontId="4" fillId="0" borderId="17" xfId="0" applyNumberFormat="1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distributed" vertical="center"/>
    </xf>
    <xf numFmtId="58" fontId="4" fillId="0" borderId="26" xfId="0" applyNumberFormat="1" applyFont="1" applyFill="1" applyBorder="1" applyAlignment="1">
      <alignment horizontal="distributed" vertical="center"/>
    </xf>
    <xf numFmtId="0" fontId="55" fillId="0" borderId="0" xfId="43" applyFont="1" applyFill="1" applyAlignment="1" applyProtection="1">
      <alignment/>
      <protection/>
    </xf>
    <xf numFmtId="0" fontId="2" fillId="0" borderId="0" xfId="0" applyFont="1" applyFill="1" applyAlignment="1">
      <alignment horizontal="left"/>
    </xf>
    <xf numFmtId="58" fontId="4" fillId="0" borderId="12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distributed" vertical="center"/>
    </xf>
    <xf numFmtId="49" fontId="4" fillId="0" borderId="30" xfId="0" applyNumberFormat="1" applyFont="1" applyFill="1" applyBorder="1" applyAlignment="1">
      <alignment horizontal="distributed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41" fillId="0" borderId="0" xfId="43" applyFill="1" applyAlignment="1" applyProtection="1">
      <alignment/>
      <protection/>
    </xf>
    <xf numFmtId="0" fontId="5" fillId="0" borderId="24" xfId="0" applyFont="1" applyFill="1" applyBorder="1" applyAlignment="1">
      <alignment horizontal="distributed" vertical="top" shrinkToFit="1"/>
    </xf>
    <xf numFmtId="0" fontId="5" fillId="0" borderId="14" xfId="0" applyFont="1" applyFill="1" applyBorder="1" applyAlignment="1">
      <alignment horizontal="distributed" vertical="top" shrinkToFit="1"/>
    </xf>
    <xf numFmtId="49" fontId="5" fillId="0" borderId="25" xfId="0" applyNumberFormat="1" applyFont="1" applyFill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/>
    </xf>
    <xf numFmtId="49" fontId="6" fillId="0" borderId="24" xfId="0" applyNumberFormat="1" applyFont="1" applyFill="1" applyBorder="1" applyAlignment="1">
      <alignment horizontal="distributed"/>
    </xf>
    <xf numFmtId="0" fontId="6" fillId="0" borderId="24" xfId="0" applyFont="1" applyFill="1" applyBorder="1" applyAlignment="1">
      <alignment horizontal="distributed" vertical="top" shrinkToFit="1"/>
    </xf>
    <xf numFmtId="0" fontId="6" fillId="0" borderId="14" xfId="0" applyFont="1" applyFill="1" applyBorder="1" applyAlignment="1">
      <alignment horizontal="distributed" vertical="top" shrinkToFit="1"/>
    </xf>
    <xf numFmtId="0" fontId="5" fillId="0" borderId="1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top"/>
    </xf>
    <xf numFmtId="0" fontId="5" fillId="0" borderId="15" xfId="0" applyFont="1" applyFill="1" applyBorder="1" applyAlignment="1">
      <alignment horizontal="distributed" vertical="top"/>
    </xf>
    <xf numFmtId="49" fontId="4" fillId="0" borderId="30" xfId="0" applyNumberFormat="1" applyFont="1" applyFill="1" applyBorder="1" applyAlignment="1">
      <alignment horizontal="distributed" vertical="center" indent="2"/>
    </xf>
    <xf numFmtId="49" fontId="4" fillId="0" borderId="31" xfId="0" applyNumberFormat="1" applyFont="1" applyFill="1" applyBorder="1" applyAlignment="1">
      <alignment horizontal="distributed" vertical="center" indent="2"/>
    </xf>
    <xf numFmtId="49" fontId="4" fillId="0" borderId="28" xfId="0" applyNumberFormat="1" applyFont="1" applyFill="1" applyBorder="1" applyAlignment="1">
      <alignment horizontal="distributed" vertical="center" indent="2"/>
    </xf>
    <xf numFmtId="0" fontId="5" fillId="0" borderId="25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25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4" fillId="0" borderId="28" xfId="0" applyNumberFormat="1" applyFont="1" applyFill="1" applyBorder="1" applyAlignment="1">
      <alignment horizontal="distributed" vertical="center" indent="3"/>
    </xf>
    <xf numFmtId="49" fontId="4" fillId="0" borderId="30" xfId="0" applyNumberFormat="1" applyFont="1" applyFill="1" applyBorder="1" applyAlignment="1">
      <alignment horizontal="distributed" vertical="center" indent="3"/>
    </xf>
    <xf numFmtId="49" fontId="5" fillId="0" borderId="25" xfId="0" applyNumberFormat="1" applyFont="1" applyFill="1" applyBorder="1" applyAlignment="1">
      <alignment horizontal="distributed"/>
    </xf>
    <xf numFmtId="49" fontId="5" fillId="0" borderId="24" xfId="0" applyNumberFormat="1" applyFont="1" applyFill="1" applyBorder="1" applyAlignment="1">
      <alignment horizontal="distributed"/>
    </xf>
    <xf numFmtId="49" fontId="4" fillId="0" borderId="31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distributed" vertical="top"/>
    </xf>
    <xf numFmtId="0" fontId="6" fillId="0" borderId="25" xfId="0" applyFont="1" applyFill="1" applyBorder="1" applyAlignment="1">
      <alignment horizontal="distributed" vertical="center" wrapText="1" shrinkToFit="1"/>
    </xf>
    <xf numFmtId="0" fontId="6" fillId="0" borderId="24" xfId="0" applyFont="1" applyFill="1" applyBorder="1" applyAlignment="1">
      <alignment horizontal="distributed" vertical="center" wrapText="1" shrinkToFit="1"/>
    </xf>
    <xf numFmtId="0" fontId="6" fillId="0" borderId="14" xfId="0" applyFont="1" applyFill="1" applyBorder="1" applyAlignment="1">
      <alignment horizontal="distributed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distributed" vertical="top"/>
    </xf>
    <xf numFmtId="0" fontId="6" fillId="0" borderId="14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49" fontId="5" fillId="0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 shrinkToFit="1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11" xfId="0" applyNumberFormat="1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distributed" vertical="center" shrinkToFit="1"/>
    </xf>
    <xf numFmtId="49" fontId="4" fillId="0" borderId="21" xfId="0" applyNumberFormat="1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11" xfId="0" applyNumberFormat="1" applyFont="1" applyFill="1" applyBorder="1" applyAlignment="1">
      <alignment horizontal="distributed" vertical="center" shrinkToFit="1"/>
    </xf>
    <xf numFmtId="49" fontId="5" fillId="0" borderId="15" xfId="0" applyNumberFormat="1" applyFont="1" applyFill="1" applyBorder="1" applyAlignment="1">
      <alignment horizontal="distributed" vertical="center" shrinkToFit="1"/>
    </xf>
    <xf numFmtId="49" fontId="5" fillId="0" borderId="20" xfId="0" applyNumberFormat="1" applyFont="1" applyFill="1" applyBorder="1" applyAlignment="1">
      <alignment horizontal="distributed" vertical="center" shrinkToFit="1"/>
    </xf>
    <xf numFmtId="49" fontId="9" fillId="0" borderId="18" xfId="0" applyNumberFormat="1" applyFont="1" applyFill="1" applyBorder="1" applyAlignment="1">
      <alignment horizontal="distributed" vertical="center" shrinkToFit="1"/>
    </xf>
    <xf numFmtId="49" fontId="9" fillId="0" borderId="21" xfId="0" applyNumberFormat="1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distributed" vertical="center"/>
    </xf>
    <xf numFmtId="49" fontId="2" fillId="0" borderId="3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33" xfId="0" applyNumberFormat="1" applyFont="1" applyFill="1" applyBorder="1" applyAlignment="1">
      <alignment horizontal="distributed" vertical="center" indent="1"/>
    </xf>
    <xf numFmtId="49" fontId="4" fillId="0" borderId="22" xfId="0" applyNumberFormat="1" applyFont="1" applyFill="1" applyBorder="1" applyAlignment="1">
      <alignment horizontal="distributed" vertical="center" indent="1"/>
    </xf>
    <xf numFmtId="49" fontId="4" fillId="0" borderId="17" xfId="0" applyNumberFormat="1" applyFont="1" applyFill="1" applyBorder="1" applyAlignment="1">
      <alignment horizontal="distributed" vertical="center" indent="1"/>
    </xf>
    <xf numFmtId="49" fontId="4" fillId="0" borderId="20" xfId="0" applyNumberFormat="1" applyFont="1" applyFill="1" applyBorder="1" applyAlignment="1">
      <alignment horizontal="distributed" vertical="center" indent="1"/>
    </xf>
    <xf numFmtId="49" fontId="4" fillId="0" borderId="15" xfId="0" applyNumberFormat="1" applyFont="1" applyFill="1" applyBorder="1" applyAlignment="1">
      <alignment horizontal="distributed" vertical="center" indent="1"/>
    </xf>
    <xf numFmtId="49" fontId="4" fillId="0" borderId="13" xfId="0" applyNumberFormat="1" applyFont="1" applyFill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28675"/>
          <a:ext cx="8953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562350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24500"/>
          <a:ext cx="9334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</xdr:col>
      <xdr:colOff>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76200</xdr:rowOff>
    </xdr:from>
    <xdr:to>
      <xdr:col>1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2914650"/>
          <a:ext cx="933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5019675"/>
          <a:ext cx="9334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685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076575"/>
          <a:ext cx="685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772150"/>
          <a:ext cx="6762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981075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33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0" y="5819775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790575"/>
          <a:ext cx="20097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65" customWidth="1"/>
    <col min="2" max="16384" width="9.00390625" style="65" customWidth="1"/>
  </cols>
  <sheetData>
    <row r="1" ht="18.75">
      <c r="A1" s="64" t="s">
        <v>239</v>
      </c>
    </row>
    <row r="2" ht="18.75">
      <c r="B2" s="64" t="s">
        <v>0</v>
      </c>
    </row>
    <row r="4" spans="2:3" ht="13.5">
      <c r="B4" s="66" t="s">
        <v>240</v>
      </c>
      <c r="C4" s="65" t="s">
        <v>248</v>
      </c>
    </row>
    <row r="5" spans="2:3" ht="13.5">
      <c r="B5" s="66" t="s">
        <v>257</v>
      </c>
      <c r="C5" s="65" t="s">
        <v>258</v>
      </c>
    </row>
    <row r="6" spans="2:3" ht="13.5">
      <c r="B6" s="66" t="s">
        <v>241</v>
      </c>
      <c r="C6" s="65" t="s">
        <v>250</v>
      </c>
    </row>
    <row r="7" spans="2:3" ht="13.5">
      <c r="B7" s="66" t="s">
        <v>242</v>
      </c>
      <c r="C7" s="65" t="s">
        <v>251</v>
      </c>
    </row>
    <row r="8" spans="2:3" ht="13.5">
      <c r="B8" s="66" t="s">
        <v>243</v>
      </c>
      <c r="C8" s="65" t="s">
        <v>252</v>
      </c>
    </row>
    <row r="9" spans="2:3" ht="13.5">
      <c r="B9" s="66" t="s">
        <v>244</v>
      </c>
      <c r="C9" s="65" t="s">
        <v>253</v>
      </c>
    </row>
    <row r="10" spans="2:3" ht="13.5">
      <c r="B10" s="66" t="s">
        <v>245</v>
      </c>
      <c r="C10" s="65" t="s">
        <v>254</v>
      </c>
    </row>
    <row r="11" spans="2:3" ht="13.5">
      <c r="B11" s="66" t="s">
        <v>246</v>
      </c>
      <c r="C11" s="65" t="s">
        <v>255</v>
      </c>
    </row>
    <row r="12" spans="2:3" ht="13.5">
      <c r="B12" s="66" t="s">
        <v>247</v>
      </c>
      <c r="C12" s="65" t="s">
        <v>249</v>
      </c>
    </row>
    <row r="13" ht="13.5">
      <c r="B13" s="66"/>
    </row>
    <row r="14" ht="13.5">
      <c r="B14" s="66"/>
    </row>
    <row r="18" ht="13.5">
      <c r="B18" s="66"/>
    </row>
  </sheetData>
  <sheetProtection/>
  <hyperlinks>
    <hyperlink ref="B4" location="'24-1'!A1" display="24-1"/>
    <hyperlink ref="B5" location="'24-2・3'!A1" display="24-2・3"/>
    <hyperlink ref="B6" location="'24-4'!A1" display="24-4"/>
    <hyperlink ref="B7" location="'24-5'!A1" display="24-5"/>
    <hyperlink ref="B8" location="'24-6'!A1" display="24-6"/>
    <hyperlink ref="B9" location="'24-7'!A1" display="24-7"/>
    <hyperlink ref="B10" location="'24-8'!A1" display="24-8"/>
    <hyperlink ref="B11" location="'24-9'!A1" display="24-9"/>
    <hyperlink ref="B12" location="'24-10'!A1" display="24-10"/>
  </hyperlinks>
  <printOptions/>
  <pageMargins left="0.7" right="0.7" top="0.75" bottom="0.75" header="0.3" footer="0.3"/>
  <pageSetup horizontalDpi="600" verticalDpi="600" orientation="portrait" paperSize="9" r:id="rId1"/>
  <ignoredErrors>
    <ignoredError sqref="B4 B6:B12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85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8.00390625" style="65" customWidth="1"/>
    <col min="2" max="2" width="2.875" style="65" customWidth="1"/>
    <col min="3" max="3" width="5.375" style="65" customWidth="1"/>
    <col min="4" max="9" width="12.625" style="68" customWidth="1"/>
    <col min="10" max="16384" width="9.00390625" style="65" customWidth="1"/>
  </cols>
  <sheetData>
    <row r="1" spans="1:4" ht="13.5">
      <c r="A1" s="246" t="s">
        <v>256</v>
      </c>
      <c r="B1" s="246"/>
      <c r="C1" s="246"/>
      <c r="D1" s="246"/>
    </row>
    <row r="2" spans="1:9" ht="13.5">
      <c r="A2" s="218" t="s">
        <v>0</v>
      </c>
      <c r="B2" s="218"/>
      <c r="C2" s="218"/>
      <c r="D2" s="218"/>
      <c r="E2" s="13"/>
      <c r="F2" s="13"/>
      <c r="G2" s="13"/>
      <c r="H2" s="13"/>
      <c r="I2" s="13"/>
    </row>
    <row r="3" spans="1:9" s="30" customFormat="1" ht="17.25">
      <c r="A3" s="224" t="s">
        <v>295</v>
      </c>
      <c r="B3" s="224"/>
      <c r="C3" s="224"/>
      <c r="D3" s="224"/>
      <c r="E3" s="224"/>
      <c r="F3" s="224"/>
      <c r="G3" s="224"/>
      <c r="H3" s="224"/>
      <c r="I3" s="224"/>
    </row>
    <row r="4" spans="1:9" ht="17.25">
      <c r="A4" s="63"/>
      <c r="B4" s="63"/>
      <c r="C4" s="63"/>
      <c r="D4" s="63"/>
      <c r="E4" s="63"/>
      <c r="F4" s="63"/>
      <c r="G4" s="63"/>
      <c r="H4" s="63"/>
      <c r="I4" s="63"/>
    </row>
    <row r="5" spans="1:9" s="11" customFormat="1" ht="6" customHeight="1" thickBot="1">
      <c r="A5" s="14"/>
      <c r="B5" s="14"/>
      <c r="C5" s="14"/>
      <c r="D5" s="15"/>
      <c r="E5" s="15"/>
      <c r="F5" s="15"/>
      <c r="G5" s="15"/>
      <c r="H5" s="15"/>
      <c r="I5" s="15"/>
    </row>
    <row r="6" spans="1:10" s="11" customFormat="1" ht="21" customHeight="1" thickTop="1">
      <c r="A6" s="328" t="s">
        <v>238</v>
      </c>
      <c r="B6" s="328"/>
      <c r="C6" s="329"/>
      <c r="D6" s="367" t="s">
        <v>237</v>
      </c>
      <c r="E6" s="368"/>
      <c r="F6" s="367" t="s">
        <v>236</v>
      </c>
      <c r="G6" s="368"/>
      <c r="H6" s="367" t="s">
        <v>235</v>
      </c>
      <c r="I6" s="372"/>
      <c r="J6" s="17"/>
    </row>
    <row r="7" spans="1:10" s="11" customFormat="1" ht="21" customHeight="1">
      <c r="A7" s="364"/>
      <c r="B7" s="365"/>
      <c r="C7" s="366"/>
      <c r="D7" s="369"/>
      <c r="E7" s="370"/>
      <c r="F7" s="369"/>
      <c r="G7" s="371"/>
      <c r="H7" s="369" t="s">
        <v>234</v>
      </c>
      <c r="I7" s="371"/>
      <c r="J7" s="17"/>
    </row>
    <row r="8" spans="1:10" s="11" customFormat="1" ht="39.75" customHeight="1">
      <c r="A8" s="330"/>
      <c r="B8" s="330"/>
      <c r="C8" s="331"/>
      <c r="D8" s="70" t="s">
        <v>204</v>
      </c>
      <c r="E8" s="71" t="s">
        <v>203</v>
      </c>
      <c r="F8" s="70" t="s">
        <v>204</v>
      </c>
      <c r="G8" s="71" t="s">
        <v>203</v>
      </c>
      <c r="H8" s="72" t="s">
        <v>204</v>
      </c>
      <c r="I8" s="73" t="s">
        <v>203</v>
      </c>
      <c r="J8" s="17"/>
    </row>
    <row r="9" spans="1:10" s="11" customFormat="1" ht="39.75" customHeight="1">
      <c r="A9" s="56" t="s">
        <v>148</v>
      </c>
      <c r="B9" s="74">
        <v>18</v>
      </c>
      <c r="C9" s="56" t="s">
        <v>30</v>
      </c>
      <c r="D9" s="2">
        <v>14</v>
      </c>
      <c r="E9" s="1">
        <v>8</v>
      </c>
      <c r="F9" s="1">
        <v>48</v>
      </c>
      <c r="G9" s="1">
        <v>25</v>
      </c>
      <c r="H9" s="1">
        <v>11</v>
      </c>
      <c r="I9" s="1">
        <v>12</v>
      </c>
      <c r="J9" s="17"/>
    </row>
    <row r="10" spans="1:10" s="11" customFormat="1" ht="39.75" customHeight="1">
      <c r="A10" s="56"/>
      <c r="B10" s="74">
        <v>19</v>
      </c>
      <c r="C10" s="56"/>
      <c r="D10" s="2">
        <v>35</v>
      </c>
      <c r="E10" s="1">
        <v>19</v>
      </c>
      <c r="F10" s="1">
        <v>45</v>
      </c>
      <c r="G10" s="1">
        <v>24</v>
      </c>
      <c r="H10" s="1">
        <v>14</v>
      </c>
      <c r="I10" s="1">
        <v>17</v>
      </c>
      <c r="J10" s="17"/>
    </row>
    <row r="11" spans="1:10" s="30" customFormat="1" ht="39.75" customHeight="1">
      <c r="A11" s="75"/>
      <c r="B11" s="76">
        <v>20</v>
      </c>
      <c r="C11" s="75"/>
      <c r="D11" s="27">
        <v>20</v>
      </c>
      <c r="E11" s="28">
        <v>8</v>
      </c>
      <c r="F11" s="28">
        <v>62</v>
      </c>
      <c r="G11" s="28">
        <v>45</v>
      </c>
      <c r="H11" s="28">
        <v>16</v>
      </c>
      <c r="I11" s="28">
        <v>12</v>
      </c>
      <c r="J11" s="29"/>
    </row>
    <row r="12" spans="1:9" s="11" customFormat="1" ht="18" customHeight="1">
      <c r="A12" s="77" t="s">
        <v>233</v>
      </c>
      <c r="B12" s="78"/>
      <c r="C12" s="78"/>
      <c r="D12" s="78"/>
      <c r="E12" s="78"/>
      <c r="F12" s="78"/>
      <c r="G12" s="78"/>
      <c r="H12" s="33"/>
      <c r="I12" s="33"/>
    </row>
    <row r="13" spans="4:9" s="11" customFormat="1" ht="12.75" customHeight="1">
      <c r="D13" s="34"/>
      <c r="E13" s="34"/>
      <c r="F13" s="34"/>
      <c r="G13" s="34"/>
      <c r="H13" s="34"/>
      <c r="I13" s="34"/>
    </row>
    <row r="14" spans="4:9" s="11" customFormat="1" ht="13.5">
      <c r="D14" s="34"/>
      <c r="E14" s="34"/>
      <c r="F14" s="34"/>
      <c r="G14" s="34"/>
      <c r="H14" s="34"/>
      <c r="I14" s="34"/>
    </row>
    <row r="15" spans="4:9" s="11" customFormat="1" ht="13.5">
      <c r="D15" s="34"/>
      <c r="E15" s="34"/>
      <c r="F15" s="34"/>
      <c r="G15" s="34"/>
      <c r="H15" s="34"/>
      <c r="I15" s="34"/>
    </row>
    <row r="16" spans="4:9" s="11" customFormat="1" ht="13.5">
      <c r="D16" s="34"/>
      <c r="E16" s="34"/>
      <c r="F16" s="34"/>
      <c r="G16" s="34"/>
      <c r="H16" s="34"/>
      <c r="I16" s="34"/>
    </row>
    <row r="17" spans="4:9" s="11" customFormat="1" ht="13.5">
      <c r="D17" s="34"/>
      <c r="E17" s="34"/>
      <c r="F17" s="34"/>
      <c r="G17" s="34"/>
      <c r="H17" s="34"/>
      <c r="I17" s="34"/>
    </row>
    <row r="18" spans="4:9" s="11" customFormat="1" ht="13.5">
      <c r="D18" s="34"/>
      <c r="E18" s="34"/>
      <c r="F18" s="34"/>
      <c r="G18" s="34"/>
      <c r="H18" s="34"/>
      <c r="I18" s="34"/>
    </row>
    <row r="19" spans="4:9" s="11" customFormat="1" ht="13.5">
      <c r="D19" s="34"/>
      <c r="E19" s="34"/>
      <c r="F19" s="34"/>
      <c r="G19" s="34"/>
      <c r="H19" s="34"/>
      <c r="I19" s="34"/>
    </row>
    <row r="20" spans="4:9" s="11" customFormat="1" ht="13.5">
      <c r="D20" s="34"/>
      <c r="E20" s="34"/>
      <c r="F20" s="34"/>
      <c r="G20" s="34"/>
      <c r="H20" s="34"/>
      <c r="I20" s="34"/>
    </row>
    <row r="21" spans="4:9" s="11" customFormat="1" ht="13.5">
      <c r="D21" s="34"/>
      <c r="E21" s="34"/>
      <c r="F21" s="34"/>
      <c r="G21" s="34"/>
      <c r="H21" s="34"/>
      <c r="I21" s="34"/>
    </row>
    <row r="22" spans="4:9" s="11" customFormat="1" ht="13.5">
      <c r="D22" s="34"/>
      <c r="E22" s="34"/>
      <c r="F22" s="34"/>
      <c r="G22" s="34"/>
      <c r="H22" s="34"/>
      <c r="I22" s="34"/>
    </row>
    <row r="23" spans="4:9" s="11" customFormat="1" ht="13.5">
      <c r="D23" s="34"/>
      <c r="E23" s="34"/>
      <c r="F23" s="34"/>
      <c r="G23" s="34"/>
      <c r="H23" s="34"/>
      <c r="I23" s="34"/>
    </row>
    <row r="24" spans="4:9" s="11" customFormat="1" ht="13.5">
      <c r="D24" s="34"/>
      <c r="E24" s="34"/>
      <c r="F24" s="34"/>
      <c r="G24" s="34"/>
      <c r="H24" s="34"/>
      <c r="I24" s="34"/>
    </row>
    <row r="25" spans="4:9" s="11" customFormat="1" ht="13.5">
      <c r="D25" s="34"/>
      <c r="E25" s="34"/>
      <c r="F25" s="34"/>
      <c r="G25" s="34"/>
      <c r="H25" s="34"/>
      <c r="I25" s="34"/>
    </row>
    <row r="26" spans="4:9" s="11" customFormat="1" ht="13.5">
      <c r="D26" s="34"/>
      <c r="E26" s="34"/>
      <c r="F26" s="34"/>
      <c r="G26" s="34"/>
      <c r="H26" s="34"/>
      <c r="I26" s="34"/>
    </row>
    <row r="27" spans="4:9" s="11" customFormat="1" ht="13.5">
      <c r="D27" s="34"/>
      <c r="E27" s="34"/>
      <c r="F27" s="34"/>
      <c r="G27" s="34"/>
      <c r="H27" s="34"/>
      <c r="I27" s="34"/>
    </row>
    <row r="28" spans="4:9" s="11" customFormat="1" ht="13.5">
      <c r="D28" s="34"/>
      <c r="E28" s="34"/>
      <c r="F28" s="34"/>
      <c r="G28" s="34"/>
      <c r="H28" s="34"/>
      <c r="I28" s="34"/>
    </row>
    <row r="29" spans="4:9" s="11" customFormat="1" ht="13.5">
      <c r="D29" s="34"/>
      <c r="E29" s="34"/>
      <c r="F29" s="34"/>
      <c r="G29" s="34"/>
      <c r="H29" s="34"/>
      <c r="I29" s="34"/>
    </row>
    <row r="30" spans="4:9" s="11" customFormat="1" ht="13.5">
      <c r="D30" s="34"/>
      <c r="E30" s="34"/>
      <c r="F30" s="34"/>
      <c r="G30" s="34"/>
      <c r="H30" s="34"/>
      <c r="I30" s="34"/>
    </row>
    <row r="31" spans="4:9" s="11" customFormat="1" ht="13.5">
      <c r="D31" s="34"/>
      <c r="E31" s="34"/>
      <c r="F31" s="34"/>
      <c r="G31" s="34"/>
      <c r="H31" s="34"/>
      <c r="I31" s="34"/>
    </row>
    <row r="32" spans="4:9" s="11" customFormat="1" ht="13.5">
      <c r="D32" s="34"/>
      <c r="E32" s="34"/>
      <c r="F32" s="34"/>
      <c r="G32" s="34"/>
      <c r="H32" s="34"/>
      <c r="I32" s="34"/>
    </row>
    <row r="33" spans="4:9" s="11" customFormat="1" ht="13.5">
      <c r="D33" s="34"/>
      <c r="E33" s="34"/>
      <c r="F33" s="34"/>
      <c r="G33" s="34"/>
      <c r="H33" s="34"/>
      <c r="I33" s="34"/>
    </row>
    <row r="34" spans="4:9" s="11" customFormat="1" ht="13.5">
      <c r="D34" s="34"/>
      <c r="E34" s="34"/>
      <c r="F34" s="34"/>
      <c r="G34" s="34"/>
      <c r="H34" s="34"/>
      <c r="I34" s="34"/>
    </row>
    <row r="35" spans="4:9" s="11" customFormat="1" ht="13.5">
      <c r="D35" s="34"/>
      <c r="E35" s="34"/>
      <c r="F35" s="34"/>
      <c r="G35" s="34"/>
      <c r="H35" s="34"/>
      <c r="I35" s="34"/>
    </row>
    <row r="36" spans="4:9" s="11" customFormat="1" ht="13.5">
      <c r="D36" s="34"/>
      <c r="E36" s="34"/>
      <c r="F36" s="34"/>
      <c r="G36" s="34"/>
      <c r="H36" s="34"/>
      <c r="I36" s="34"/>
    </row>
    <row r="37" spans="4:9" s="11" customFormat="1" ht="13.5">
      <c r="D37" s="34"/>
      <c r="E37" s="34"/>
      <c r="F37" s="34"/>
      <c r="G37" s="34"/>
      <c r="H37" s="34"/>
      <c r="I37" s="34"/>
    </row>
    <row r="38" spans="4:9" s="11" customFormat="1" ht="13.5">
      <c r="D38" s="34"/>
      <c r="E38" s="34"/>
      <c r="F38" s="34"/>
      <c r="G38" s="34"/>
      <c r="H38" s="34"/>
      <c r="I38" s="34"/>
    </row>
    <row r="39" spans="4:9" s="11" customFormat="1" ht="13.5">
      <c r="D39" s="34"/>
      <c r="E39" s="34"/>
      <c r="F39" s="34"/>
      <c r="G39" s="34"/>
      <c r="H39" s="34"/>
      <c r="I39" s="34"/>
    </row>
    <row r="40" spans="4:9" s="11" customFormat="1" ht="13.5">
      <c r="D40" s="34"/>
      <c r="E40" s="34"/>
      <c r="F40" s="34"/>
      <c r="G40" s="34"/>
      <c r="H40" s="34"/>
      <c r="I40" s="34"/>
    </row>
    <row r="41" spans="4:9" s="11" customFormat="1" ht="13.5">
      <c r="D41" s="34"/>
      <c r="E41" s="34"/>
      <c r="F41" s="34"/>
      <c r="G41" s="34"/>
      <c r="H41" s="34"/>
      <c r="I41" s="34"/>
    </row>
    <row r="42" spans="4:9" s="11" customFormat="1" ht="13.5">
      <c r="D42" s="34"/>
      <c r="E42" s="34"/>
      <c r="F42" s="34"/>
      <c r="G42" s="34"/>
      <c r="H42" s="34"/>
      <c r="I42" s="34"/>
    </row>
    <row r="43" spans="4:9" s="11" customFormat="1" ht="13.5">
      <c r="D43" s="34"/>
      <c r="E43" s="34"/>
      <c r="F43" s="34"/>
      <c r="G43" s="34"/>
      <c r="H43" s="34"/>
      <c r="I43" s="34"/>
    </row>
    <row r="44" spans="4:9" s="11" customFormat="1" ht="13.5">
      <c r="D44" s="34"/>
      <c r="E44" s="34"/>
      <c r="F44" s="34"/>
      <c r="G44" s="34"/>
      <c r="H44" s="34"/>
      <c r="I44" s="34"/>
    </row>
    <row r="45" spans="4:9" s="11" customFormat="1" ht="13.5">
      <c r="D45" s="34"/>
      <c r="E45" s="34"/>
      <c r="F45" s="34"/>
      <c r="G45" s="34"/>
      <c r="H45" s="34"/>
      <c r="I45" s="34"/>
    </row>
    <row r="46" spans="4:9" s="11" customFormat="1" ht="13.5">
      <c r="D46" s="34"/>
      <c r="E46" s="34"/>
      <c r="F46" s="34"/>
      <c r="G46" s="34"/>
      <c r="H46" s="34"/>
      <c r="I46" s="34"/>
    </row>
    <row r="47" spans="4:9" s="11" customFormat="1" ht="13.5">
      <c r="D47" s="34"/>
      <c r="E47" s="34"/>
      <c r="F47" s="34"/>
      <c r="G47" s="34"/>
      <c r="H47" s="34"/>
      <c r="I47" s="34"/>
    </row>
    <row r="48" spans="4:9" s="11" customFormat="1" ht="13.5">
      <c r="D48" s="34"/>
      <c r="E48" s="34"/>
      <c r="F48" s="34"/>
      <c r="G48" s="34"/>
      <c r="H48" s="34"/>
      <c r="I48" s="34"/>
    </row>
    <row r="49" spans="4:9" s="11" customFormat="1" ht="13.5">
      <c r="D49" s="34"/>
      <c r="E49" s="34"/>
      <c r="F49" s="34"/>
      <c r="G49" s="34"/>
      <c r="H49" s="34"/>
      <c r="I49" s="34"/>
    </row>
    <row r="50" spans="4:9" s="11" customFormat="1" ht="13.5">
      <c r="D50" s="34"/>
      <c r="E50" s="34"/>
      <c r="F50" s="34"/>
      <c r="G50" s="34"/>
      <c r="H50" s="34"/>
      <c r="I50" s="34"/>
    </row>
    <row r="51" spans="4:9" s="11" customFormat="1" ht="13.5">
      <c r="D51" s="34"/>
      <c r="E51" s="34"/>
      <c r="F51" s="34"/>
      <c r="G51" s="34"/>
      <c r="H51" s="34"/>
      <c r="I51" s="34"/>
    </row>
    <row r="52" spans="4:9" s="11" customFormat="1" ht="13.5">
      <c r="D52" s="34"/>
      <c r="E52" s="34"/>
      <c r="F52" s="34"/>
      <c r="G52" s="34"/>
      <c r="H52" s="34"/>
      <c r="I52" s="34"/>
    </row>
    <row r="53" spans="4:9" s="11" customFormat="1" ht="13.5">
      <c r="D53" s="34"/>
      <c r="E53" s="34"/>
      <c r="F53" s="34"/>
      <c r="G53" s="34"/>
      <c r="H53" s="34"/>
      <c r="I53" s="34"/>
    </row>
    <row r="54" spans="4:9" s="11" customFormat="1" ht="13.5">
      <c r="D54" s="34"/>
      <c r="E54" s="34"/>
      <c r="F54" s="34"/>
      <c r="G54" s="34"/>
      <c r="H54" s="34"/>
      <c r="I54" s="34"/>
    </row>
    <row r="55" spans="4:9" s="11" customFormat="1" ht="13.5">
      <c r="D55" s="34"/>
      <c r="E55" s="34"/>
      <c r="F55" s="34"/>
      <c r="G55" s="34"/>
      <c r="H55" s="34"/>
      <c r="I55" s="34"/>
    </row>
    <row r="56" spans="4:9" s="11" customFormat="1" ht="13.5">
      <c r="D56" s="34"/>
      <c r="E56" s="34"/>
      <c r="F56" s="34"/>
      <c r="G56" s="34"/>
      <c r="H56" s="34"/>
      <c r="I56" s="34"/>
    </row>
    <row r="57" spans="4:9" s="11" customFormat="1" ht="13.5">
      <c r="D57" s="34"/>
      <c r="E57" s="34"/>
      <c r="F57" s="34"/>
      <c r="G57" s="34"/>
      <c r="H57" s="34"/>
      <c r="I57" s="34"/>
    </row>
    <row r="58" spans="4:9" s="11" customFormat="1" ht="13.5">
      <c r="D58" s="34"/>
      <c r="E58" s="34"/>
      <c r="F58" s="34"/>
      <c r="G58" s="34"/>
      <c r="H58" s="34"/>
      <c r="I58" s="34"/>
    </row>
    <row r="59" spans="4:9" s="11" customFormat="1" ht="13.5">
      <c r="D59" s="34"/>
      <c r="E59" s="34"/>
      <c r="F59" s="34"/>
      <c r="G59" s="34"/>
      <c r="H59" s="34"/>
      <c r="I59" s="34"/>
    </row>
    <row r="60" spans="4:9" s="11" customFormat="1" ht="13.5">
      <c r="D60" s="34"/>
      <c r="E60" s="34"/>
      <c r="F60" s="34"/>
      <c r="G60" s="34"/>
      <c r="H60" s="34"/>
      <c r="I60" s="34"/>
    </row>
    <row r="61" spans="4:9" s="11" customFormat="1" ht="13.5">
      <c r="D61" s="34"/>
      <c r="E61" s="34"/>
      <c r="F61" s="34"/>
      <c r="G61" s="34"/>
      <c r="H61" s="34"/>
      <c r="I61" s="34"/>
    </row>
    <row r="62" spans="4:9" s="11" customFormat="1" ht="13.5">
      <c r="D62" s="34"/>
      <c r="E62" s="34"/>
      <c r="F62" s="34"/>
      <c r="G62" s="34"/>
      <c r="H62" s="34"/>
      <c r="I62" s="34"/>
    </row>
    <row r="63" spans="4:9" s="11" customFormat="1" ht="13.5">
      <c r="D63" s="34"/>
      <c r="E63" s="34"/>
      <c r="F63" s="34"/>
      <c r="G63" s="34"/>
      <c r="H63" s="34"/>
      <c r="I63" s="34"/>
    </row>
    <row r="64" spans="4:9" s="11" customFormat="1" ht="13.5">
      <c r="D64" s="34"/>
      <c r="E64" s="34"/>
      <c r="F64" s="34"/>
      <c r="G64" s="34"/>
      <c r="H64" s="34"/>
      <c r="I64" s="34"/>
    </row>
    <row r="65" spans="4:9" s="11" customFormat="1" ht="13.5">
      <c r="D65" s="34"/>
      <c r="E65" s="34"/>
      <c r="F65" s="34"/>
      <c r="G65" s="34"/>
      <c r="H65" s="34"/>
      <c r="I65" s="34"/>
    </row>
    <row r="66" spans="4:9" s="11" customFormat="1" ht="13.5">
      <c r="D66" s="34"/>
      <c r="E66" s="34"/>
      <c r="F66" s="34"/>
      <c r="G66" s="34"/>
      <c r="H66" s="34"/>
      <c r="I66" s="34"/>
    </row>
    <row r="67" spans="4:9" s="11" customFormat="1" ht="13.5">
      <c r="D67" s="34"/>
      <c r="E67" s="34"/>
      <c r="F67" s="34"/>
      <c r="G67" s="34"/>
      <c r="H67" s="34"/>
      <c r="I67" s="34"/>
    </row>
    <row r="68" spans="4:9" s="11" customFormat="1" ht="13.5">
      <c r="D68" s="34"/>
      <c r="E68" s="34"/>
      <c r="F68" s="34"/>
      <c r="G68" s="34"/>
      <c r="H68" s="34"/>
      <c r="I68" s="34"/>
    </row>
    <row r="69" spans="4:9" s="11" customFormat="1" ht="13.5">
      <c r="D69" s="34"/>
      <c r="E69" s="34"/>
      <c r="F69" s="34"/>
      <c r="G69" s="34"/>
      <c r="H69" s="34"/>
      <c r="I69" s="34"/>
    </row>
    <row r="70" spans="4:9" s="11" customFormat="1" ht="13.5">
      <c r="D70" s="34"/>
      <c r="E70" s="34"/>
      <c r="F70" s="34"/>
      <c r="G70" s="34"/>
      <c r="H70" s="34"/>
      <c r="I70" s="34"/>
    </row>
    <row r="71" spans="4:9" s="11" customFormat="1" ht="13.5">
      <c r="D71" s="34"/>
      <c r="E71" s="34"/>
      <c r="F71" s="34"/>
      <c r="G71" s="34"/>
      <c r="H71" s="34"/>
      <c r="I71" s="34"/>
    </row>
    <row r="72" spans="4:9" s="11" customFormat="1" ht="13.5">
      <c r="D72" s="34"/>
      <c r="E72" s="34"/>
      <c r="F72" s="34"/>
      <c r="G72" s="34"/>
      <c r="H72" s="34"/>
      <c r="I72" s="34"/>
    </row>
    <row r="73" spans="4:9" s="11" customFormat="1" ht="13.5">
      <c r="D73" s="34"/>
      <c r="E73" s="34"/>
      <c r="F73" s="34"/>
      <c r="G73" s="34"/>
      <c r="H73" s="34"/>
      <c r="I73" s="34"/>
    </row>
    <row r="74" spans="4:9" s="11" customFormat="1" ht="13.5">
      <c r="D74" s="34"/>
      <c r="E74" s="34"/>
      <c r="F74" s="34"/>
      <c r="G74" s="34"/>
      <c r="H74" s="34"/>
      <c r="I74" s="34"/>
    </row>
    <row r="75" spans="4:9" s="11" customFormat="1" ht="13.5">
      <c r="D75" s="34"/>
      <c r="E75" s="34"/>
      <c r="F75" s="34"/>
      <c r="G75" s="34"/>
      <c r="H75" s="34"/>
      <c r="I75" s="34"/>
    </row>
    <row r="76" spans="4:9" s="11" customFormat="1" ht="13.5">
      <c r="D76" s="34"/>
      <c r="E76" s="34"/>
      <c r="F76" s="34"/>
      <c r="G76" s="34"/>
      <c r="H76" s="34"/>
      <c r="I76" s="34"/>
    </row>
    <row r="77" spans="4:9" s="11" customFormat="1" ht="13.5">
      <c r="D77" s="34"/>
      <c r="E77" s="34"/>
      <c r="F77" s="34"/>
      <c r="G77" s="34"/>
      <c r="H77" s="34"/>
      <c r="I77" s="34"/>
    </row>
    <row r="78" spans="4:9" s="11" customFormat="1" ht="13.5">
      <c r="D78" s="34"/>
      <c r="E78" s="34"/>
      <c r="F78" s="34"/>
      <c r="G78" s="34"/>
      <c r="H78" s="34"/>
      <c r="I78" s="34"/>
    </row>
    <row r="79" spans="4:9" s="11" customFormat="1" ht="13.5">
      <c r="D79" s="34"/>
      <c r="E79" s="34"/>
      <c r="F79" s="34"/>
      <c r="G79" s="34"/>
      <c r="H79" s="34"/>
      <c r="I79" s="34"/>
    </row>
    <row r="80" spans="4:9" s="11" customFormat="1" ht="13.5">
      <c r="D80" s="34"/>
      <c r="E80" s="34"/>
      <c r="F80" s="34"/>
      <c r="G80" s="34"/>
      <c r="H80" s="34"/>
      <c r="I80" s="34"/>
    </row>
    <row r="81" spans="4:9" s="11" customFormat="1" ht="13.5">
      <c r="D81" s="34"/>
      <c r="E81" s="34"/>
      <c r="F81" s="34"/>
      <c r="G81" s="34"/>
      <c r="H81" s="34"/>
      <c r="I81" s="34"/>
    </row>
    <row r="82" spans="4:9" s="11" customFormat="1" ht="13.5">
      <c r="D82" s="34"/>
      <c r="E82" s="34"/>
      <c r="F82" s="34"/>
      <c r="G82" s="34"/>
      <c r="H82" s="34"/>
      <c r="I82" s="34"/>
    </row>
    <row r="83" spans="4:9" s="11" customFormat="1" ht="13.5">
      <c r="D83" s="34"/>
      <c r="E83" s="34"/>
      <c r="F83" s="34"/>
      <c r="G83" s="34"/>
      <c r="H83" s="34"/>
      <c r="I83" s="34"/>
    </row>
    <row r="84" spans="4:9" s="11" customFormat="1" ht="13.5">
      <c r="D84" s="34"/>
      <c r="E84" s="34"/>
      <c r="F84" s="34"/>
      <c r="G84" s="34"/>
      <c r="H84" s="34"/>
      <c r="I84" s="34"/>
    </row>
    <row r="85" spans="4:9" s="11" customFormat="1" ht="13.5">
      <c r="D85" s="34"/>
      <c r="E85" s="34"/>
      <c r="F85" s="34"/>
      <c r="G85" s="34"/>
      <c r="H85" s="34"/>
      <c r="I85" s="34"/>
    </row>
  </sheetData>
  <sheetProtection/>
  <mergeCells count="8">
    <mergeCell ref="A1:D1"/>
    <mergeCell ref="A2:D2"/>
    <mergeCell ref="A3:I3"/>
    <mergeCell ref="A6:C8"/>
    <mergeCell ref="D6:E7"/>
    <mergeCell ref="F6:G7"/>
    <mergeCell ref="H6:I6"/>
    <mergeCell ref="H7:I7"/>
  </mergeCells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87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2.00390625" style="38" customWidth="1"/>
    <col min="2" max="3" width="10.00390625" style="36" customWidth="1"/>
    <col min="4" max="4" width="11.00390625" style="36" customWidth="1"/>
    <col min="5" max="5" width="6.75390625" style="36" customWidth="1"/>
    <col min="6" max="6" width="7.50390625" style="36" customWidth="1"/>
    <col min="7" max="8" width="10.00390625" style="36" customWidth="1"/>
    <col min="9" max="9" width="12.50390625" style="36" customWidth="1"/>
    <col min="10" max="10" width="8.75390625" style="36" customWidth="1"/>
    <col min="11" max="11" width="10.00390625" style="36" customWidth="1"/>
    <col min="12" max="12" width="10.125" style="36" customWidth="1"/>
    <col min="13" max="13" width="12.50390625" style="36" customWidth="1"/>
    <col min="14" max="14" width="6.875" style="37" customWidth="1"/>
    <col min="15" max="29" width="9.00390625" style="37" customWidth="1"/>
    <col min="30" max="16384" width="9.00390625" style="38" customWidth="1"/>
  </cols>
  <sheetData>
    <row r="1" spans="1:2" ht="13.5">
      <c r="A1" s="217" t="s">
        <v>256</v>
      </c>
      <c r="B1" s="217"/>
    </row>
    <row r="2" spans="1:13" ht="13.5">
      <c r="A2" s="218" t="s">
        <v>0</v>
      </c>
      <c r="B2" s="21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9" s="30" customFormat="1" ht="17.25">
      <c r="A3" s="224" t="s">
        <v>1</v>
      </c>
      <c r="B3" s="224"/>
      <c r="C3" s="224"/>
      <c r="D3" s="224"/>
      <c r="E3" s="224"/>
      <c r="F3" s="224"/>
      <c r="G3" s="224"/>
      <c r="H3" s="224"/>
      <c r="I3" s="225"/>
      <c r="J3" s="225"/>
      <c r="K3" s="225"/>
      <c r="L3" s="225"/>
      <c r="M3" s="225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s="133" customFormat="1" ht="13.5">
      <c r="A4" s="34"/>
      <c r="B4" s="34"/>
      <c r="C4" s="34"/>
      <c r="D4" s="34"/>
      <c r="E4" s="34"/>
      <c r="F4" s="34"/>
      <c r="G4" s="34"/>
      <c r="H4" s="34"/>
      <c r="I4" s="200"/>
      <c r="J4" s="200"/>
      <c r="K4" s="200"/>
      <c r="L4" s="200"/>
      <c r="M4" s="200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</row>
    <row r="5" spans="1:29" s="11" customFormat="1" ht="6" customHeight="1" thickBot="1">
      <c r="A5" s="14"/>
      <c r="B5" s="219"/>
      <c r="C5" s="219"/>
      <c r="D5" s="219"/>
      <c r="E5" s="219"/>
      <c r="F5" s="15"/>
      <c r="G5" s="15"/>
      <c r="H5" s="15"/>
      <c r="I5" s="15"/>
      <c r="J5" s="15"/>
      <c r="K5" s="219"/>
      <c r="L5" s="219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1" customFormat="1" ht="34.5" customHeight="1" thickTop="1">
      <c r="A6" s="18" t="s">
        <v>2</v>
      </c>
      <c r="B6" s="220" t="s">
        <v>3</v>
      </c>
      <c r="C6" s="221"/>
      <c r="D6" s="221"/>
      <c r="E6" s="221"/>
      <c r="F6" s="221"/>
      <c r="G6" s="221"/>
      <c r="H6" s="221"/>
      <c r="I6" s="222" t="s">
        <v>4</v>
      </c>
      <c r="J6" s="223"/>
      <c r="K6" s="223"/>
      <c r="L6" s="223"/>
      <c r="M6" s="22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7"/>
      <c r="AB6" s="17"/>
      <c r="AC6" s="17"/>
    </row>
    <row r="7" spans="1:29" s="11" customFormat="1" ht="34.5" customHeight="1">
      <c r="A7" s="19"/>
      <c r="B7" s="211" t="s">
        <v>5</v>
      </c>
      <c r="C7" s="212"/>
      <c r="D7" s="20" t="s">
        <v>21</v>
      </c>
      <c r="E7" s="213" t="s">
        <v>6</v>
      </c>
      <c r="F7" s="214"/>
      <c r="G7" s="215" t="s">
        <v>7</v>
      </c>
      <c r="H7" s="216"/>
      <c r="I7" s="207" t="s">
        <v>8</v>
      </c>
      <c r="J7" s="207" t="s">
        <v>9</v>
      </c>
      <c r="K7" s="207" t="s">
        <v>10</v>
      </c>
      <c r="L7" s="207" t="s">
        <v>11</v>
      </c>
      <c r="M7" s="20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7"/>
      <c r="AB7" s="17"/>
      <c r="AC7" s="17"/>
    </row>
    <row r="8" spans="1:29" s="11" customFormat="1" ht="34.5" customHeight="1">
      <c r="A8" s="21" t="s">
        <v>13</v>
      </c>
      <c r="B8" s="22" t="s">
        <v>14</v>
      </c>
      <c r="C8" s="23" t="s">
        <v>15</v>
      </c>
      <c r="D8" s="24" t="s">
        <v>14</v>
      </c>
      <c r="E8" s="24" t="s">
        <v>14</v>
      </c>
      <c r="F8" s="24" t="s">
        <v>15</v>
      </c>
      <c r="G8" s="24" t="s">
        <v>14</v>
      </c>
      <c r="H8" s="24" t="s">
        <v>15</v>
      </c>
      <c r="I8" s="208"/>
      <c r="J8" s="208"/>
      <c r="K8" s="208"/>
      <c r="L8" s="208"/>
      <c r="M8" s="21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7"/>
      <c r="AB8" s="17"/>
      <c r="AC8" s="17"/>
    </row>
    <row r="9" spans="1:29" s="11" customFormat="1" ht="34.5" customHeight="1">
      <c r="A9" s="10" t="s">
        <v>22</v>
      </c>
      <c r="B9" s="2">
        <v>84319</v>
      </c>
      <c r="C9" s="1">
        <v>729523</v>
      </c>
      <c r="D9" s="1">
        <v>15002</v>
      </c>
      <c r="E9" s="1">
        <v>47</v>
      </c>
      <c r="F9" s="1">
        <v>53</v>
      </c>
      <c r="G9" s="1">
        <v>99368</v>
      </c>
      <c r="H9" s="1">
        <v>729576</v>
      </c>
      <c r="I9" s="1">
        <v>1055441</v>
      </c>
      <c r="J9" s="1">
        <v>18574</v>
      </c>
      <c r="K9" s="1">
        <v>194769</v>
      </c>
      <c r="L9" s="1">
        <v>605138</v>
      </c>
      <c r="M9" s="1">
        <v>1873922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s="11" customFormat="1" ht="34.5" customHeight="1">
      <c r="A10" s="25" t="s">
        <v>20</v>
      </c>
      <c r="B10" s="2">
        <v>75343</v>
      </c>
      <c r="C10" s="1">
        <v>204930</v>
      </c>
      <c r="D10" s="1">
        <v>13361</v>
      </c>
      <c r="E10" s="1">
        <v>39</v>
      </c>
      <c r="F10" s="1">
        <v>48</v>
      </c>
      <c r="G10" s="1">
        <v>88743</v>
      </c>
      <c r="H10" s="1">
        <v>204978</v>
      </c>
      <c r="I10" s="1">
        <v>970912</v>
      </c>
      <c r="J10" s="1">
        <v>16185</v>
      </c>
      <c r="K10" s="1">
        <v>189387</v>
      </c>
      <c r="L10" s="1">
        <v>662122</v>
      </c>
      <c r="M10" s="1">
        <v>1838606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30" customFormat="1" ht="34.5" customHeight="1">
      <c r="A11" s="26" t="s">
        <v>23</v>
      </c>
      <c r="B11" s="27">
        <v>74443</v>
      </c>
      <c r="C11" s="28">
        <v>201974</v>
      </c>
      <c r="D11" s="28">
        <v>11438</v>
      </c>
      <c r="E11" s="28">
        <v>35</v>
      </c>
      <c r="F11" s="28">
        <v>56</v>
      </c>
      <c r="G11" s="28">
        <f>SUM(B11,D11:E11)</f>
        <v>85916</v>
      </c>
      <c r="H11" s="28">
        <f>SUM(C11,F11)</f>
        <v>202030</v>
      </c>
      <c r="I11" s="28">
        <v>946898</v>
      </c>
      <c r="J11" s="28">
        <v>17191</v>
      </c>
      <c r="K11" s="28">
        <v>177729</v>
      </c>
      <c r="L11" s="28">
        <v>528219</v>
      </c>
      <c r="M11" s="28">
        <f>SUM(I11:L11)</f>
        <v>1670037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s="11" customFormat="1" ht="17.25" customHeight="1">
      <c r="A12" s="31" t="s">
        <v>16</v>
      </c>
      <c r="B12" s="31"/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s="11" customFormat="1" ht="17.25" customHeight="1">
      <c r="A13" s="5" t="s">
        <v>17</v>
      </c>
      <c r="B13" s="5"/>
      <c r="C13" s="5"/>
      <c r="D13" s="5"/>
      <c r="E13" s="5"/>
      <c r="F13" s="33"/>
      <c r="G13" s="33"/>
      <c r="H13" s="33"/>
      <c r="I13" s="32"/>
      <c r="J13" s="32"/>
      <c r="K13" s="32"/>
      <c r="L13" s="32"/>
      <c r="M13" s="3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s="11" customFormat="1" ht="17.25" customHeight="1">
      <c r="A14" s="5" t="s">
        <v>18</v>
      </c>
      <c r="B14" s="5"/>
      <c r="C14" s="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s="11" customFormat="1" ht="17.25" customHeight="1">
      <c r="A15" s="33" t="s">
        <v>19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2:29" s="11" customFormat="1" ht="13.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2:29" s="11" customFormat="1" ht="13.5">
      <c r="B17" s="34"/>
      <c r="C17" s="34"/>
      <c r="D17" s="34"/>
      <c r="E17" s="34"/>
      <c r="F17" s="34"/>
      <c r="G17" s="35"/>
      <c r="H17" s="35"/>
      <c r="I17" s="34"/>
      <c r="J17" s="34"/>
      <c r="K17" s="34"/>
      <c r="L17" s="34"/>
      <c r="M17" s="3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2:29" s="11" customFormat="1" ht="13.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2:29" s="11" customFormat="1" ht="13.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2:29" s="11" customFormat="1" ht="13.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2:29" s="11" customFormat="1" ht="13.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2:29" s="11" customFormat="1" ht="13.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2:29" s="11" customFormat="1" ht="13.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2:29" s="11" customFormat="1" ht="13.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2:29" s="11" customFormat="1" ht="13.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2:29" s="11" customFormat="1" ht="13.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2:29" s="11" customFormat="1" ht="13.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2:29" s="11" customFormat="1" ht="13.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2:29" s="11" customFormat="1" ht="13.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2:29" s="11" customFormat="1" ht="13.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2:29" s="11" customFormat="1" ht="13.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2:29" s="11" customFormat="1" ht="13.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2:29" s="11" customFormat="1" ht="13.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s="11" customFormat="1" ht="13.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2:29" s="11" customFormat="1" ht="13.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2:29" s="11" customFormat="1" ht="13.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2:29" s="11" customFormat="1" ht="13.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2:29" s="11" customFormat="1" ht="13.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2:29" s="11" customFormat="1" ht="13.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2:29" s="11" customFormat="1" ht="13.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2:29" s="11" customFormat="1" ht="13.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2:29" s="11" customFormat="1" ht="13.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2:29" s="11" customFormat="1" ht="13.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2:29" s="11" customFormat="1" ht="13.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2:29" s="11" customFormat="1" ht="13.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2:29" s="11" customFormat="1" ht="13.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2:29" s="11" customFormat="1" ht="13.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2:29" s="11" customFormat="1" ht="13.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2:29" s="11" customFormat="1" ht="13.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s="11" customFormat="1" ht="13.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2:29" s="11" customFormat="1" ht="13.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2:29" s="11" customFormat="1" ht="13.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2:29" s="11" customFormat="1" ht="13.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2:29" s="11" customFormat="1" ht="13.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2:29" s="11" customFormat="1" ht="13.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2:29" s="11" customFormat="1" ht="13.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2:29" s="11" customFormat="1" ht="13.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2:29" s="11" customFormat="1" ht="13.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2:29" s="11" customFormat="1" ht="13.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2:29" s="11" customFormat="1" ht="13.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2:29" s="11" customFormat="1" ht="13.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2:29" s="11" customFormat="1" ht="13.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2:29" s="11" customFormat="1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2:29" s="11" customFormat="1" ht="13.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2:29" s="11" customFormat="1" ht="13.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2:29" s="11" customFormat="1" ht="13.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2:29" s="11" customFormat="1" ht="13.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2:29" s="11" customFormat="1" ht="13.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2:29" s="11" customFormat="1" ht="13.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2:29" s="11" customFormat="1" ht="13.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2:29" s="11" customFormat="1" ht="13.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2:29" s="11" customFormat="1" ht="13.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2:29" s="11" customFormat="1" ht="13.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2:29" s="11" customFormat="1" ht="13.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2:29" s="11" customFormat="1" ht="13.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2:29" s="11" customFormat="1" ht="13.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2:29" s="11" customFormat="1" ht="13.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2:29" s="11" customFormat="1" ht="13.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2:29" s="11" customFormat="1" ht="13.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2:29" s="11" customFormat="1" ht="13.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2:29" s="11" customFormat="1" ht="13.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2:29" s="11" customFormat="1" ht="13.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2:29" s="11" customFormat="1" ht="13.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2:29" s="11" customFormat="1" ht="13.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2:29" s="11" customFormat="1" ht="13.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2:29" s="11" customFormat="1" ht="13.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2:29" s="11" customFormat="1" ht="13.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</sheetData>
  <sheetProtection/>
  <mergeCells count="16">
    <mergeCell ref="A1:B1"/>
    <mergeCell ref="A2:B2"/>
    <mergeCell ref="B5:C5"/>
    <mergeCell ref="D5:E5"/>
    <mergeCell ref="K5:L5"/>
    <mergeCell ref="B6:H6"/>
    <mergeCell ref="I6:M6"/>
    <mergeCell ref="A3:M3"/>
    <mergeCell ref="L7:L8"/>
    <mergeCell ref="M7:M8"/>
    <mergeCell ref="B7:C7"/>
    <mergeCell ref="E7:F7"/>
    <mergeCell ref="G7:H7"/>
    <mergeCell ref="I7:I8"/>
    <mergeCell ref="J7:J8"/>
    <mergeCell ref="K7:K8"/>
  </mergeCells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fitToHeight="1" fitToWidth="1" horizontalDpi="300" verticalDpi="300" orientation="portrait" paperSize="9" scale="70" r:id="rId2"/>
  <headerFooter scaleWithDoc="0">
    <oddFooter>&amp;R&amp;F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83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2.25390625" style="65" customWidth="1"/>
    <col min="2" max="10" width="8.875" style="68" customWidth="1"/>
    <col min="11" max="22" width="9.00390625" style="131" customWidth="1"/>
    <col min="23" max="16384" width="9.00390625" style="65" customWidth="1"/>
  </cols>
  <sheetData>
    <row r="1" spans="1:2" ht="13.5">
      <c r="A1" s="246" t="s">
        <v>256</v>
      </c>
      <c r="B1" s="246"/>
    </row>
    <row r="2" spans="1:10" ht="13.5">
      <c r="A2" s="218" t="s">
        <v>0</v>
      </c>
      <c r="B2" s="218"/>
      <c r="C2" s="13"/>
      <c r="D2" s="13"/>
      <c r="E2" s="13"/>
      <c r="F2" s="13"/>
      <c r="G2" s="13"/>
      <c r="H2" s="13"/>
      <c r="I2" s="13"/>
      <c r="J2" s="13"/>
    </row>
    <row r="3" spans="1:22" s="30" customFormat="1" ht="17.25">
      <c r="A3" s="224" t="s">
        <v>291</v>
      </c>
      <c r="B3" s="224"/>
      <c r="C3" s="224"/>
      <c r="D3" s="224"/>
      <c r="E3" s="224"/>
      <c r="F3" s="224"/>
      <c r="G3" s="224"/>
      <c r="H3" s="224"/>
      <c r="I3" s="224"/>
      <c r="J3" s="224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133" customFormat="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s="11" customFormat="1" ht="6" customHeight="1" thickBot="1">
      <c r="A5" s="14"/>
      <c r="B5" s="219"/>
      <c r="C5" s="219"/>
      <c r="D5" s="219"/>
      <c r="E5" s="219"/>
      <c r="F5" s="15"/>
      <c r="G5" s="15"/>
      <c r="H5" s="15"/>
      <c r="I5" s="15"/>
      <c r="J5" s="1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51" customFormat="1" ht="24" customHeight="1" thickTop="1">
      <c r="A6" s="178" t="s">
        <v>34</v>
      </c>
      <c r="B6" s="237" t="s">
        <v>33</v>
      </c>
      <c r="C6" s="238"/>
      <c r="D6" s="238"/>
      <c r="E6" s="242" t="s">
        <v>32</v>
      </c>
      <c r="F6" s="243"/>
      <c r="G6" s="244"/>
      <c r="H6" s="242" t="s">
        <v>31</v>
      </c>
      <c r="I6" s="243"/>
      <c r="J6" s="243"/>
      <c r="K6" s="179"/>
      <c r="L6" s="179"/>
      <c r="M6" s="179"/>
      <c r="N6" s="179"/>
      <c r="O6" s="179"/>
      <c r="P6" s="179"/>
      <c r="Q6" s="179"/>
      <c r="R6" s="179"/>
      <c r="S6" s="179"/>
      <c r="T6" s="94"/>
      <c r="U6" s="94"/>
      <c r="V6" s="94"/>
    </row>
    <row r="7" spans="1:22" s="51" customFormat="1" ht="18.75" customHeight="1">
      <c r="A7" s="180" t="s">
        <v>30</v>
      </c>
      <c r="B7" s="98" t="s">
        <v>29</v>
      </c>
      <c r="C7" s="156" t="s">
        <v>28</v>
      </c>
      <c r="D7" s="99" t="s">
        <v>27</v>
      </c>
      <c r="E7" s="98" t="s">
        <v>29</v>
      </c>
      <c r="F7" s="156" t="s">
        <v>28</v>
      </c>
      <c r="G7" s="99" t="s">
        <v>27</v>
      </c>
      <c r="H7" s="98" t="s">
        <v>29</v>
      </c>
      <c r="I7" s="156" t="s">
        <v>28</v>
      </c>
      <c r="J7" s="143" t="s">
        <v>27</v>
      </c>
      <c r="K7" s="179"/>
      <c r="L7" s="179"/>
      <c r="M7" s="179"/>
      <c r="N7" s="179"/>
      <c r="O7" s="179"/>
      <c r="P7" s="179"/>
      <c r="Q7" s="179"/>
      <c r="R7" s="179"/>
      <c r="S7" s="179"/>
      <c r="T7" s="94"/>
      <c r="U7" s="94"/>
      <c r="V7" s="94"/>
    </row>
    <row r="8" spans="1:22" s="51" customFormat="1" ht="18.75" customHeight="1">
      <c r="A8" s="181" t="s">
        <v>22</v>
      </c>
      <c r="B8" s="41">
        <v>6841</v>
      </c>
      <c r="C8" s="42">
        <v>6893</v>
      </c>
      <c r="D8" s="42">
        <v>111</v>
      </c>
      <c r="E8" s="42">
        <v>524</v>
      </c>
      <c r="F8" s="42">
        <v>554</v>
      </c>
      <c r="G8" s="42">
        <v>75</v>
      </c>
      <c r="H8" s="42">
        <v>3721</v>
      </c>
      <c r="I8" s="42">
        <v>3746</v>
      </c>
      <c r="J8" s="42">
        <v>33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2" s="51" customFormat="1" ht="18.75" customHeight="1">
      <c r="A9" s="182" t="s">
        <v>289</v>
      </c>
      <c r="B9" s="41">
        <v>5820</v>
      </c>
      <c r="C9" s="42">
        <v>5826</v>
      </c>
      <c r="D9" s="42">
        <v>105</v>
      </c>
      <c r="E9" s="42">
        <v>397</v>
      </c>
      <c r="F9" s="42">
        <v>401</v>
      </c>
      <c r="G9" s="42">
        <v>71</v>
      </c>
      <c r="H9" s="42">
        <v>3052</v>
      </c>
      <c r="I9" s="42">
        <v>3054</v>
      </c>
      <c r="J9" s="42">
        <v>31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s="102" customFormat="1" ht="18.75" customHeight="1">
      <c r="A10" s="183" t="s">
        <v>290</v>
      </c>
      <c r="B10" s="39">
        <f aca="true" t="shared" si="0" ref="B10:J10">SUM(B11:B12)</f>
        <v>5130</v>
      </c>
      <c r="C10" s="40">
        <f t="shared" si="0"/>
        <v>5112</v>
      </c>
      <c r="D10" s="40">
        <f t="shared" si="0"/>
        <v>123</v>
      </c>
      <c r="E10" s="40">
        <f t="shared" si="0"/>
        <v>373</v>
      </c>
      <c r="F10" s="40">
        <f t="shared" si="0"/>
        <v>370</v>
      </c>
      <c r="G10" s="40">
        <f t="shared" si="0"/>
        <v>74</v>
      </c>
      <c r="H10" s="40">
        <f t="shared" si="0"/>
        <v>2353</v>
      </c>
      <c r="I10" s="40">
        <f t="shared" si="0"/>
        <v>2337</v>
      </c>
      <c r="J10" s="40">
        <f t="shared" si="0"/>
        <v>47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</row>
    <row r="11" spans="1:10" s="94" customFormat="1" ht="18.75" customHeight="1">
      <c r="A11" s="58" t="s">
        <v>26</v>
      </c>
      <c r="B11" s="41">
        <v>711</v>
      </c>
      <c r="C11" s="42">
        <v>704</v>
      </c>
      <c r="D11" s="42">
        <v>69</v>
      </c>
      <c r="E11" s="42">
        <v>310</v>
      </c>
      <c r="F11" s="42">
        <v>302</v>
      </c>
      <c r="G11" s="42">
        <v>67</v>
      </c>
      <c r="H11" s="45" t="s">
        <v>137</v>
      </c>
      <c r="I11" s="45" t="s">
        <v>137</v>
      </c>
      <c r="J11" s="45" t="s">
        <v>137</v>
      </c>
    </row>
    <row r="12" spans="1:22" s="51" customFormat="1" ht="18.75" customHeight="1">
      <c r="A12" s="184" t="s">
        <v>25</v>
      </c>
      <c r="B12" s="43">
        <v>4419</v>
      </c>
      <c r="C12" s="44">
        <v>4408</v>
      </c>
      <c r="D12" s="44">
        <v>54</v>
      </c>
      <c r="E12" s="44">
        <v>63</v>
      </c>
      <c r="F12" s="44">
        <v>68</v>
      </c>
      <c r="G12" s="44">
        <v>7</v>
      </c>
      <c r="H12" s="44">
        <v>2353</v>
      </c>
      <c r="I12" s="44">
        <v>2337</v>
      </c>
      <c r="J12" s="44">
        <v>47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2" s="51" customFormat="1" ht="16.5" customHeight="1">
      <c r="A13" s="245" t="s">
        <v>24</v>
      </c>
      <c r="B13" s="245"/>
      <c r="C13" s="245"/>
      <c r="D13" s="108"/>
      <c r="E13" s="108"/>
      <c r="F13" s="108"/>
      <c r="G13" s="108"/>
      <c r="H13" s="108"/>
      <c r="I13" s="108"/>
      <c r="J13" s="108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2:22" s="11" customFormat="1" ht="13.5">
      <c r="B14" s="185"/>
      <c r="C14" s="185"/>
      <c r="D14" s="185"/>
      <c r="E14" s="185"/>
      <c r="F14" s="185"/>
      <c r="G14" s="185"/>
      <c r="H14" s="185"/>
      <c r="I14" s="185"/>
      <c r="J14" s="18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22" s="11" customFormat="1" ht="13.5">
      <c r="B15" s="186"/>
      <c r="C15" s="186"/>
      <c r="D15" s="186"/>
      <c r="E15" s="186"/>
      <c r="F15" s="186"/>
      <c r="G15" s="186"/>
      <c r="H15" s="186"/>
      <c r="I15" s="186"/>
      <c r="J15" s="18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11" customFormat="1" ht="17.25">
      <c r="A16" s="224" t="s">
        <v>47</v>
      </c>
      <c r="B16" s="224"/>
      <c r="C16" s="224"/>
      <c r="D16" s="224"/>
      <c r="E16" s="224"/>
      <c r="F16" s="224"/>
      <c r="G16" s="224"/>
      <c r="H16" s="224"/>
      <c r="I16" s="224"/>
      <c r="J16" s="22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11" customFormat="1" ht="13.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11" customFormat="1" ht="6" customHeight="1" thickBot="1">
      <c r="A18" s="14"/>
      <c r="B18" s="219"/>
      <c r="C18" s="219"/>
      <c r="D18" s="219"/>
      <c r="E18" s="219"/>
      <c r="F18" s="15"/>
      <c r="G18" s="15"/>
      <c r="H18" s="15"/>
      <c r="I18" s="15"/>
      <c r="J18" s="1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51" customFormat="1" ht="24" customHeight="1" thickTop="1">
      <c r="A19" s="178" t="s">
        <v>34</v>
      </c>
      <c r="B19" s="237" t="s">
        <v>33</v>
      </c>
      <c r="C19" s="238"/>
      <c r="D19" s="239"/>
      <c r="E19" s="240" t="s">
        <v>46</v>
      </c>
      <c r="F19" s="226"/>
      <c r="G19" s="241"/>
      <c r="H19" s="240" t="s">
        <v>45</v>
      </c>
      <c r="I19" s="226"/>
      <c r="J19" s="226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2" s="51" customFormat="1" ht="18.75" customHeight="1">
      <c r="A20" s="180" t="s">
        <v>39</v>
      </c>
      <c r="B20" s="98" t="s">
        <v>29</v>
      </c>
      <c r="C20" s="156" t="s">
        <v>28</v>
      </c>
      <c r="D20" s="155" t="s">
        <v>27</v>
      </c>
      <c r="E20" s="98" t="s">
        <v>29</v>
      </c>
      <c r="F20" s="156" t="s">
        <v>28</v>
      </c>
      <c r="G20" s="155" t="s">
        <v>27</v>
      </c>
      <c r="H20" s="98" t="s">
        <v>29</v>
      </c>
      <c r="I20" s="156" t="s">
        <v>28</v>
      </c>
      <c r="J20" s="157" t="s">
        <v>27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</row>
    <row r="21" spans="1:22" s="51" customFormat="1" ht="18.75" customHeight="1">
      <c r="A21" s="181" t="s">
        <v>22</v>
      </c>
      <c r="B21" s="41">
        <v>11652</v>
      </c>
      <c r="C21" s="42">
        <v>11759</v>
      </c>
      <c r="D21" s="42">
        <v>2472</v>
      </c>
      <c r="E21" s="42">
        <v>2307</v>
      </c>
      <c r="F21" s="42">
        <v>2202</v>
      </c>
      <c r="G21" s="42">
        <v>656</v>
      </c>
      <c r="H21" s="42">
        <v>1531</v>
      </c>
      <c r="I21" s="42">
        <v>1578</v>
      </c>
      <c r="J21" s="42">
        <v>193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</row>
    <row r="22" spans="1:22" s="51" customFormat="1" ht="18.75" customHeight="1">
      <c r="A22" s="182" t="s">
        <v>270</v>
      </c>
      <c r="B22" s="41">
        <v>10402</v>
      </c>
      <c r="C22" s="42">
        <v>10123</v>
      </c>
      <c r="D22" s="42">
        <v>2751</v>
      </c>
      <c r="E22" s="42">
        <v>2844</v>
      </c>
      <c r="F22" s="42">
        <v>2514</v>
      </c>
      <c r="G22" s="42">
        <v>986</v>
      </c>
      <c r="H22" s="42">
        <v>1417</v>
      </c>
      <c r="I22" s="42">
        <v>1455</v>
      </c>
      <c r="J22" s="42">
        <v>155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</row>
    <row r="23" spans="1:22" s="51" customFormat="1" ht="18.75" customHeight="1">
      <c r="A23" s="183" t="s">
        <v>271</v>
      </c>
      <c r="B23" s="39">
        <f aca="true" t="shared" si="1" ref="B23:J23">SUM(B24:B25)</f>
        <v>12286</v>
      </c>
      <c r="C23" s="40">
        <f t="shared" si="1"/>
        <v>12032</v>
      </c>
      <c r="D23" s="40">
        <f t="shared" si="1"/>
        <v>3005</v>
      </c>
      <c r="E23" s="40">
        <f t="shared" si="1"/>
        <v>3637</v>
      </c>
      <c r="F23" s="40">
        <f t="shared" si="1"/>
        <v>3431</v>
      </c>
      <c r="G23" s="40">
        <f t="shared" si="1"/>
        <v>1192</v>
      </c>
      <c r="H23" s="40">
        <f t="shared" si="1"/>
        <v>1038</v>
      </c>
      <c r="I23" s="40">
        <f t="shared" si="1"/>
        <v>1068</v>
      </c>
      <c r="J23" s="40">
        <f t="shared" si="1"/>
        <v>125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1:22" s="51" customFormat="1" ht="18.75" customHeight="1">
      <c r="A24" s="188" t="s">
        <v>26</v>
      </c>
      <c r="B24" s="41">
        <v>5491</v>
      </c>
      <c r="C24" s="42">
        <v>5440</v>
      </c>
      <c r="D24" s="42">
        <v>2164</v>
      </c>
      <c r="E24" s="42">
        <v>1060</v>
      </c>
      <c r="F24" s="42">
        <v>1069</v>
      </c>
      <c r="G24" s="42">
        <v>514</v>
      </c>
      <c r="H24" s="42">
        <v>4</v>
      </c>
      <c r="I24" s="42">
        <v>7</v>
      </c>
      <c r="J24" s="42">
        <v>0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s="51" customFormat="1" ht="18.75" customHeight="1">
      <c r="A25" s="189" t="s">
        <v>25</v>
      </c>
      <c r="B25" s="43">
        <v>6795</v>
      </c>
      <c r="C25" s="44">
        <v>6592</v>
      </c>
      <c r="D25" s="44">
        <v>841</v>
      </c>
      <c r="E25" s="44">
        <v>2577</v>
      </c>
      <c r="F25" s="44">
        <v>2362</v>
      </c>
      <c r="G25" s="44">
        <v>678</v>
      </c>
      <c r="H25" s="44">
        <v>1034</v>
      </c>
      <c r="I25" s="44">
        <v>1061</v>
      </c>
      <c r="J25" s="44">
        <v>125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4:22" s="51" customFormat="1" ht="12">
      <c r="D26" s="108"/>
      <c r="E26" s="108"/>
      <c r="F26" s="108"/>
      <c r="G26" s="108"/>
      <c r="H26" s="108"/>
      <c r="I26" s="108"/>
      <c r="J26" s="108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</row>
    <row r="27" spans="2:22" s="51" customFormat="1" ht="6" customHeight="1" thickBot="1">
      <c r="B27" s="117"/>
      <c r="C27" s="117"/>
      <c r="D27" s="117"/>
      <c r="E27" s="117"/>
      <c r="F27" s="117"/>
      <c r="G27" s="117"/>
      <c r="H27" s="117"/>
      <c r="I27" s="117"/>
      <c r="J27" s="117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</row>
    <row r="28" spans="1:22" s="51" customFormat="1" ht="18.75" customHeight="1" thickTop="1">
      <c r="A28" s="190" t="s">
        <v>34</v>
      </c>
      <c r="B28" s="226" t="s">
        <v>44</v>
      </c>
      <c r="C28" s="226"/>
      <c r="D28" s="226"/>
      <c r="E28" s="226"/>
      <c r="F28" s="226"/>
      <c r="G28" s="226"/>
      <c r="H28" s="226"/>
      <c r="I28" s="191" t="s">
        <v>43</v>
      </c>
      <c r="J28" s="187" t="s">
        <v>42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</row>
    <row r="29" spans="1:22" s="51" customFormat="1" ht="14.25" customHeight="1">
      <c r="A29" s="159"/>
      <c r="B29" s="227" t="s">
        <v>29</v>
      </c>
      <c r="C29" s="229" t="s">
        <v>41</v>
      </c>
      <c r="D29" s="230"/>
      <c r="E29" s="231" t="s">
        <v>40</v>
      </c>
      <c r="F29" s="232"/>
      <c r="G29" s="232"/>
      <c r="H29" s="232"/>
      <c r="I29" s="233" t="s">
        <v>29</v>
      </c>
      <c r="J29" s="235" t="s">
        <v>29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1:22" s="51" customFormat="1" ht="14.25" customHeight="1">
      <c r="A30" s="192" t="s">
        <v>39</v>
      </c>
      <c r="B30" s="228"/>
      <c r="C30" s="99" t="s">
        <v>26</v>
      </c>
      <c r="D30" s="99" t="s">
        <v>25</v>
      </c>
      <c r="E30" s="98" t="s">
        <v>38</v>
      </c>
      <c r="F30" s="156" t="s">
        <v>37</v>
      </c>
      <c r="G30" s="99" t="s">
        <v>36</v>
      </c>
      <c r="H30" s="193" t="s">
        <v>35</v>
      </c>
      <c r="I30" s="234"/>
      <c r="J30" s="236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1:22" s="51" customFormat="1" ht="18.75" customHeight="1">
      <c r="A31" s="194" t="s">
        <v>22</v>
      </c>
      <c r="B31" s="42">
        <v>2086</v>
      </c>
      <c r="C31" s="42">
        <v>550</v>
      </c>
      <c r="D31" s="42">
        <v>1536</v>
      </c>
      <c r="E31" s="42">
        <v>1920</v>
      </c>
      <c r="F31" s="42">
        <v>80</v>
      </c>
      <c r="G31" s="42">
        <v>61</v>
      </c>
      <c r="H31" s="42">
        <v>25</v>
      </c>
      <c r="I31" s="42">
        <v>22</v>
      </c>
      <c r="J31" s="42">
        <v>0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</row>
    <row r="32" spans="1:22" s="51" customFormat="1" ht="18.75" customHeight="1">
      <c r="A32" s="195" t="s">
        <v>270</v>
      </c>
      <c r="B32" s="42">
        <v>2662</v>
      </c>
      <c r="C32" s="42">
        <v>895</v>
      </c>
      <c r="D32" s="42">
        <v>1767</v>
      </c>
      <c r="E32" s="42">
        <v>2485</v>
      </c>
      <c r="F32" s="42">
        <v>72</v>
      </c>
      <c r="G32" s="42">
        <v>65</v>
      </c>
      <c r="H32" s="42">
        <v>40</v>
      </c>
      <c r="I32" s="42">
        <v>17</v>
      </c>
      <c r="J32" s="42">
        <v>0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51" customFormat="1" ht="18.75" customHeight="1">
      <c r="A33" s="196" t="s">
        <v>271</v>
      </c>
      <c r="B33" s="40">
        <f aca="true" t="shared" si="2" ref="B33:J33">SUM(B34:B35)</f>
        <v>3423</v>
      </c>
      <c r="C33" s="40">
        <f t="shared" si="2"/>
        <v>950</v>
      </c>
      <c r="D33" s="40">
        <f t="shared" si="2"/>
        <v>2473</v>
      </c>
      <c r="E33" s="40">
        <f t="shared" si="2"/>
        <v>3225</v>
      </c>
      <c r="F33" s="40">
        <f t="shared" si="2"/>
        <v>103</v>
      </c>
      <c r="G33" s="40">
        <f t="shared" si="2"/>
        <v>65</v>
      </c>
      <c r="H33" s="40">
        <f t="shared" si="2"/>
        <v>30</v>
      </c>
      <c r="I33" s="40">
        <f t="shared" si="2"/>
        <v>16</v>
      </c>
      <c r="J33" s="40">
        <f t="shared" si="2"/>
        <v>0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</row>
    <row r="34" spans="1:22" s="51" customFormat="1" ht="18.75" customHeight="1">
      <c r="A34" s="197" t="s">
        <v>26</v>
      </c>
      <c r="B34" s="42">
        <v>950</v>
      </c>
      <c r="C34" s="42">
        <v>950</v>
      </c>
      <c r="D34" s="45">
        <v>0</v>
      </c>
      <c r="E34" s="42">
        <v>839</v>
      </c>
      <c r="F34" s="42">
        <v>41</v>
      </c>
      <c r="G34" s="42">
        <v>43</v>
      </c>
      <c r="H34" s="42">
        <v>27</v>
      </c>
      <c r="I34" s="42">
        <v>16</v>
      </c>
      <c r="J34" s="42">
        <v>0</v>
      </c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</row>
    <row r="35" spans="1:22" s="51" customFormat="1" ht="18.75" customHeight="1">
      <c r="A35" s="198" t="s">
        <v>25</v>
      </c>
      <c r="B35" s="44">
        <v>2473</v>
      </c>
      <c r="C35" s="46">
        <v>0</v>
      </c>
      <c r="D35" s="44">
        <v>2473</v>
      </c>
      <c r="E35" s="44">
        <v>2386</v>
      </c>
      <c r="F35" s="44">
        <v>62</v>
      </c>
      <c r="G35" s="44">
        <v>22</v>
      </c>
      <c r="H35" s="44">
        <v>3</v>
      </c>
      <c r="I35" s="46">
        <v>0</v>
      </c>
      <c r="J35" s="46">
        <v>0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</row>
    <row r="36" spans="1:22" s="51" customFormat="1" ht="16.5" customHeight="1">
      <c r="A36" s="199" t="s">
        <v>24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2:22" s="11" customFormat="1" ht="13.5">
      <c r="B37" s="34"/>
      <c r="C37" s="34"/>
      <c r="D37" s="34"/>
      <c r="E37" s="34"/>
      <c r="F37" s="34"/>
      <c r="G37" s="34"/>
      <c r="H37" s="34"/>
      <c r="I37" s="34"/>
      <c r="J37" s="34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2:22" s="11" customFormat="1" ht="13.5">
      <c r="B38" s="34"/>
      <c r="C38" s="34"/>
      <c r="D38" s="34"/>
      <c r="E38" s="34"/>
      <c r="F38" s="34"/>
      <c r="G38" s="34"/>
      <c r="H38" s="34"/>
      <c r="I38" s="34"/>
      <c r="J38" s="34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2:22" s="11" customFormat="1" ht="13.5">
      <c r="B39" s="34"/>
      <c r="C39" s="34"/>
      <c r="D39" s="34"/>
      <c r="E39" s="34"/>
      <c r="F39" s="34"/>
      <c r="G39" s="34"/>
      <c r="H39" s="34"/>
      <c r="I39" s="34"/>
      <c r="J39" s="3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2:22" s="11" customFormat="1" ht="13.5">
      <c r="B40" s="34"/>
      <c r="C40" s="34"/>
      <c r="D40" s="34"/>
      <c r="E40" s="34"/>
      <c r="F40" s="34"/>
      <c r="G40" s="34"/>
      <c r="H40" s="34"/>
      <c r="I40" s="34"/>
      <c r="J40" s="34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2:22" s="11" customFormat="1" ht="13.5">
      <c r="B41" s="34"/>
      <c r="C41" s="34"/>
      <c r="D41" s="34"/>
      <c r="E41" s="34"/>
      <c r="F41" s="34"/>
      <c r="G41" s="34"/>
      <c r="H41" s="34"/>
      <c r="I41" s="34"/>
      <c r="J41" s="34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s="11" customFormat="1" ht="13.5">
      <c r="B42" s="34"/>
      <c r="C42" s="34"/>
      <c r="D42" s="34"/>
      <c r="E42" s="34"/>
      <c r="F42" s="34"/>
      <c r="G42" s="34"/>
      <c r="H42" s="34"/>
      <c r="I42" s="34"/>
      <c r="J42" s="34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2:22" s="11" customFormat="1" ht="13.5">
      <c r="B43" s="34"/>
      <c r="C43" s="34"/>
      <c r="D43" s="34"/>
      <c r="E43" s="34"/>
      <c r="F43" s="34"/>
      <c r="G43" s="34"/>
      <c r="H43" s="34"/>
      <c r="I43" s="34"/>
      <c r="J43" s="34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s="11" customFormat="1" ht="13.5">
      <c r="B44" s="34"/>
      <c r="C44" s="34"/>
      <c r="D44" s="34"/>
      <c r="E44" s="34"/>
      <c r="F44" s="34"/>
      <c r="G44" s="34"/>
      <c r="H44" s="34"/>
      <c r="I44" s="34"/>
      <c r="J44" s="34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s="11" customFormat="1" ht="13.5">
      <c r="B45" s="34"/>
      <c r="C45" s="34"/>
      <c r="D45" s="34"/>
      <c r="E45" s="34"/>
      <c r="F45" s="34"/>
      <c r="G45" s="34"/>
      <c r="H45" s="34"/>
      <c r="I45" s="34"/>
      <c r="J45" s="34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2:22" s="11" customFormat="1" ht="13.5">
      <c r="B46" s="34"/>
      <c r="C46" s="34"/>
      <c r="D46" s="34"/>
      <c r="E46" s="34"/>
      <c r="F46" s="34"/>
      <c r="G46" s="34"/>
      <c r="H46" s="34"/>
      <c r="I46" s="34"/>
      <c r="J46" s="34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2:22" s="11" customFormat="1" ht="13.5">
      <c r="B47" s="34"/>
      <c r="C47" s="34"/>
      <c r="D47" s="34"/>
      <c r="E47" s="34"/>
      <c r="F47" s="34"/>
      <c r="G47" s="34"/>
      <c r="H47" s="34"/>
      <c r="I47" s="34"/>
      <c r="J47" s="34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2:22" s="11" customFormat="1" ht="13.5">
      <c r="B48" s="34"/>
      <c r="C48" s="34"/>
      <c r="D48" s="34"/>
      <c r="E48" s="34"/>
      <c r="F48" s="34"/>
      <c r="G48" s="34"/>
      <c r="H48" s="34"/>
      <c r="I48" s="34"/>
      <c r="J48" s="34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2:22" s="11" customFormat="1" ht="13.5">
      <c r="B49" s="34"/>
      <c r="C49" s="34"/>
      <c r="D49" s="34"/>
      <c r="E49" s="34"/>
      <c r="F49" s="34"/>
      <c r="G49" s="34"/>
      <c r="H49" s="34"/>
      <c r="I49" s="34"/>
      <c r="J49" s="3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2:22" s="11" customFormat="1" ht="13.5">
      <c r="B50" s="34"/>
      <c r="C50" s="34"/>
      <c r="D50" s="34"/>
      <c r="E50" s="34"/>
      <c r="F50" s="34"/>
      <c r="G50" s="34"/>
      <c r="H50" s="34"/>
      <c r="I50" s="34"/>
      <c r="J50" s="3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2:22" s="11" customFormat="1" ht="13.5">
      <c r="B51" s="34"/>
      <c r="C51" s="34"/>
      <c r="D51" s="34"/>
      <c r="E51" s="34"/>
      <c r="F51" s="34"/>
      <c r="G51" s="34"/>
      <c r="H51" s="34"/>
      <c r="I51" s="34"/>
      <c r="J51" s="3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2:22" s="11" customFormat="1" ht="13.5">
      <c r="B52" s="34"/>
      <c r="C52" s="34"/>
      <c r="D52" s="34"/>
      <c r="E52" s="34"/>
      <c r="F52" s="34"/>
      <c r="G52" s="34"/>
      <c r="H52" s="34"/>
      <c r="I52" s="34"/>
      <c r="J52" s="3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2:22" s="11" customFormat="1" ht="13.5">
      <c r="B53" s="34"/>
      <c r="C53" s="34"/>
      <c r="D53" s="34"/>
      <c r="E53" s="34"/>
      <c r="F53" s="34"/>
      <c r="G53" s="34"/>
      <c r="H53" s="34"/>
      <c r="I53" s="34"/>
      <c r="J53" s="34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2:22" s="11" customFormat="1" ht="13.5">
      <c r="B54" s="34"/>
      <c r="C54" s="34"/>
      <c r="D54" s="34"/>
      <c r="E54" s="34"/>
      <c r="F54" s="34"/>
      <c r="G54" s="34"/>
      <c r="H54" s="34"/>
      <c r="I54" s="34"/>
      <c r="J54" s="34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2:22" s="11" customFormat="1" ht="13.5">
      <c r="B55" s="34"/>
      <c r="C55" s="34"/>
      <c r="D55" s="34"/>
      <c r="E55" s="34"/>
      <c r="F55" s="34"/>
      <c r="G55" s="34"/>
      <c r="H55" s="34"/>
      <c r="I55" s="34"/>
      <c r="J55" s="34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2:22" s="11" customFormat="1" ht="13.5">
      <c r="B56" s="34"/>
      <c r="C56" s="34"/>
      <c r="D56" s="34"/>
      <c r="E56" s="34"/>
      <c r="F56" s="34"/>
      <c r="G56" s="34"/>
      <c r="H56" s="34"/>
      <c r="I56" s="34"/>
      <c r="J56" s="34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2:22" s="11" customFormat="1" ht="13.5">
      <c r="B57" s="34"/>
      <c r="C57" s="34"/>
      <c r="D57" s="34"/>
      <c r="E57" s="34"/>
      <c r="F57" s="34"/>
      <c r="G57" s="34"/>
      <c r="H57" s="34"/>
      <c r="I57" s="34"/>
      <c r="J57" s="34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2:22" s="11" customFormat="1" ht="13.5">
      <c r="B58" s="34"/>
      <c r="C58" s="34"/>
      <c r="D58" s="34"/>
      <c r="E58" s="34"/>
      <c r="F58" s="34"/>
      <c r="G58" s="34"/>
      <c r="H58" s="34"/>
      <c r="I58" s="34"/>
      <c r="J58" s="34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2:22" s="11" customFormat="1" ht="13.5">
      <c r="B59" s="34"/>
      <c r="C59" s="34"/>
      <c r="D59" s="34"/>
      <c r="E59" s="34"/>
      <c r="F59" s="34"/>
      <c r="G59" s="34"/>
      <c r="H59" s="34"/>
      <c r="I59" s="34"/>
      <c r="J59" s="3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2:22" s="11" customFormat="1" ht="13.5">
      <c r="B60" s="34"/>
      <c r="C60" s="34"/>
      <c r="D60" s="34"/>
      <c r="E60" s="34"/>
      <c r="F60" s="34"/>
      <c r="G60" s="34"/>
      <c r="H60" s="34"/>
      <c r="I60" s="34"/>
      <c r="J60" s="34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2:22" s="11" customFormat="1" ht="13.5">
      <c r="B61" s="34"/>
      <c r="C61" s="34"/>
      <c r="D61" s="34"/>
      <c r="E61" s="34"/>
      <c r="F61" s="34"/>
      <c r="G61" s="34"/>
      <c r="H61" s="34"/>
      <c r="I61" s="34"/>
      <c r="J61" s="3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2:22" s="11" customFormat="1" ht="13.5">
      <c r="B62" s="34"/>
      <c r="C62" s="34"/>
      <c r="D62" s="34"/>
      <c r="E62" s="34"/>
      <c r="F62" s="34"/>
      <c r="G62" s="34"/>
      <c r="H62" s="34"/>
      <c r="I62" s="34"/>
      <c r="J62" s="34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2:22" s="11" customFormat="1" ht="13.5">
      <c r="B63" s="34"/>
      <c r="C63" s="34"/>
      <c r="D63" s="34"/>
      <c r="E63" s="34"/>
      <c r="F63" s="34"/>
      <c r="G63" s="34"/>
      <c r="H63" s="34"/>
      <c r="I63" s="34"/>
      <c r="J63" s="34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2:22" s="11" customFormat="1" ht="13.5">
      <c r="B64" s="34"/>
      <c r="C64" s="34"/>
      <c r="D64" s="34"/>
      <c r="E64" s="34"/>
      <c r="F64" s="34"/>
      <c r="G64" s="34"/>
      <c r="H64" s="34"/>
      <c r="I64" s="34"/>
      <c r="J64" s="34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2:22" s="11" customFormat="1" ht="13.5">
      <c r="B65" s="34"/>
      <c r="C65" s="34"/>
      <c r="D65" s="34"/>
      <c r="E65" s="34"/>
      <c r="F65" s="34"/>
      <c r="G65" s="34"/>
      <c r="H65" s="34"/>
      <c r="I65" s="34"/>
      <c r="J65" s="34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2:22" s="11" customFormat="1" ht="13.5">
      <c r="B66" s="34"/>
      <c r="C66" s="34"/>
      <c r="D66" s="34"/>
      <c r="E66" s="34"/>
      <c r="F66" s="34"/>
      <c r="G66" s="34"/>
      <c r="H66" s="34"/>
      <c r="I66" s="34"/>
      <c r="J66" s="34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2:22" s="11" customFormat="1" ht="13.5">
      <c r="B67" s="34"/>
      <c r="C67" s="34"/>
      <c r="D67" s="34"/>
      <c r="E67" s="34"/>
      <c r="F67" s="34"/>
      <c r="G67" s="34"/>
      <c r="H67" s="34"/>
      <c r="I67" s="34"/>
      <c r="J67" s="34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2:22" s="11" customFormat="1" ht="13.5">
      <c r="B68" s="34"/>
      <c r="C68" s="34"/>
      <c r="D68" s="34"/>
      <c r="E68" s="34"/>
      <c r="F68" s="34"/>
      <c r="G68" s="34"/>
      <c r="H68" s="34"/>
      <c r="I68" s="34"/>
      <c r="J68" s="34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2:22" s="11" customFormat="1" ht="13.5">
      <c r="B69" s="34"/>
      <c r="C69" s="34"/>
      <c r="D69" s="34"/>
      <c r="E69" s="34"/>
      <c r="F69" s="34"/>
      <c r="G69" s="34"/>
      <c r="H69" s="34"/>
      <c r="I69" s="34"/>
      <c r="J69" s="34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2:22" s="11" customFormat="1" ht="13.5">
      <c r="B70" s="34"/>
      <c r="C70" s="34"/>
      <c r="D70" s="34"/>
      <c r="E70" s="34"/>
      <c r="F70" s="34"/>
      <c r="G70" s="34"/>
      <c r="H70" s="34"/>
      <c r="I70" s="34"/>
      <c r="J70" s="34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2:22" s="11" customFormat="1" ht="13.5">
      <c r="B71" s="34"/>
      <c r="C71" s="34"/>
      <c r="D71" s="34"/>
      <c r="E71" s="34"/>
      <c r="F71" s="34"/>
      <c r="G71" s="34"/>
      <c r="H71" s="34"/>
      <c r="I71" s="34"/>
      <c r="J71" s="34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2:22" s="11" customFormat="1" ht="13.5">
      <c r="B72" s="34"/>
      <c r="C72" s="34"/>
      <c r="D72" s="34"/>
      <c r="E72" s="34"/>
      <c r="F72" s="34"/>
      <c r="G72" s="34"/>
      <c r="H72" s="34"/>
      <c r="I72" s="34"/>
      <c r="J72" s="34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2:22" s="11" customFormat="1" ht="13.5">
      <c r="B73" s="34"/>
      <c r="C73" s="34"/>
      <c r="D73" s="34"/>
      <c r="E73" s="34"/>
      <c r="F73" s="34"/>
      <c r="G73" s="34"/>
      <c r="H73" s="34"/>
      <c r="I73" s="34"/>
      <c r="J73" s="34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2:22" s="11" customFormat="1" ht="13.5">
      <c r="B74" s="34"/>
      <c r="C74" s="34"/>
      <c r="D74" s="34"/>
      <c r="E74" s="34"/>
      <c r="F74" s="34"/>
      <c r="G74" s="34"/>
      <c r="H74" s="34"/>
      <c r="I74" s="34"/>
      <c r="J74" s="34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2:22" s="11" customFormat="1" ht="13.5">
      <c r="B75" s="34"/>
      <c r="C75" s="34"/>
      <c r="D75" s="34"/>
      <c r="E75" s="34"/>
      <c r="F75" s="34"/>
      <c r="G75" s="34"/>
      <c r="H75" s="34"/>
      <c r="I75" s="34"/>
      <c r="J75" s="34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2:22" s="11" customFormat="1" ht="13.5">
      <c r="B76" s="34"/>
      <c r="C76" s="34"/>
      <c r="D76" s="34"/>
      <c r="E76" s="34"/>
      <c r="F76" s="34"/>
      <c r="G76" s="34"/>
      <c r="H76" s="34"/>
      <c r="I76" s="34"/>
      <c r="J76" s="34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2:22" s="11" customFormat="1" ht="13.5">
      <c r="B77" s="34"/>
      <c r="C77" s="34"/>
      <c r="D77" s="34"/>
      <c r="E77" s="34"/>
      <c r="F77" s="34"/>
      <c r="G77" s="34"/>
      <c r="H77" s="34"/>
      <c r="I77" s="34"/>
      <c r="J77" s="34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2:22" s="11" customFormat="1" ht="13.5">
      <c r="B78" s="34"/>
      <c r="C78" s="34"/>
      <c r="D78" s="34"/>
      <c r="E78" s="34"/>
      <c r="F78" s="34"/>
      <c r="G78" s="34"/>
      <c r="H78" s="34"/>
      <c r="I78" s="34"/>
      <c r="J78" s="34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2:22" s="11" customFormat="1" ht="13.5">
      <c r="B79" s="34"/>
      <c r="C79" s="34"/>
      <c r="D79" s="34"/>
      <c r="E79" s="34"/>
      <c r="F79" s="34"/>
      <c r="G79" s="34"/>
      <c r="H79" s="34"/>
      <c r="I79" s="34"/>
      <c r="J79" s="34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2:22" s="11" customFormat="1" ht="13.5">
      <c r="B80" s="34"/>
      <c r="C80" s="34"/>
      <c r="D80" s="34"/>
      <c r="E80" s="34"/>
      <c r="F80" s="34"/>
      <c r="G80" s="34"/>
      <c r="H80" s="34"/>
      <c r="I80" s="34"/>
      <c r="J80" s="34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2:22" s="11" customFormat="1" ht="13.5">
      <c r="B81" s="34"/>
      <c r="C81" s="34"/>
      <c r="D81" s="34"/>
      <c r="E81" s="34"/>
      <c r="F81" s="34"/>
      <c r="G81" s="34"/>
      <c r="H81" s="34"/>
      <c r="I81" s="34"/>
      <c r="J81" s="34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2:22" s="11" customFormat="1" ht="13.5">
      <c r="B82" s="34"/>
      <c r="C82" s="34"/>
      <c r="D82" s="34"/>
      <c r="E82" s="34"/>
      <c r="F82" s="34"/>
      <c r="G82" s="34"/>
      <c r="H82" s="34"/>
      <c r="I82" s="34"/>
      <c r="J82" s="34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2:22" s="11" customFormat="1" ht="13.5">
      <c r="B83" s="34"/>
      <c r="C83" s="34"/>
      <c r="D83" s="34"/>
      <c r="E83" s="34"/>
      <c r="F83" s="34"/>
      <c r="G83" s="34"/>
      <c r="H83" s="34"/>
      <c r="I83" s="34"/>
      <c r="J83" s="34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</sheetData>
  <sheetProtection/>
  <mergeCells count="21">
    <mergeCell ref="A1:B1"/>
    <mergeCell ref="A2:B2"/>
    <mergeCell ref="A3:J3"/>
    <mergeCell ref="B5:C5"/>
    <mergeCell ref="D5:E5"/>
    <mergeCell ref="B6:D6"/>
    <mergeCell ref="A16:J16"/>
    <mergeCell ref="B18:C18"/>
    <mergeCell ref="D18:E18"/>
    <mergeCell ref="B19:D19"/>
    <mergeCell ref="E19:G19"/>
    <mergeCell ref="E6:G6"/>
    <mergeCell ref="H6:J6"/>
    <mergeCell ref="A13:C13"/>
    <mergeCell ref="H19:J19"/>
    <mergeCell ref="B28:H28"/>
    <mergeCell ref="B29:B30"/>
    <mergeCell ref="C29:D29"/>
    <mergeCell ref="E29:H29"/>
    <mergeCell ref="I29:I30"/>
    <mergeCell ref="J29:J30"/>
  </mergeCells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headerFooter scaleWithDoc="0">
    <oddFooter>&amp;R&amp;F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91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2.25390625" style="65" customWidth="1"/>
    <col min="2" max="10" width="8.875" style="68" customWidth="1"/>
    <col min="11" max="21" width="9.00390625" style="131" customWidth="1"/>
    <col min="22" max="16384" width="9.00390625" style="65" customWidth="1"/>
  </cols>
  <sheetData>
    <row r="1" spans="1:2" ht="13.5">
      <c r="A1" s="246" t="s">
        <v>256</v>
      </c>
      <c r="B1" s="246"/>
    </row>
    <row r="2" spans="1:10" ht="13.5">
      <c r="A2" s="218" t="s">
        <v>0</v>
      </c>
      <c r="B2" s="218"/>
      <c r="C2" s="5"/>
      <c r="D2" s="5"/>
      <c r="E2" s="5"/>
      <c r="F2" s="13"/>
      <c r="G2" s="13"/>
      <c r="H2" s="13"/>
      <c r="I2" s="13"/>
      <c r="J2" s="13"/>
    </row>
    <row r="3" spans="1:21" s="30" customFormat="1" ht="17.25">
      <c r="A3" s="224" t="s">
        <v>292</v>
      </c>
      <c r="B3" s="224"/>
      <c r="C3" s="224"/>
      <c r="D3" s="224"/>
      <c r="E3" s="224"/>
      <c r="F3" s="224"/>
      <c r="G3" s="224"/>
      <c r="H3" s="224"/>
      <c r="I3" s="224"/>
      <c r="J3" s="224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133" customFormat="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s="11" customFormat="1" ht="6" customHeight="1" thickBot="1">
      <c r="A5" s="14"/>
      <c r="B5" s="219"/>
      <c r="C5" s="219"/>
      <c r="D5" s="219"/>
      <c r="E5" s="219"/>
      <c r="F5" s="15"/>
      <c r="G5" s="15"/>
      <c r="H5" s="15"/>
      <c r="I5" s="15"/>
      <c r="J5" s="1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1" customFormat="1" ht="29.25" customHeight="1" thickTop="1">
      <c r="A6" s="18" t="s">
        <v>272</v>
      </c>
      <c r="B6" s="220" t="s">
        <v>33</v>
      </c>
      <c r="C6" s="221"/>
      <c r="D6" s="279"/>
      <c r="E6" s="262" t="s">
        <v>273</v>
      </c>
      <c r="F6" s="260"/>
      <c r="G6" s="261"/>
      <c r="H6" s="262" t="s">
        <v>63</v>
      </c>
      <c r="I6" s="260"/>
      <c r="J6" s="260"/>
      <c r="K6" s="5"/>
      <c r="L6" s="5"/>
      <c r="M6" s="5"/>
      <c r="N6" s="5"/>
      <c r="O6" s="5"/>
      <c r="P6" s="5"/>
      <c r="Q6" s="5"/>
      <c r="R6" s="5"/>
      <c r="S6" s="17"/>
      <c r="T6" s="17"/>
      <c r="U6" s="17"/>
    </row>
    <row r="7" spans="1:21" s="11" customFormat="1" ht="21" customHeight="1">
      <c r="A7" s="21" t="s">
        <v>39</v>
      </c>
      <c r="B7" s="98" t="s">
        <v>29</v>
      </c>
      <c r="C7" s="156" t="s">
        <v>28</v>
      </c>
      <c r="D7" s="155" t="s">
        <v>27</v>
      </c>
      <c r="E7" s="98" t="s">
        <v>29</v>
      </c>
      <c r="F7" s="156" t="s">
        <v>28</v>
      </c>
      <c r="G7" s="155" t="s">
        <v>27</v>
      </c>
      <c r="H7" s="98" t="s">
        <v>29</v>
      </c>
      <c r="I7" s="156" t="s">
        <v>28</v>
      </c>
      <c r="J7" s="157" t="s">
        <v>27</v>
      </c>
      <c r="K7" s="5"/>
      <c r="L7" s="5"/>
      <c r="M7" s="5"/>
      <c r="N7" s="5"/>
      <c r="O7" s="5"/>
      <c r="P7" s="5"/>
      <c r="Q7" s="5"/>
      <c r="R7" s="5"/>
      <c r="S7" s="17"/>
      <c r="T7" s="17"/>
      <c r="U7" s="17"/>
    </row>
    <row r="8" spans="1:21" s="11" customFormat="1" ht="30.75" customHeight="1">
      <c r="A8" s="10" t="s">
        <v>22</v>
      </c>
      <c r="B8" s="2">
        <f aca="true" t="shared" si="0" ref="B8:D10">SUM(E8,H8,B15,E15,H15)</f>
        <v>1207</v>
      </c>
      <c r="C8" s="1">
        <f t="shared" si="0"/>
        <v>1252</v>
      </c>
      <c r="D8" s="1">
        <f t="shared" si="0"/>
        <v>96</v>
      </c>
      <c r="E8" s="1">
        <v>925</v>
      </c>
      <c r="F8" s="1">
        <v>969</v>
      </c>
      <c r="G8" s="1">
        <v>80</v>
      </c>
      <c r="H8" s="1">
        <v>279</v>
      </c>
      <c r="I8" s="1">
        <v>280</v>
      </c>
      <c r="J8" s="124">
        <v>16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11" customFormat="1" ht="30.75" customHeight="1">
      <c r="A9" s="169" t="s">
        <v>52</v>
      </c>
      <c r="B9" s="2">
        <f t="shared" si="0"/>
        <v>1042</v>
      </c>
      <c r="C9" s="1">
        <f t="shared" si="0"/>
        <v>1037</v>
      </c>
      <c r="D9" s="1">
        <f t="shared" si="0"/>
        <v>101</v>
      </c>
      <c r="E9" s="1">
        <v>830</v>
      </c>
      <c r="F9" s="1">
        <v>828</v>
      </c>
      <c r="G9" s="1">
        <v>82</v>
      </c>
      <c r="H9" s="1">
        <v>202</v>
      </c>
      <c r="I9" s="1">
        <v>199</v>
      </c>
      <c r="J9" s="1">
        <v>19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30" customFormat="1" ht="30.75" customHeight="1">
      <c r="A10" s="170" t="s">
        <v>51</v>
      </c>
      <c r="B10" s="27">
        <f t="shared" si="0"/>
        <v>942</v>
      </c>
      <c r="C10" s="28">
        <f t="shared" si="0"/>
        <v>912</v>
      </c>
      <c r="D10" s="28">
        <f t="shared" si="0"/>
        <v>131</v>
      </c>
      <c r="E10" s="28">
        <v>806</v>
      </c>
      <c r="F10" s="28">
        <v>782</v>
      </c>
      <c r="G10" s="28">
        <v>106</v>
      </c>
      <c r="H10" s="28">
        <v>133</v>
      </c>
      <c r="I10" s="28">
        <v>127</v>
      </c>
      <c r="J10" s="28">
        <v>25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4:21" s="11" customFormat="1" ht="17.25" customHeight="1">
      <c r="D11" s="33"/>
      <c r="E11" s="33"/>
      <c r="F11" s="33"/>
      <c r="G11" s="33"/>
      <c r="H11" s="33"/>
      <c r="I11" s="33"/>
      <c r="J11" s="33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2:21" s="11" customFormat="1" ht="6" customHeight="1" thickBot="1">
      <c r="B12" s="34"/>
      <c r="C12" s="34"/>
      <c r="D12" s="34"/>
      <c r="E12" s="34"/>
      <c r="F12" s="34"/>
      <c r="G12" s="34"/>
      <c r="H12" s="34"/>
      <c r="I12" s="34"/>
      <c r="J12" s="34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12" s="11" customFormat="1" ht="29.25" customHeight="1" thickTop="1">
      <c r="A13" s="171" t="s">
        <v>272</v>
      </c>
      <c r="B13" s="260" t="s">
        <v>274</v>
      </c>
      <c r="C13" s="260"/>
      <c r="D13" s="261"/>
      <c r="E13" s="262" t="s">
        <v>275</v>
      </c>
      <c r="F13" s="260"/>
      <c r="G13" s="261"/>
      <c r="H13" s="220" t="s">
        <v>35</v>
      </c>
      <c r="I13" s="221"/>
      <c r="J13" s="221"/>
      <c r="K13" s="17"/>
      <c r="L13" s="17"/>
    </row>
    <row r="14" spans="1:12" s="11" customFormat="1" ht="21" customHeight="1">
      <c r="A14" s="85" t="s">
        <v>39</v>
      </c>
      <c r="B14" s="172" t="s">
        <v>29</v>
      </c>
      <c r="C14" s="156" t="s">
        <v>28</v>
      </c>
      <c r="D14" s="155" t="s">
        <v>27</v>
      </c>
      <c r="E14" s="98" t="s">
        <v>29</v>
      </c>
      <c r="F14" s="156" t="s">
        <v>28</v>
      </c>
      <c r="G14" s="155" t="s">
        <v>27</v>
      </c>
      <c r="H14" s="98" t="s">
        <v>29</v>
      </c>
      <c r="I14" s="156" t="s">
        <v>28</v>
      </c>
      <c r="J14" s="157" t="s">
        <v>27</v>
      </c>
      <c r="K14" s="17"/>
      <c r="L14" s="17"/>
    </row>
    <row r="15" spans="1:12" s="11" customFormat="1" ht="30.75" customHeight="1">
      <c r="A15" s="69" t="s">
        <v>22</v>
      </c>
      <c r="B15" s="124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3</v>
      </c>
      <c r="I15" s="1">
        <v>3</v>
      </c>
      <c r="J15" s="1">
        <v>0</v>
      </c>
      <c r="K15" s="17"/>
      <c r="L15" s="17"/>
    </row>
    <row r="16" spans="1:12" s="11" customFormat="1" ht="30.75" customHeight="1">
      <c r="A16" s="169" t="s">
        <v>52</v>
      </c>
      <c r="B16" s="87">
        <v>2</v>
      </c>
      <c r="C16" s="87">
        <v>2</v>
      </c>
      <c r="D16" s="87">
        <v>0</v>
      </c>
      <c r="E16" s="87">
        <v>4</v>
      </c>
      <c r="F16" s="87">
        <v>4</v>
      </c>
      <c r="G16" s="87">
        <v>0</v>
      </c>
      <c r="H16" s="1">
        <v>4</v>
      </c>
      <c r="I16" s="1">
        <v>4</v>
      </c>
      <c r="J16" s="1">
        <v>0</v>
      </c>
      <c r="K16" s="17"/>
      <c r="L16" s="17"/>
    </row>
    <row r="17" spans="1:12" s="30" customFormat="1" ht="30.75" customHeight="1">
      <c r="A17" s="170" t="s">
        <v>51</v>
      </c>
      <c r="B17" s="173">
        <v>3</v>
      </c>
      <c r="C17" s="173">
        <v>3</v>
      </c>
      <c r="D17" s="173">
        <v>0</v>
      </c>
      <c r="E17" s="173">
        <v>0</v>
      </c>
      <c r="F17" s="173">
        <v>0</v>
      </c>
      <c r="G17" s="173">
        <v>0</v>
      </c>
      <c r="H17" s="28">
        <v>0</v>
      </c>
      <c r="I17" s="28">
        <v>0</v>
      </c>
      <c r="J17" s="28">
        <v>0</v>
      </c>
      <c r="K17" s="29"/>
      <c r="L17" s="29"/>
    </row>
    <row r="18" spans="4:21" s="11" customFormat="1" ht="17.25" customHeight="1">
      <c r="D18" s="33"/>
      <c r="E18" s="33"/>
      <c r="F18" s="33"/>
      <c r="G18" s="33"/>
      <c r="H18" s="33"/>
      <c r="I18" s="33"/>
      <c r="J18" s="3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4:21" s="11" customFormat="1" ht="6" customHeight="1" thickBot="1">
      <c r="D19" s="33"/>
      <c r="E19" s="33"/>
      <c r="F19" s="33"/>
      <c r="G19" s="33"/>
      <c r="H19" s="33"/>
      <c r="I19" s="33"/>
      <c r="J19" s="33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1" customFormat="1" ht="24" customHeight="1" thickTop="1">
      <c r="A20" s="18" t="s">
        <v>272</v>
      </c>
      <c r="B20" s="275" t="s">
        <v>285</v>
      </c>
      <c r="C20" s="276"/>
      <c r="D20" s="276"/>
      <c r="E20" s="276"/>
      <c r="F20" s="276"/>
      <c r="G20" s="276"/>
      <c r="H20" s="276"/>
      <c r="I20" s="276"/>
      <c r="J20" s="27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1" customFormat="1" ht="13.5">
      <c r="A21" s="152"/>
      <c r="B21" s="249" t="s">
        <v>231</v>
      </c>
      <c r="C21" s="256" t="s">
        <v>61</v>
      </c>
      <c r="D21" s="267" t="s">
        <v>60</v>
      </c>
      <c r="E21" s="268"/>
      <c r="F21" s="269"/>
      <c r="G21" s="252" t="s">
        <v>59</v>
      </c>
      <c r="H21" s="277" t="s">
        <v>277</v>
      </c>
      <c r="I21" s="249" t="s">
        <v>276</v>
      </c>
      <c r="J21" s="273" t="s">
        <v>35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1" customFormat="1" ht="13.5">
      <c r="A22" s="152"/>
      <c r="B22" s="250"/>
      <c r="C22" s="257"/>
      <c r="D22" s="270"/>
      <c r="E22" s="271"/>
      <c r="F22" s="272"/>
      <c r="G22" s="253"/>
      <c r="H22" s="278"/>
      <c r="I22" s="250"/>
      <c r="J22" s="27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1" customFormat="1" ht="13.5" customHeight="1">
      <c r="A23" s="152"/>
      <c r="B23" s="250"/>
      <c r="C23" s="258" t="s">
        <v>58</v>
      </c>
      <c r="D23" s="263" t="s">
        <v>57</v>
      </c>
      <c r="E23" s="160" t="s">
        <v>56</v>
      </c>
      <c r="F23" s="265" t="s">
        <v>55</v>
      </c>
      <c r="G23" s="254" t="s">
        <v>54</v>
      </c>
      <c r="H23" s="247" t="s">
        <v>278</v>
      </c>
      <c r="I23" s="250"/>
      <c r="J23" s="27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1" customFormat="1" ht="13.5">
      <c r="A24" s="21" t="s">
        <v>39</v>
      </c>
      <c r="B24" s="251"/>
      <c r="C24" s="259"/>
      <c r="D24" s="264"/>
      <c r="E24" s="162" t="s">
        <v>53</v>
      </c>
      <c r="F24" s="266"/>
      <c r="G24" s="255"/>
      <c r="H24" s="248"/>
      <c r="I24" s="251"/>
      <c r="J24" s="23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1" customFormat="1" ht="22.5" customHeight="1">
      <c r="A25" s="174" t="s">
        <v>22</v>
      </c>
      <c r="B25" s="2">
        <f>SUM(C25:J25)</f>
        <v>1249</v>
      </c>
      <c r="C25" s="1">
        <v>52</v>
      </c>
      <c r="D25" s="1">
        <v>218</v>
      </c>
      <c r="E25" s="1">
        <v>0</v>
      </c>
      <c r="F25" s="1">
        <v>25</v>
      </c>
      <c r="G25" s="87">
        <v>0</v>
      </c>
      <c r="H25" s="1">
        <v>595</v>
      </c>
      <c r="I25" s="1">
        <v>206</v>
      </c>
      <c r="J25" s="1">
        <v>153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1" customFormat="1" ht="22.5" customHeight="1">
      <c r="A26" s="169" t="s">
        <v>52</v>
      </c>
      <c r="B26" s="2">
        <f>SUM(C26:J26)</f>
        <v>1027</v>
      </c>
      <c r="C26" s="1">
        <v>48</v>
      </c>
      <c r="D26" s="1">
        <v>161</v>
      </c>
      <c r="E26" s="1">
        <v>1</v>
      </c>
      <c r="F26" s="1">
        <v>14</v>
      </c>
      <c r="G26" s="87">
        <v>0</v>
      </c>
      <c r="H26" s="1">
        <v>527</v>
      </c>
      <c r="I26" s="1">
        <v>179</v>
      </c>
      <c r="J26" s="1">
        <v>97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1" customFormat="1" ht="22.5" customHeight="1">
      <c r="A27" s="175" t="s">
        <v>51</v>
      </c>
      <c r="B27" s="202">
        <f aca="true" t="shared" si="1" ref="B27:J27">SUM(B28:B29)</f>
        <v>909</v>
      </c>
      <c r="C27" s="3">
        <f t="shared" si="1"/>
        <v>29</v>
      </c>
      <c r="D27" s="3">
        <f t="shared" si="1"/>
        <v>166</v>
      </c>
      <c r="E27" s="3">
        <f t="shared" si="1"/>
        <v>1</v>
      </c>
      <c r="F27" s="3">
        <f t="shared" si="1"/>
        <v>13</v>
      </c>
      <c r="G27" s="129">
        <f t="shared" si="1"/>
        <v>0</v>
      </c>
      <c r="H27" s="3">
        <f t="shared" si="1"/>
        <v>466</v>
      </c>
      <c r="I27" s="3">
        <f t="shared" si="1"/>
        <v>174</v>
      </c>
      <c r="J27" s="3">
        <f t="shared" si="1"/>
        <v>60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1" customFormat="1" ht="22.5" customHeight="1">
      <c r="A28" s="69" t="s">
        <v>50</v>
      </c>
      <c r="B28" s="2">
        <f>SUM(C28:J28)</f>
        <v>782</v>
      </c>
      <c r="C28" s="1">
        <v>12</v>
      </c>
      <c r="D28" s="1">
        <v>101</v>
      </c>
      <c r="E28" s="1">
        <v>1</v>
      </c>
      <c r="F28" s="1">
        <v>13</v>
      </c>
      <c r="G28" s="87">
        <v>0</v>
      </c>
      <c r="H28" s="1">
        <v>454</v>
      </c>
      <c r="I28" s="1">
        <v>160</v>
      </c>
      <c r="J28" s="1">
        <v>41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11" customFormat="1" ht="22.5" customHeight="1">
      <c r="A29" s="176" t="s">
        <v>49</v>
      </c>
      <c r="B29" s="203">
        <f>SUM(C29:J29)</f>
        <v>127</v>
      </c>
      <c r="C29" s="90">
        <v>17</v>
      </c>
      <c r="D29" s="90">
        <v>65</v>
      </c>
      <c r="E29" s="177">
        <v>0</v>
      </c>
      <c r="F29" s="90">
        <v>0</v>
      </c>
      <c r="G29" s="177">
        <v>0</v>
      </c>
      <c r="H29" s="90">
        <v>12</v>
      </c>
      <c r="I29" s="90">
        <v>14</v>
      </c>
      <c r="J29" s="90">
        <v>19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11" customFormat="1" ht="27.75" customHeight="1">
      <c r="A30" s="31" t="s">
        <v>48</v>
      </c>
      <c r="B30" s="31"/>
      <c r="C30" s="31"/>
      <c r="D30" s="33"/>
      <c r="E30" s="33"/>
      <c r="F30" s="33"/>
      <c r="G30" s="33"/>
      <c r="H30" s="33"/>
      <c r="I30" s="33"/>
      <c r="J30" s="33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2:21" s="11" customFormat="1" ht="13.5">
      <c r="B31" s="34"/>
      <c r="C31" s="34"/>
      <c r="D31" s="34"/>
      <c r="E31" s="34"/>
      <c r="F31" s="34"/>
      <c r="G31" s="34"/>
      <c r="H31" s="34"/>
      <c r="I31" s="34"/>
      <c r="J31" s="3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1" customFormat="1" ht="13.5">
      <c r="B32" s="34"/>
      <c r="C32" s="34"/>
      <c r="D32" s="34"/>
      <c r="E32" s="34"/>
      <c r="F32" s="34"/>
      <c r="G32" s="34"/>
      <c r="H32" s="34"/>
      <c r="I32" s="34"/>
      <c r="J32" s="3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21" s="11" customFormat="1" ht="13.5">
      <c r="B33" s="34"/>
      <c r="C33" s="34"/>
      <c r="D33" s="34"/>
      <c r="E33" s="34"/>
      <c r="F33" s="34"/>
      <c r="G33" s="34"/>
      <c r="H33" s="34"/>
      <c r="I33" s="34"/>
      <c r="J33" s="3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2:21" s="11" customFormat="1" ht="13.5">
      <c r="B34" s="34"/>
      <c r="C34" s="34"/>
      <c r="D34" s="34"/>
      <c r="E34" s="34"/>
      <c r="F34" s="34"/>
      <c r="G34" s="34"/>
      <c r="H34" s="34"/>
      <c r="I34" s="34"/>
      <c r="J34" s="3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2:21" s="11" customFormat="1" ht="13.5">
      <c r="B35" s="34"/>
      <c r="C35" s="34"/>
      <c r="D35" s="34"/>
      <c r="E35" s="34"/>
      <c r="F35" s="34"/>
      <c r="G35" s="34"/>
      <c r="H35" s="34"/>
      <c r="I35" s="34"/>
      <c r="J35" s="34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2:21" s="11" customFormat="1" ht="13.5">
      <c r="B36" s="34"/>
      <c r="C36" s="34"/>
      <c r="D36" s="34"/>
      <c r="E36" s="34"/>
      <c r="F36" s="34"/>
      <c r="G36" s="34"/>
      <c r="H36" s="34"/>
      <c r="I36" s="34"/>
      <c r="J36" s="3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2:21" s="11" customFormat="1" ht="13.5">
      <c r="B37" s="34"/>
      <c r="C37" s="34"/>
      <c r="D37" s="34"/>
      <c r="E37" s="34"/>
      <c r="F37" s="34"/>
      <c r="G37" s="34"/>
      <c r="H37" s="34"/>
      <c r="I37" s="34"/>
      <c r="J37" s="34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2:21" s="11" customFormat="1" ht="13.5">
      <c r="B38" s="34"/>
      <c r="C38" s="34"/>
      <c r="D38" s="34"/>
      <c r="E38" s="34"/>
      <c r="F38" s="34"/>
      <c r="G38" s="34"/>
      <c r="H38" s="34"/>
      <c r="I38" s="34"/>
      <c r="J38" s="34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2:21" s="11" customFormat="1" ht="13.5">
      <c r="B39" s="34"/>
      <c r="C39" s="34"/>
      <c r="D39" s="34"/>
      <c r="E39" s="34"/>
      <c r="F39" s="34"/>
      <c r="G39" s="34"/>
      <c r="H39" s="34"/>
      <c r="I39" s="34"/>
      <c r="J39" s="3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2:21" s="11" customFormat="1" ht="13.5">
      <c r="B40" s="34"/>
      <c r="C40" s="34"/>
      <c r="D40" s="34"/>
      <c r="E40" s="34"/>
      <c r="F40" s="34"/>
      <c r="G40" s="34"/>
      <c r="H40" s="34"/>
      <c r="I40" s="34"/>
      <c r="J40" s="34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s="11" customFormat="1" ht="13.5">
      <c r="B41" s="34"/>
      <c r="C41" s="34"/>
      <c r="D41" s="34"/>
      <c r="E41" s="34"/>
      <c r="F41" s="34"/>
      <c r="G41" s="34"/>
      <c r="H41" s="34"/>
      <c r="I41" s="34"/>
      <c r="J41" s="34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s="11" customFormat="1" ht="13.5">
      <c r="B42" s="34"/>
      <c r="C42" s="34"/>
      <c r="D42" s="34"/>
      <c r="E42" s="34"/>
      <c r="F42" s="34"/>
      <c r="G42" s="34"/>
      <c r="H42" s="34"/>
      <c r="I42" s="34"/>
      <c r="J42" s="34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2:21" s="11" customFormat="1" ht="13.5">
      <c r="B43" s="34"/>
      <c r="C43" s="34"/>
      <c r="D43" s="34"/>
      <c r="E43" s="34"/>
      <c r="F43" s="34"/>
      <c r="G43" s="34"/>
      <c r="H43" s="34"/>
      <c r="I43" s="34"/>
      <c r="J43" s="34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2:21" s="11" customFormat="1" ht="13.5">
      <c r="B44" s="34"/>
      <c r="C44" s="34"/>
      <c r="D44" s="34"/>
      <c r="E44" s="34"/>
      <c r="F44" s="34"/>
      <c r="G44" s="34"/>
      <c r="H44" s="34"/>
      <c r="I44" s="34"/>
      <c r="J44" s="34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2:21" s="11" customFormat="1" ht="13.5">
      <c r="B45" s="34"/>
      <c r="C45" s="34"/>
      <c r="D45" s="34"/>
      <c r="E45" s="34"/>
      <c r="F45" s="34"/>
      <c r="G45" s="34"/>
      <c r="H45" s="34"/>
      <c r="I45" s="34"/>
      <c r="J45" s="34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2:21" s="11" customFormat="1" ht="13.5">
      <c r="B46" s="34"/>
      <c r="C46" s="34"/>
      <c r="D46" s="34"/>
      <c r="E46" s="34"/>
      <c r="F46" s="34"/>
      <c r="G46" s="34"/>
      <c r="H46" s="34"/>
      <c r="I46" s="34"/>
      <c r="J46" s="34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2:21" s="11" customFormat="1" ht="13.5">
      <c r="B47" s="34"/>
      <c r="C47" s="34"/>
      <c r="D47" s="34"/>
      <c r="E47" s="34"/>
      <c r="F47" s="34"/>
      <c r="G47" s="34"/>
      <c r="H47" s="34"/>
      <c r="I47" s="34"/>
      <c r="J47" s="34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2:21" s="11" customFormat="1" ht="13.5">
      <c r="B48" s="34"/>
      <c r="C48" s="34"/>
      <c r="D48" s="34"/>
      <c r="E48" s="34"/>
      <c r="F48" s="34"/>
      <c r="G48" s="34"/>
      <c r="H48" s="34"/>
      <c r="I48" s="34"/>
      <c r="J48" s="34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2:21" s="11" customFormat="1" ht="13.5">
      <c r="B49" s="34"/>
      <c r="C49" s="34"/>
      <c r="D49" s="34"/>
      <c r="E49" s="34"/>
      <c r="F49" s="34"/>
      <c r="G49" s="34"/>
      <c r="H49" s="34"/>
      <c r="I49" s="34"/>
      <c r="J49" s="3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2:21" s="11" customFormat="1" ht="13.5">
      <c r="B50" s="34"/>
      <c r="C50" s="34"/>
      <c r="D50" s="34"/>
      <c r="E50" s="34"/>
      <c r="F50" s="34"/>
      <c r="G50" s="34"/>
      <c r="H50" s="34"/>
      <c r="I50" s="34"/>
      <c r="J50" s="3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2:21" s="11" customFormat="1" ht="13.5">
      <c r="B51" s="34"/>
      <c r="C51" s="34"/>
      <c r="D51" s="34"/>
      <c r="E51" s="34"/>
      <c r="F51" s="34"/>
      <c r="G51" s="34"/>
      <c r="H51" s="34"/>
      <c r="I51" s="34"/>
      <c r="J51" s="3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2:21" s="11" customFormat="1" ht="13.5">
      <c r="B52" s="34"/>
      <c r="C52" s="34"/>
      <c r="D52" s="34"/>
      <c r="E52" s="34"/>
      <c r="F52" s="34"/>
      <c r="G52" s="34"/>
      <c r="H52" s="34"/>
      <c r="I52" s="34"/>
      <c r="J52" s="3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2:21" s="11" customFormat="1" ht="13.5">
      <c r="B53" s="34"/>
      <c r="C53" s="34"/>
      <c r="D53" s="34"/>
      <c r="E53" s="34"/>
      <c r="F53" s="34"/>
      <c r="G53" s="34"/>
      <c r="H53" s="34"/>
      <c r="I53" s="34"/>
      <c r="J53" s="34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2:21" s="11" customFormat="1" ht="13.5">
      <c r="B54" s="34"/>
      <c r="C54" s="34"/>
      <c r="D54" s="34"/>
      <c r="E54" s="34"/>
      <c r="F54" s="34"/>
      <c r="G54" s="34"/>
      <c r="H54" s="34"/>
      <c r="I54" s="34"/>
      <c r="J54" s="34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2:21" s="11" customFormat="1" ht="13.5">
      <c r="B55" s="34"/>
      <c r="C55" s="34"/>
      <c r="D55" s="34"/>
      <c r="E55" s="34"/>
      <c r="F55" s="34"/>
      <c r="G55" s="34"/>
      <c r="H55" s="34"/>
      <c r="I55" s="34"/>
      <c r="J55" s="34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s="11" customFormat="1" ht="13.5">
      <c r="B56" s="34"/>
      <c r="C56" s="34"/>
      <c r="D56" s="34"/>
      <c r="E56" s="34"/>
      <c r="F56" s="34"/>
      <c r="G56" s="34"/>
      <c r="H56" s="34"/>
      <c r="I56" s="34"/>
      <c r="J56" s="34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s="11" customFormat="1" ht="13.5">
      <c r="B57" s="34"/>
      <c r="C57" s="34"/>
      <c r="D57" s="34"/>
      <c r="E57" s="34"/>
      <c r="F57" s="34"/>
      <c r="G57" s="34"/>
      <c r="H57" s="34"/>
      <c r="I57" s="34"/>
      <c r="J57" s="34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s="11" customFormat="1" ht="13.5">
      <c r="B58" s="34"/>
      <c r="C58" s="34"/>
      <c r="D58" s="34"/>
      <c r="E58" s="34"/>
      <c r="F58" s="34"/>
      <c r="G58" s="34"/>
      <c r="H58" s="34"/>
      <c r="I58" s="34"/>
      <c r="J58" s="34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s="11" customFormat="1" ht="13.5">
      <c r="B59" s="34"/>
      <c r="C59" s="34"/>
      <c r="D59" s="34"/>
      <c r="E59" s="34"/>
      <c r="F59" s="34"/>
      <c r="G59" s="34"/>
      <c r="H59" s="34"/>
      <c r="I59" s="34"/>
      <c r="J59" s="3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s="11" customFormat="1" ht="13.5">
      <c r="B60" s="34"/>
      <c r="C60" s="34"/>
      <c r="D60" s="34"/>
      <c r="E60" s="34"/>
      <c r="F60" s="34"/>
      <c r="G60" s="34"/>
      <c r="H60" s="34"/>
      <c r="I60" s="34"/>
      <c r="J60" s="34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s="11" customFormat="1" ht="13.5">
      <c r="B61" s="34"/>
      <c r="C61" s="34"/>
      <c r="D61" s="34"/>
      <c r="E61" s="34"/>
      <c r="F61" s="34"/>
      <c r="G61" s="34"/>
      <c r="H61" s="34"/>
      <c r="I61" s="34"/>
      <c r="J61" s="3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21" s="11" customFormat="1" ht="13.5">
      <c r="B62" s="34"/>
      <c r="C62" s="34"/>
      <c r="D62" s="34"/>
      <c r="E62" s="34"/>
      <c r="F62" s="34"/>
      <c r="G62" s="34"/>
      <c r="H62" s="34"/>
      <c r="I62" s="34"/>
      <c r="J62" s="34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2:21" s="11" customFormat="1" ht="13.5">
      <c r="B63" s="34"/>
      <c r="C63" s="34"/>
      <c r="D63" s="34"/>
      <c r="E63" s="34"/>
      <c r="F63" s="34"/>
      <c r="G63" s="34"/>
      <c r="H63" s="34"/>
      <c r="I63" s="34"/>
      <c r="J63" s="34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21" s="11" customFormat="1" ht="13.5">
      <c r="B64" s="34"/>
      <c r="C64" s="34"/>
      <c r="D64" s="34"/>
      <c r="E64" s="34"/>
      <c r="F64" s="34"/>
      <c r="G64" s="34"/>
      <c r="H64" s="34"/>
      <c r="I64" s="34"/>
      <c r="J64" s="34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2:21" s="11" customFormat="1" ht="13.5">
      <c r="B65" s="34"/>
      <c r="C65" s="34"/>
      <c r="D65" s="34"/>
      <c r="E65" s="34"/>
      <c r="F65" s="34"/>
      <c r="G65" s="34"/>
      <c r="H65" s="34"/>
      <c r="I65" s="34"/>
      <c r="J65" s="34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2:21" s="11" customFormat="1" ht="13.5">
      <c r="B66" s="34"/>
      <c r="C66" s="34"/>
      <c r="D66" s="34"/>
      <c r="E66" s="34"/>
      <c r="F66" s="34"/>
      <c r="G66" s="34"/>
      <c r="H66" s="34"/>
      <c r="I66" s="34"/>
      <c r="J66" s="34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2:21" s="11" customFormat="1" ht="13.5">
      <c r="B67" s="34"/>
      <c r="C67" s="34"/>
      <c r="D67" s="34"/>
      <c r="E67" s="34"/>
      <c r="F67" s="34"/>
      <c r="G67" s="34"/>
      <c r="H67" s="34"/>
      <c r="I67" s="34"/>
      <c r="J67" s="34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2:21" s="11" customFormat="1" ht="13.5">
      <c r="B68" s="34"/>
      <c r="C68" s="34"/>
      <c r="D68" s="34"/>
      <c r="E68" s="34"/>
      <c r="F68" s="34"/>
      <c r="G68" s="34"/>
      <c r="H68" s="34"/>
      <c r="I68" s="34"/>
      <c r="J68" s="34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2:21" s="11" customFormat="1" ht="13.5">
      <c r="B69" s="34"/>
      <c r="C69" s="34"/>
      <c r="D69" s="34"/>
      <c r="E69" s="34"/>
      <c r="F69" s="34"/>
      <c r="G69" s="34"/>
      <c r="H69" s="34"/>
      <c r="I69" s="34"/>
      <c r="J69" s="34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2:21" s="11" customFormat="1" ht="13.5">
      <c r="B70" s="34"/>
      <c r="C70" s="34"/>
      <c r="D70" s="34"/>
      <c r="E70" s="34"/>
      <c r="F70" s="34"/>
      <c r="G70" s="34"/>
      <c r="H70" s="34"/>
      <c r="I70" s="34"/>
      <c r="J70" s="34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2:21" s="11" customFormat="1" ht="13.5">
      <c r="B71" s="34"/>
      <c r="C71" s="34"/>
      <c r="D71" s="34"/>
      <c r="E71" s="34"/>
      <c r="F71" s="34"/>
      <c r="G71" s="34"/>
      <c r="H71" s="34"/>
      <c r="I71" s="34"/>
      <c r="J71" s="34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2:21" s="11" customFormat="1" ht="13.5">
      <c r="B72" s="34"/>
      <c r="C72" s="34"/>
      <c r="D72" s="34"/>
      <c r="E72" s="34"/>
      <c r="F72" s="34"/>
      <c r="G72" s="34"/>
      <c r="H72" s="34"/>
      <c r="I72" s="34"/>
      <c r="J72" s="34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2:21" s="11" customFormat="1" ht="13.5">
      <c r="B73" s="34"/>
      <c r="C73" s="34"/>
      <c r="D73" s="34"/>
      <c r="E73" s="34"/>
      <c r="F73" s="34"/>
      <c r="G73" s="34"/>
      <c r="H73" s="34"/>
      <c r="I73" s="34"/>
      <c r="J73" s="34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2:21" s="11" customFormat="1" ht="13.5">
      <c r="B74" s="34"/>
      <c r="C74" s="34"/>
      <c r="D74" s="34"/>
      <c r="E74" s="34"/>
      <c r="F74" s="34"/>
      <c r="G74" s="34"/>
      <c r="H74" s="34"/>
      <c r="I74" s="34"/>
      <c r="J74" s="34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2:21" s="11" customFormat="1" ht="13.5">
      <c r="B75" s="34"/>
      <c r="C75" s="34"/>
      <c r="D75" s="34"/>
      <c r="E75" s="34"/>
      <c r="F75" s="34"/>
      <c r="G75" s="34"/>
      <c r="H75" s="34"/>
      <c r="I75" s="34"/>
      <c r="J75" s="34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2:21" s="11" customFormat="1" ht="13.5">
      <c r="B76" s="34"/>
      <c r="C76" s="34"/>
      <c r="D76" s="34"/>
      <c r="E76" s="34"/>
      <c r="F76" s="34"/>
      <c r="G76" s="34"/>
      <c r="H76" s="34"/>
      <c r="I76" s="34"/>
      <c r="J76" s="34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2:21" s="11" customFormat="1" ht="13.5">
      <c r="B77" s="34"/>
      <c r="C77" s="34"/>
      <c r="D77" s="34"/>
      <c r="E77" s="34"/>
      <c r="F77" s="34"/>
      <c r="G77" s="34"/>
      <c r="H77" s="34"/>
      <c r="I77" s="34"/>
      <c r="J77" s="34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2:21" s="11" customFormat="1" ht="13.5">
      <c r="B78" s="34"/>
      <c r="C78" s="34"/>
      <c r="D78" s="34"/>
      <c r="E78" s="34"/>
      <c r="F78" s="34"/>
      <c r="G78" s="34"/>
      <c r="H78" s="34"/>
      <c r="I78" s="34"/>
      <c r="J78" s="34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2:21" s="11" customFormat="1" ht="13.5">
      <c r="B79" s="34"/>
      <c r="C79" s="34"/>
      <c r="D79" s="34"/>
      <c r="E79" s="34"/>
      <c r="F79" s="34"/>
      <c r="G79" s="34"/>
      <c r="H79" s="34"/>
      <c r="I79" s="34"/>
      <c r="J79" s="34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2:21" s="11" customFormat="1" ht="13.5">
      <c r="B80" s="34"/>
      <c r="C80" s="34"/>
      <c r="D80" s="34"/>
      <c r="E80" s="34"/>
      <c r="F80" s="34"/>
      <c r="G80" s="34"/>
      <c r="H80" s="34"/>
      <c r="I80" s="34"/>
      <c r="J80" s="34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2:21" s="11" customFormat="1" ht="13.5">
      <c r="B81" s="34"/>
      <c r="C81" s="34"/>
      <c r="D81" s="34"/>
      <c r="E81" s="34"/>
      <c r="F81" s="34"/>
      <c r="G81" s="34"/>
      <c r="H81" s="34"/>
      <c r="I81" s="34"/>
      <c r="J81" s="34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2:21" s="11" customFormat="1" ht="13.5">
      <c r="B82" s="34"/>
      <c r="C82" s="34"/>
      <c r="D82" s="34"/>
      <c r="E82" s="34"/>
      <c r="F82" s="34"/>
      <c r="G82" s="34"/>
      <c r="H82" s="34"/>
      <c r="I82" s="34"/>
      <c r="J82" s="34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2:21" s="11" customFormat="1" ht="13.5">
      <c r="B83" s="34"/>
      <c r="C83" s="34"/>
      <c r="D83" s="34"/>
      <c r="E83" s="34"/>
      <c r="F83" s="34"/>
      <c r="G83" s="34"/>
      <c r="H83" s="34"/>
      <c r="I83" s="34"/>
      <c r="J83" s="34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2:21" s="11" customFormat="1" ht="13.5">
      <c r="B84" s="34"/>
      <c r="C84" s="34"/>
      <c r="D84" s="34"/>
      <c r="E84" s="34"/>
      <c r="F84" s="34"/>
      <c r="G84" s="34"/>
      <c r="H84" s="34"/>
      <c r="I84" s="34"/>
      <c r="J84" s="34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2:21" s="11" customFormat="1" ht="13.5">
      <c r="B85" s="34"/>
      <c r="C85" s="34"/>
      <c r="D85" s="34"/>
      <c r="E85" s="34"/>
      <c r="F85" s="34"/>
      <c r="G85" s="34"/>
      <c r="H85" s="34"/>
      <c r="I85" s="34"/>
      <c r="J85" s="34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2:21" s="11" customFormat="1" ht="13.5">
      <c r="B86" s="34"/>
      <c r="C86" s="34"/>
      <c r="D86" s="34"/>
      <c r="E86" s="34"/>
      <c r="F86" s="34"/>
      <c r="G86" s="34"/>
      <c r="H86" s="34"/>
      <c r="I86" s="34"/>
      <c r="J86" s="34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2:21" s="11" customFormat="1" ht="13.5">
      <c r="B87" s="34"/>
      <c r="C87" s="34"/>
      <c r="D87" s="34"/>
      <c r="E87" s="34"/>
      <c r="F87" s="34"/>
      <c r="G87" s="34"/>
      <c r="H87" s="34"/>
      <c r="I87" s="34"/>
      <c r="J87" s="34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2:21" s="11" customFormat="1" ht="13.5">
      <c r="B88" s="34"/>
      <c r="C88" s="34"/>
      <c r="D88" s="34"/>
      <c r="E88" s="34"/>
      <c r="F88" s="34"/>
      <c r="G88" s="34"/>
      <c r="H88" s="34"/>
      <c r="I88" s="34"/>
      <c r="J88" s="34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2:21" s="11" customFormat="1" ht="13.5">
      <c r="B89" s="34"/>
      <c r="C89" s="34"/>
      <c r="D89" s="34"/>
      <c r="E89" s="34"/>
      <c r="F89" s="34"/>
      <c r="G89" s="34"/>
      <c r="H89" s="34"/>
      <c r="I89" s="34"/>
      <c r="J89" s="34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2:21" s="11" customFormat="1" ht="13.5">
      <c r="B90" s="34"/>
      <c r="C90" s="34"/>
      <c r="D90" s="34"/>
      <c r="E90" s="34"/>
      <c r="F90" s="34"/>
      <c r="G90" s="34"/>
      <c r="H90" s="34"/>
      <c r="I90" s="34"/>
      <c r="J90" s="34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2:21" s="11" customFormat="1" ht="13.5">
      <c r="B91" s="34"/>
      <c r="C91" s="34"/>
      <c r="D91" s="34"/>
      <c r="E91" s="34"/>
      <c r="F91" s="34"/>
      <c r="G91" s="34"/>
      <c r="H91" s="34"/>
      <c r="I91" s="34"/>
      <c r="J91" s="34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</sheetData>
  <sheetProtection/>
  <mergeCells count="24">
    <mergeCell ref="A1:B1"/>
    <mergeCell ref="B6:D6"/>
    <mergeCell ref="E6:G6"/>
    <mergeCell ref="H6:J6"/>
    <mergeCell ref="A2:B2"/>
    <mergeCell ref="B5:C5"/>
    <mergeCell ref="D5:E5"/>
    <mergeCell ref="A3:J3"/>
    <mergeCell ref="B13:D13"/>
    <mergeCell ref="E13:G13"/>
    <mergeCell ref="H13:J13"/>
    <mergeCell ref="D23:D24"/>
    <mergeCell ref="F23:F24"/>
    <mergeCell ref="D21:F22"/>
    <mergeCell ref="J21:J24"/>
    <mergeCell ref="B20:J20"/>
    <mergeCell ref="B21:B24"/>
    <mergeCell ref="H21:H22"/>
    <mergeCell ref="H23:H24"/>
    <mergeCell ref="I21:I24"/>
    <mergeCell ref="G21:G22"/>
    <mergeCell ref="G23:G24"/>
    <mergeCell ref="C21:C22"/>
    <mergeCell ref="C23:C24"/>
  </mergeCells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fitToHeight="0" horizontalDpi="300" verticalDpi="300" orientation="portrait" paperSize="9" r:id="rId2"/>
  <headerFooter scaleWithDoc="0">
    <oddFooter>&amp;R&amp;F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82"/>
  <sheetViews>
    <sheetView showGridLines="0" zoomScaleSheetLayoutView="85"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65" customWidth="1"/>
    <col min="2" max="8" width="8.75390625" style="68" bestFit="1" customWidth="1"/>
    <col min="9" max="10" width="9.125" style="68" customWidth="1"/>
    <col min="11" max="11" width="9.00390625" style="68" customWidth="1"/>
    <col min="12" max="21" width="8.25390625" style="131" customWidth="1"/>
    <col min="22" max="22" width="9.00390625" style="131" customWidth="1"/>
    <col min="23" max="33" width="7.50390625" style="65" customWidth="1"/>
    <col min="34" max="16384" width="9.00390625" style="65" customWidth="1"/>
  </cols>
  <sheetData>
    <row r="1" spans="1:3" ht="13.5">
      <c r="A1" s="246" t="s">
        <v>256</v>
      </c>
      <c r="B1" s="246"/>
      <c r="C1" s="246"/>
    </row>
    <row r="2" spans="1:11" ht="13.5">
      <c r="A2" s="218" t="s">
        <v>0</v>
      </c>
      <c r="B2" s="218"/>
      <c r="C2" s="13"/>
      <c r="D2" s="13"/>
      <c r="E2" s="13"/>
      <c r="F2" s="13"/>
      <c r="G2" s="13"/>
      <c r="H2" s="13"/>
      <c r="I2" s="13"/>
      <c r="J2" s="13"/>
      <c r="K2" s="13"/>
    </row>
    <row r="3" spans="1:22" s="30" customFormat="1" ht="18.75">
      <c r="A3" s="316" t="s">
        <v>294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133" customFormat="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s="11" customFormat="1" ht="6" customHeight="1" thickBot="1">
      <c r="A5" s="14"/>
      <c r="B5" s="219"/>
      <c r="C5" s="219"/>
      <c r="D5" s="219"/>
      <c r="E5" s="219"/>
      <c r="F5" s="15"/>
      <c r="G5" s="15"/>
      <c r="H5" s="15"/>
      <c r="I5" s="15"/>
      <c r="J5" s="15"/>
      <c r="K5" s="13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38" customFormat="1" ht="28.5" customHeight="1" thickTop="1">
      <c r="A6" s="135" t="s">
        <v>272</v>
      </c>
      <c r="B6" s="319" t="s">
        <v>33</v>
      </c>
      <c r="C6" s="320"/>
      <c r="D6" s="321"/>
      <c r="E6" s="322" t="s">
        <v>92</v>
      </c>
      <c r="F6" s="320"/>
      <c r="G6" s="321"/>
      <c r="H6" s="322" t="s">
        <v>91</v>
      </c>
      <c r="I6" s="320"/>
      <c r="J6" s="320"/>
      <c r="K6" s="136"/>
      <c r="L6" s="137"/>
      <c r="M6" s="137"/>
      <c r="N6" s="137"/>
      <c r="O6" s="137"/>
      <c r="P6" s="137"/>
      <c r="Q6" s="137"/>
      <c r="R6" s="137"/>
      <c r="S6" s="137"/>
      <c r="T6" s="136"/>
      <c r="U6" s="136"/>
      <c r="V6" s="136"/>
    </row>
    <row r="7" spans="1:22" s="11" customFormat="1" ht="30.75" customHeight="1">
      <c r="A7" s="139" t="s">
        <v>39</v>
      </c>
      <c r="B7" s="140" t="s">
        <v>29</v>
      </c>
      <c r="C7" s="141" t="s">
        <v>28</v>
      </c>
      <c r="D7" s="142" t="s">
        <v>27</v>
      </c>
      <c r="E7" s="140" t="s">
        <v>29</v>
      </c>
      <c r="F7" s="141" t="s">
        <v>28</v>
      </c>
      <c r="G7" s="142" t="s">
        <v>27</v>
      </c>
      <c r="H7" s="140" t="s">
        <v>29</v>
      </c>
      <c r="I7" s="141" t="s">
        <v>28</v>
      </c>
      <c r="J7" s="143" t="s">
        <v>27</v>
      </c>
      <c r="L7" s="5"/>
      <c r="M7" s="5"/>
      <c r="N7" s="5"/>
      <c r="O7" s="5"/>
      <c r="P7" s="5"/>
      <c r="Q7" s="5"/>
      <c r="R7" s="5"/>
      <c r="S7" s="5"/>
      <c r="T7" s="17"/>
      <c r="U7" s="17"/>
      <c r="V7" s="17"/>
    </row>
    <row r="8" spans="1:22" s="11" customFormat="1" ht="31.5" customHeight="1">
      <c r="A8" s="144" t="s">
        <v>22</v>
      </c>
      <c r="B8" s="145">
        <v>4655</v>
      </c>
      <c r="C8" s="146">
        <v>4547</v>
      </c>
      <c r="D8" s="146">
        <v>587</v>
      </c>
      <c r="E8" s="146">
        <v>3687</v>
      </c>
      <c r="F8" s="146">
        <v>3620</v>
      </c>
      <c r="G8" s="146">
        <v>315</v>
      </c>
      <c r="H8" s="146">
        <v>720</v>
      </c>
      <c r="I8" s="146">
        <v>690</v>
      </c>
      <c r="J8" s="146">
        <v>227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11" customFormat="1" ht="31.5" customHeight="1">
      <c r="A9" s="147" t="s">
        <v>286</v>
      </c>
      <c r="B9" s="145">
        <v>4507</v>
      </c>
      <c r="C9" s="146">
        <v>4637</v>
      </c>
      <c r="D9" s="146">
        <v>457</v>
      </c>
      <c r="E9" s="146">
        <v>3606</v>
      </c>
      <c r="F9" s="146">
        <v>3725</v>
      </c>
      <c r="G9" s="146">
        <v>196</v>
      </c>
      <c r="H9" s="146">
        <v>689</v>
      </c>
      <c r="I9" s="146">
        <v>713</v>
      </c>
      <c r="J9" s="146">
        <v>203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30" customFormat="1" ht="31.5" customHeight="1">
      <c r="A10" s="148" t="s">
        <v>287</v>
      </c>
      <c r="B10" s="149">
        <v>4661</v>
      </c>
      <c r="C10" s="150">
        <v>4582</v>
      </c>
      <c r="D10" s="150">
        <v>536</v>
      </c>
      <c r="E10" s="150">
        <v>3758</v>
      </c>
      <c r="F10" s="150">
        <v>3687</v>
      </c>
      <c r="G10" s="150">
        <v>267</v>
      </c>
      <c r="H10" s="150">
        <v>664</v>
      </c>
      <c r="I10" s="150">
        <v>649</v>
      </c>
      <c r="J10" s="150">
        <v>218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2:22" s="11" customFormat="1" ht="17.25" customHeight="1"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12" s="11" customFormat="1" ht="6" customHeight="1" thickBot="1">
      <c r="A12" s="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138" customFormat="1" ht="23.25" customHeight="1" thickTop="1">
      <c r="A13" s="151" t="s">
        <v>272</v>
      </c>
      <c r="B13" s="317" t="s">
        <v>90</v>
      </c>
      <c r="C13" s="318"/>
      <c r="D13" s="318"/>
      <c r="E13" s="318"/>
      <c r="F13" s="318"/>
      <c r="G13" s="318"/>
      <c r="H13" s="318"/>
      <c r="I13" s="318"/>
      <c r="J13" s="318"/>
      <c r="K13" s="318"/>
      <c r="L13" s="136"/>
    </row>
    <row r="14" spans="1:12" s="11" customFormat="1" ht="23.25" customHeight="1">
      <c r="A14" s="152"/>
      <c r="B14" s="313" t="s">
        <v>29</v>
      </c>
      <c r="C14" s="305" t="s">
        <v>89</v>
      </c>
      <c r="D14" s="306"/>
      <c r="E14" s="306"/>
      <c r="F14" s="306"/>
      <c r="G14" s="307"/>
      <c r="H14" s="313" t="s">
        <v>29</v>
      </c>
      <c r="I14" s="306" t="s">
        <v>79</v>
      </c>
      <c r="J14" s="306"/>
      <c r="K14" s="306"/>
      <c r="L14" s="17"/>
    </row>
    <row r="15" spans="1:13" s="11" customFormat="1" ht="18.75" customHeight="1">
      <c r="A15" s="152"/>
      <c r="B15" s="314"/>
      <c r="C15" s="110" t="s">
        <v>88</v>
      </c>
      <c r="D15" s="308" t="s">
        <v>87</v>
      </c>
      <c r="E15" s="153" t="s">
        <v>86</v>
      </c>
      <c r="F15" s="233" t="s">
        <v>85</v>
      </c>
      <c r="G15" s="233" t="s">
        <v>84</v>
      </c>
      <c r="H15" s="314"/>
      <c r="I15" s="153" t="s">
        <v>77</v>
      </c>
      <c r="J15" s="308" t="s">
        <v>83</v>
      </c>
      <c r="K15" s="311" t="s">
        <v>76</v>
      </c>
      <c r="L15" s="17"/>
      <c r="M15" s="17"/>
    </row>
    <row r="16" spans="1:13" s="11" customFormat="1" ht="18.75" customHeight="1">
      <c r="A16" s="154" t="s">
        <v>39</v>
      </c>
      <c r="B16" s="315"/>
      <c r="C16" s="48" t="s">
        <v>82</v>
      </c>
      <c r="D16" s="310"/>
      <c r="E16" s="98" t="s">
        <v>81</v>
      </c>
      <c r="F16" s="234"/>
      <c r="G16" s="234"/>
      <c r="H16" s="315"/>
      <c r="I16" s="155" t="s">
        <v>68</v>
      </c>
      <c r="J16" s="310"/>
      <c r="K16" s="312"/>
      <c r="L16" s="17"/>
      <c r="M16" s="17"/>
    </row>
    <row r="17" spans="1:13" s="138" customFormat="1" ht="31.5" customHeight="1">
      <c r="A17" s="144" t="s">
        <v>22</v>
      </c>
      <c r="B17" s="145">
        <v>3613</v>
      </c>
      <c r="C17" s="146">
        <v>1049</v>
      </c>
      <c r="D17" s="146">
        <v>9</v>
      </c>
      <c r="E17" s="146">
        <v>73</v>
      </c>
      <c r="F17" s="146">
        <v>998</v>
      </c>
      <c r="G17" s="146">
        <v>31</v>
      </c>
      <c r="H17" s="146">
        <v>74</v>
      </c>
      <c r="I17" s="146">
        <v>11</v>
      </c>
      <c r="J17" s="146">
        <v>17</v>
      </c>
      <c r="K17" s="146">
        <v>8</v>
      </c>
      <c r="L17" s="136"/>
      <c r="M17" s="136"/>
    </row>
    <row r="18" spans="1:13" s="138" customFormat="1" ht="31.5" customHeight="1">
      <c r="A18" s="147" t="s">
        <v>286</v>
      </c>
      <c r="B18" s="146">
        <v>3522</v>
      </c>
      <c r="C18" s="146">
        <v>941</v>
      </c>
      <c r="D18" s="146">
        <v>9</v>
      </c>
      <c r="E18" s="146">
        <v>61</v>
      </c>
      <c r="F18" s="146">
        <v>1064</v>
      </c>
      <c r="G18" s="146">
        <v>44</v>
      </c>
      <c r="H18" s="146">
        <v>84</v>
      </c>
      <c r="I18" s="146">
        <v>20</v>
      </c>
      <c r="J18" s="146">
        <v>10</v>
      </c>
      <c r="K18" s="146">
        <v>6</v>
      </c>
      <c r="L18" s="136"/>
      <c r="M18" s="136"/>
    </row>
    <row r="19" spans="1:13" s="138" customFormat="1" ht="31.5" customHeight="1">
      <c r="A19" s="148" t="s">
        <v>287</v>
      </c>
      <c r="B19" s="149">
        <v>3656</v>
      </c>
      <c r="C19" s="150">
        <v>997</v>
      </c>
      <c r="D19" s="150">
        <v>8</v>
      </c>
      <c r="E19" s="150">
        <v>65</v>
      </c>
      <c r="F19" s="150">
        <v>1123</v>
      </c>
      <c r="G19" s="150">
        <v>50</v>
      </c>
      <c r="H19" s="150">
        <v>102</v>
      </c>
      <c r="I19" s="150">
        <v>15</v>
      </c>
      <c r="J19" s="150">
        <v>12</v>
      </c>
      <c r="K19" s="150">
        <v>20</v>
      </c>
      <c r="L19" s="136"/>
      <c r="M19" s="136"/>
    </row>
    <row r="20" spans="1:13" s="11" customFormat="1" ht="13.5" customHeight="1">
      <c r="A20" s="5"/>
      <c r="B20" s="3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23" s="11" customFormat="1" ht="13.5" customHeight="1">
      <c r="A21" s="47"/>
      <c r="B21" s="1"/>
      <c r="C21" s="1"/>
      <c r="D21" s="1"/>
      <c r="E21" s="1"/>
      <c r="F21" s="1"/>
      <c r="G21" s="1"/>
      <c r="H21" s="1"/>
      <c r="I21" s="1"/>
      <c r="J21" s="1"/>
      <c r="K21" s="5"/>
      <c r="L21" s="34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" s="30" customFormat="1" ht="6.75" customHeight="1" thickBot="1">
      <c r="A22" s="29"/>
      <c r="B22" s="29"/>
    </row>
    <row r="23" spans="1:12" s="138" customFormat="1" ht="19.5" customHeight="1" thickTop="1">
      <c r="A23" s="158" t="s">
        <v>272</v>
      </c>
      <c r="B23" s="300" t="s">
        <v>80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</row>
    <row r="24" spans="1:12" s="51" customFormat="1" ht="19.5" customHeight="1">
      <c r="A24" s="159"/>
      <c r="B24" s="302" t="s">
        <v>29</v>
      </c>
      <c r="C24" s="305" t="s">
        <v>79</v>
      </c>
      <c r="D24" s="306"/>
      <c r="E24" s="307"/>
      <c r="F24" s="302" t="s">
        <v>29</v>
      </c>
      <c r="G24" s="305" t="s">
        <v>78</v>
      </c>
      <c r="H24" s="306"/>
      <c r="I24" s="306"/>
      <c r="J24" s="306"/>
      <c r="K24" s="306"/>
      <c r="L24" s="306"/>
    </row>
    <row r="25" spans="1:12" s="51" customFormat="1" ht="12">
      <c r="A25" s="159"/>
      <c r="B25" s="303"/>
      <c r="C25" s="277" t="s">
        <v>279</v>
      </c>
      <c r="D25" s="292" t="s">
        <v>283</v>
      </c>
      <c r="E25" s="308" t="s">
        <v>76</v>
      </c>
      <c r="F25" s="303"/>
      <c r="G25" s="252" t="s">
        <v>75</v>
      </c>
      <c r="H25" s="252" t="s">
        <v>74</v>
      </c>
      <c r="I25" s="282" t="s">
        <v>288</v>
      </c>
      <c r="J25" s="277" t="s">
        <v>73</v>
      </c>
      <c r="K25" s="161" t="s">
        <v>72</v>
      </c>
      <c r="L25" s="292" t="s">
        <v>282</v>
      </c>
    </row>
    <row r="26" spans="1:12" s="51" customFormat="1" ht="12">
      <c r="A26" s="159"/>
      <c r="B26" s="303"/>
      <c r="C26" s="278"/>
      <c r="D26" s="293"/>
      <c r="E26" s="309"/>
      <c r="F26" s="303"/>
      <c r="G26" s="253"/>
      <c r="H26" s="253"/>
      <c r="I26" s="283"/>
      <c r="J26" s="278"/>
      <c r="K26" s="295" t="s">
        <v>71</v>
      </c>
      <c r="L26" s="293"/>
    </row>
    <row r="27" spans="1:12" s="51" customFormat="1" ht="8.25" customHeight="1">
      <c r="A27" s="159"/>
      <c r="B27" s="303"/>
      <c r="C27" s="250" t="s">
        <v>280</v>
      </c>
      <c r="D27" s="293"/>
      <c r="E27" s="309"/>
      <c r="F27" s="303"/>
      <c r="G27" s="298" t="s">
        <v>70</v>
      </c>
      <c r="H27" s="299" t="s">
        <v>69</v>
      </c>
      <c r="I27" s="283"/>
      <c r="J27" s="278"/>
      <c r="K27" s="296"/>
      <c r="L27" s="293"/>
    </row>
    <row r="28" spans="1:12" s="51" customFormat="1" ht="8.25" customHeight="1">
      <c r="A28" s="159"/>
      <c r="B28" s="303"/>
      <c r="C28" s="250"/>
      <c r="D28" s="293"/>
      <c r="E28" s="309"/>
      <c r="F28" s="303"/>
      <c r="G28" s="298"/>
      <c r="H28" s="299"/>
      <c r="I28" s="283"/>
      <c r="J28" s="280" t="s">
        <v>67</v>
      </c>
      <c r="K28" s="296"/>
      <c r="L28" s="293"/>
    </row>
    <row r="29" spans="1:12" s="51" customFormat="1" ht="12">
      <c r="A29" s="287" t="s">
        <v>39</v>
      </c>
      <c r="B29" s="303"/>
      <c r="C29" s="280" t="s">
        <v>281</v>
      </c>
      <c r="D29" s="293"/>
      <c r="E29" s="309"/>
      <c r="F29" s="303"/>
      <c r="G29" s="289" t="s">
        <v>284</v>
      </c>
      <c r="H29" s="254" t="s">
        <v>284</v>
      </c>
      <c r="I29" s="283"/>
      <c r="J29" s="280"/>
      <c r="K29" s="296"/>
      <c r="L29" s="293"/>
    </row>
    <row r="30" spans="1:12" s="51" customFormat="1" ht="12">
      <c r="A30" s="288"/>
      <c r="B30" s="304"/>
      <c r="C30" s="281"/>
      <c r="D30" s="294"/>
      <c r="E30" s="310"/>
      <c r="F30" s="304"/>
      <c r="G30" s="290"/>
      <c r="H30" s="255"/>
      <c r="I30" s="284"/>
      <c r="J30" s="281"/>
      <c r="K30" s="297"/>
      <c r="L30" s="294"/>
    </row>
    <row r="31" spans="1:12" s="51" customFormat="1" ht="31.5" customHeight="1">
      <c r="A31" s="144" t="s">
        <v>22</v>
      </c>
      <c r="B31" s="163">
        <v>283</v>
      </c>
      <c r="C31" s="146">
        <v>51</v>
      </c>
      <c r="D31" s="146">
        <v>11</v>
      </c>
      <c r="E31" s="146">
        <v>44</v>
      </c>
      <c r="F31" s="146">
        <v>437</v>
      </c>
      <c r="G31" s="146">
        <v>345</v>
      </c>
      <c r="H31" s="146">
        <v>1</v>
      </c>
      <c r="I31" s="146">
        <v>8</v>
      </c>
      <c r="J31" s="146">
        <v>9</v>
      </c>
      <c r="K31" s="146">
        <v>23</v>
      </c>
      <c r="L31" s="146">
        <v>13</v>
      </c>
    </row>
    <row r="32" spans="1:12" s="51" customFormat="1" ht="31.5" customHeight="1">
      <c r="A32" s="147" t="s">
        <v>286</v>
      </c>
      <c r="B32" s="146">
        <v>252</v>
      </c>
      <c r="C32" s="146">
        <v>41</v>
      </c>
      <c r="D32" s="146">
        <v>3</v>
      </c>
      <c r="E32" s="146">
        <v>44</v>
      </c>
      <c r="F32" s="146">
        <v>437</v>
      </c>
      <c r="G32" s="146">
        <v>339</v>
      </c>
      <c r="H32" s="146">
        <v>1</v>
      </c>
      <c r="I32" s="146">
        <v>5</v>
      </c>
      <c r="J32" s="146">
        <v>13</v>
      </c>
      <c r="K32" s="146">
        <v>19</v>
      </c>
      <c r="L32" s="146">
        <v>9</v>
      </c>
    </row>
    <row r="33" spans="1:12" s="51" customFormat="1" ht="31.5" customHeight="1">
      <c r="A33" s="148" t="s">
        <v>287</v>
      </c>
      <c r="B33" s="149">
        <v>268</v>
      </c>
      <c r="C33" s="150">
        <v>41</v>
      </c>
      <c r="D33" s="150">
        <v>3</v>
      </c>
      <c r="E33" s="150">
        <v>58</v>
      </c>
      <c r="F33" s="150">
        <v>396</v>
      </c>
      <c r="G33" s="150">
        <v>303</v>
      </c>
      <c r="H33" s="150">
        <v>0</v>
      </c>
      <c r="I33" s="150">
        <v>3</v>
      </c>
      <c r="J33" s="150">
        <v>18</v>
      </c>
      <c r="K33" s="150">
        <v>17</v>
      </c>
      <c r="L33" s="150">
        <v>7</v>
      </c>
    </row>
    <row r="34" spans="1:12" s="51" customFormat="1" ht="14.25" customHeight="1">
      <c r="A34" s="291" t="s">
        <v>66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</row>
    <row r="35" spans="1:12" s="51" customFormat="1" ht="14.25" customHeight="1">
      <c r="A35" s="285" t="s">
        <v>65</v>
      </c>
      <c r="B35" s="285"/>
      <c r="C35" s="285"/>
      <c r="D35" s="285"/>
      <c r="E35" s="285"/>
      <c r="F35" s="285"/>
      <c r="G35" s="164"/>
      <c r="H35" s="164"/>
      <c r="I35" s="164"/>
      <c r="J35" s="164"/>
      <c r="K35" s="164"/>
      <c r="L35" s="164"/>
    </row>
    <row r="36" spans="1:12" s="102" customFormat="1" ht="25.5" customHeight="1">
      <c r="A36" s="286" t="s">
        <v>64</v>
      </c>
      <c r="B36" s="286"/>
      <c r="C36" s="286"/>
      <c r="D36" s="108"/>
      <c r="E36" s="51"/>
      <c r="F36" s="51"/>
      <c r="G36" s="51"/>
      <c r="H36" s="51"/>
      <c r="I36" s="51"/>
      <c r="J36" s="51"/>
      <c r="K36" s="51"/>
      <c r="L36" s="51"/>
    </row>
    <row r="37" spans="1:23" s="168" customFormat="1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66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</row>
    <row r="38" spans="1:22" s="168" customFormat="1" ht="13.5" customHeight="1">
      <c r="A38" s="8"/>
      <c r="B38" s="8"/>
      <c r="C38" s="8"/>
      <c r="D38" s="8"/>
      <c r="E38" s="8"/>
      <c r="F38" s="8"/>
      <c r="G38" s="9"/>
      <c r="H38" s="9"/>
      <c r="I38" s="9"/>
      <c r="J38" s="9"/>
      <c r="K38" s="9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</row>
    <row r="39" spans="1:22" s="168" customFormat="1" ht="13.5" customHeight="1">
      <c r="A39" s="8"/>
      <c r="B39" s="8"/>
      <c r="C39" s="8"/>
      <c r="D39" s="7"/>
      <c r="E39" s="6"/>
      <c r="F39" s="6"/>
      <c r="G39" s="6"/>
      <c r="H39" s="6"/>
      <c r="I39" s="6"/>
      <c r="J39" s="6"/>
      <c r="K39" s="6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22" s="11" customFormat="1" ht="13.5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1" customFormat="1" ht="13.5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1" customFormat="1" ht="13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1" customFormat="1" ht="13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1" customFormat="1" ht="13.5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1" customFormat="1" ht="13.5" customHeight="1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1" customFormat="1" ht="13.5" customHeight="1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1" customFormat="1" ht="13.5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1" customFormat="1" ht="13.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1" customFormat="1" ht="13.5" customHeight="1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1" customFormat="1" ht="13.5" customHeight="1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1" customFormat="1" ht="13.5" customHeight="1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1" customFormat="1" ht="13.5" customHeight="1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1" customFormat="1" ht="13.5" customHeight="1">
      <c r="A53" s="17"/>
      <c r="B53" s="4"/>
      <c r="C53" s="4"/>
      <c r="D53" s="4"/>
      <c r="E53" s="4"/>
      <c r="F53" s="4"/>
      <c r="G53" s="4"/>
      <c r="H53" s="4"/>
      <c r="I53" s="4"/>
      <c r="J53" s="4"/>
      <c r="K53" s="4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1" customFormat="1" ht="13.5" customHeight="1">
      <c r="A54" s="17"/>
      <c r="B54" s="4"/>
      <c r="C54" s="4"/>
      <c r="D54" s="4"/>
      <c r="E54" s="4"/>
      <c r="F54" s="4"/>
      <c r="G54" s="4"/>
      <c r="H54" s="4"/>
      <c r="I54" s="4"/>
      <c r="J54" s="4"/>
      <c r="K54" s="4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1" customFormat="1" ht="13.5" customHeight="1">
      <c r="A55" s="17"/>
      <c r="B55" s="4"/>
      <c r="C55" s="4"/>
      <c r="D55" s="4"/>
      <c r="E55" s="4"/>
      <c r="F55" s="4"/>
      <c r="G55" s="4"/>
      <c r="H55" s="4"/>
      <c r="I55" s="4"/>
      <c r="J55" s="4"/>
      <c r="K55" s="4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1" customFormat="1" ht="13.5" customHeight="1">
      <c r="A56" s="17"/>
      <c r="B56" s="4"/>
      <c r="C56" s="4"/>
      <c r="D56" s="4"/>
      <c r="E56" s="4"/>
      <c r="F56" s="4"/>
      <c r="G56" s="4"/>
      <c r="H56" s="4"/>
      <c r="I56" s="4"/>
      <c r="J56" s="4"/>
      <c r="K56" s="4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1" customFormat="1" ht="13.5" customHeight="1">
      <c r="A57" s="17"/>
      <c r="B57" s="4"/>
      <c r="C57" s="4"/>
      <c r="D57" s="4"/>
      <c r="E57" s="4"/>
      <c r="F57" s="4"/>
      <c r="G57" s="4"/>
      <c r="H57" s="4"/>
      <c r="I57" s="4"/>
      <c r="J57" s="4"/>
      <c r="K57" s="4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1" customFormat="1" ht="13.5" customHeight="1">
      <c r="A58" s="17"/>
      <c r="B58" s="4"/>
      <c r="C58" s="4"/>
      <c r="D58" s="4"/>
      <c r="E58" s="4"/>
      <c r="F58" s="4"/>
      <c r="G58" s="4"/>
      <c r="H58" s="4"/>
      <c r="I58" s="4"/>
      <c r="J58" s="4"/>
      <c r="K58" s="4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11" customFormat="1" ht="13.5" customHeight="1">
      <c r="A59" s="17"/>
      <c r="B59" s="4"/>
      <c r="C59" s="4"/>
      <c r="D59" s="4"/>
      <c r="E59" s="4"/>
      <c r="F59" s="4"/>
      <c r="G59" s="4"/>
      <c r="H59" s="4"/>
      <c r="I59" s="4"/>
      <c r="J59" s="4"/>
      <c r="K59" s="4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s="11" customFormat="1" ht="13.5" customHeight="1">
      <c r="A60" s="17"/>
      <c r="B60" s="4"/>
      <c r="C60" s="4"/>
      <c r="D60" s="4"/>
      <c r="E60" s="4"/>
      <c r="F60" s="4"/>
      <c r="G60" s="4"/>
      <c r="H60" s="4"/>
      <c r="I60" s="4"/>
      <c r="J60" s="4"/>
      <c r="K60" s="4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1" customFormat="1" ht="13.5" customHeight="1">
      <c r="A61" s="17"/>
      <c r="B61" s="4"/>
      <c r="C61" s="4"/>
      <c r="D61" s="4"/>
      <c r="E61" s="4"/>
      <c r="F61" s="4"/>
      <c r="G61" s="4"/>
      <c r="H61" s="4"/>
      <c r="I61" s="4"/>
      <c r="J61" s="4"/>
      <c r="K61" s="4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1" customFormat="1" ht="13.5" customHeight="1">
      <c r="A62" s="17"/>
      <c r="B62" s="4"/>
      <c r="C62" s="4"/>
      <c r="D62" s="4"/>
      <c r="E62" s="4"/>
      <c r="F62" s="4"/>
      <c r="G62" s="4"/>
      <c r="H62" s="4"/>
      <c r="I62" s="4"/>
      <c r="J62" s="4"/>
      <c r="K62" s="4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1" customFormat="1" ht="13.5" customHeight="1">
      <c r="A63" s="17"/>
      <c r="B63" s="4"/>
      <c r="C63" s="4"/>
      <c r="D63" s="4"/>
      <c r="E63" s="4"/>
      <c r="F63" s="4"/>
      <c r="G63" s="4"/>
      <c r="H63" s="4"/>
      <c r="I63" s="4"/>
      <c r="J63" s="4"/>
      <c r="K63" s="4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1" customFormat="1" ht="13.5" customHeight="1">
      <c r="A64" s="17"/>
      <c r="B64" s="4"/>
      <c r="C64" s="4"/>
      <c r="D64" s="4"/>
      <c r="E64" s="4"/>
      <c r="F64" s="4"/>
      <c r="G64" s="4"/>
      <c r="H64" s="4"/>
      <c r="I64" s="4"/>
      <c r="J64" s="4"/>
      <c r="K64" s="4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11" customFormat="1" ht="13.5" customHeight="1">
      <c r="A65" s="17"/>
      <c r="B65" s="4"/>
      <c r="C65" s="4"/>
      <c r="D65" s="4"/>
      <c r="E65" s="4"/>
      <c r="F65" s="4"/>
      <c r="G65" s="4"/>
      <c r="H65" s="4"/>
      <c r="I65" s="4"/>
      <c r="J65" s="4"/>
      <c r="K65" s="4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s="11" customFormat="1" ht="13.5" customHeight="1">
      <c r="A66" s="17"/>
      <c r="B66" s="4"/>
      <c r="C66" s="4"/>
      <c r="D66" s="4"/>
      <c r="E66" s="4"/>
      <c r="F66" s="4"/>
      <c r="G66" s="4"/>
      <c r="H66" s="4"/>
      <c r="I66" s="4"/>
      <c r="J66" s="4"/>
      <c r="K66" s="4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1" customFormat="1" ht="13.5" customHeight="1">
      <c r="A67" s="17"/>
      <c r="B67" s="4"/>
      <c r="C67" s="4"/>
      <c r="D67" s="4"/>
      <c r="E67" s="4"/>
      <c r="F67" s="4"/>
      <c r="G67" s="4"/>
      <c r="H67" s="4"/>
      <c r="I67" s="4"/>
      <c r="J67" s="4"/>
      <c r="K67" s="4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2:22" s="11" customFormat="1" ht="13.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2:22" s="11" customFormat="1" ht="13.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2:22" s="11" customFormat="1" ht="13.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2:22" s="11" customFormat="1" ht="13.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2:22" s="11" customFormat="1" ht="13.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2:22" s="11" customFormat="1" ht="13.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2:22" s="11" customFormat="1" ht="13.5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2:22" s="11" customFormat="1" ht="13.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2:22" s="11" customFormat="1" ht="13.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2:22" s="11" customFormat="1" ht="13.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2:22" s="11" customFormat="1" ht="13.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2:22" s="11" customFormat="1" ht="13.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2:22" s="11" customFormat="1" ht="13.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2:22" s="11" customFormat="1" ht="13.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2:22" s="11" customFormat="1" ht="13.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</sheetData>
  <sheetProtection/>
  <mergeCells count="43">
    <mergeCell ref="A1:C1"/>
    <mergeCell ref="A3:L3"/>
    <mergeCell ref="A2:B2"/>
    <mergeCell ref="B5:C5"/>
    <mergeCell ref="D5:E5"/>
    <mergeCell ref="B13:K13"/>
    <mergeCell ref="B6:D6"/>
    <mergeCell ref="E6:G6"/>
    <mergeCell ref="H6:J6"/>
    <mergeCell ref="K15:K16"/>
    <mergeCell ref="B14:B16"/>
    <mergeCell ref="C14:G14"/>
    <mergeCell ref="H14:H16"/>
    <mergeCell ref="I14:K14"/>
    <mergeCell ref="D15:D16"/>
    <mergeCell ref="D25:D30"/>
    <mergeCell ref="E25:E30"/>
    <mergeCell ref="G25:G26"/>
    <mergeCell ref="H25:H26"/>
    <mergeCell ref="J28:J30"/>
    <mergeCell ref="F15:F16"/>
    <mergeCell ref="G15:G16"/>
    <mergeCell ref="J15:J16"/>
    <mergeCell ref="L25:L30"/>
    <mergeCell ref="K26:K30"/>
    <mergeCell ref="G27:G28"/>
    <mergeCell ref="H27:H28"/>
    <mergeCell ref="C25:C26"/>
    <mergeCell ref="B23:L23"/>
    <mergeCell ref="B24:B30"/>
    <mergeCell ref="C24:E24"/>
    <mergeCell ref="F24:F30"/>
    <mergeCell ref="G24:L24"/>
    <mergeCell ref="C27:C28"/>
    <mergeCell ref="C29:C30"/>
    <mergeCell ref="I25:I30"/>
    <mergeCell ref="A35:F35"/>
    <mergeCell ref="A36:C36"/>
    <mergeCell ref="A29:A30"/>
    <mergeCell ref="G29:G30"/>
    <mergeCell ref="H29:H30"/>
    <mergeCell ref="A34:L34"/>
    <mergeCell ref="J25:J27"/>
  </mergeCells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fitToHeight="1" fitToWidth="1" horizontalDpi="300" verticalDpi="300" orientation="portrait" paperSize="9" scale="87" r:id="rId2"/>
  <headerFooter scaleWithDoc="0">
    <oddFooter>&amp;R&amp;F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102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:B1"/>
      <selection pane="bottomLeft" activeCell="A1" sqref="A1:B1"/>
    </sheetView>
  </sheetViews>
  <sheetFormatPr defaultColWidth="9.00390625" defaultRowHeight="13.5"/>
  <cols>
    <col min="1" max="1" width="4.00390625" style="65" customWidth="1"/>
    <col min="2" max="2" width="9.75390625" style="65" customWidth="1"/>
    <col min="3" max="3" width="8.625" style="68" customWidth="1"/>
    <col min="4" max="4" width="8.625" style="34" customWidth="1"/>
    <col min="5" max="5" width="8.625" style="118" customWidth="1"/>
    <col min="6" max="6" width="8.625" style="68" customWidth="1"/>
    <col min="7" max="7" width="8.625" style="34" customWidth="1"/>
    <col min="8" max="8" width="8.625" style="118" customWidth="1"/>
    <col min="9" max="9" width="8.625" style="68" customWidth="1"/>
    <col min="10" max="10" width="8.625" style="34" customWidth="1"/>
    <col min="11" max="11" width="8.625" style="68" customWidth="1"/>
    <col min="12" max="16384" width="9.00390625" style="65" customWidth="1"/>
  </cols>
  <sheetData>
    <row r="1" spans="1:3" ht="13.5">
      <c r="A1" s="246" t="s">
        <v>256</v>
      </c>
      <c r="B1" s="246"/>
      <c r="C1" s="246"/>
    </row>
    <row r="2" spans="1:11" ht="13.5">
      <c r="A2" s="218" t="s">
        <v>0</v>
      </c>
      <c r="B2" s="218"/>
      <c r="C2" s="218"/>
      <c r="D2" s="79"/>
      <c r="E2" s="13"/>
      <c r="F2" s="13"/>
      <c r="G2" s="79"/>
      <c r="H2" s="13"/>
      <c r="I2" s="13"/>
      <c r="J2" s="79"/>
      <c r="K2" s="13"/>
    </row>
    <row r="3" spans="1:11" s="30" customFormat="1" ht="17.25">
      <c r="A3" s="224" t="s">
        <v>120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33" customFormat="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1" customFormat="1" ht="6" customHeight="1" thickBot="1">
      <c r="A5" s="14"/>
      <c r="B5" s="14"/>
      <c r="C5" s="219"/>
      <c r="D5" s="219"/>
      <c r="E5" s="219"/>
      <c r="F5" s="219"/>
      <c r="G5" s="15"/>
      <c r="H5" s="119"/>
      <c r="I5" s="15"/>
      <c r="J5" s="15"/>
      <c r="K5" s="15"/>
    </row>
    <row r="6" spans="1:12" s="11" customFormat="1" ht="28.5" customHeight="1" thickTop="1">
      <c r="A6" s="328" t="s">
        <v>119</v>
      </c>
      <c r="B6" s="329"/>
      <c r="C6" s="323" t="s">
        <v>118</v>
      </c>
      <c r="D6" s="324"/>
      <c r="E6" s="325"/>
      <c r="F6" s="323" t="s">
        <v>117</v>
      </c>
      <c r="G6" s="324"/>
      <c r="H6" s="325"/>
      <c r="I6" s="323" t="s">
        <v>116</v>
      </c>
      <c r="J6" s="324"/>
      <c r="K6" s="324"/>
      <c r="L6" s="17"/>
    </row>
    <row r="7" spans="1:12" s="11" customFormat="1" ht="22.5" customHeight="1">
      <c r="A7" s="330"/>
      <c r="B7" s="331"/>
      <c r="C7" s="120" t="s">
        <v>22</v>
      </c>
      <c r="D7" s="121" t="s">
        <v>115</v>
      </c>
      <c r="E7" s="122" t="s">
        <v>260</v>
      </c>
      <c r="F7" s="120" t="s">
        <v>22</v>
      </c>
      <c r="G7" s="121" t="s">
        <v>115</v>
      </c>
      <c r="H7" s="122" t="s">
        <v>260</v>
      </c>
      <c r="I7" s="120" t="s">
        <v>22</v>
      </c>
      <c r="J7" s="121" t="s">
        <v>115</v>
      </c>
      <c r="K7" s="123" t="s">
        <v>260</v>
      </c>
      <c r="L7" s="17"/>
    </row>
    <row r="8" spans="1:15" s="11" customFormat="1" ht="16.5" customHeight="1">
      <c r="A8" s="332" t="s">
        <v>114</v>
      </c>
      <c r="B8" s="333"/>
      <c r="C8" s="124">
        <v>7422</v>
      </c>
      <c r="D8" s="124">
        <v>7193</v>
      </c>
      <c r="E8" s="125">
        <v>6740</v>
      </c>
      <c r="F8" s="124">
        <v>3546</v>
      </c>
      <c r="G8" s="124">
        <v>3291</v>
      </c>
      <c r="H8" s="125">
        <v>3245</v>
      </c>
      <c r="I8" s="124">
        <v>1670</v>
      </c>
      <c r="J8" s="124">
        <v>1603</v>
      </c>
      <c r="K8" s="125">
        <v>1696</v>
      </c>
      <c r="L8" s="17"/>
      <c r="M8" s="126"/>
      <c r="N8" s="126"/>
      <c r="O8" s="126"/>
    </row>
    <row r="9" spans="1:12" s="11" customFormat="1" ht="16.5" customHeight="1">
      <c r="A9" s="56"/>
      <c r="B9" s="57"/>
      <c r="C9" s="1"/>
      <c r="D9" s="1"/>
      <c r="E9" s="3"/>
      <c r="F9" s="1"/>
      <c r="G9" s="1"/>
      <c r="H9" s="3"/>
      <c r="I9" s="1"/>
      <c r="J9" s="1"/>
      <c r="K9" s="3"/>
      <c r="L9" s="17"/>
    </row>
    <row r="10" spans="1:15" s="11" customFormat="1" ht="16.5" customHeight="1">
      <c r="A10" s="326" t="s">
        <v>113</v>
      </c>
      <c r="B10" s="327"/>
      <c r="C10" s="1">
        <f>SUBTOTAL(9,C11:C14)</f>
        <v>37</v>
      </c>
      <c r="D10" s="1">
        <f aca="true" t="shared" si="0" ref="D10:K10">SUBTOTAL(9,D11:D14)</f>
        <v>20</v>
      </c>
      <c r="E10" s="3">
        <f t="shared" si="0"/>
        <v>25</v>
      </c>
      <c r="F10" s="1">
        <f t="shared" si="0"/>
        <v>31</v>
      </c>
      <c r="G10" s="1">
        <f t="shared" si="0"/>
        <v>17</v>
      </c>
      <c r="H10" s="3">
        <f t="shared" si="0"/>
        <v>19</v>
      </c>
      <c r="I10" s="1">
        <f t="shared" si="0"/>
        <v>30</v>
      </c>
      <c r="J10" s="1">
        <f t="shared" si="0"/>
        <v>17</v>
      </c>
      <c r="K10" s="3">
        <f t="shared" si="0"/>
        <v>22</v>
      </c>
      <c r="L10" s="17"/>
      <c r="M10" s="126"/>
      <c r="N10" s="126"/>
      <c r="O10" s="126"/>
    </row>
    <row r="11" spans="1:12" s="11" customFormat="1" ht="16.5" customHeight="1">
      <c r="A11" s="10"/>
      <c r="B11" s="69" t="s">
        <v>112</v>
      </c>
      <c r="C11" s="1">
        <v>8</v>
      </c>
      <c r="D11" s="1">
        <v>2</v>
      </c>
      <c r="E11" s="3">
        <v>5</v>
      </c>
      <c r="F11" s="1">
        <v>8</v>
      </c>
      <c r="G11" s="1">
        <v>3</v>
      </c>
      <c r="H11" s="3">
        <v>4</v>
      </c>
      <c r="I11" s="1">
        <v>6</v>
      </c>
      <c r="J11" s="1">
        <v>3</v>
      </c>
      <c r="K11" s="3">
        <v>3</v>
      </c>
      <c r="L11" s="17"/>
    </row>
    <row r="12" spans="1:12" s="11" customFormat="1" ht="16.5" customHeight="1">
      <c r="A12" s="56"/>
      <c r="B12" s="57" t="s">
        <v>111</v>
      </c>
      <c r="C12" s="1">
        <v>18</v>
      </c>
      <c r="D12" s="1">
        <v>8</v>
      </c>
      <c r="E12" s="3">
        <v>9</v>
      </c>
      <c r="F12" s="1">
        <v>14</v>
      </c>
      <c r="G12" s="1">
        <v>3</v>
      </c>
      <c r="H12" s="3">
        <v>10</v>
      </c>
      <c r="I12" s="1">
        <v>18</v>
      </c>
      <c r="J12" s="1">
        <v>6</v>
      </c>
      <c r="K12" s="3">
        <v>15</v>
      </c>
      <c r="L12" s="17"/>
    </row>
    <row r="13" spans="1:12" s="11" customFormat="1" ht="16.5" customHeight="1">
      <c r="A13" s="10"/>
      <c r="B13" s="69" t="s">
        <v>110</v>
      </c>
      <c r="C13" s="1">
        <v>5</v>
      </c>
      <c r="D13" s="1">
        <v>8</v>
      </c>
      <c r="E13" s="3">
        <v>6</v>
      </c>
      <c r="F13" s="1">
        <v>4</v>
      </c>
      <c r="G13" s="1">
        <v>8</v>
      </c>
      <c r="H13" s="3">
        <v>2</v>
      </c>
      <c r="I13" s="1">
        <v>3</v>
      </c>
      <c r="J13" s="1">
        <v>6</v>
      </c>
      <c r="K13" s="3">
        <v>2</v>
      </c>
      <c r="L13" s="17"/>
    </row>
    <row r="14" spans="1:12" s="11" customFormat="1" ht="16.5" customHeight="1">
      <c r="A14" s="56"/>
      <c r="B14" s="57" t="s">
        <v>109</v>
      </c>
      <c r="C14" s="1">
        <v>6</v>
      </c>
      <c r="D14" s="1">
        <v>2</v>
      </c>
      <c r="E14" s="3">
        <v>5</v>
      </c>
      <c r="F14" s="1">
        <v>5</v>
      </c>
      <c r="G14" s="1">
        <v>3</v>
      </c>
      <c r="H14" s="3">
        <v>3</v>
      </c>
      <c r="I14" s="1">
        <v>3</v>
      </c>
      <c r="J14" s="1">
        <v>2</v>
      </c>
      <c r="K14" s="3">
        <v>2</v>
      </c>
      <c r="L14" s="17"/>
    </row>
    <row r="15" spans="1:15" s="11" customFormat="1" ht="16.5" customHeight="1">
      <c r="A15" s="326" t="s">
        <v>108</v>
      </c>
      <c r="B15" s="327"/>
      <c r="C15" s="1">
        <f>SUBTOTAL(9,C16:C20)</f>
        <v>174</v>
      </c>
      <c r="D15" s="1">
        <f aca="true" t="shared" si="1" ref="D15:K15">SUBTOTAL(9,D16:D20)</f>
        <v>186</v>
      </c>
      <c r="E15" s="3">
        <f t="shared" si="1"/>
        <v>180</v>
      </c>
      <c r="F15" s="1">
        <f t="shared" si="1"/>
        <v>134</v>
      </c>
      <c r="G15" s="1">
        <f t="shared" si="1"/>
        <v>152</v>
      </c>
      <c r="H15" s="3">
        <f t="shared" si="1"/>
        <v>162</v>
      </c>
      <c r="I15" s="1">
        <f t="shared" si="1"/>
        <v>165</v>
      </c>
      <c r="J15" s="1">
        <f t="shared" si="1"/>
        <v>160</v>
      </c>
      <c r="K15" s="3">
        <f t="shared" si="1"/>
        <v>178</v>
      </c>
      <c r="L15" s="17"/>
      <c r="M15" s="126"/>
      <c r="N15" s="126"/>
      <c r="O15" s="126"/>
    </row>
    <row r="16" spans="1:12" s="11" customFormat="1" ht="16.5" customHeight="1">
      <c r="A16" s="127"/>
      <c r="B16" s="128" t="s">
        <v>107</v>
      </c>
      <c r="C16" s="87">
        <v>0</v>
      </c>
      <c r="D16" s="87">
        <v>0</v>
      </c>
      <c r="E16" s="129">
        <v>0</v>
      </c>
      <c r="F16" s="87">
        <v>0</v>
      </c>
      <c r="G16" s="87">
        <v>0</v>
      </c>
      <c r="H16" s="129">
        <v>0</v>
      </c>
      <c r="I16" s="87">
        <v>0</v>
      </c>
      <c r="J16" s="87">
        <v>0</v>
      </c>
      <c r="K16" s="129">
        <v>0</v>
      </c>
      <c r="L16" s="17"/>
    </row>
    <row r="17" spans="1:12" s="11" customFormat="1" ht="16.5" customHeight="1">
      <c r="A17" s="10"/>
      <c r="B17" s="69" t="s">
        <v>106</v>
      </c>
      <c r="C17" s="1">
        <v>37</v>
      </c>
      <c r="D17" s="1">
        <v>59</v>
      </c>
      <c r="E17" s="3">
        <v>58</v>
      </c>
      <c r="F17" s="1">
        <v>30</v>
      </c>
      <c r="G17" s="1">
        <v>39</v>
      </c>
      <c r="H17" s="3">
        <v>57</v>
      </c>
      <c r="I17" s="1">
        <v>24</v>
      </c>
      <c r="J17" s="1">
        <v>36</v>
      </c>
      <c r="K17" s="3">
        <v>58</v>
      </c>
      <c r="L17" s="17"/>
    </row>
    <row r="18" spans="1:12" s="11" customFormat="1" ht="16.5" customHeight="1">
      <c r="A18" s="56"/>
      <c r="B18" s="57" t="s">
        <v>105</v>
      </c>
      <c r="C18" s="1">
        <v>94</v>
      </c>
      <c r="D18" s="1">
        <v>101</v>
      </c>
      <c r="E18" s="3">
        <v>94</v>
      </c>
      <c r="F18" s="1">
        <v>74</v>
      </c>
      <c r="G18" s="1">
        <v>91</v>
      </c>
      <c r="H18" s="3">
        <v>81</v>
      </c>
      <c r="I18" s="1">
        <v>94</v>
      </c>
      <c r="J18" s="1">
        <v>97</v>
      </c>
      <c r="K18" s="3">
        <v>89</v>
      </c>
      <c r="L18" s="17"/>
    </row>
    <row r="19" spans="1:12" s="11" customFormat="1" ht="16.5" customHeight="1">
      <c r="A19" s="10"/>
      <c r="B19" s="69" t="s">
        <v>104</v>
      </c>
      <c r="C19" s="1">
        <v>7</v>
      </c>
      <c r="D19" s="1">
        <v>6</v>
      </c>
      <c r="E19" s="3">
        <v>6</v>
      </c>
      <c r="F19" s="1">
        <v>5</v>
      </c>
      <c r="G19" s="1">
        <v>6</v>
      </c>
      <c r="H19" s="3">
        <v>4</v>
      </c>
      <c r="I19" s="1">
        <v>8</v>
      </c>
      <c r="J19" s="1">
        <v>5</v>
      </c>
      <c r="K19" s="3">
        <v>3</v>
      </c>
      <c r="L19" s="17"/>
    </row>
    <row r="20" spans="1:12" s="11" customFormat="1" ht="16.5" customHeight="1">
      <c r="A20" s="56"/>
      <c r="B20" s="57" t="s">
        <v>103</v>
      </c>
      <c r="C20" s="1">
        <v>36</v>
      </c>
      <c r="D20" s="1">
        <v>20</v>
      </c>
      <c r="E20" s="3">
        <v>22</v>
      </c>
      <c r="F20" s="1">
        <v>25</v>
      </c>
      <c r="G20" s="1">
        <v>16</v>
      </c>
      <c r="H20" s="3">
        <v>20</v>
      </c>
      <c r="I20" s="1">
        <v>39</v>
      </c>
      <c r="J20" s="1">
        <v>22</v>
      </c>
      <c r="K20" s="3">
        <v>28</v>
      </c>
      <c r="L20" s="17"/>
    </row>
    <row r="21" spans="1:12" s="11" customFormat="1" ht="16.5" customHeight="1">
      <c r="A21" s="326" t="s">
        <v>102</v>
      </c>
      <c r="B21" s="327"/>
      <c r="C21" s="1">
        <v>5645</v>
      </c>
      <c r="D21" s="1">
        <v>5441</v>
      </c>
      <c r="E21" s="3">
        <v>5168</v>
      </c>
      <c r="F21" s="1">
        <v>2712</v>
      </c>
      <c r="G21" s="1">
        <v>2578</v>
      </c>
      <c r="H21" s="3">
        <v>2532</v>
      </c>
      <c r="I21" s="1">
        <v>973</v>
      </c>
      <c r="J21" s="1">
        <v>1009</v>
      </c>
      <c r="K21" s="3">
        <v>1092</v>
      </c>
      <c r="L21" s="17"/>
    </row>
    <row r="22" spans="1:15" s="11" customFormat="1" ht="16.5" customHeight="1">
      <c r="A22" s="326" t="s">
        <v>101</v>
      </c>
      <c r="B22" s="327"/>
      <c r="C22" s="1">
        <f>SUBTOTAL(9,C23:C26)</f>
        <v>355</v>
      </c>
      <c r="D22" s="1">
        <f aca="true" t="shared" si="2" ref="D22:K22">SUBTOTAL(9,D23:D26)</f>
        <v>231</v>
      </c>
      <c r="E22" s="3">
        <f t="shared" si="2"/>
        <v>212</v>
      </c>
      <c r="F22" s="1">
        <f t="shared" si="2"/>
        <v>230</v>
      </c>
      <c r="G22" s="1">
        <f t="shared" si="2"/>
        <v>153</v>
      </c>
      <c r="H22" s="3">
        <f t="shared" si="2"/>
        <v>134</v>
      </c>
      <c r="I22" s="1">
        <f t="shared" si="2"/>
        <v>105</v>
      </c>
      <c r="J22" s="1">
        <f t="shared" si="2"/>
        <v>65</v>
      </c>
      <c r="K22" s="3">
        <f t="shared" si="2"/>
        <v>84</v>
      </c>
      <c r="L22" s="17"/>
      <c r="M22" s="126"/>
      <c r="N22" s="126"/>
      <c r="O22" s="126"/>
    </row>
    <row r="23" spans="1:13" s="11" customFormat="1" ht="16.5" customHeight="1">
      <c r="A23" s="10"/>
      <c r="B23" s="69" t="s">
        <v>100</v>
      </c>
      <c r="C23" s="1">
        <v>325</v>
      </c>
      <c r="D23" s="1">
        <v>192</v>
      </c>
      <c r="E23" s="3">
        <v>187</v>
      </c>
      <c r="F23" s="1">
        <v>199</v>
      </c>
      <c r="G23" s="1">
        <v>123</v>
      </c>
      <c r="H23" s="3">
        <v>114</v>
      </c>
      <c r="I23" s="1">
        <v>92</v>
      </c>
      <c r="J23" s="1">
        <v>50</v>
      </c>
      <c r="K23" s="3">
        <v>74</v>
      </c>
      <c r="L23" s="17"/>
      <c r="M23" s="126"/>
    </row>
    <row r="24" spans="1:12" s="11" customFormat="1" ht="16.5" customHeight="1">
      <c r="A24" s="56"/>
      <c r="B24" s="57" t="s">
        <v>99</v>
      </c>
      <c r="C24" s="1">
        <v>7</v>
      </c>
      <c r="D24" s="1">
        <v>10</v>
      </c>
      <c r="E24" s="3">
        <v>12</v>
      </c>
      <c r="F24" s="1">
        <v>7</v>
      </c>
      <c r="G24" s="1">
        <v>8</v>
      </c>
      <c r="H24" s="3">
        <v>11</v>
      </c>
      <c r="I24" s="1">
        <v>6</v>
      </c>
      <c r="J24" s="1">
        <v>9</v>
      </c>
      <c r="K24" s="3">
        <v>9</v>
      </c>
      <c r="L24" s="17"/>
    </row>
    <row r="25" spans="1:12" s="11" customFormat="1" ht="16.5" customHeight="1">
      <c r="A25" s="10"/>
      <c r="B25" s="69" t="s">
        <v>98</v>
      </c>
      <c r="C25" s="1">
        <v>22</v>
      </c>
      <c r="D25" s="1">
        <v>28</v>
      </c>
      <c r="E25" s="3">
        <v>13</v>
      </c>
      <c r="F25" s="1">
        <v>24</v>
      </c>
      <c r="G25" s="1">
        <v>20</v>
      </c>
      <c r="H25" s="3">
        <v>9</v>
      </c>
      <c r="I25" s="1">
        <v>7</v>
      </c>
      <c r="J25" s="1">
        <v>4</v>
      </c>
      <c r="K25" s="3">
        <v>1</v>
      </c>
      <c r="L25" s="17"/>
    </row>
    <row r="26" spans="1:12" s="11" customFormat="1" ht="16.5" customHeight="1">
      <c r="A26" s="127"/>
      <c r="B26" s="128" t="s">
        <v>97</v>
      </c>
      <c r="C26" s="1">
        <v>1</v>
      </c>
      <c r="D26" s="1">
        <v>1</v>
      </c>
      <c r="E26" s="3">
        <v>0</v>
      </c>
      <c r="F26" s="1">
        <v>0</v>
      </c>
      <c r="G26" s="1">
        <v>2</v>
      </c>
      <c r="H26" s="3">
        <v>0</v>
      </c>
      <c r="I26" s="1">
        <v>0</v>
      </c>
      <c r="J26" s="1">
        <v>2</v>
      </c>
      <c r="K26" s="3">
        <v>0</v>
      </c>
      <c r="L26" s="17"/>
    </row>
    <row r="27" spans="1:15" s="11" customFormat="1" ht="16.5" customHeight="1">
      <c r="A27" s="326" t="s">
        <v>96</v>
      </c>
      <c r="B27" s="327"/>
      <c r="C27" s="1">
        <f>SUBTOTAL(9,C28:C29)</f>
        <v>31</v>
      </c>
      <c r="D27" s="1">
        <f aca="true" t="shared" si="3" ref="D27:K27">SUBTOTAL(9,D28:D29)</f>
        <v>47</v>
      </c>
      <c r="E27" s="3">
        <f t="shared" si="3"/>
        <v>55</v>
      </c>
      <c r="F27" s="1">
        <f t="shared" si="3"/>
        <v>18</v>
      </c>
      <c r="G27" s="1">
        <f t="shared" si="3"/>
        <v>35</v>
      </c>
      <c r="H27" s="3">
        <f t="shared" si="3"/>
        <v>53</v>
      </c>
      <c r="I27" s="1">
        <f t="shared" si="3"/>
        <v>24</v>
      </c>
      <c r="J27" s="1">
        <f t="shared" si="3"/>
        <v>30</v>
      </c>
      <c r="K27" s="3">
        <f t="shared" si="3"/>
        <v>39</v>
      </c>
      <c r="L27" s="17"/>
      <c r="M27" s="126"/>
      <c r="N27" s="126"/>
      <c r="O27" s="126"/>
    </row>
    <row r="28" spans="1:12" s="11" customFormat="1" ht="16.5" customHeight="1">
      <c r="A28" s="56"/>
      <c r="B28" s="57" t="s">
        <v>95</v>
      </c>
      <c r="C28" s="1">
        <v>1</v>
      </c>
      <c r="D28" s="1">
        <v>4</v>
      </c>
      <c r="E28" s="3">
        <v>17</v>
      </c>
      <c r="F28" s="1">
        <v>1</v>
      </c>
      <c r="G28" s="1">
        <v>2</v>
      </c>
      <c r="H28" s="3">
        <v>18</v>
      </c>
      <c r="I28" s="1">
        <v>7</v>
      </c>
      <c r="J28" s="1">
        <v>11</v>
      </c>
      <c r="K28" s="3">
        <v>24</v>
      </c>
      <c r="L28" s="17"/>
    </row>
    <row r="29" spans="1:12" s="11" customFormat="1" ht="16.5" customHeight="1">
      <c r="A29" s="10"/>
      <c r="B29" s="69" t="s">
        <v>94</v>
      </c>
      <c r="C29" s="1">
        <v>30</v>
      </c>
      <c r="D29" s="1">
        <v>43</v>
      </c>
      <c r="E29" s="3">
        <v>38</v>
      </c>
      <c r="F29" s="1">
        <v>17</v>
      </c>
      <c r="G29" s="1">
        <v>33</v>
      </c>
      <c r="H29" s="3">
        <v>35</v>
      </c>
      <c r="I29" s="1">
        <v>17</v>
      </c>
      <c r="J29" s="1">
        <v>19</v>
      </c>
      <c r="K29" s="3">
        <v>15</v>
      </c>
      <c r="L29" s="17"/>
    </row>
    <row r="30" spans="1:12" s="11" customFormat="1" ht="16.5" customHeight="1">
      <c r="A30" s="326" t="s">
        <v>35</v>
      </c>
      <c r="B30" s="327"/>
      <c r="C30" s="1">
        <v>1180</v>
      </c>
      <c r="D30" s="1">
        <v>1268</v>
      </c>
      <c r="E30" s="3">
        <v>1100</v>
      </c>
      <c r="F30" s="90">
        <v>421</v>
      </c>
      <c r="G30" s="90">
        <v>356</v>
      </c>
      <c r="H30" s="28">
        <v>345</v>
      </c>
      <c r="I30" s="90">
        <v>373</v>
      </c>
      <c r="J30" s="90">
        <v>322</v>
      </c>
      <c r="K30" s="28">
        <v>281</v>
      </c>
      <c r="L30" s="17"/>
    </row>
    <row r="31" spans="1:11" s="11" customFormat="1" ht="15.75" customHeight="1">
      <c r="A31" s="245" t="s">
        <v>93</v>
      </c>
      <c r="B31" s="245"/>
      <c r="C31" s="245"/>
      <c r="D31" s="245"/>
      <c r="E31" s="245"/>
      <c r="F31" s="245"/>
      <c r="G31" s="33"/>
      <c r="H31" s="130"/>
      <c r="I31" s="33"/>
      <c r="J31" s="33"/>
      <c r="K31" s="33"/>
    </row>
    <row r="32" spans="3:11" s="11" customFormat="1" ht="13.5">
      <c r="C32" s="34"/>
      <c r="D32" s="34"/>
      <c r="E32" s="118"/>
      <c r="F32" s="34"/>
      <c r="G32" s="34"/>
      <c r="H32" s="118"/>
      <c r="I32" s="34"/>
      <c r="J32" s="34"/>
      <c r="K32" s="34"/>
    </row>
    <row r="33" spans="3:11" s="11" customFormat="1" ht="13.5">
      <c r="C33" s="34"/>
      <c r="D33" s="34"/>
      <c r="E33" s="118"/>
      <c r="F33" s="34"/>
      <c r="G33" s="34"/>
      <c r="H33" s="118"/>
      <c r="I33" s="34"/>
      <c r="J33" s="34"/>
      <c r="K33" s="34"/>
    </row>
    <row r="34" spans="3:11" s="11" customFormat="1" ht="13.5">
      <c r="C34" s="34"/>
      <c r="D34" s="34"/>
      <c r="E34" s="118"/>
      <c r="F34" s="34"/>
      <c r="G34" s="34"/>
      <c r="H34" s="118"/>
      <c r="I34" s="34"/>
      <c r="J34" s="34"/>
      <c r="K34" s="34"/>
    </row>
    <row r="35" spans="3:11" s="11" customFormat="1" ht="13.5">
      <c r="C35" s="34"/>
      <c r="D35" s="34"/>
      <c r="E35" s="118"/>
      <c r="F35" s="34"/>
      <c r="G35" s="34"/>
      <c r="H35" s="118"/>
      <c r="I35" s="34"/>
      <c r="J35" s="34"/>
      <c r="K35" s="34"/>
    </row>
    <row r="36" spans="3:11" s="11" customFormat="1" ht="13.5">
      <c r="C36" s="34"/>
      <c r="D36" s="34"/>
      <c r="E36" s="118"/>
      <c r="F36" s="34"/>
      <c r="G36" s="34"/>
      <c r="H36" s="118"/>
      <c r="I36" s="34"/>
      <c r="J36" s="34"/>
      <c r="K36" s="34"/>
    </row>
    <row r="37" spans="3:11" s="11" customFormat="1" ht="13.5">
      <c r="C37" s="34"/>
      <c r="D37" s="34"/>
      <c r="E37" s="118"/>
      <c r="F37" s="34"/>
      <c r="G37" s="34"/>
      <c r="H37" s="118"/>
      <c r="I37" s="34"/>
      <c r="J37" s="34"/>
      <c r="K37" s="34"/>
    </row>
    <row r="38" spans="3:11" s="11" customFormat="1" ht="13.5">
      <c r="C38" s="34"/>
      <c r="D38" s="34"/>
      <c r="E38" s="118"/>
      <c r="F38" s="34"/>
      <c r="G38" s="34"/>
      <c r="H38" s="118"/>
      <c r="I38" s="34"/>
      <c r="J38" s="34"/>
      <c r="K38" s="34"/>
    </row>
    <row r="39" spans="3:11" s="11" customFormat="1" ht="13.5">
      <c r="C39" s="34"/>
      <c r="D39" s="34"/>
      <c r="E39" s="118"/>
      <c r="F39" s="34"/>
      <c r="G39" s="34"/>
      <c r="H39" s="118"/>
      <c r="I39" s="34"/>
      <c r="J39" s="34"/>
      <c r="K39" s="34"/>
    </row>
    <row r="40" spans="3:11" s="11" customFormat="1" ht="13.5">
      <c r="C40" s="34"/>
      <c r="D40" s="34"/>
      <c r="E40" s="118"/>
      <c r="F40" s="34"/>
      <c r="G40" s="34"/>
      <c r="H40" s="118"/>
      <c r="I40" s="34"/>
      <c r="J40" s="34"/>
      <c r="K40" s="34"/>
    </row>
    <row r="41" spans="3:11" s="11" customFormat="1" ht="13.5">
      <c r="C41" s="34"/>
      <c r="D41" s="34"/>
      <c r="E41" s="118"/>
      <c r="F41" s="34"/>
      <c r="G41" s="34"/>
      <c r="H41" s="118"/>
      <c r="I41" s="34"/>
      <c r="J41" s="34"/>
      <c r="K41" s="34"/>
    </row>
    <row r="42" spans="3:11" s="11" customFormat="1" ht="13.5">
      <c r="C42" s="34"/>
      <c r="D42" s="34"/>
      <c r="E42" s="118"/>
      <c r="F42" s="34"/>
      <c r="G42" s="34"/>
      <c r="H42" s="118"/>
      <c r="I42" s="34"/>
      <c r="J42" s="34"/>
      <c r="K42" s="34"/>
    </row>
    <row r="43" spans="3:11" s="11" customFormat="1" ht="13.5">
      <c r="C43" s="34"/>
      <c r="D43" s="34"/>
      <c r="E43" s="118"/>
      <c r="F43" s="34"/>
      <c r="G43" s="34"/>
      <c r="H43" s="118"/>
      <c r="I43" s="34"/>
      <c r="J43" s="34"/>
      <c r="K43" s="34"/>
    </row>
    <row r="44" spans="3:11" s="11" customFormat="1" ht="13.5">
      <c r="C44" s="34"/>
      <c r="D44" s="34"/>
      <c r="E44" s="118"/>
      <c r="F44" s="34"/>
      <c r="G44" s="34"/>
      <c r="H44" s="118"/>
      <c r="I44" s="34"/>
      <c r="J44" s="34"/>
      <c r="K44" s="34"/>
    </row>
    <row r="45" spans="3:11" s="11" customFormat="1" ht="13.5">
      <c r="C45" s="34"/>
      <c r="D45" s="34"/>
      <c r="E45" s="118"/>
      <c r="F45" s="34"/>
      <c r="G45" s="34"/>
      <c r="H45" s="118"/>
      <c r="I45" s="34"/>
      <c r="J45" s="34"/>
      <c r="K45" s="34"/>
    </row>
    <row r="46" spans="3:11" s="11" customFormat="1" ht="13.5">
      <c r="C46" s="34"/>
      <c r="D46" s="34"/>
      <c r="E46" s="118"/>
      <c r="F46" s="34"/>
      <c r="G46" s="34"/>
      <c r="H46" s="118"/>
      <c r="I46" s="34"/>
      <c r="J46" s="34"/>
      <c r="K46" s="34"/>
    </row>
    <row r="47" spans="3:11" s="11" customFormat="1" ht="13.5">
      <c r="C47" s="34"/>
      <c r="D47" s="34"/>
      <c r="E47" s="118"/>
      <c r="F47" s="34"/>
      <c r="G47" s="34"/>
      <c r="H47" s="118"/>
      <c r="I47" s="34"/>
      <c r="J47" s="34"/>
      <c r="K47" s="34"/>
    </row>
    <row r="48" spans="3:11" s="11" customFormat="1" ht="13.5">
      <c r="C48" s="34"/>
      <c r="D48" s="34"/>
      <c r="E48" s="118"/>
      <c r="F48" s="34"/>
      <c r="G48" s="34"/>
      <c r="H48" s="118"/>
      <c r="I48" s="34"/>
      <c r="J48" s="34"/>
      <c r="K48" s="34"/>
    </row>
    <row r="49" spans="3:11" s="11" customFormat="1" ht="13.5">
      <c r="C49" s="34"/>
      <c r="D49" s="34"/>
      <c r="E49" s="118"/>
      <c r="F49" s="34"/>
      <c r="G49" s="34"/>
      <c r="H49" s="118"/>
      <c r="I49" s="34"/>
      <c r="J49" s="34"/>
      <c r="K49" s="34"/>
    </row>
    <row r="50" spans="3:11" s="11" customFormat="1" ht="13.5">
      <c r="C50" s="34"/>
      <c r="D50" s="34"/>
      <c r="E50" s="118"/>
      <c r="F50" s="34"/>
      <c r="G50" s="34"/>
      <c r="H50" s="118"/>
      <c r="I50" s="34"/>
      <c r="J50" s="34"/>
      <c r="K50" s="34"/>
    </row>
    <row r="51" spans="3:11" s="11" customFormat="1" ht="13.5">
      <c r="C51" s="34"/>
      <c r="D51" s="34"/>
      <c r="E51" s="118"/>
      <c r="F51" s="34"/>
      <c r="G51" s="34"/>
      <c r="H51" s="118"/>
      <c r="I51" s="34"/>
      <c r="J51" s="34"/>
      <c r="K51" s="34"/>
    </row>
    <row r="52" spans="3:11" s="11" customFormat="1" ht="13.5">
      <c r="C52" s="34"/>
      <c r="D52" s="34"/>
      <c r="E52" s="118"/>
      <c r="F52" s="34"/>
      <c r="G52" s="34"/>
      <c r="H52" s="118"/>
      <c r="I52" s="34"/>
      <c r="J52" s="34"/>
      <c r="K52" s="34"/>
    </row>
    <row r="53" spans="3:11" s="11" customFormat="1" ht="13.5">
      <c r="C53" s="34"/>
      <c r="D53" s="34"/>
      <c r="E53" s="118"/>
      <c r="F53" s="34"/>
      <c r="G53" s="34"/>
      <c r="H53" s="118"/>
      <c r="I53" s="34"/>
      <c r="J53" s="34"/>
      <c r="K53" s="34"/>
    </row>
    <row r="54" spans="3:11" s="11" customFormat="1" ht="13.5">
      <c r="C54" s="34"/>
      <c r="D54" s="34"/>
      <c r="E54" s="118"/>
      <c r="F54" s="34"/>
      <c r="G54" s="34"/>
      <c r="H54" s="118"/>
      <c r="I54" s="34"/>
      <c r="J54" s="34"/>
      <c r="K54" s="34"/>
    </row>
    <row r="55" spans="3:11" s="11" customFormat="1" ht="13.5">
      <c r="C55" s="34"/>
      <c r="D55" s="34"/>
      <c r="E55" s="118"/>
      <c r="F55" s="34"/>
      <c r="G55" s="34"/>
      <c r="H55" s="118"/>
      <c r="I55" s="34"/>
      <c r="J55" s="34"/>
      <c r="K55" s="34"/>
    </row>
    <row r="56" spans="3:11" s="11" customFormat="1" ht="13.5">
      <c r="C56" s="34"/>
      <c r="D56" s="34"/>
      <c r="E56" s="118"/>
      <c r="F56" s="34"/>
      <c r="G56" s="34"/>
      <c r="H56" s="118"/>
      <c r="I56" s="34"/>
      <c r="J56" s="34"/>
      <c r="K56" s="34"/>
    </row>
    <row r="57" spans="3:11" s="11" customFormat="1" ht="13.5">
      <c r="C57" s="34"/>
      <c r="D57" s="34"/>
      <c r="E57" s="118"/>
      <c r="F57" s="34"/>
      <c r="G57" s="34"/>
      <c r="H57" s="118"/>
      <c r="I57" s="34"/>
      <c r="J57" s="34"/>
      <c r="K57" s="34"/>
    </row>
    <row r="58" spans="3:11" s="11" customFormat="1" ht="13.5">
      <c r="C58" s="34"/>
      <c r="D58" s="34"/>
      <c r="E58" s="118"/>
      <c r="F58" s="34"/>
      <c r="G58" s="34"/>
      <c r="H58" s="118"/>
      <c r="I58" s="34"/>
      <c r="J58" s="34"/>
      <c r="K58" s="34"/>
    </row>
    <row r="59" spans="3:11" s="11" customFormat="1" ht="13.5">
      <c r="C59" s="34"/>
      <c r="D59" s="34"/>
      <c r="E59" s="118"/>
      <c r="F59" s="34"/>
      <c r="G59" s="34"/>
      <c r="H59" s="118"/>
      <c r="I59" s="34"/>
      <c r="J59" s="34"/>
      <c r="K59" s="34"/>
    </row>
    <row r="60" spans="3:11" s="11" customFormat="1" ht="13.5">
      <c r="C60" s="34"/>
      <c r="D60" s="34"/>
      <c r="E60" s="118"/>
      <c r="F60" s="34"/>
      <c r="G60" s="34"/>
      <c r="H60" s="118"/>
      <c r="I60" s="34"/>
      <c r="J60" s="34"/>
      <c r="K60" s="34"/>
    </row>
    <row r="61" spans="3:11" s="11" customFormat="1" ht="13.5">
      <c r="C61" s="34"/>
      <c r="D61" s="34"/>
      <c r="E61" s="118"/>
      <c r="F61" s="34"/>
      <c r="G61" s="34"/>
      <c r="H61" s="118"/>
      <c r="I61" s="34"/>
      <c r="J61" s="34"/>
      <c r="K61" s="34"/>
    </row>
    <row r="62" spans="3:11" s="11" customFormat="1" ht="13.5">
      <c r="C62" s="34"/>
      <c r="D62" s="34"/>
      <c r="E62" s="118"/>
      <c r="F62" s="34"/>
      <c r="G62" s="34"/>
      <c r="H62" s="118"/>
      <c r="I62" s="34"/>
      <c r="J62" s="34"/>
      <c r="K62" s="34"/>
    </row>
    <row r="63" spans="3:11" s="11" customFormat="1" ht="13.5">
      <c r="C63" s="34"/>
      <c r="D63" s="34"/>
      <c r="E63" s="118"/>
      <c r="F63" s="34"/>
      <c r="G63" s="34"/>
      <c r="H63" s="118"/>
      <c r="I63" s="34"/>
      <c r="J63" s="34"/>
      <c r="K63" s="34"/>
    </row>
    <row r="64" spans="3:11" s="11" customFormat="1" ht="13.5">
      <c r="C64" s="34"/>
      <c r="D64" s="34"/>
      <c r="E64" s="118"/>
      <c r="F64" s="34"/>
      <c r="G64" s="34"/>
      <c r="H64" s="118"/>
      <c r="I64" s="34"/>
      <c r="J64" s="34"/>
      <c r="K64" s="34"/>
    </row>
    <row r="65" spans="3:11" s="11" customFormat="1" ht="13.5">
      <c r="C65" s="34"/>
      <c r="D65" s="34"/>
      <c r="E65" s="118"/>
      <c r="F65" s="34"/>
      <c r="G65" s="34"/>
      <c r="H65" s="118"/>
      <c r="I65" s="34"/>
      <c r="J65" s="34"/>
      <c r="K65" s="34"/>
    </row>
    <row r="66" spans="3:11" s="11" customFormat="1" ht="13.5">
      <c r="C66" s="34"/>
      <c r="D66" s="34"/>
      <c r="E66" s="118"/>
      <c r="F66" s="34"/>
      <c r="G66" s="34"/>
      <c r="H66" s="118"/>
      <c r="I66" s="34"/>
      <c r="J66" s="34"/>
      <c r="K66" s="34"/>
    </row>
    <row r="67" spans="3:11" s="11" customFormat="1" ht="13.5">
      <c r="C67" s="34"/>
      <c r="D67" s="34"/>
      <c r="E67" s="118"/>
      <c r="F67" s="34"/>
      <c r="G67" s="34"/>
      <c r="H67" s="118"/>
      <c r="I67" s="34"/>
      <c r="J67" s="34"/>
      <c r="K67" s="34"/>
    </row>
    <row r="68" spans="3:11" s="11" customFormat="1" ht="13.5">
      <c r="C68" s="34"/>
      <c r="D68" s="34"/>
      <c r="E68" s="118"/>
      <c r="F68" s="34"/>
      <c r="G68" s="34"/>
      <c r="H68" s="118"/>
      <c r="I68" s="34"/>
      <c r="J68" s="34"/>
      <c r="K68" s="34"/>
    </row>
    <row r="69" spans="3:11" s="11" customFormat="1" ht="13.5">
      <c r="C69" s="34"/>
      <c r="D69" s="34"/>
      <c r="E69" s="118"/>
      <c r="F69" s="34"/>
      <c r="G69" s="34"/>
      <c r="H69" s="118"/>
      <c r="I69" s="34"/>
      <c r="J69" s="34"/>
      <c r="K69" s="34"/>
    </row>
    <row r="70" spans="3:11" s="11" customFormat="1" ht="13.5">
      <c r="C70" s="34"/>
      <c r="D70" s="34"/>
      <c r="E70" s="118"/>
      <c r="F70" s="34"/>
      <c r="G70" s="34"/>
      <c r="H70" s="118"/>
      <c r="I70" s="34"/>
      <c r="J70" s="34"/>
      <c r="K70" s="34"/>
    </row>
    <row r="71" spans="3:11" s="11" customFormat="1" ht="13.5">
      <c r="C71" s="34"/>
      <c r="D71" s="34"/>
      <c r="E71" s="118"/>
      <c r="F71" s="34"/>
      <c r="G71" s="34"/>
      <c r="H71" s="118"/>
      <c r="I71" s="34"/>
      <c r="J71" s="34"/>
      <c r="K71" s="34"/>
    </row>
    <row r="72" spans="3:11" s="11" customFormat="1" ht="13.5">
      <c r="C72" s="34"/>
      <c r="D72" s="34"/>
      <c r="E72" s="118"/>
      <c r="F72" s="34"/>
      <c r="G72" s="34"/>
      <c r="H72" s="118"/>
      <c r="I72" s="34"/>
      <c r="J72" s="34"/>
      <c r="K72" s="34"/>
    </row>
    <row r="73" spans="3:11" s="11" customFormat="1" ht="13.5">
      <c r="C73" s="34"/>
      <c r="D73" s="34"/>
      <c r="E73" s="118"/>
      <c r="F73" s="34"/>
      <c r="G73" s="34"/>
      <c r="H73" s="118"/>
      <c r="I73" s="34"/>
      <c r="J73" s="34"/>
      <c r="K73" s="34"/>
    </row>
    <row r="74" spans="3:11" s="11" customFormat="1" ht="13.5">
      <c r="C74" s="34"/>
      <c r="D74" s="34"/>
      <c r="E74" s="118"/>
      <c r="F74" s="34"/>
      <c r="G74" s="34"/>
      <c r="H74" s="118"/>
      <c r="I74" s="34"/>
      <c r="J74" s="34"/>
      <c r="K74" s="34"/>
    </row>
    <row r="75" spans="3:11" s="11" customFormat="1" ht="13.5">
      <c r="C75" s="34"/>
      <c r="D75" s="34"/>
      <c r="E75" s="118"/>
      <c r="F75" s="34"/>
      <c r="G75" s="34"/>
      <c r="H75" s="118"/>
      <c r="I75" s="34"/>
      <c r="J75" s="34"/>
      <c r="K75" s="34"/>
    </row>
    <row r="76" spans="3:11" s="11" customFormat="1" ht="13.5">
      <c r="C76" s="34"/>
      <c r="D76" s="34"/>
      <c r="E76" s="118"/>
      <c r="F76" s="34"/>
      <c r="G76" s="34"/>
      <c r="H76" s="118"/>
      <c r="I76" s="34"/>
      <c r="J76" s="34"/>
      <c r="K76" s="34"/>
    </row>
    <row r="77" spans="3:11" s="11" customFormat="1" ht="13.5">
      <c r="C77" s="34"/>
      <c r="D77" s="34"/>
      <c r="E77" s="118"/>
      <c r="F77" s="34"/>
      <c r="G77" s="34"/>
      <c r="H77" s="118"/>
      <c r="I77" s="34"/>
      <c r="J77" s="34"/>
      <c r="K77" s="34"/>
    </row>
    <row r="78" spans="3:11" s="11" customFormat="1" ht="13.5">
      <c r="C78" s="34"/>
      <c r="D78" s="34"/>
      <c r="E78" s="118"/>
      <c r="F78" s="34"/>
      <c r="G78" s="34"/>
      <c r="H78" s="118"/>
      <c r="I78" s="34"/>
      <c r="J78" s="34"/>
      <c r="K78" s="34"/>
    </row>
    <row r="79" spans="3:11" s="11" customFormat="1" ht="13.5">
      <c r="C79" s="34"/>
      <c r="D79" s="34"/>
      <c r="E79" s="118"/>
      <c r="F79" s="34"/>
      <c r="G79" s="34"/>
      <c r="H79" s="118"/>
      <c r="I79" s="34"/>
      <c r="J79" s="34"/>
      <c r="K79" s="34"/>
    </row>
    <row r="80" spans="3:11" s="11" customFormat="1" ht="13.5">
      <c r="C80" s="34"/>
      <c r="D80" s="34"/>
      <c r="E80" s="118"/>
      <c r="F80" s="34"/>
      <c r="G80" s="34"/>
      <c r="H80" s="118"/>
      <c r="I80" s="34"/>
      <c r="J80" s="34"/>
      <c r="K80" s="34"/>
    </row>
    <row r="81" spans="3:11" s="11" customFormat="1" ht="13.5">
      <c r="C81" s="34"/>
      <c r="D81" s="34"/>
      <c r="E81" s="118"/>
      <c r="F81" s="34"/>
      <c r="G81" s="34"/>
      <c r="H81" s="118"/>
      <c r="I81" s="34"/>
      <c r="J81" s="34"/>
      <c r="K81" s="34"/>
    </row>
    <row r="82" spans="3:11" s="11" customFormat="1" ht="13.5">
      <c r="C82" s="34"/>
      <c r="D82" s="34"/>
      <c r="E82" s="118"/>
      <c r="F82" s="34"/>
      <c r="G82" s="34"/>
      <c r="H82" s="118"/>
      <c r="I82" s="34"/>
      <c r="J82" s="34"/>
      <c r="K82" s="34"/>
    </row>
    <row r="83" spans="3:11" s="11" customFormat="1" ht="13.5">
      <c r="C83" s="34"/>
      <c r="D83" s="34"/>
      <c r="E83" s="118"/>
      <c r="F83" s="34"/>
      <c r="G83" s="34"/>
      <c r="H83" s="118"/>
      <c r="I83" s="34"/>
      <c r="J83" s="34"/>
      <c r="K83" s="34"/>
    </row>
    <row r="84" spans="3:11" s="11" customFormat="1" ht="13.5">
      <c r="C84" s="34"/>
      <c r="D84" s="34"/>
      <c r="E84" s="118"/>
      <c r="F84" s="34"/>
      <c r="G84" s="34"/>
      <c r="H84" s="118"/>
      <c r="I84" s="34"/>
      <c r="J84" s="34"/>
      <c r="K84" s="34"/>
    </row>
    <row r="85" spans="3:11" s="11" customFormat="1" ht="13.5">
      <c r="C85" s="34"/>
      <c r="D85" s="34"/>
      <c r="E85" s="118"/>
      <c r="F85" s="34"/>
      <c r="G85" s="34"/>
      <c r="H85" s="118"/>
      <c r="I85" s="34"/>
      <c r="J85" s="34"/>
      <c r="K85" s="34"/>
    </row>
    <row r="86" spans="3:11" s="11" customFormat="1" ht="13.5">
      <c r="C86" s="34"/>
      <c r="D86" s="34"/>
      <c r="E86" s="118"/>
      <c r="F86" s="34"/>
      <c r="G86" s="34"/>
      <c r="H86" s="118"/>
      <c r="I86" s="34"/>
      <c r="J86" s="34"/>
      <c r="K86" s="34"/>
    </row>
    <row r="87" spans="3:11" s="11" customFormat="1" ht="13.5">
      <c r="C87" s="34"/>
      <c r="D87" s="34"/>
      <c r="E87" s="118"/>
      <c r="F87" s="34"/>
      <c r="G87" s="34"/>
      <c r="H87" s="118"/>
      <c r="I87" s="34"/>
      <c r="J87" s="34"/>
      <c r="K87" s="34"/>
    </row>
    <row r="88" spans="3:11" s="11" customFormat="1" ht="13.5">
      <c r="C88" s="34"/>
      <c r="D88" s="34"/>
      <c r="E88" s="118"/>
      <c r="F88" s="34"/>
      <c r="G88" s="34"/>
      <c r="H88" s="118"/>
      <c r="I88" s="34"/>
      <c r="J88" s="34"/>
      <c r="K88" s="34"/>
    </row>
    <row r="89" spans="3:11" s="11" customFormat="1" ht="13.5">
      <c r="C89" s="34"/>
      <c r="D89" s="34"/>
      <c r="E89" s="118"/>
      <c r="F89" s="34"/>
      <c r="G89" s="34"/>
      <c r="H89" s="118"/>
      <c r="I89" s="34"/>
      <c r="J89" s="34"/>
      <c r="K89" s="34"/>
    </row>
    <row r="90" spans="3:11" s="11" customFormat="1" ht="13.5">
      <c r="C90" s="34"/>
      <c r="D90" s="34"/>
      <c r="E90" s="118"/>
      <c r="F90" s="34"/>
      <c r="G90" s="34"/>
      <c r="H90" s="118"/>
      <c r="I90" s="34"/>
      <c r="J90" s="34"/>
      <c r="K90" s="34"/>
    </row>
    <row r="91" spans="3:11" s="11" customFormat="1" ht="13.5">
      <c r="C91" s="34"/>
      <c r="D91" s="34"/>
      <c r="E91" s="118"/>
      <c r="F91" s="34"/>
      <c r="G91" s="34"/>
      <c r="H91" s="118"/>
      <c r="I91" s="34"/>
      <c r="J91" s="34"/>
      <c r="K91" s="34"/>
    </row>
    <row r="92" spans="3:11" s="11" customFormat="1" ht="13.5">
      <c r="C92" s="34"/>
      <c r="D92" s="34"/>
      <c r="E92" s="118"/>
      <c r="F92" s="34"/>
      <c r="G92" s="34"/>
      <c r="H92" s="118"/>
      <c r="I92" s="34"/>
      <c r="J92" s="34"/>
      <c r="K92" s="34"/>
    </row>
    <row r="93" spans="3:11" s="11" customFormat="1" ht="13.5">
      <c r="C93" s="34"/>
      <c r="D93" s="34"/>
      <c r="E93" s="118"/>
      <c r="F93" s="34"/>
      <c r="G93" s="34"/>
      <c r="H93" s="118"/>
      <c r="I93" s="34"/>
      <c r="J93" s="34"/>
      <c r="K93" s="34"/>
    </row>
    <row r="94" spans="3:11" s="11" customFormat="1" ht="13.5">
      <c r="C94" s="34"/>
      <c r="D94" s="34"/>
      <c r="E94" s="118"/>
      <c r="F94" s="34"/>
      <c r="G94" s="34"/>
      <c r="H94" s="118"/>
      <c r="I94" s="34"/>
      <c r="J94" s="34"/>
      <c r="K94" s="34"/>
    </row>
    <row r="95" spans="3:11" s="11" customFormat="1" ht="13.5">
      <c r="C95" s="34"/>
      <c r="D95" s="34"/>
      <c r="E95" s="118"/>
      <c r="F95" s="34"/>
      <c r="G95" s="34"/>
      <c r="H95" s="118"/>
      <c r="I95" s="34"/>
      <c r="J95" s="34"/>
      <c r="K95" s="34"/>
    </row>
    <row r="96" spans="3:11" s="11" customFormat="1" ht="13.5">
      <c r="C96" s="34"/>
      <c r="D96" s="34"/>
      <c r="E96" s="118"/>
      <c r="F96" s="34"/>
      <c r="G96" s="34"/>
      <c r="H96" s="118"/>
      <c r="I96" s="34"/>
      <c r="J96" s="34"/>
      <c r="K96" s="34"/>
    </row>
    <row r="97" spans="3:11" s="11" customFormat="1" ht="13.5">
      <c r="C97" s="34"/>
      <c r="D97" s="34"/>
      <c r="E97" s="118"/>
      <c r="F97" s="34"/>
      <c r="G97" s="34"/>
      <c r="H97" s="118"/>
      <c r="I97" s="34"/>
      <c r="J97" s="34"/>
      <c r="K97" s="34"/>
    </row>
    <row r="98" spans="3:11" s="11" customFormat="1" ht="13.5">
      <c r="C98" s="34"/>
      <c r="D98" s="34"/>
      <c r="E98" s="118"/>
      <c r="F98" s="34"/>
      <c r="G98" s="34"/>
      <c r="H98" s="118"/>
      <c r="I98" s="34"/>
      <c r="J98" s="34"/>
      <c r="K98" s="34"/>
    </row>
    <row r="99" spans="3:11" s="11" customFormat="1" ht="13.5">
      <c r="C99" s="34"/>
      <c r="D99" s="34"/>
      <c r="E99" s="118"/>
      <c r="F99" s="34"/>
      <c r="G99" s="34"/>
      <c r="H99" s="118"/>
      <c r="I99" s="34"/>
      <c r="J99" s="34"/>
      <c r="K99" s="34"/>
    </row>
    <row r="100" spans="3:11" s="11" customFormat="1" ht="13.5">
      <c r="C100" s="34"/>
      <c r="D100" s="34"/>
      <c r="E100" s="118"/>
      <c r="F100" s="34"/>
      <c r="G100" s="34"/>
      <c r="H100" s="118"/>
      <c r="I100" s="34"/>
      <c r="J100" s="34"/>
      <c r="K100" s="34"/>
    </row>
    <row r="101" spans="3:11" s="11" customFormat="1" ht="13.5">
      <c r="C101" s="34"/>
      <c r="D101" s="34"/>
      <c r="E101" s="118"/>
      <c r="F101" s="34"/>
      <c r="G101" s="34"/>
      <c r="H101" s="118"/>
      <c r="I101" s="34"/>
      <c r="J101" s="34"/>
      <c r="K101" s="34"/>
    </row>
    <row r="102" spans="3:11" s="11" customFormat="1" ht="13.5">
      <c r="C102" s="34"/>
      <c r="D102" s="34"/>
      <c r="E102" s="118"/>
      <c r="F102" s="34"/>
      <c r="G102" s="34"/>
      <c r="H102" s="118"/>
      <c r="I102" s="34"/>
      <c r="J102" s="34"/>
      <c r="K102" s="34"/>
    </row>
  </sheetData>
  <sheetProtection/>
  <mergeCells count="17">
    <mergeCell ref="A1:C1"/>
    <mergeCell ref="A27:B27"/>
    <mergeCell ref="A30:B30"/>
    <mergeCell ref="A31:F31"/>
    <mergeCell ref="A6:B7"/>
    <mergeCell ref="A8:B8"/>
    <mergeCell ref="A10:B10"/>
    <mergeCell ref="A15:B15"/>
    <mergeCell ref="A21:B21"/>
    <mergeCell ref="A22:B22"/>
    <mergeCell ref="I6:K6"/>
    <mergeCell ref="A3:K3"/>
    <mergeCell ref="A2:C2"/>
    <mergeCell ref="C5:D5"/>
    <mergeCell ref="E5:F5"/>
    <mergeCell ref="C6:E6"/>
    <mergeCell ref="F6:H6"/>
  </mergeCells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99"/>
  <sheetViews>
    <sheetView showGridLines="0" zoomScaleSheetLayoutView="115" zoomScalePageLayoutView="0" workbookViewId="0" topLeftCell="A1">
      <selection activeCell="A1" sqref="A1:B1"/>
    </sheetView>
  </sheetViews>
  <sheetFormatPr defaultColWidth="9.00390625" defaultRowHeight="13.5"/>
  <cols>
    <col min="1" max="1" width="2.50390625" style="65" customWidth="1"/>
    <col min="2" max="2" width="9.875" style="65" customWidth="1"/>
    <col min="3" max="15" width="6.125" style="68" customWidth="1"/>
    <col min="16" max="26" width="8.125" style="68" customWidth="1"/>
    <col min="27" max="16384" width="9.00390625" style="65" customWidth="1"/>
  </cols>
  <sheetData>
    <row r="1" spans="1:4" ht="13.5">
      <c r="A1" s="246" t="s">
        <v>256</v>
      </c>
      <c r="B1" s="246"/>
      <c r="C1" s="246"/>
      <c r="D1" s="246"/>
    </row>
    <row r="2" spans="1:26" ht="13.5">
      <c r="A2" s="109" t="s">
        <v>0</v>
      </c>
      <c r="B2" s="10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30" customFormat="1" ht="17.25">
      <c r="A3" s="224" t="s">
        <v>150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1:26" s="133" customFormat="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15" s="11" customFormat="1" ht="6" customHeight="1" thickBot="1">
      <c r="A5" s="14"/>
      <c r="B5" s="14"/>
      <c r="C5" s="15"/>
      <c r="D5" s="219"/>
      <c r="E5" s="219"/>
      <c r="F5" s="219"/>
      <c r="G5" s="15"/>
      <c r="H5" s="15"/>
      <c r="I5" s="15"/>
      <c r="J5" s="15"/>
      <c r="K5" s="15"/>
      <c r="L5" s="15"/>
      <c r="M5" s="15"/>
      <c r="N5" s="15"/>
      <c r="O5" s="15"/>
    </row>
    <row r="6" spans="1:27" s="51" customFormat="1" ht="18" customHeight="1" thickTop="1">
      <c r="A6" s="334"/>
      <c r="B6" s="335"/>
      <c r="C6" s="237" t="s">
        <v>149</v>
      </c>
      <c r="D6" s="238"/>
      <c r="E6" s="239"/>
      <c r="F6" s="237" t="s">
        <v>136</v>
      </c>
      <c r="G6" s="238"/>
      <c r="H6" s="238"/>
      <c r="I6" s="238"/>
      <c r="J6" s="238"/>
      <c r="K6" s="238"/>
      <c r="L6" s="238"/>
      <c r="M6" s="238"/>
      <c r="N6" s="238"/>
      <c r="O6" s="238"/>
      <c r="AA6" s="94"/>
    </row>
    <row r="7" spans="1:27" s="51" customFormat="1" ht="18" customHeight="1">
      <c r="A7" s="336"/>
      <c r="B7" s="337"/>
      <c r="C7" s="110" t="s">
        <v>148</v>
      </c>
      <c r="D7" s="110" t="s">
        <v>148</v>
      </c>
      <c r="E7" s="111" t="s">
        <v>148</v>
      </c>
      <c r="F7" s="249" t="s">
        <v>33</v>
      </c>
      <c r="G7" s="346" t="s">
        <v>134</v>
      </c>
      <c r="H7" s="346"/>
      <c r="I7" s="346"/>
      <c r="J7" s="346"/>
      <c r="K7" s="346"/>
      <c r="L7" s="346"/>
      <c r="M7" s="338" t="s">
        <v>133</v>
      </c>
      <c r="N7" s="339"/>
      <c r="O7" s="339"/>
      <c r="AA7" s="94"/>
    </row>
    <row r="8" spans="1:27" s="51" customFormat="1" ht="18" customHeight="1">
      <c r="A8" s="336"/>
      <c r="B8" s="337"/>
      <c r="C8" s="112" t="s">
        <v>147</v>
      </c>
      <c r="D8" s="112" t="s">
        <v>146</v>
      </c>
      <c r="E8" s="113" t="s">
        <v>261</v>
      </c>
      <c r="F8" s="251"/>
      <c r="G8" s="96" t="s">
        <v>145</v>
      </c>
      <c r="H8" s="96" t="s">
        <v>144</v>
      </c>
      <c r="I8" s="96" t="s">
        <v>143</v>
      </c>
      <c r="J8" s="96" t="s">
        <v>142</v>
      </c>
      <c r="K8" s="96" t="s">
        <v>141</v>
      </c>
      <c r="L8" s="96" t="s">
        <v>140</v>
      </c>
      <c r="M8" s="112" t="s">
        <v>122</v>
      </c>
      <c r="N8" s="48" t="s">
        <v>139</v>
      </c>
      <c r="O8" s="49" t="s">
        <v>138</v>
      </c>
      <c r="AA8" s="94"/>
    </row>
    <row r="9" spans="1:15" s="102" customFormat="1" ht="12.75" customHeight="1">
      <c r="A9" s="344" t="s">
        <v>114</v>
      </c>
      <c r="B9" s="345"/>
      <c r="C9" s="114">
        <v>698</v>
      </c>
      <c r="D9" s="114">
        <v>618</v>
      </c>
      <c r="E9" s="115">
        <f>F9+F37</f>
        <v>615</v>
      </c>
      <c r="F9" s="114">
        <f>SUM(G9:L9)</f>
        <v>521</v>
      </c>
      <c r="G9" s="114">
        <f aca="true" t="shared" si="0" ref="G9:O9">G11+G16+G22+G23+G28+G31</f>
        <v>96</v>
      </c>
      <c r="H9" s="114">
        <f t="shared" si="0"/>
        <v>120</v>
      </c>
      <c r="I9" s="114">
        <f t="shared" si="0"/>
        <v>108</v>
      </c>
      <c r="J9" s="114">
        <f t="shared" si="0"/>
        <v>104</v>
      </c>
      <c r="K9" s="114">
        <f t="shared" si="0"/>
        <v>53</v>
      </c>
      <c r="L9" s="114">
        <f t="shared" si="0"/>
        <v>40</v>
      </c>
      <c r="M9" s="114">
        <f t="shared" si="0"/>
        <v>142</v>
      </c>
      <c r="N9" s="114">
        <f t="shared" si="0"/>
        <v>230</v>
      </c>
      <c r="O9" s="114">
        <f t="shared" si="0"/>
        <v>18</v>
      </c>
    </row>
    <row r="10" spans="1:15" s="51" customFormat="1" ht="12.75" customHeight="1">
      <c r="A10" s="52"/>
      <c r="B10" s="53"/>
      <c r="C10" s="45"/>
      <c r="D10" s="45"/>
      <c r="E10" s="11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s="51" customFormat="1" ht="12.75" customHeight="1">
      <c r="A11" s="340" t="s">
        <v>113</v>
      </c>
      <c r="B11" s="341"/>
      <c r="C11" s="45">
        <v>5</v>
      </c>
      <c r="D11" s="45">
        <v>1</v>
      </c>
      <c r="E11" s="114">
        <f aca="true" t="shared" si="1" ref="E11:E31">F11+F39</f>
        <v>3</v>
      </c>
      <c r="F11" s="45">
        <f aca="true" t="shared" si="2" ref="F11:F31">SUM(G11:L11)</f>
        <v>3</v>
      </c>
      <c r="G11" s="45">
        <f aca="true" t="shared" si="3" ref="G11:O11">SUM(G12:G15)</f>
        <v>0</v>
      </c>
      <c r="H11" s="45">
        <f t="shared" si="3"/>
        <v>0</v>
      </c>
      <c r="I11" s="45">
        <f t="shared" si="3"/>
        <v>0</v>
      </c>
      <c r="J11" s="45">
        <f t="shared" si="3"/>
        <v>2</v>
      </c>
      <c r="K11" s="45">
        <f t="shared" si="3"/>
        <v>0</v>
      </c>
      <c r="L11" s="45">
        <f t="shared" si="3"/>
        <v>1</v>
      </c>
      <c r="M11" s="45">
        <f t="shared" si="3"/>
        <v>0</v>
      </c>
      <c r="N11" s="45">
        <f t="shared" si="3"/>
        <v>0</v>
      </c>
      <c r="O11" s="45">
        <f t="shared" si="3"/>
        <v>0</v>
      </c>
    </row>
    <row r="12" spans="1:15" s="51" customFormat="1" ht="12.75" customHeight="1">
      <c r="A12" s="58"/>
      <c r="B12" s="50" t="s">
        <v>112</v>
      </c>
      <c r="C12" s="45">
        <v>0</v>
      </c>
      <c r="D12" s="45">
        <v>0</v>
      </c>
      <c r="E12" s="114">
        <f t="shared" si="1"/>
        <v>0</v>
      </c>
      <c r="F12" s="45">
        <f t="shared" si="2"/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</row>
    <row r="13" spans="1:15" s="51" customFormat="1" ht="12.75" customHeight="1">
      <c r="A13" s="52"/>
      <c r="B13" s="53" t="s">
        <v>111</v>
      </c>
      <c r="C13" s="45">
        <v>5</v>
      </c>
      <c r="D13" s="45">
        <v>1</v>
      </c>
      <c r="E13" s="114">
        <f t="shared" si="1"/>
        <v>2</v>
      </c>
      <c r="F13" s="45">
        <f t="shared" si="2"/>
        <v>2</v>
      </c>
      <c r="G13" s="45">
        <v>0</v>
      </c>
      <c r="H13" s="45">
        <v>0</v>
      </c>
      <c r="I13" s="45">
        <v>0</v>
      </c>
      <c r="J13" s="45">
        <v>1</v>
      </c>
      <c r="K13" s="45">
        <v>0</v>
      </c>
      <c r="L13" s="45">
        <v>1</v>
      </c>
      <c r="M13" s="45">
        <v>0</v>
      </c>
      <c r="N13" s="45">
        <v>0</v>
      </c>
      <c r="O13" s="45">
        <v>0</v>
      </c>
    </row>
    <row r="14" spans="1:15" s="51" customFormat="1" ht="12.75" customHeight="1">
      <c r="A14" s="58"/>
      <c r="B14" s="50" t="s">
        <v>110</v>
      </c>
      <c r="C14" s="45">
        <v>0</v>
      </c>
      <c r="D14" s="45">
        <v>0</v>
      </c>
      <c r="E14" s="114">
        <f t="shared" si="1"/>
        <v>0</v>
      </c>
      <c r="F14" s="45">
        <f t="shared" si="2"/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</row>
    <row r="15" spans="1:15" s="51" customFormat="1" ht="12.75" customHeight="1">
      <c r="A15" s="52"/>
      <c r="B15" s="53" t="s">
        <v>109</v>
      </c>
      <c r="C15" s="45">
        <v>0</v>
      </c>
      <c r="D15" s="45">
        <v>0</v>
      </c>
      <c r="E15" s="114">
        <f t="shared" si="1"/>
        <v>1</v>
      </c>
      <c r="F15" s="45">
        <f t="shared" si="2"/>
        <v>1</v>
      </c>
      <c r="G15" s="45">
        <v>0</v>
      </c>
      <c r="H15" s="45">
        <v>0</v>
      </c>
      <c r="I15" s="45">
        <v>0</v>
      </c>
      <c r="J15" s="45">
        <v>1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</row>
    <row r="16" spans="1:15" s="51" customFormat="1" ht="12.75" customHeight="1">
      <c r="A16" s="340" t="s">
        <v>108</v>
      </c>
      <c r="B16" s="341"/>
      <c r="C16" s="45">
        <v>46</v>
      </c>
      <c r="D16" s="45">
        <v>35</v>
      </c>
      <c r="E16" s="114">
        <f t="shared" si="1"/>
        <v>41</v>
      </c>
      <c r="F16" s="45">
        <f t="shared" si="2"/>
        <v>41</v>
      </c>
      <c r="G16" s="45">
        <f aca="true" t="shared" si="4" ref="G16:O16">SUM(G17:G21)</f>
        <v>8</v>
      </c>
      <c r="H16" s="45">
        <f t="shared" si="4"/>
        <v>7</v>
      </c>
      <c r="I16" s="45">
        <f t="shared" si="4"/>
        <v>6</v>
      </c>
      <c r="J16" s="45">
        <f t="shared" si="4"/>
        <v>8</v>
      </c>
      <c r="K16" s="45">
        <f t="shared" si="4"/>
        <v>10</v>
      </c>
      <c r="L16" s="45">
        <f t="shared" si="4"/>
        <v>2</v>
      </c>
      <c r="M16" s="45">
        <f t="shared" si="4"/>
        <v>12</v>
      </c>
      <c r="N16" s="45">
        <f t="shared" si="4"/>
        <v>9</v>
      </c>
      <c r="O16" s="45">
        <f t="shared" si="4"/>
        <v>0</v>
      </c>
    </row>
    <row r="17" spans="1:15" s="51" customFormat="1" ht="12.75" customHeight="1">
      <c r="A17" s="54"/>
      <c r="B17" s="55" t="s">
        <v>107</v>
      </c>
      <c r="C17" s="45">
        <v>0</v>
      </c>
      <c r="D17" s="45">
        <v>0</v>
      </c>
      <c r="E17" s="114">
        <f t="shared" si="1"/>
        <v>0</v>
      </c>
      <c r="F17" s="45">
        <f t="shared" si="2"/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</row>
    <row r="18" spans="1:15" s="51" customFormat="1" ht="12.75" customHeight="1">
      <c r="A18" s="58"/>
      <c r="B18" s="50" t="s">
        <v>106</v>
      </c>
      <c r="C18" s="45">
        <v>1</v>
      </c>
      <c r="D18" s="45">
        <v>4</v>
      </c>
      <c r="E18" s="114">
        <f t="shared" si="1"/>
        <v>3</v>
      </c>
      <c r="F18" s="45">
        <f t="shared" si="2"/>
        <v>3</v>
      </c>
      <c r="G18" s="45">
        <v>1</v>
      </c>
      <c r="H18" s="45">
        <v>0</v>
      </c>
      <c r="I18" s="45">
        <v>0</v>
      </c>
      <c r="J18" s="45">
        <v>0</v>
      </c>
      <c r="K18" s="45">
        <v>2</v>
      </c>
      <c r="L18" s="45">
        <v>0</v>
      </c>
      <c r="M18" s="45">
        <v>1</v>
      </c>
      <c r="N18" s="45">
        <v>1</v>
      </c>
      <c r="O18" s="45">
        <v>0</v>
      </c>
    </row>
    <row r="19" spans="1:15" s="51" customFormat="1" ht="12.75" customHeight="1">
      <c r="A19" s="52"/>
      <c r="B19" s="53" t="s">
        <v>105</v>
      </c>
      <c r="C19" s="45">
        <v>27</v>
      </c>
      <c r="D19" s="45">
        <v>22</v>
      </c>
      <c r="E19" s="114">
        <f t="shared" si="1"/>
        <v>25</v>
      </c>
      <c r="F19" s="45">
        <f t="shared" si="2"/>
        <v>25</v>
      </c>
      <c r="G19" s="45">
        <v>7</v>
      </c>
      <c r="H19" s="45">
        <v>7</v>
      </c>
      <c r="I19" s="45">
        <v>0</v>
      </c>
      <c r="J19" s="45">
        <v>4</v>
      </c>
      <c r="K19" s="45">
        <v>6</v>
      </c>
      <c r="L19" s="45">
        <v>1</v>
      </c>
      <c r="M19" s="45">
        <v>11</v>
      </c>
      <c r="N19" s="45">
        <v>5</v>
      </c>
      <c r="O19" s="45">
        <v>0</v>
      </c>
    </row>
    <row r="20" spans="1:15" s="51" customFormat="1" ht="12.75" customHeight="1">
      <c r="A20" s="58"/>
      <c r="B20" s="50" t="s">
        <v>104</v>
      </c>
      <c r="C20" s="45">
        <v>0</v>
      </c>
      <c r="D20" s="45">
        <v>0</v>
      </c>
      <c r="E20" s="114">
        <f t="shared" si="1"/>
        <v>0</v>
      </c>
      <c r="F20" s="45">
        <f t="shared" si="2"/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</row>
    <row r="21" spans="1:15" s="51" customFormat="1" ht="12.75" customHeight="1">
      <c r="A21" s="52"/>
      <c r="B21" s="53" t="s">
        <v>103</v>
      </c>
      <c r="C21" s="45">
        <v>18</v>
      </c>
      <c r="D21" s="45">
        <v>9</v>
      </c>
      <c r="E21" s="114">
        <f t="shared" si="1"/>
        <v>13</v>
      </c>
      <c r="F21" s="45">
        <f t="shared" si="2"/>
        <v>13</v>
      </c>
      <c r="G21" s="45">
        <v>0</v>
      </c>
      <c r="H21" s="45">
        <v>0</v>
      </c>
      <c r="I21" s="45">
        <v>6</v>
      </c>
      <c r="J21" s="45">
        <v>4</v>
      </c>
      <c r="K21" s="45">
        <v>2</v>
      </c>
      <c r="L21" s="45">
        <v>1</v>
      </c>
      <c r="M21" s="45">
        <v>0</v>
      </c>
      <c r="N21" s="45">
        <v>3</v>
      </c>
      <c r="O21" s="45">
        <v>0</v>
      </c>
    </row>
    <row r="22" spans="1:15" s="51" customFormat="1" ht="12.75" customHeight="1">
      <c r="A22" s="340" t="s">
        <v>102</v>
      </c>
      <c r="B22" s="341"/>
      <c r="C22" s="45">
        <v>421</v>
      </c>
      <c r="D22" s="45">
        <v>431</v>
      </c>
      <c r="E22" s="114">
        <f t="shared" si="1"/>
        <v>402</v>
      </c>
      <c r="F22" s="45">
        <f t="shared" si="2"/>
        <v>328</v>
      </c>
      <c r="G22" s="45">
        <v>72</v>
      </c>
      <c r="H22" s="45">
        <v>76</v>
      </c>
      <c r="I22" s="45">
        <v>78</v>
      </c>
      <c r="J22" s="45">
        <v>56</v>
      </c>
      <c r="K22" s="45">
        <v>27</v>
      </c>
      <c r="L22" s="45">
        <v>19</v>
      </c>
      <c r="M22" s="45">
        <v>98</v>
      </c>
      <c r="N22" s="45">
        <v>145</v>
      </c>
      <c r="O22" s="45">
        <v>6</v>
      </c>
    </row>
    <row r="23" spans="1:15" s="51" customFormat="1" ht="12.75" customHeight="1">
      <c r="A23" s="340" t="s">
        <v>101</v>
      </c>
      <c r="B23" s="341"/>
      <c r="C23" s="45">
        <v>44</v>
      </c>
      <c r="D23" s="45">
        <v>5</v>
      </c>
      <c r="E23" s="114">
        <f t="shared" si="1"/>
        <v>11</v>
      </c>
      <c r="F23" s="45">
        <f t="shared" si="2"/>
        <v>10</v>
      </c>
      <c r="G23" s="45">
        <f aca="true" t="shared" si="5" ref="G23:O23">SUM(G24:G26)</f>
        <v>0</v>
      </c>
      <c r="H23" s="45">
        <f t="shared" si="5"/>
        <v>1</v>
      </c>
      <c r="I23" s="45">
        <f t="shared" si="5"/>
        <v>0</v>
      </c>
      <c r="J23" s="45">
        <f t="shared" si="5"/>
        <v>4</v>
      </c>
      <c r="K23" s="45">
        <f t="shared" si="5"/>
        <v>2</v>
      </c>
      <c r="L23" s="45">
        <f t="shared" si="5"/>
        <v>3</v>
      </c>
      <c r="M23" s="45">
        <f t="shared" si="5"/>
        <v>0</v>
      </c>
      <c r="N23" s="45">
        <f t="shared" si="5"/>
        <v>4</v>
      </c>
      <c r="O23" s="45">
        <f t="shared" si="5"/>
        <v>1</v>
      </c>
    </row>
    <row r="24" spans="1:15" s="51" customFormat="1" ht="12.75" customHeight="1">
      <c r="A24" s="58"/>
      <c r="B24" s="50" t="s">
        <v>100</v>
      </c>
      <c r="C24" s="45">
        <v>42</v>
      </c>
      <c r="D24" s="45">
        <v>5</v>
      </c>
      <c r="E24" s="114">
        <f t="shared" si="1"/>
        <v>11</v>
      </c>
      <c r="F24" s="45">
        <f t="shared" si="2"/>
        <v>10</v>
      </c>
      <c r="G24" s="45">
        <v>0</v>
      </c>
      <c r="H24" s="45">
        <v>1</v>
      </c>
      <c r="I24" s="45">
        <v>0</v>
      </c>
      <c r="J24" s="45">
        <v>4</v>
      </c>
      <c r="K24" s="45">
        <v>2</v>
      </c>
      <c r="L24" s="45">
        <v>3</v>
      </c>
      <c r="M24" s="45">
        <v>0</v>
      </c>
      <c r="N24" s="45">
        <v>4</v>
      </c>
      <c r="O24" s="45">
        <v>1</v>
      </c>
    </row>
    <row r="25" spans="1:15" s="51" customFormat="1" ht="12.75" customHeight="1">
      <c r="A25" s="52"/>
      <c r="B25" s="53" t="s">
        <v>99</v>
      </c>
      <c r="C25" s="45">
        <v>1</v>
      </c>
      <c r="D25" s="45">
        <v>0</v>
      </c>
      <c r="E25" s="114">
        <f t="shared" si="1"/>
        <v>0</v>
      </c>
      <c r="F25" s="45">
        <f t="shared" si="2"/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</row>
    <row r="26" spans="1:15" s="51" customFormat="1" ht="12.75" customHeight="1">
      <c r="A26" s="58"/>
      <c r="B26" s="50" t="s">
        <v>98</v>
      </c>
      <c r="C26" s="45">
        <v>0</v>
      </c>
      <c r="D26" s="45">
        <v>0</v>
      </c>
      <c r="E26" s="114">
        <f t="shared" si="1"/>
        <v>0</v>
      </c>
      <c r="F26" s="45">
        <f t="shared" si="2"/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</row>
    <row r="27" spans="1:15" s="51" customFormat="1" ht="12.75" customHeight="1">
      <c r="A27" s="54"/>
      <c r="B27" s="53" t="s">
        <v>97</v>
      </c>
      <c r="C27" s="45">
        <v>1</v>
      </c>
      <c r="D27" s="45">
        <v>0</v>
      </c>
      <c r="E27" s="114">
        <f t="shared" si="1"/>
        <v>0</v>
      </c>
      <c r="F27" s="45">
        <f t="shared" si="2"/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</row>
    <row r="28" spans="1:15" s="51" customFormat="1" ht="12.75" customHeight="1">
      <c r="A28" s="340" t="s">
        <v>96</v>
      </c>
      <c r="B28" s="341"/>
      <c r="C28" s="45">
        <v>2</v>
      </c>
      <c r="D28" s="45">
        <v>3</v>
      </c>
      <c r="E28" s="114">
        <f t="shared" si="1"/>
        <v>1</v>
      </c>
      <c r="F28" s="45">
        <f t="shared" si="2"/>
        <v>1</v>
      </c>
      <c r="G28" s="45">
        <f aca="true" t="shared" si="6" ref="G28:O28">SUM(G29:G30)</f>
        <v>0</v>
      </c>
      <c r="H28" s="45">
        <f t="shared" si="6"/>
        <v>0</v>
      </c>
      <c r="I28" s="45">
        <f t="shared" si="6"/>
        <v>0</v>
      </c>
      <c r="J28" s="45">
        <f t="shared" si="6"/>
        <v>1</v>
      </c>
      <c r="K28" s="45">
        <f t="shared" si="6"/>
        <v>0</v>
      </c>
      <c r="L28" s="45">
        <f t="shared" si="6"/>
        <v>0</v>
      </c>
      <c r="M28" s="45">
        <f t="shared" si="6"/>
        <v>0</v>
      </c>
      <c r="N28" s="45">
        <f t="shared" si="6"/>
        <v>1</v>
      </c>
      <c r="O28" s="45">
        <f t="shared" si="6"/>
        <v>0</v>
      </c>
    </row>
    <row r="29" spans="1:15" s="51" customFormat="1" ht="12.75" customHeight="1">
      <c r="A29" s="52"/>
      <c r="B29" s="53" t="s">
        <v>95</v>
      </c>
      <c r="C29" s="45">
        <v>0</v>
      </c>
      <c r="D29" s="45">
        <v>0</v>
      </c>
      <c r="E29" s="114">
        <f t="shared" si="1"/>
        <v>0</v>
      </c>
      <c r="F29" s="45">
        <f t="shared" si="2"/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</row>
    <row r="30" spans="1:15" s="51" customFormat="1" ht="12.75" customHeight="1">
      <c r="A30" s="58"/>
      <c r="B30" s="50" t="s">
        <v>94</v>
      </c>
      <c r="C30" s="45">
        <v>2</v>
      </c>
      <c r="D30" s="45">
        <v>3</v>
      </c>
      <c r="E30" s="114">
        <f t="shared" si="1"/>
        <v>1</v>
      </c>
      <c r="F30" s="45">
        <f t="shared" si="2"/>
        <v>1</v>
      </c>
      <c r="G30" s="45">
        <v>0</v>
      </c>
      <c r="H30" s="45">
        <v>0</v>
      </c>
      <c r="I30" s="45">
        <v>0</v>
      </c>
      <c r="J30" s="45">
        <v>1</v>
      </c>
      <c r="K30" s="45">
        <v>0</v>
      </c>
      <c r="L30" s="45">
        <v>0</v>
      </c>
      <c r="M30" s="45">
        <v>0</v>
      </c>
      <c r="N30" s="45">
        <v>1</v>
      </c>
      <c r="O30" s="45">
        <v>0</v>
      </c>
    </row>
    <row r="31" spans="1:15" s="51" customFormat="1" ht="12.75" customHeight="1">
      <c r="A31" s="342" t="s">
        <v>35</v>
      </c>
      <c r="B31" s="343"/>
      <c r="C31" s="46">
        <v>180</v>
      </c>
      <c r="D31" s="46">
        <v>143</v>
      </c>
      <c r="E31" s="204">
        <f t="shared" si="1"/>
        <v>157</v>
      </c>
      <c r="F31" s="46">
        <f t="shared" si="2"/>
        <v>138</v>
      </c>
      <c r="G31" s="46">
        <v>16</v>
      </c>
      <c r="H31" s="46">
        <v>36</v>
      </c>
      <c r="I31" s="46">
        <v>24</v>
      </c>
      <c r="J31" s="46">
        <v>33</v>
      </c>
      <c r="K31" s="46">
        <v>14</v>
      </c>
      <c r="L31" s="46">
        <v>15</v>
      </c>
      <c r="M31" s="46">
        <v>32</v>
      </c>
      <c r="N31" s="46">
        <v>71</v>
      </c>
      <c r="O31" s="46">
        <v>11</v>
      </c>
    </row>
    <row r="32" spans="3:26" s="11" customFormat="1" ht="13.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3:26" s="11" customFormat="1" ht="14.25" thickBot="1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7" s="51" customFormat="1" ht="18" customHeight="1" thickTop="1">
      <c r="A34" s="334"/>
      <c r="B34" s="335"/>
      <c r="C34" s="237" t="s">
        <v>136</v>
      </c>
      <c r="D34" s="238"/>
      <c r="E34" s="239"/>
      <c r="F34" s="349" t="s">
        <v>135</v>
      </c>
      <c r="G34" s="350"/>
      <c r="H34" s="350"/>
      <c r="I34" s="350"/>
      <c r="J34" s="350"/>
      <c r="K34" s="350"/>
      <c r="L34" s="350"/>
      <c r="M34" s="350"/>
      <c r="N34" s="350"/>
      <c r="O34" s="350"/>
      <c r="AA34" s="94"/>
    </row>
    <row r="35" spans="1:27" s="51" customFormat="1" ht="18" customHeight="1">
      <c r="A35" s="336"/>
      <c r="B35" s="337"/>
      <c r="C35" s="338" t="s">
        <v>133</v>
      </c>
      <c r="D35" s="339"/>
      <c r="E35" s="351"/>
      <c r="F35" s="347" t="s">
        <v>33</v>
      </c>
      <c r="G35" s="229" t="s">
        <v>134</v>
      </c>
      <c r="H35" s="352"/>
      <c r="I35" s="352"/>
      <c r="J35" s="352"/>
      <c r="K35" s="352"/>
      <c r="L35" s="230"/>
      <c r="M35" s="229" t="s">
        <v>133</v>
      </c>
      <c r="N35" s="352"/>
      <c r="O35" s="352"/>
      <c r="AA35" s="94"/>
    </row>
    <row r="36" spans="1:27" s="51" customFormat="1" ht="18" customHeight="1">
      <c r="A36" s="336"/>
      <c r="B36" s="337"/>
      <c r="C36" s="62" t="s">
        <v>262</v>
      </c>
      <c r="D36" s="59" t="s">
        <v>132</v>
      </c>
      <c r="E36" s="59" t="s">
        <v>131</v>
      </c>
      <c r="F36" s="348"/>
      <c r="G36" s="60" t="s">
        <v>130</v>
      </c>
      <c r="H36" s="59" t="s">
        <v>129</v>
      </c>
      <c r="I36" s="59" t="s">
        <v>128</v>
      </c>
      <c r="J36" s="59" t="s">
        <v>127</v>
      </c>
      <c r="K36" s="59" t="s">
        <v>126</v>
      </c>
      <c r="L36" s="59" t="s">
        <v>125</v>
      </c>
      <c r="M36" s="59" t="s">
        <v>124</v>
      </c>
      <c r="N36" s="59" t="s">
        <v>123</v>
      </c>
      <c r="O36" s="61" t="s">
        <v>122</v>
      </c>
      <c r="AA36" s="94"/>
    </row>
    <row r="37" spans="1:15" s="102" customFormat="1" ht="12.75" customHeight="1">
      <c r="A37" s="344" t="s">
        <v>114</v>
      </c>
      <c r="B37" s="345"/>
      <c r="C37" s="114">
        <f>C39+C44+C50+C51+C56+C59</f>
        <v>9</v>
      </c>
      <c r="D37" s="114">
        <f>D39+D44+D50+D51+D56+D59</f>
        <v>73</v>
      </c>
      <c r="E37" s="114">
        <f>E39+E44+E50+E51+E56+E59</f>
        <v>49</v>
      </c>
      <c r="F37" s="114">
        <f>SUM(G37:L37)</f>
        <v>94</v>
      </c>
      <c r="G37" s="114">
        <f aca="true" t="shared" si="7" ref="G37:O37">G39+G44+G50+G51+G56+G59</f>
        <v>7</v>
      </c>
      <c r="H37" s="114">
        <f t="shared" si="7"/>
        <v>3</v>
      </c>
      <c r="I37" s="114">
        <f t="shared" si="7"/>
        <v>6</v>
      </c>
      <c r="J37" s="114">
        <f t="shared" si="7"/>
        <v>9</v>
      </c>
      <c r="K37" s="114">
        <f t="shared" si="7"/>
        <v>17</v>
      </c>
      <c r="L37" s="114">
        <f t="shared" si="7"/>
        <v>52</v>
      </c>
      <c r="M37" s="114">
        <f t="shared" si="7"/>
        <v>0</v>
      </c>
      <c r="N37" s="114">
        <f t="shared" si="7"/>
        <v>29</v>
      </c>
      <c r="O37" s="114">
        <f t="shared" si="7"/>
        <v>65</v>
      </c>
    </row>
    <row r="38" spans="1:15" s="51" customFormat="1" ht="12.75" customHeight="1">
      <c r="A38" s="52"/>
      <c r="B38" s="53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s="51" customFormat="1" ht="12.75" customHeight="1">
      <c r="A39" s="340" t="s">
        <v>113</v>
      </c>
      <c r="B39" s="341"/>
      <c r="C39" s="45">
        <f>SUM(C40:C43)</f>
        <v>0</v>
      </c>
      <c r="D39" s="45">
        <f>SUM(D40:D43)</f>
        <v>3</v>
      </c>
      <c r="E39" s="45">
        <f>SUM(E40:E43)</f>
        <v>0</v>
      </c>
      <c r="F39" s="45">
        <f>SUM(G39:L39)</f>
        <v>0</v>
      </c>
      <c r="G39" s="45">
        <f aca="true" t="shared" si="8" ref="G39:O39">SUM(G40:G43)</f>
        <v>0</v>
      </c>
      <c r="H39" s="45">
        <f t="shared" si="8"/>
        <v>0</v>
      </c>
      <c r="I39" s="45">
        <f t="shared" si="8"/>
        <v>0</v>
      </c>
      <c r="J39" s="45">
        <f t="shared" si="8"/>
        <v>0</v>
      </c>
      <c r="K39" s="45">
        <f t="shared" si="8"/>
        <v>0</v>
      </c>
      <c r="L39" s="45">
        <f t="shared" si="8"/>
        <v>0</v>
      </c>
      <c r="M39" s="45">
        <f t="shared" si="8"/>
        <v>0</v>
      </c>
      <c r="N39" s="45">
        <f t="shared" si="8"/>
        <v>0</v>
      </c>
      <c r="O39" s="45">
        <f t="shared" si="8"/>
        <v>0</v>
      </c>
    </row>
    <row r="40" spans="1:15" s="51" customFormat="1" ht="12.75" customHeight="1">
      <c r="A40" s="58"/>
      <c r="B40" s="50" t="s">
        <v>112</v>
      </c>
      <c r="C40" s="45">
        <v>0</v>
      </c>
      <c r="D40" s="45">
        <v>0</v>
      </c>
      <c r="E40" s="45">
        <v>0</v>
      </c>
      <c r="F40" s="45">
        <f aca="true" t="shared" si="9" ref="F40:F59">SUM(G40:L40)</f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</row>
    <row r="41" spans="1:15" s="51" customFormat="1" ht="12.75" customHeight="1">
      <c r="A41" s="52"/>
      <c r="B41" s="53" t="s">
        <v>111</v>
      </c>
      <c r="C41" s="45">
        <v>0</v>
      </c>
      <c r="D41" s="45">
        <v>2</v>
      </c>
      <c r="E41" s="45">
        <v>0</v>
      </c>
      <c r="F41" s="45">
        <f t="shared" si="9"/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</row>
    <row r="42" spans="1:15" s="51" customFormat="1" ht="12.75" customHeight="1">
      <c r="A42" s="58"/>
      <c r="B42" s="50" t="s">
        <v>110</v>
      </c>
      <c r="C42" s="45">
        <v>0</v>
      </c>
      <c r="D42" s="45">
        <v>0</v>
      </c>
      <c r="E42" s="45">
        <v>0</v>
      </c>
      <c r="F42" s="45">
        <f t="shared" si="9"/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</row>
    <row r="43" spans="1:15" s="51" customFormat="1" ht="12.75" customHeight="1">
      <c r="A43" s="52"/>
      <c r="B43" s="53" t="s">
        <v>109</v>
      </c>
      <c r="C43" s="45">
        <v>0</v>
      </c>
      <c r="D43" s="45">
        <v>1</v>
      </c>
      <c r="E43" s="45">
        <v>0</v>
      </c>
      <c r="F43" s="45">
        <f t="shared" si="9"/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</row>
    <row r="44" spans="1:15" s="51" customFormat="1" ht="12.75" customHeight="1">
      <c r="A44" s="340" t="s">
        <v>108</v>
      </c>
      <c r="B44" s="341"/>
      <c r="C44" s="45">
        <f>SUM(C45:C49)</f>
        <v>2</v>
      </c>
      <c r="D44" s="45">
        <f>SUM(D45:D49)</f>
        <v>15</v>
      </c>
      <c r="E44" s="45">
        <f>SUM(E45:E49)</f>
        <v>3</v>
      </c>
      <c r="F44" s="45">
        <f t="shared" si="9"/>
        <v>0</v>
      </c>
      <c r="G44" s="45">
        <f aca="true" t="shared" si="10" ref="G44:O44">SUM(G45:G49)</f>
        <v>0</v>
      </c>
      <c r="H44" s="45">
        <f t="shared" si="10"/>
        <v>0</v>
      </c>
      <c r="I44" s="45">
        <f t="shared" si="10"/>
        <v>0</v>
      </c>
      <c r="J44" s="45">
        <f t="shared" si="10"/>
        <v>0</v>
      </c>
      <c r="K44" s="45">
        <f t="shared" si="10"/>
        <v>0</v>
      </c>
      <c r="L44" s="45">
        <f t="shared" si="10"/>
        <v>0</v>
      </c>
      <c r="M44" s="45">
        <f t="shared" si="10"/>
        <v>0</v>
      </c>
      <c r="N44" s="45">
        <f t="shared" si="10"/>
        <v>0</v>
      </c>
      <c r="O44" s="45">
        <f t="shared" si="10"/>
        <v>0</v>
      </c>
    </row>
    <row r="45" spans="1:15" s="51" customFormat="1" ht="12.75" customHeight="1">
      <c r="A45" s="54"/>
      <c r="B45" s="55" t="s">
        <v>107</v>
      </c>
      <c r="C45" s="45">
        <v>0</v>
      </c>
      <c r="D45" s="45">
        <v>0</v>
      </c>
      <c r="E45" s="45">
        <v>0</v>
      </c>
      <c r="F45" s="45">
        <f t="shared" si="9"/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</row>
    <row r="46" spans="1:15" s="51" customFormat="1" ht="12.75" customHeight="1">
      <c r="A46" s="58"/>
      <c r="B46" s="50" t="s">
        <v>106</v>
      </c>
      <c r="C46" s="45">
        <v>0</v>
      </c>
      <c r="D46" s="45">
        <v>1</v>
      </c>
      <c r="E46" s="45">
        <v>0</v>
      </c>
      <c r="F46" s="45">
        <f t="shared" si="9"/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</row>
    <row r="47" spans="1:15" s="51" customFormat="1" ht="12.75" customHeight="1">
      <c r="A47" s="52"/>
      <c r="B47" s="53" t="s">
        <v>105</v>
      </c>
      <c r="C47" s="45">
        <v>1</v>
      </c>
      <c r="D47" s="45">
        <v>7</v>
      </c>
      <c r="E47" s="45">
        <v>1</v>
      </c>
      <c r="F47" s="45">
        <f t="shared" si="9"/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</row>
    <row r="48" spans="1:15" s="51" customFormat="1" ht="12.75" customHeight="1">
      <c r="A48" s="58"/>
      <c r="B48" s="50" t="s">
        <v>104</v>
      </c>
      <c r="C48" s="45">
        <v>0</v>
      </c>
      <c r="D48" s="45">
        <v>0</v>
      </c>
      <c r="E48" s="45">
        <v>0</v>
      </c>
      <c r="F48" s="45">
        <f t="shared" si="9"/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</row>
    <row r="49" spans="1:15" s="51" customFormat="1" ht="12.75" customHeight="1">
      <c r="A49" s="52"/>
      <c r="B49" s="53" t="s">
        <v>103</v>
      </c>
      <c r="C49" s="45">
        <v>1</v>
      </c>
      <c r="D49" s="45">
        <v>7</v>
      </c>
      <c r="E49" s="45">
        <v>2</v>
      </c>
      <c r="F49" s="45">
        <f t="shared" si="9"/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</row>
    <row r="50" spans="1:15" s="51" customFormat="1" ht="12.75" customHeight="1">
      <c r="A50" s="340" t="s">
        <v>102</v>
      </c>
      <c r="B50" s="341"/>
      <c r="C50" s="45">
        <v>3</v>
      </c>
      <c r="D50" s="45">
        <v>37</v>
      </c>
      <c r="E50" s="45">
        <v>39</v>
      </c>
      <c r="F50" s="45">
        <f t="shared" si="9"/>
        <v>74</v>
      </c>
      <c r="G50" s="45">
        <v>2</v>
      </c>
      <c r="H50" s="45">
        <v>3</v>
      </c>
      <c r="I50" s="45">
        <v>4</v>
      </c>
      <c r="J50" s="45">
        <v>8</v>
      </c>
      <c r="K50" s="45">
        <v>14</v>
      </c>
      <c r="L50" s="45">
        <v>43</v>
      </c>
      <c r="M50" s="45">
        <v>0</v>
      </c>
      <c r="N50" s="45">
        <v>20</v>
      </c>
      <c r="O50" s="45">
        <v>54</v>
      </c>
    </row>
    <row r="51" spans="1:15" s="51" customFormat="1" ht="12.75" customHeight="1">
      <c r="A51" s="340" t="s">
        <v>101</v>
      </c>
      <c r="B51" s="341"/>
      <c r="C51" s="45">
        <f>SUM(C52:C54)</f>
        <v>1</v>
      </c>
      <c r="D51" s="45">
        <f>SUM(D52:D54)</f>
        <v>4</v>
      </c>
      <c r="E51" s="45">
        <f>SUM(E52:E54)</f>
        <v>0</v>
      </c>
      <c r="F51" s="45">
        <f t="shared" si="9"/>
        <v>1</v>
      </c>
      <c r="G51" s="45">
        <f aca="true" t="shared" si="11" ref="G51:O51">SUM(G52:G54)</f>
        <v>0</v>
      </c>
      <c r="H51" s="45">
        <f t="shared" si="11"/>
        <v>0</v>
      </c>
      <c r="I51" s="45">
        <f t="shared" si="11"/>
        <v>0</v>
      </c>
      <c r="J51" s="45">
        <f t="shared" si="11"/>
        <v>0</v>
      </c>
      <c r="K51" s="45">
        <f t="shared" si="11"/>
        <v>1</v>
      </c>
      <c r="L51" s="45">
        <f t="shared" si="11"/>
        <v>0</v>
      </c>
      <c r="M51" s="45">
        <f t="shared" si="11"/>
        <v>0</v>
      </c>
      <c r="N51" s="45">
        <f t="shared" si="11"/>
        <v>1</v>
      </c>
      <c r="O51" s="45">
        <f t="shared" si="11"/>
        <v>0</v>
      </c>
    </row>
    <row r="52" spans="1:15" s="51" customFormat="1" ht="12.75" customHeight="1">
      <c r="A52" s="58"/>
      <c r="B52" s="50" t="s">
        <v>100</v>
      </c>
      <c r="C52" s="45">
        <v>1</v>
      </c>
      <c r="D52" s="45">
        <v>4</v>
      </c>
      <c r="E52" s="45">
        <v>0</v>
      </c>
      <c r="F52" s="45">
        <f t="shared" si="9"/>
        <v>1</v>
      </c>
      <c r="G52" s="45">
        <v>0</v>
      </c>
      <c r="H52" s="45">
        <v>0</v>
      </c>
      <c r="I52" s="45">
        <v>0</v>
      </c>
      <c r="J52" s="45">
        <v>0</v>
      </c>
      <c r="K52" s="45">
        <v>1</v>
      </c>
      <c r="L52" s="45">
        <v>0</v>
      </c>
      <c r="M52" s="45">
        <v>0</v>
      </c>
      <c r="N52" s="45">
        <v>1</v>
      </c>
      <c r="O52" s="45">
        <v>0</v>
      </c>
    </row>
    <row r="53" spans="1:15" s="51" customFormat="1" ht="12.75" customHeight="1">
      <c r="A53" s="52"/>
      <c r="B53" s="53" t="s">
        <v>99</v>
      </c>
      <c r="C53" s="45">
        <v>0</v>
      </c>
      <c r="D53" s="45">
        <v>0</v>
      </c>
      <c r="E53" s="45">
        <v>0</v>
      </c>
      <c r="F53" s="45">
        <f t="shared" si="9"/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</row>
    <row r="54" spans="1:15" s="51" customFormat="1" ht="12.75" customHeight="1">
      <c r="A54" s="58"/>
      <c r="B54" s="50" t="s">
        <v>98</v>
      </c>
      <c r="C54" s="45">
        <v>0</v>
      </c>
      <c r="D54" s="45">
        <v>0</v>
      </c>
      <c r="E54" s="45">
        <v>0</v>
      </c>
      <c r="F54" s="45">
        <f t="shared" si="9"/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</row>
    <row r="55" spans="1:15" s="51" customFormat="1" ht="12.75" customHeight="1">
      <c r="A55" s="54"/>
      <c r="B55" s="53" t="s">
        <v>97</v>
      </c>
      <c r="C55" s="45">
        <v>0</v>
      </c>
      <c r="D55" s="45">
        <v>0</v>
      </c>
      <c r="E55" s="45">
        <v>0</v>
      </c>
      <c r="F55" s="45">
        <f t="shared" si="9"/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</row>
    <row r="56" spans="1:15" s="51" customFormat="1" ht="12.75" customHeight="1">
      <c r="A56" s="340" t="s">
        <v>96</v>
      </c>
      <c r="B56" s="341"/>
      <c r="C56" s="45">
        <f>SUM(C57:C58)</f>
        <v>0</v>
      </c>
      <c r="D56" s="45">
        <f>SUM(D57:D58)</f>
        <v>0</v>
      </c>
      <c r="E56" s="45">
        <f>SUM(E57:E58)</f>
        <v>0</v>
      </c>
      <c r="F56" s="45">
        <f t="shared" si="9"/>
        <v>0</v>
      </c>
      <c r="G56" s="45">
        <f aca="true" t="shared" si="12" ref="G56:O56">SUM(G57:G58)</f>
        <v>0</v>
      </c>
      <c r="H56" s="45">
        <f t="shared" si="12"/>
        <v>0</v>
      </c>
      <c r="I56" s="45">
        <f t="shared" si="12"/>
        <v>0</v>
      </c>
      <c r="J56" s="45">
        <f t="shared" si="12"/>
        <v>0</v>
      </c>
      <c r="K56" s="45">
        <f t="shared" si="12"/>
        <v>0</v>
      </c>
      <c r="L56" s="45">
        <f t="shared" si="12"/>
        <v>0</v>
      </c>
      <c r="M56" s="45">
        <f t="shared" si="12"/>
        <v>0</v>
      </c>
      <c r="N56" s="45">
        <f t="shared" si="12"/>
        <v>0</v>
      </c>
      <c r="O56" s="45">
        <f t="shared" si="12"/>
        <v>0</v>
      </c>
    </row>
    <row r="57" spans="1:15" s="51" customFormat="1" ht="12.75" customHeight="1">
      <c r="A57" s="52"/>
      <c r="B57" s="53" t="s">
        <v>95</v>
      </c>
      <c r="C57" s="45">
        <v>0</v>
      </c>
      <c r="D57" s="45">
        <v>0</v>
      </c>
      <c r="E57" s="45">
        <v>0</v>
      </c>
      <c r="F57" s="45">
        <f t="shared" si="9"/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</row>
    <row r="58" spans="1:15" s="51" customFormat="1" ht="12.75" customHeight="1">
      <c r="A58" s="58"/>
      <c r="B58" s="50" t="s">
        <v>94</v>
      </c>
      <c r="C58" s="45">
        <v>0</v>
      </c>
      <c r="D58" s="45">
        <v>0</v>
      </c>
      <c r="E58" s="45">
        <v>0</v>
      </c>
      <c r="F58" s="45">
        <f t="shared" si="9"/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</row>
    <row r="59" spans="1:15" s="51" customFormat="1" ht="12.75" customHeight="1">
      <c r="A59" s="342" t="s">
        <v>35</v>
      </c>
      <c r="B59" s="343"/>
      <c r="C59" s="46">
        <v>3</v>
      </c>
      <c r="D59" s="46">
        <v>14</v>
      </c>
      <c r="E59" s="46">
        <v>7</v>
      </c>
      <c r="F59" s="46">
        <f t="shared" si="9"/>
        <v>19</v>
      </c>
      <c r="G59" s="46">
        <v>5</v>
      </c>
      <c r="H59" s="46">
        <v>0</v>
      </c>
      <c r="I59" s="46">
        <v>2</v>
      </c>
      <c r="J59" s="46">
        <v>1</v>
      </c>
      <c r="K59" s="46">
        <v>2</v>
      </c>
      <c r="L59" s="46">
        <v>9</v>
      </c>
      <c r="M59" s="46">
        <v>0</v>
      </c>
      <c r="N59" s="46">
        <v>8</v>
      </c>
      <c r="O59" s="46">
        <v>11</v>
      </c>
    </row>
    <row r="60" spans="1:26" s="51" customFormat="1" ht="12.75" customHeight="1">
      <c r="A60" s="107" t="s">
        <v>93</v>
      </c>
      <c r="B60" s="107"/>
      <c r="C60" s="107"/>
      <c r="D60" s="107"/>
      <c r="E60" s="107"/>
      <c r="F60" s="107"/>
      <c r="G60" s="116"/>
      <c r="H60" s="108"/>
      <c r="I60" s="108"/>
      <c r="J60" s="108"/>
      <c r="K60" s="108"/>
      <c r="L60" s="108"/>
      <c r="M60" s="108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3:26" s="11" customFormat="1" ht="13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3:26" s="11" customFormat="1" ht="13.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3:26" s="11" customFormat="1" ht="13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3:26" s="11" customFormat="1" ht="13.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3:26" s="11" customFormat="1" ht="13.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3:26" s="11" customFormat="1" ht="13.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3:26" s="11" customFormat="1" ht="13.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3:26" s="11" customFormat="1" ht="13.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3:26" s="11" customFormat="1" ht="13.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3:26" s="11" customFormat="1" ht="13.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3:26" s="11" customFormat="1" ht="13.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3:26" s="11" customFormat="1" ht="13.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3:26" s="11" customFormat="1" ht="13.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3:26" s="11" customFormat="1" ht="13.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3:26" s="11" customFormat="1" ht="13.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3:26" s="11" customFormat="1" ht="13.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3:26" s="11" customFormat="1" ht="13.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3:26" s="11" customFormat="1" ht="13.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3:26" s="11" customFormat="1" ht="13.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3:26" s="11" customFormat="1" ht="13.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3:26" s="11" customFormat="1" ht="13.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3:26" s="11" customFormat="1" ht="13.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3:26" s="11" customFormat="1" ht="13.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3:26" s="11" customFormat="1" ht="13.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3:26" s="11" customFormat="1" ht="13.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3:26" s="11" customFormat="1" ht="13.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3:26" s="11" customFormat="1" ht="13.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3:26" s="11" customFormat="1" ht="13.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3:26" s="11" customFormat="1" ht="13.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3:26" s="11" customFormat="1" ht="13.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3:26" s="11" customFormat="1" ht="13.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3:26" s="11" customFormat="1" ht="13.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3:26" s="11" customFormat="1" ht="13.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3:26" s="11" customFormat="1" ht="13.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3:26" s="11" customFormat="1" ht="13.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3:26" s="11" customFormat="1" ht="13.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3:26" s="11" customFormat="1" ht="13.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3:26" s="11" customFormat="1" ht="13.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3:26" s="11" customFormat="1" ht="13.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</sheetData>
  <sheetProtection/>
  <mergeCells count="30">
    <mergeCell ref="A51:B51"/>
    <mergeCell ref="A56:B56"/>
    <mergeCell ref="A59:B59"/>
    <mergeCell ref="A1:D1"/>
    <mergeCell ref="A37:B37"/>
    <mergeCell ref="A39:B39"/>
    <mergeCell ref="A44:B44"/>
    <mergeCell ref="A50:B50"/>
    <mergeCell ref="A34:B36"/>
    <mergeCell ref="A23:B23"/>
    <mergeCell ref="F35:F36"/>
    <mergeCell ref="C34:E34"/>
    <mergeCell ref="F34:O34"/>
    <mergeCell ref="C35:E35"/>
    <mergeCell ref="G35:L35"/>
    <mergeCell ref="M35:O35"/>
    <mergeCell ref="A28:B28"/>
    <mergeCell ref="A31:B31"/>
    <mergeCell ref="A9:B9"/>
    <mergeCell ref="F7:F8"/>
    <mergeCell ref="G7:L7"/>
    <mergeCell ref="A11:B11"/>
    <mergeCell ref="A16:B16"/>
    <mergeCell ref="A22:B22"/>
    <mergeCell ref="A3:O3"/>
    <mergeCell ref="D5:F5"/>
    <mergeCell ref="A6:B8"/>
    <mergeCell ref="C6:E6"/>
    <mergeCell ref="F6:O6"/>
    <mergeCell ref="M7:O7"/>
  </mergeCells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&amp;R&amp;F &amp;A</oddFooter>
  </headerFooter>
  <colBreaks count="2" manualBreakCount="2">
    <brk id="15" min="1" max="67" man="1"/>
    <brk id="2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Z124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2.875" style="65" customWidth="1"/>
    <col min="2" max="2" width="7.125" style="68" customWidth="1"/>
    <col min="3" max="3" width="6.75390625" style="68" bestFit="1" customWidth="1"/>
    <col min="4" max="4" width="7.125" style="68" customWidth="1"/>
    <col min="5" max="8" width="6.75390625" style="68" bestFit="1" customWidth="1"/>
    <col min="9" max="12" width="7.125" style="68" customWidth="1"/>
    <col min="13" max="20" width="6.50390625" style="68" customWidth="1"/>
    <col min="21" max="22" width="7.00390625" style="68" bestFit="1" customWidth="1"/>
    <col min="23" max="24" width="6.50390625" style="68" customWidth="1"/>
    <col min="25" max="16384" width="9.00390625" style="65" customWidth="1"/>
  </cols>
  <sheetData>
    <row r="1" spans="1:3" ht="13.5">
      <c r="A1" s="246" t="s">
        <v>256</v>
      </c>
      <c r="B1" s="246"/>
      <c r="C1" s="246"/>
    </row>
    <row r="2" spans="1:24" ht="13.5">
      <c r="A2" s="218" t="s">
        <v>0</v>
      </c>
      <c r="B2" s="21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30" customFormat="1" ht="17.25">
      <c r="A3" s="224" t="s">
        <v>179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4" s="11" customFormat="1" ht="13.5">
      <c r="A4" s="355" t="s">
        <v>263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 s="11" customFormat="1" ht="13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s="11" customFormat="1" ht="6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25" s="51" customFormat="1" ht="18" customHeight="1" thickTop="1">
      <c r="A7" s="92" t="s">
        <v>178</v>
      </c>
      <c r="B7" s="359" t="s">
        <v>62</v>
      </c>
      <c r="C7" s="93" t="s">
        <v>259</v>
      </c>
      <c r="D7" s="237" t="s">
        <v>133</v>
      </c>
      <c r="E7" s="238"/>
      <c r="F7" s="238"/>
      <c r="G7" s="238"/>
      <c r="H7" s="238"/>
      <c r="I7" s="238"/>
      <c r="J7" s="238"/>
      <c r="K7" s="238"/>
      <c r="L7" s="238"/>
      <c r="Y7" s="94"/>
    </row>
    <row r="8" spans="1:25" s="51" customFormat="1" ht="18" customHeight="1">
      <c r="A8" s="50"/>
      <c r="B8" s="360"/>
      <c r="C8" s="95" t="s">
        <v>176</v>
      </c>
      <c r="D8" s="353" t="s">
        <v>124</v>
      </c>
      <c r="E8" s="346" t="s">
        <v>175</v>
      </c>
      <c r="F8" s="346"/>
      <c r="G8" s="346"/>
      <c r="H8" s="346"/>
      <c r="I8" s="346"/>
      <c r="J8" s="346"/>
      <c r="K8" s="356" t="s">
        <v>174</v>
      </c>
      <c r="L8" s="358" t="s">
        <v>173</v>
      </c>
      <c r="Y8" s="94"/>
    </row>
    <row r="9" spans="1:25" s="51" customFormat="1" ht="18" customHeight="1">
      <c r="A9" s="97" t="s">
        <v>170</v>
      </c>
      <c r="B9" s="270"/>
      <c r="C9" s="98" t="s">
        <v>172</v>
      </c>
      <c r="D9" s="354"/>
      <c r="E9" s="96" t="s">
        <v>123</v>
      </c>
      <c r="F9" s="96" t="s">
        <v>122</v>
      </c>
      <c r="G9" s="96" t="s">
        <v>139</v>
      </c>
      <c r="H9" s="96" t="s">
        <v>138</v>
      </c>
      <c r="I9" s="99" t="s">
        <v>121</v>
      </c>
      <c r="J9" s="96" t="s">
        <v>171</v>
      </c>
      <c r="K9" s="357"/>
      <c r="L9" s="358"/>
      <c r="Y9" s="94"/>
    </row>
    <row r="10" spans="1:12" s="102" customFormat="1" ht="15.75" customHeight="1">
      <c r="A10" s="100" t="s">
        <v>169</v>
      </c>
      <c r="B10" s="101">
        <f>SUM(B12:B28)</f>
        <v>4910</v>
      </c>
      <c r="C10" s="101">
        <f>SUM(C12:C28)</f>
        <v>1241</v>
      </c>
      <c r="D10" s="101">
        <v>0</v>
      </c>
      <c r="E10" s="101">
        <f aca="true" t="shared" si="0" ref="E10:L10">SUM(E12:E28)</f>
        <v>17</v>
      </c>
      <c r="F10" s="101">
        <f t="shared" si="0"/>
        <v>424</v>
      </c>
      <c r="G10" s="101">
        <f t="shared" si="0"/>
        <v>2138</v>
      </c>
      <c r="H10" s="101">
        <f t="shared" si="0"/>
        <v>127</v>
      </c>
      <c r="I10" s="101">
        <f t="shared" si="0"/>
        <v>121</v>
      </c>
      <c r="J10" s="101">
        <f t="shared" si="0"/>
        <v>2827</v>
      </c>
      <c r="K10" s="101">
        <f t="shared" si="0"/>
        <v>1020</v>
      </c>
      <c r="L10" s="101">
        <f t="shared" si="0"/>
        <v>1063</v>
      </c>
    </row>
    <row r="11" spans="1:12" s="102" customFormat="1" ht="15.75" customHeight="1">
      <c r="A11" s="103"/>
      <c r="B11" s="101"/>
      <c r="C11" s="101"/>
      <c r="D11" s="104"/>
      <c r="E11" s="101"/>
      <c r="F11" s="101"/>
      <c r="G11" s="101"/>
      <c r="H11" s="101"/>
      <c r="I11" s="101"/>
      <c r="J11" s="101"/>
      <c r="K11" s="101"/>
      <c r="L11" s="101"/>
    </row>
    <row r="12" spans="1:26" s="51" customFormat="1" ht="15.75" customHeight="1">
      <c r="A12" s="53" t="s">
        <v>168</v>
      </c>
      <c r="B12" s="104">
        <f>SUM(J12:L12)</f>
        <v>69</v>
      </c>
      <c r="C12" s="104">
        <v>16</v>
      </c>
      <c r="D12" s="104">
        <v>0</v>
      </c>
      <c r="E12" s="104">
        <v>0</v>
      </c>
      <c r="F12" s="104">
        <v>12</v>
      </c>
      <c r="G12" s="104">
        <v>17</v>
      </c>
      <c r="H12" s="104">
        <v>8</v>
      </c>
      <c r="I12" s="104">
        <v>2</v>
      </c>
      <c r="J12" s="104">
        <f aca="true" t="shared" si="1" ref="J12:J28">SUM(E12:I12)</f>
        <v>39</v>
      </c>
      <c r="K12" s="104">
        <v>14</v>
      </c>
      <c r="L12" s="104">
        <v>16</v>
      </c>
      <c r="Z12" s="102"/>
    </row>
    <row r="13" spans="1:26" s="51" customFormat="1" ht="15.75" customHeight="1">
      <c r="A13" s="53" t="s">
        <v>167</v>
      </c>
      <c r="B13" s="104">
        <f aca="true" t="shared" si="2" ref="B13:B28">SUM(J13:L13)</f>
        <v>1178</v>
      </c>
      <c r="C13" s="104">
        <v>144</v>
      </c>
      <c r="D13" s="104">
        <v>0</v>
      </c>
      <c r="E13" s="104">
        <v>0</v>
      </c>
      <c r="F13" s="104">
        <v>68</v>
      </c>
      <c r="G13" s="104">
        <v>354</v>
      </c>
      <c r="H13" s="104">
        <v>27</v>
      </c>
      <c r="I13" s="104">
        <v>36</v>
      </c>
      <c r="J13" s="104">
        <f t="shared" si="1"/>
        <v>485</v>
      </c>
      <c r="K13" s="104">
        <v>417</v>
      </c>
      <c r="L13" s="104">
        <v>276</v>
      </c>
      <c r="Z13" s="102"/>
    </row>
    <row r="14" spans="1:26" s="51" customFormat="1" ht="15.75" customHeight="1">
      <c r="A14" s="53" t="s">
        <v>166</v>
      </c>
      <c r="B14" s="104">
        <f t="shared" si="2"/>
        <v>13</v>
      </c>
      <c r="C14" s="104">
        <v>1</v>
      </c>
      <c r="D14" s="104">
        <v>0</v>
      </c>
      <c r="E14" s="104">
        <v>0</v>
      </c>
      <c r="F14" s="104">
        <v>0</v>
      </c>
      <c r="G14" s="104">
        <v>4</v>
      </c>
      <c r="H14" s="104">
        <v>0</v>
      </c>
      <c r="I14" s="104">
        <v>0</v>
      </c>
      <c r="J14" s="104">
        <f t="shared" si="1"/>
        <v>4</v>
      </c>
      <c r="K14" s="104">
        <v>1</v>
      </c>
      <c r="L14" s="104">
        <v>8</v>
      </c>
      <c r="Z14" s="102"/>
    </row>
    <row r="15" spans="1:26" s="51" customFormat="1" ht="15.75" customHeight="1">
      <c r="A15" s="53" t="s">
        <v>165</v>
      </c>
      <c r="B15" s="104">
        <f t="shared" si="2"/>
        <v>64</v>
      </c>
      <c r="C15" s="104">
        <v>16</v>
      </c>
      <c r="D15" s="104">
        <v>0</v>
      </c>
      <c r="E15" s="104">
        <v>0</v>
      </c>
      <c r="F15" s="104">
        <v>24</v>
      </c>
      <c r="G15" s="104">
        <v>21</v>
      </c>
      <c r="H15" s="104">
        <v>1</v>
      </c>
      <c r="I15" s="104">
        <v>0</v>
      </c>
      <c r="J15" s="104">
        <f t="shared" si="1"/>
        <v>46</v>
      </c>
      <c r="K15" s="104">
        <v>14</v>
      </c>
      <c r="L15" s="104">
        <v>4</v>
      </c>
      <c r="Z15" s="102"/>
    </row>
    <row r="16" spans="1:26" s="51" customFormat="1" ht="15.75" customHeight="1">
      <c r="A16" s="53" t="s">
        <v>164</v>
      </c>
      <c r="B16" s="104">
        <f t="shared" si="2"/>
        <v>4</v>
      </c>
      <c r="C16" s="104">
        <v>0</v>
      </c>
      <c r="D16" s="104">
        <v>0</v>
      </c>
      <c r="E16" s="104">
        <v>0</v>
      </c>
      <c r="F16" s="104">
        <v>3</v>
      </c>
      <c r="G16" s="104">
        <v>1</v>
      </c>
      <c r="H16" s="104">
        <v>0</v>
      </c>
      <c r="I16" s="104">
        <v>0</v>
      </c>
      <c r="J16" s="104">
        <f t="shared" si="1"/>
        <v>4</v>
      </c>
      <c r="K16" s="104">
        <v>0</v>
      </c>
      <c r="L16" s="104">
        <v>0</v>
      </c>
      <c r="Z16" s="102"/>
    </row>
    <row r="17" spans="1:26" s="51" customFormat="1" ht="15.75" customHeight="1">
      <c r="A17" s="53" t="s">
        <v>163</v>
      </c>
      <c r="B17" s="104">
        <f t="shared" si="2"/>
        <v>6</v>
      </c>
      <c r="C17" s="104">
        <v>0</v>
      </c>
      <c r="D17" s="104">
        <v>0</v>
      </c>
      <c r="E17" s="104">
        <v>0</v>
      </c>
      <c r="F17" s="104">
        <v>0</v>
      </c>
      <c r="G17" s="104">
        <v>2</v>
      </c>
      <c r="H17" s="104">
        <v>0</v>
      </c>
      <c r="I17" s="104">
        <v>0</v>
      </c>
      <c r="J17" s="104">
        <f t="shared" si="1"/>
        <v>2</v>
      </c>
      <c r="K17" s="104">
        <v>1</v>
      </c>
      <c r="L17" s="104">
        <v>3</v>
      </c>
      <c r="Z17" s="102"/>
    </row>
    <row r="18" spans="1:26" s="51" customFormat="1" ht="15.75" customHeight="1">
      <c r="A18" s="53" t="s">
        <v>162</v>
      </c>
      <c r="B18" s="104">
        <f t="shared" si="2"/>
        <v>11</v>
      </c>
      <c r="C18" s="104">
        <v>5</v>
      </c>
      <c r="D18" s="104">
        <v>0</v>
      </c>
      <c r="E18" s="104">
        <v>2</v>
      </c>
      <c r="F18" s="104">
        <v>6</v>
      </c>
      <c r="G18" s="104">
        <v>3</v>
      </c>
      <c r="H18" s="104">
        <v>0</v>
      </c>
      <c r="I18" s="104">
        <v>0</v>
      </c>
      <c r="J18" s="104">
        <f t="shared" si="1"/>
        <v>11</v>
      </c>
      <c r="K18" s="104">
        <v>0</v>
      </c>
      <c r="L18" s="104">
        <v>0</v>
      </c>
      <c r="Z18" s="102"/>
    </row>
    <row r="19" spans="1:26" s="51" customFormat="1" ht="15.75" customHeight="1">
      <c r="A19" s="53" t="s">
        <v>161</v>
      </c>
      <c r="B19" s="104">
        <f t="shared" si="2"/>
        <v>1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1</v>
      </c>
      <c r="I19" s="104">
        <v>0</v>
      </c>
      <c r="J19" s="104">
        <f t="shared" si="1"/>
        <v>1</v>
      </c>
      <c r="K19" s="104">
        <v>0</v>
      </c>
      <c r="L19" s="104">
        <v>0</v>
      </c>
      <c r="Z19" s="102"/>
    </row>
    <row r="20" spans="1:26" s="51" customFormat="1" ht="15.75" customHeight="1">
      <c r="A20" s="53" t="s">
        <v>160</v>
      </c>
      <c r="B20" s="104">
        <f t="shared" si="2"/>
        <v>56</v>
      </c>
      <c r="C20" s="104">
        <v>4</v>
      </c>
      <c r="D20" s="104">
        <v>0</v>
      </c>
      <c r="E20" s="104">
        <v>0</v>
      </c>
      <c r="F20" s="104">
        <v>0</v>
      </c>
      <c r="G20" s="104">
        <v>28</v>
      </c>
      <c r="H20" s="104">
        <v>1</v>
      </c>
      <c r="I20" s="104">
        <v>1</v>
      </c>
      <c r="J20" s="104">
        <f t="shared" si="1"/>
        <v>30</v>
      </c>
      <c r="K20" s="104">
        <v>14</v>
      </c>
      <c r="L20" s="104">
        <v>12</v>
      </c>
      <c r="Z20" s="102"/>
    </row>
    <row r="21" spans="1:26" s="51" customFormat="1" ht="15.75" customHeight="1">
      <c r="A21" s="53" t="s">
        <v>159</v>
      </c>
      <c r="B21" s="104">
        <f t="shared" si="2"/>
        <v>55</v>
      </c>
      <c r="C21" s="104">
        <v>28</v>
      </c>
      <c r="D21" s="104">
        <v>0</v>
      </c>
      <c r="E21" s="104">
        <v>7</v>
      </c>
      <c r="F21" s="104">
        <v>29</v>
      </c>
      <c r="G21" s="104">
        <v>14</v>
      </c>
      <c r="H21" s="104">
        <v>0</v>
      </c>
      <c r="I21" s="104">
        <v>0</v>
      </c>
      <c r="J21" s="104">
        <f t="shared" si="1"/>
        <v>50</v>
      </c>
      <c r="K21" s="104">
        <v>2</v>
      </c>
      <c r="L21" s="104">
        <v>3</v>
      </c>
      <c r="Z21" s="102"/>
    </row>
    <row r="22" spans="1:26" s="51" customFormat="1" ht="15.75" customHeight="1">
      <c r="A22" s="53" t="s">
        <v>158</v>
      </c>
      <c r="B22" s="104">
        <f t="shared" si="2"/>
        <v>10</v>
      </c>
      <c r="C22" s="104">
        <v>7</v>
      </c>
      <c r="D22" s="104">
        <v>0</v>
      </c>
      <c r="E22" s="104">
        <v>0</v>
      </c>
      <c r="F22" s="104">
        <v>8</v>
      </c>
      <c r="G22" s="104">
        <v>2</v>
      </c>
      <c r="H22" s="104">
        <v>0</v>
      </c>
      <c r="I22" s="104">
        <v>0</v>
      </c>
      <c r="J22" s="104">
        <f t="shared" si="1"/>
        <v>10</v>
      </c>
      <c r="K22" s="104">
        <v>0</v>
      </c>
      <c r="L22" s="104">
        <v>0</v>
      </c>
      <c r="Z22" s="102"/>
    </row>
    <row r="23" spans="1:26" s="51" customFormat="1" ht="15.75" customHeight="1">
      <c r="A23" s="53" t="s">
        <v>157</v>
      </c>
      <c r="B23" s="104">
        <f t="shared" si="2"/>
        <v>3286</v>
      </c>
      <c r="C23" s="104">
        <v>988</v>
      </c>
      <c r="D23" s="104">
        <v>0</v>
      </c>
      <c r="E23" s="104">
        <v>6</v>
      </c>
      <c r="F23" s="104">
        <v>220</v>
      </c>
      <c r="G23" s="104">
        <v>1631</v>
      </c>
      <c r="H23" s="104">
        <v>89</v>
      </c>
      <c r="I23" s="104">
        <v>76</v>
      </c>
      <c r="J23" s="104">
        <f t="shared" si="1"/>
        <v>2022</v>
      </c>
      <c r="K23" s="104">
        <v>540</v>
      </c>
      <c r="L23" s="104">
        <v>724</v>
      </c>
      <c r="Z23" s="102"/>
    </row>
    <row r="24" spans="1:26" s="51" customFormat="1" ht="15.75" customHeight="1">
      <c r="A24" s="53" t="s">
        <v>156</v>
      </c>
      <c r="B24" s="104">
        <f t="shared" si="2"/>
        <v>27</v>
      </c>
      <c r="C24" s="104">
        <v>9</v>
      </c>
      <c r="D24" s="104">
        <v>0</v>
      </c>
      <c r="E24" s="104">
        <v>1</v>
      </c>
      <c r="F24" s="104">
        <v>20</v>
      </c>
      <c r="G24" s="104">
        <v>6</v>
      </c>
      <c r="H24" s="104">
        <v>0</v>
      </c>
      <c r="I24" s="104">
        <v>0</v>
      </c>
      <c r="J24" s="104">
        <f t="shared" si="1"/>
        <v>27</v>
      </c>
      <c r="K24" s="104">
        <v>0</v>
      </c>
      <c r="L24" s="104">
        <v>0</v>
      </c>
      <c r="Z24" s="102"/>
    </row>
    <row r="25" spans="1:26" s="51" customFormat="1" ht="15.75" customHeight="1">
      <c r="A25" s="55" t="s">
        <v>155</v>
      </c>
      <c r="B25" s="104">
        <f t="shared" si="2"/>
        <v>12</v>
      </c>
      <c r="C25" s="104">
        <v>6</v>
      </c>
      <c r="D25" s="104">
        <v>0</v>
      </c>
      <c r="E25" s="104">
        <v>0</v>
      </c>
      <c r="F25" s="104">
        <v>2</v>
      </c>
      <c r="G25" s="104">
        <v>9</v>
      </c>
      <c r="H25" s="104">
        <v>0</v>
      </c>
      <c r="I25" s="104">
        <v>0</v>
      </c>
      <c r="J25" s="104">
        <f t="shared" si="1"/>
        <v>11</v>
      </c>
      <c r="K25" s="104">
        <v>1</v>
      </c>
      <c r="L25" s="104">
        <v>0</v>
      </c>
      <c r="Z25" s="102"/>
    </row>
    <row r="26" spans="1:26" s="51" customFormat="1" ht="15.75" customHeight="1">
      <c r="A26" s="53" t="s">
        <v>154</v>
      </c>
      <c r="B26" s="104">
        <f t="shared" si="2"/>
        <v>77</v>
      </c>
      <c r="C26" s="104">
        <v>16</v>
      </c>
      <c r="D26" s="104">
        <v>0</v>
      </c>
      <c r="E26" s="104">
        <v>1</v>
      </c>
      <c r="F26" s="104">
        <v>28</v>
      </c>
      <c r="G26" s="104">
        <v>28</v>
      </c>
      <c r="H26" s="104">
        <v>0</v>
      </c>
      <c r="I26" s="104">
        <v>1</v>
      </c>
      <c r="J26" s="104">
        <f t="shared" si="1"/>
        <v>58</v>
      </c>
      <c r="K26" s="104">
        <v>3</v>
      </c>
      <c r="L26" s="104">
        <v>16</v>
      </c>
      <c r="Z26" s="102"/>
    </row>
    <row r="27" spans="1:26" s="51" customFormat="1" ht="15.75" customHeight="1">
      <c r="A27" s="53" t="s">
        <v>153</v>
      </c>
      <c r="B27" s="104">
        <f t="shared" si="2"/>
        <v>41</v>
      </c>
      <c r="C27" s="104">
        <v>1</v>
      </c>
      <c r="D27" s="104">
        <v>0</v>
      </c>
      <c r="E27" s="104">
        <v>0</v>
      </c>
      <c r="F27" s="104">
        <v>4</v>
      </c>
      <c r="G27" s="104">
        <v>18</v>
      </c>
      <c r="H27" s="104">
        <v>0</v>
      </c>
      <c r="I27" s="104">
        <v>5</v>
      </c>
      <c r="J27" s="104">
        <f t="shared" si="1"/>
        <v>27</v>
      </c>
      <c r="K27" s="104">
        <v>13</v>
      </c>
      <c r="L27" s="104">
        <v>1</v>
      </c>
      <c r="M27"/>
      <c r="N27"/>
      <c r="O27"/>
      <c r="Z27" s="102"/>
    </row>
    <row r="28" spans="1:26" s="51" customFormat="1" ht="15.75" customHeight="1">
      <c r="A28" s="105" t="s">
        <v>152</v>
      </c>
      <c r="B28" s="106">
        <f t="shared" si="2"/>
        <v>0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f t="shared" si="1"/>
        <v>0</v>
      </c>
      <c r="K28" s="106">
        <v>0</v>
      </c>
      <c r="L28" s="106">
        <v>0</v>
      </c>
      <c r="M28"/>
      <c r="N28"/>
      <c r="O28"/>
      <c r="Z28" s="102"/>
    </row>
    <row r="29" spans="2:24" s="11" customFormat="1" ht="13.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11" customFormat="1" ht="14.25" thickBo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5" s="51" customFormat="1" ht="18" customHeight="1" thickTop="1">
      <c r="A31" s="92" t="s">
        <v>178</v>
      </c>
      <c r="B31" s="350" t="s">
        <v>177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/>
      <c r="O31"/>
      <c r="P31"/>
      <c r="Q31"/>
      <c r="R31"/>
      <c r="S31"/>
      <c r="T31"/>
      <c r="U31"/>
      <c r="V31"/>
      <c r="W31"/>
      <c r="X31"/>
      <c r="Y31" s="94"/>
    </row>
    <row r="32" spans="1:25" s="51" customFormat="1" ht="18" customHeight="1">
      <c r="A32" s="50"/>
      <c r="B32" s="307" t="s">
        <v>130</v>
      </c>
      <c r="C32" s="353" t="s">
        <v>129</v>
      </c>
      <c r="D32" s="353" t="s">
        <v>128</v>
      </c>
      <c r="E32" s="353" t="s">
        <v>127</v>
      </c>
      <c r="F32" s="353" t="s">
        <v>126</v>
      </c>
      <c r="G32" s="353" t="s">
        <v>125</v>
      </c>
      <c r="H32" s="353" t="s">
        <v>145</v>
      </c>
      <c r="I32" s="353" t="s">
        <v>144</v>
      </c>
      <c r="J32" s="353" t="s">
        <v>143</v>
      </c>
      <c r="K32" s="353" t="s">
        <v>142</v>
      </c>
      <c r="L32" s="353" t="s">
        <v>141</v>
      </c>
      <c r="M32" s="267" t="s">
        <v>140</v>
      </c>
      <c r="N32"/>
      <c r="O32"/>
      <c r="P32"/>
      <c r="Q32"/>
      <c r="R32"/>
      <c r="S32"/>
      <c r="T32"/>
      <c r="U32"/>
      <c r="V32"/>
      <c r="W32"/>
      <c r="X32"/>
      <c r="Y32" s="94"/>
    </row>
    <row r="33" spans="1:25" s="51" customFormat="1" ht="18" customHeight="1">
      <c r="A33" s="97" t="s">
        <v>170</v>
      </c>
      <c r="B33" s="307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270"/>
      <c r="N33"/>
      <c r="O33"/>
      <c r="P33"/>
      <c r="Q33"/>
      <c r="R33"/>
      <c r="S33"/>
      <c r="T33"/>
      <c r="U33"/>
      <c r="V33"/>
      <c r="W33"/>
      <c r="X33"/>
      <c r="Y33" s="94"/>
    </row>
    <row r="34" spans="1:24" s="102" customFormat="1" ht="15.75" customHeight="1">
      <c r="A34" s="100" t="s">
        <v>169</v>
      </c>
      <c r="B34" s="101">
        <f aca="true" t="shared" si="3" ref="B34:M34">SUM(B36:B52)</f>
        <v>3</v>
      </c>
      <c r="C34" s="101">
        <f t="shared" si="3"/>
        <v>1</v>
      </c>
      <c r="D34" s="101">
        <f t="shared" si="3"/>
        <v>3</v>
      </c>
      <c r="E34" s="101">
        <f t="shared" si="3"/>
        <v>6</v>
      </c>
      <c r="F34" s="101">
        <f t="shared" si="3"/>
        <v>24</v>
      </c>
      <c r="G34" s="101">
        <f t="shared" si="3"/>
        <v>83</v>
      </c>
      <c r="H34" s="101">
        <f t="shared" si="3"/>
        <v>199</v>
      </c>
      <c r="I34" s="101">
        <f t="shared" si="3"/>
        <v>811</v>
      </c>
      <c r="J34" s="101">
        <f t="shared" si="3"/>
        <v>1296</v>
      </c>
      <c r="K34" s="101">
        <f t="shared" si="3"/>
        <v>1400</v>
      </c>
      <c r="L34" s="101">
        <f t="shared" si="3"/>
        <v>826</v>
      </c>
      <c r="M34" s="101">
        <f t="shared" si="3"/>
        <v>258</v>
      </c>
      <c r="N34"/>
      <c r="O34"/>
      <c r="P34"/>
      <c r="Q34"/>
      <c r="R34"/>
      <c r="S34"/>
      <c r="T34"/>
      <c r="U34"/>
      <c r="V34"/>
      <c r="W34"/>
      <c r="X34"/>
    </row>
    <row r="35" spans="1:24" s="102" customFormat="1" ht="15.75" customHeight="1">
      <c r="A35" s="103"/>
      <c r="B35" s="104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/>
      <c r="O35"/>
      <c r="P35"/>
      <c r="Q35"/>
      <c r="R35"/>
      <c r="S35"/>
      <c r="T35"/>
      <c r="U35"/>
      <c r="V35"/>
      <c r="W35"/>
      <c r="X35"/>
    </row>
    <row r="36" spans="1:26" s="51" customFormat="1" ht="15.75" customHeight="1">
      <c r="A36" s="53" t="s">
        <v>168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4">
        <v>1</v>
      </c>
      <c r="H36" s="104">
        <v>6</v>
      </c>
      <c r="I36" s="104">
        <v>14</v>
      </c>
      <c r="J36" s="104">
        <v>22</v>
      </c>
      <c r="K36" s="104">
        <v>10</v>
      </c>
      <c r="L36" s="104">
        <v>11</v>
      </c>
      <c r="M36" s="104">
        <v>5</v>
      </c>
      <c r="N36"/>
      <c r="O36"/>
      <c r="P36"/>
      <c r="Q36"/>
      <c r="R36"/>
      <c r="S36"/>
      <c r="T36"/>
      <c r="U36"/>
      <c r="V36"/>
      <c r="W36"/>
      <c r="X36"/>
      <c r="Z36" s="102"/>
    </row>
    <row r="37" spans="1:26" s="51" customFormat="1" ht="15.75" customHeight="1">
      <c r="A37" s="53" t="s">
        <v>167</v>
      </c>
      <c r="B37" s="104">
        <v>0</v>
      </c>
      <c r="C37" s="104">
        <v>0</v>
      </c>
      <c r="D37" s="104">
        <v>0</v>
      </c>
      <c r="E37" s="104">
        <v>0</v>
      </c>
      <c r="F37" s="104">
        <v>0</v>
      </c>
      <c r="G37" s="104">
        <v>12</v>
      </c>
      <c r="H37" s="104">
        <v>33</v>
      </c>
      <c r="I37" s="104">
        <v>183</v>
      </c>
      <c r="J37" s="104">
        <v>261</v>
      </c>
      <c r="K37" s="104">
        <v>356</v>
      </c>
      <c r="L37" s="104">
        <v>248</v>
      </c>
      <c r="M37" s="104">
        <v>85</v>
      </c>
      <c r="N37"/>
      <c r="O37"/>
      <c r="P37"/>
      <c r="Q37"/>
      <c r="R37"/>
      <c r="S37"/>
      <c r="T37"/>
      <c r="U37"/>
      <c r="V37"/>
      <c r="W37"/>
      <c r="X37"/>
      <c r="Z37" s="102"/>
    </row>
    <row r="38" spans="1:26" s="51" customFormat="1" ht="15.75" customHeight="1">
      <c r="A38" s="53" t="s">
        <v>166</v>
      </c>
      <c r="B38" s="104">
        <v>0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8</v>
      </c>
      <c r="J38" s="104">
        <v>3</v>
      </c>
      <c r="K38" s="104">
        <v>1</v>
      </c>
      <c r="L38" s="104">
        <v>1</v>
      </c>
      <c r="M38" s="104">
        <v>0</v>
      </c>
      <c r="N38"/>
      <c r="O38"/>
      <c r="P38"/>
      <c r="Q38"/>
      <c r="R38"/>
      <c r="S38"/>
      <c r="T38"/>
      <c r="U38"/>
      <c r="V38"/>
      <c r="W38"/>
      <c r="X38"/>
      <c r="Z38" s="102"/>
    </row>
    <row r="39" spans="1:26" s="51" customFormat="1" ht="15.75" customHeight="1">
      <c r="A39" s="53" t="s">
        <v>165</v>
      </c>
      <c r="B39" s="104">
        <v>0</v>
      </c>
      <c r="C39" s="104">
        <v>0</v>
      </c>
      <c r="D39" s="104">
        <v>0</v>
      </c>
      <c r="E39" s="104">
        <v>0</v>
      </c>
      <c r="F39" s="104">
        <v>0</v>
      </c>
      <c r="G39" s="104">
        <v>6</v>
      </c>
      <c r="H39" s="104">
        <v>8</v>
      </c>
      <c r="I39" s="104">
        <v>17</v>
      </c>
      <c r="J39" s="104">
        <v>15</v>
      </c>
      <c r="K39" s="104">
        <v>12</v>
      </c>
      <c r="L39" s="104">
        <v>4</v>
      </c>
      <c r="M39" s="104">
        <v>2</v>
      </c>
      <c r="N39"/>
      <c r="O39"/>
      <c r="P39"/>
      <c r="Q39"/>
      <c r="R39"/>
      <c r="S39"/>
      <c r="T39"/>
      <c r="U39"/>
      <c r="V39"/>
      <c r="W39"/>
      <c r="X39"/>
      <c r="Z39" s="102"/>
    </row>
    <row r="40" spans="1:26" s="51" customFormat="1" ht="15.75" customHeight="1">
      <c r="A40" s="53" t="s">
        <v>164</v>
      </c>
      <c r="B40" s="104">
        <v>0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2</v>
      </c>
      <c r="I40" s="104">
        <v>1</v>
      </c>
      <c r="J40" s="104">
        <v>0</v>
      </c>
      <c r="K40" s="104">
        <v>0</v>
      </c>
      <c r="L40" s="104">
        <v>1</v>
      </c>
      <c r="M40" s="104">
        <v>0</v>
      </c>
      <c r="N40"/>
      <c r="O40"/>
      <c r="P40"/>
      <c r="Q40"/>
      <c r="R40"/>
      <c r="S40"/>
      <c r="T40"/>
      <c r="U40"/>
      <c r="V40"/>
      <c r="W40"/>
      <c r="X40"/>
      <c r="Z40" s="102"/>
    </row>
    <row r="41" spans="1:26" s="51" customFormat="1" ht="15.75" customHeight="1">
      <c r="A41" s="53" t="s">
        <v>163</v>
      </c>
      <c r="B41" s="104">
        <v>0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4</v>
      </c>
      <c r="K41" s="104">
        <v>1</v>
      </c>
      <c r="L41" s="104">
        <v>0</v>
      </c>
      <c r="M41" s="104">
        <v>1</v>
      </c>
      <c r="N41"/>
      <c r="O41"/>
      <c r="P41"/>
      <c r="Q41"/>
      <c r="R41"/>
      <c r="S41"/>
      <c r="T41"/>
      <c r="U41"/>
      <c r="V41"/>
      <c r="W41"/>
      <c r="X41"/>
      <c r="Z41" s="102"/>
    </row>
    <row r="42" spans="1:26" s="51" customFormat="1" ht="15.75" customHeight="1">
      <c r="A42" s="53" t="s">
        <v>162</v>
      </c>
      <c r="B42" s="104">
        <v>0</v>
      </c>
      <c r="C42" s="104">
        <v>1</v>
      </c>
      <c r="D42" s="104">
        <v>1</v>
      </c>
      <c r="E42" s="104">
        <v>0</v>
      </c>
      <c r="F42" s="104">
        <v>0</v>
      </c>
      <c r="G42" s="104">
        <v>1</v>
      </c>
      <c r="H42" s="104">
        <v>2</v>
      </c>
      <c r="I42" s="104">
        <v>3</v>
      </c>
      <c r="J42" s="104">
        <v>0</v>
      </c>
      <c r="K42" s="104">
        <v>1</v>
      </c>
      <c r="L42" s="104">
        <v>2</v>
      </c>
      <c r="M42" s="104">
        <v>0</v>
      </c>
      <c r="N42"/>
      <c r="O42"/>
      <c r="P42"/>
      <c r="Q42"/>
      <c r="R42"/>
      <c r="S42"/>
      <c r="T42"/>
      <c r="U42"/>
      <c r="V42"/>
      <c r="W42"/>
      <c r="X42"/>
      <c r="Z42" s="102"/>
    </row>
    <row r="43" spans="1:26" s="51" customFormat="1" ht="15.75" customHeight="1">
      <c r="A43" s="53" t="s">
        <v>161</v>
      </c>
      <c r="B43" s="104">
        <v>0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1</v>
      </c>
      <c r="N43"/>
      <c r="O43"/>
      <c r="P43"/>
      <c r="Q43"/>
      <c r="R43"/>
      <c r="S43"/>
      <c r="T43"/>
      <c r="U43"/>
      <c r="V43"/>
      <c r="W43"/>
      <c r="X43"/>
      <c r="Z43" s="102"/>
    </row>
    <row r="44" spans="1:26" s="51" customFormat="1" ht="15.75" customHeight="1">
      <c r="A44" s="53" t="s">
        <v>160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2</v>
      </c>
      <c r="J44" s="104">
        <v>20</v>
      </c>
      <c r="K44" s="104">
        <v>27</v>
      </c>
      <c r="L44" s="104">
        <v>6</v>
      </c>
      <c r="M44" s="104">
        <v>1</v>
      </c>
      <c r="N44"/>
      <c r="O44"/>
      <c r="P44"/>
      <c r="Q44"/>
      <c r="R44"/>
      <c r="S44"/>
      <c r="T44"/>
      <c r="U44"/>
      <c r="V44"/>
      <c r="W44"/>
      <c r="X44"/>
      <c r="Z44" s="102"/>
    </row>
    <row r="45" spans="1:26" s="51" customFormat="1" ht="15.75" customHeight="1">
      <c r="A45" s="53" t="s">
        <v>159</v>
      </c>
      <c r="B45" s="104">
        <v>2</v>
      </c>
      <c r="C45" s="104">
        <v>0</v>
      </c>
      <c r="D45" s="104">
        <v>1</v>
      </c>
      <c r="E45" s="104">
        <v>3</v>
      </c>
      <c r="F45" s="104">
        <v>2</v>
      </c>
      <c r="G45" s="104">
        <v>5</v>
      </c>
      <c r="H45" s="104">
        <v>17</v>
      </c>
      <c r="I45" s="104">
        <v>9</v>
      </c>
      <c r="J45" s="104">
        <v>6</v>
      </c>
      <c r="K45" s="104">
        <v>5</v>
      </c>
      <c r="L45" s="104">
        <v>3</v>
      </c>
      <c r="M45" s="104">
        <v>2</v>
      </c>
      <c r="N45"/>
      <c r="O45"/>
      <c r="P45"/>
      <c r="Q45"/>
      <c r="R45"/>
      <c r="S45"/>
      <c r="T45"/>
      <c r="U45"/>
      <c r="V45"/>
      <c r="W45"/>
      <c r="X45"/>
      <c r="Z45" s="102"/>
    </row>
    <row r="46" spans="1:26" s="51" customFormat="1" ht="15.75" customHeight="1">
      <c r="A46" s="53" t="s">
        <v>158</v>
      </c>
      <c r="B46" s="104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2</v>
      </c>
      <c r="H46" s="104">
        <v>6</v>
      </c>
      <c r="I46" s="104">
        <v>0</v>
      </c>
      <c r="J46" s="104">
        <v>0</v>
      </c>
      <c r="K46" s="104">
        <v>1</v>
      </c>
      <c r="L46" s="104">
        <v>1</v>
      </c>
      <c r="M46" s="104">
        <v>0</v>
      </c>
      <c r="N46"/>
      <c r="O46"/>
      <c r="P46"/>
      <c r="Q46"/>
      <c r="R46"/>
      <c r="S46"/>
      <c r="T46"/>
      <c r="U46"/>
      <c r="V46"/>
      <c r="W46"/>
      <c r="X46"/>
      <c r="Z46" s="102"/>
    </row>
    <row r="47" spans="1:26" s="51" customFormat="1" ht="15.75" customHeight="1">
      <c r="A47" s="53" t="s">
        <v>157</v>
      </c>
      <c r="B47" s="104">
        <v>1</v>
      </c>
      <c r="C47" s="104">
        <v>0</v>
      </c>
      <c r="D47" s="104">
        <v>0</v>
      </c>
      <c r="E47" s="104">
        <v>3</v>
      </c>
      <c r="F47" s="104">
        <v>21</v>
      </c>
      <c r="G47" s="104">
        <v>39</v>
      </c>
      <c r="H47" s="104">
        <v>104</v>
      </c>
      <c r="I47" s="104">
        <v>544</v>
      </c>
      <c r="J47" s="104">
        <v>927</v>
      </c>
      <c r="K47" s="104">
        <v>959</v>
      </c>
      <c r="L47" s="104">
        <v>535</v>
      </c>
      <c r="M47" s="104">
        <v>153</v>
      </c>
      <c r="N47"/>
      <c r="O47"/>
      <c r="P47"/>
      <c r="Q47"/>
      <c r="R47"/>
      <c r="S47"/>
      <c r="T47"/>
      <c r="U47"/>
      <c r="V47"/>
      <c r="W47"/>
      <c r="X47"/>
      <c r="Z47" s="102"/>
    </row>
    <row r="48" spans="1:26" s="51" customFormat="1" ht="15.75" customHeight="1">
      <c r="A48" s="53" t="s">
        <v>156</v>
      </c>
      <c r="B48" s="104">
        <v>0</v>
      </c>
      <c r="C48" s="104">
        <v>0</v>
      </c>
      <c r="D48" s="104">
        <v>1</v>
      </c>
      <c r="E48" s="104">
        <v>0</v>
      </c>
      <c r="F48" s="104">
        <v>0</v>
      </c>
      <c r="G48" s="104">
        <v>6</v>
      </c>
      <c r="H48" s="104">
        <v>10</v>
      </c>
      <c r="I48" s="104">
        <v>4</v>
      </c>
      <c r="J48" s="104">
        <v>2</v>
      </c>
      <c r="K48" s="104">
        <v>4</v>
      </c>
      <c r="L48" s="104">
        <v>0</v>
      </c>
      <c r="M48" s="104">
        <v>0</v>
      </c>
      <c r="N48"/>
      <c r="O48"/>
      <c r="P48"/>
      <c r="Q48"/>
      <c r="R48"/>
      <c r="S48"/>
      <c r="T48"/>
      <c r="U48"/>
      <c r="V48"/>
      <c r="W48"/>
      <c r="X48"/>
      <c r="Z48" s="102"/>
    </row>
    <row r="49" spans="1:26" s="51" customFormat="1" ht="15.75" customHeight="1">
      <c r="A49" s="55" t="s">
        <v>155</v>
      </c>
      <c r="B49" s="104">
        <v>0</v>
      </c>
      <c r="C49" s="104">
        <v>0</v>
      </c>
      <c r="D49" s="104">
        <v>0</v>
      </c>
      <c r="E49" s="104">
        <v>0</v>
      </c>
      <c r="F49" s="104">
        <v>0</v>
      </c>
      <c r="G49" s="104">
        <v>1</v>
      </c>
      <c r="H49" s="104">
        <v>0</v>
      </c>
      <c r="I49" s="104">
        <v>3</v>
      </c>
      <c r="J49" s="104">
        <v>5</v>
      </c>
      <c r="K49" s="104">
        <v>2</v>
      </c>
      <c r="L49" s="104">
        <v>0</v>
      </c>
      <c r="M49" s="104">
        <v>1</v>
      </c>
      <c r="N49"/>
      <c r="O49"/>
      <c r="P49"/>
      <c r="Q49"/>
      <c r="R49"/>
      <c r="S49"/>
      <c r="T49"/>
      <c r="U49"/>
      <c r="V49"/>
      <c r="W49"/>
      <c r="X49"/>
      <c r="Z49" s="102"/>
    </row>
    <row r="50" spans="1:26" s="51" customFormat="1" ht="15.75" customHeight="1">
      <c r="A50" s="53" t="s">
        <v>154</v>
      </c>
      <c r="B50" s="104">
        <v>0</v>
      </c>
      <c r="C50" s="104">
        <v>0</v>
      </c>
      <c r="D50" s="104">
        <v>0</v>
      </c>
      <c r="E50" s="104">
        <v>0</v>
      </c>
      <c r="F50" s="104">
        <v>1</v>
      </c>
      <c r="G50" s="104">
        <v>9</v>
      </c>
      <c r="H50" s="104">
        <v>10</v>
      </c>
      <c r="I50" s="104">
        <v>20</v>
      </c>
      <c r="J50" s="104">
        <v>20</v>
      </c>
      <c r="K50" s="104">
        <v>11</v>
      </c>
      <c r="L50" s="104">
        <v>4</v>
      </c>
      <c r="M50" s="104">
        <v>2</v>
      </c>
      <c r="N50"/>
      <c r="O50"/>
      <c r="P50"/>
      <c r="Q50"/>
      <c r="R50"/>
      <c r="S50"/>
      <c r="T50"/>
      <c r="U50"/>
      <c r="V50"/>
      <c r="W50"/>
      <c r="X50"/>
      <c r="Z50" s="102"/>
    </row>
    <row r="51" spans="1:26" s="51" customFormat="1" ht="15.75" customHeight="1">
      <c r="A51" s="53" t="s">
        <v>153</v>
      </c>
      <c r="B51" s="104">
        <v>0</v>
      </c>
      <c r="C51" s="104">
        <v>0</v>
      </c>
      <c r="D51" s="104">
        <v>0</v>
      </c>
      <c r="E51" s="104">
        <v>0</v>
      </c>
      <c r="F51" s="104">
        <v>0</v>
      </c>
      <c r="G51" s="104">
        <v>1</v>
      </c>
      <c r="H51" s="104">
        <v>1</v>
      </c>
      <c r="I51" s="104">
        <v>3</v>
      </c>
      <c r="J51" s="104">
        <v>11</v>
      </c>
      <c r="K51" s="104">
        <v>10</v>
      </c>
      <c r="L51" s="104">
        <v>10</v>
      </c>
      <c r="M51" s="104">
        <v>5</v>
      </c>
      <c r="N51"/>
      <c r="O51"/>
      <c r="P51"/>
      <c r="Q51"/>
      <c r="R51"/>
      <c r="S51"/>
      <c r="T51"/>
      <c r="U51"/>
      <c r="V51"/>
      <c r="W51"/>
      <c r="X51"/>
      <c r="Z51" s="102"/>
    </row>
    <row r="52" spans="1:26" s="51" customFormat="1" ht="15.75" customHeight="1">
      <c r="A52" s="105" t="s">
        <v>152</v>
      </c>
      <c r="B52" s="106">
        <v>0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/>
      <c r="O52"/>
      <c r="P52"/>
      <c r="Q52"/>
      <c r="R52"/>
      <c r="S52"/>
      <c r="T52"/>
      <c r="U52"/>
      <c r="V52"/>
      <c r="W52"/>
      <c r="X52"/>
      <c r="Z52" s="102"/>
    </row>
    <row r="53" spans="1:24" s="51" customFormat="1" ht="12.75" customHeight="1">
      <c r="A53" s="107" t="s">
        <v>151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Q53" s="108"/>
      <c r="R53" s="108"/>
      <c r="S53" s="108"/>
      <c r="T53" s="108"/>
      <c r="U53" s="108"/>
      <c r="V53" s="108"/>
      <c r="W53" s="108"/>
      <c r="X53" s="108"/>
    </row>
    <row r="54" spans="2:24" s="11" customFormat="1" ht="13.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2:24" s="11" customFormat="1" ht="13.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2:24" s="11" customFormat="1" ht="13.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2:24" s="11" customFormat="1" ht="13.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2:24" s="11" customFormat="1" ht="13.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2:24" s="11" customFormat="1" ht="13.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2:24" s="11" customFormat="1" ht="13.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2:24" s="11" customFormat="1" ht="13.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2:24" s="11" customFormat="1" ht="13.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2:24" s="11" customFormat="1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2:24" s="11" customFormat="1" ht="13.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2:24" s="11" customFormat="1" ht="13.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2:24" s="11" customFormat="1" ht="13.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2:24" s="11" customFormat="1" ht="13.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2:24" s="11" customFormat="1" ht="13.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2:24" s="11" customFormat="1" ht="13.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2:24" s="11" customFormat="1" ht="13.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2:24" s="11" customFormat="1" ht="13.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2:24" s="11" customFormat="1" ht="13.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2:24" s="11" customFormat="1" ht="13.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2:24" s="11" customFormat="1" ht="13.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2:24" s="11" customFormat="1" ht="13.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2:24" s="11" customFormat="1" ht="13.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2:24" s="11" customFormat="1" ht="13.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2:24" s="11" customFormat="1" ht="13.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2:24" s="11" customFormat="1" ht="13.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2:24" s="11" customFormat="1" ht="13.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2:24" s="11" customFormat="1" ht="13.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2:24" s="11" customFormat="1" ht="13.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2:24" s="11" customFormat="1" ht="13.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2:24" s="11" customFormat="1" ht="13.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2:24" s="11" customFormat="1" ht="13.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2:24" s="11" customFormat="1" ht="13.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2:24" s="11" customFormat="1" ht="13.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2:24" s="11" customFormat="1" ht="13.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2:24" s="11" customFormat="1" ht="13.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2:24" s="11" customFormat="1" ht="13.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2:24" s="11" customFormat="1" ht="13.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2:24" s="11" customFormat="1" ht="13.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2:24" s="11" customFormat="1" ht="13.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2:24" s="11" customFormat="1" ht="13.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2:24" s="11" customFormat="1" ht="13.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2:24" s="11" customFormat="1" ht="13.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2:24" s="11" customFormat="1" ht="13.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2:24" s="11" customFormat="1" ht="13.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2:24" s="11" customFormat="1" ht="13.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2:24" s="11" customFormat="1" ht="13.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2:24" s="11" customFormat="1" ht="13.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2:24" s="11" customFormat="1" ht="13.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2:24" s="11" customFormat="1" ht="13.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2:24" s="11" customFormat="1" ht="13.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2:24" s="11" customFormat="1" ht="13.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2:24" s="11" customFormat="1" ht="13.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2:24" s="11" customFormat="1" ht="13.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2:24" s="11" customFormat="1" ht="13.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2:24" s="11" customFormat="1" ht="13.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2:24" s="11" customFormat="1" ht="13.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2:24" s="11" customFormat="1" ht="13.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2:24" s="11" customFormat="1" ht="13.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2:24" s="11" customFormat="1" ht="13.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2:24" s="11" customFormat="1" ht="13.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2:24" s="11" customFormat="1" ht="13.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2:24" s="11" customFormat="1" ht="13.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2:24" s="11" customFormat="1" ht="13.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2:24" s="11" customFormat="1" ht="13.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2:24" s="11" customFormat="1" ht="13.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2:24" s="11" customFormat="1" ht="13.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2:24" s="11" customFormat="1" ht="13.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2:24" s="11" customFormat="1" ht="13.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2:24" s="11" customFormat="1" ht="13.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2:24" s="11" customFormat="1" ht="13.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</sheetData>
  <sheetProtection/>
  <mergeCells count="23">
    <mergeCell ref="A2:B2"/>
    <mergeCell ref="B7:B9"/>
    <mergeCell ref="D7:L7"/>
    <mergeCell ref="F32:F33"/>
    <mergeCell ref="M32:M33"/>
    <mergeCell ref="G32:G33"/>
    <mergeCell ref="A1:C1"/>
    <mergeCell ref="A3:M3"/>
    <mergeCell ref="A4:M4"/>
    <mergeCell ref="K8:K9"/>
    <mergeCell ref="L8:L9"/>
    <mergeCell ref="J32:J33"/>
    <mergeCell ref="L32:L33"/>
    <mergeCell ref="H32:H33"/>
    <mergeCell ref="I32:I33"/>
    <mergeCell ref="E32:E33"/>
    <mergeCell ref="B31:M31"/>
    <mergeCell ref="D8:D9"/>
    <mergeCell ref="E8:J8"/>
    <mergeCell ref="B32:B33"/>
    <mergeCell ref="C32:C33"/>
    <mergeCell ref="D32:D33"/>
    <mergeCell ref="K32:K33"/>
  </mergeCells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scale="95" r:id="rId2"/>
  <headerFooter scaleWithDoc="0">
    <oddFooter>&amp;R&amp;F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107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:B1"/>
      <selection pane="bottomLeft" activeCell="A1" sqref="A1:B1"/>
    </sheetView>
  </sheetViews>
  <sheetFormatPr defaultColWidth="9.00390625" defaultRowHeight="13.5"/>
  <cols>
    <col min="1" max="1" width="26.375" style="65" customWidth="1"/>
    <col min="2" max="3" width="10.875" style="68" customWidth="1"/>
    <col min="4" max="5" width="10.875" style="34" customWidth="1"/>
    <col min="6" max="7" width="10.875" style="68" customWidth="1"/>
    <col min="8" max="16384" width="9.00390625" style="65" customWidth="1"/>
  </cols>
  <sheetData>
    <row r="1" ht="13.5">
      <c r="A1" s="67" t="s">
        <v>256</v>
      </c>
    </row>
    <row r="2" spans="1:7" ht="13.5">
      <c r="A2" s="13" t="s">
        <v>0</v>
      </c>
      <c r="B2" s="13"/>
      <c r="C2" s="13"/>
      <c r="D2" s="79"/>
      <c r="E2" s="79"/>
      <c r="F2" s="13"/>
      <c r="G2" s="13"/>
    </row>
    <row r="3" spans="1:7" s="30" customFormat="1" ht="17.25">
      <c r="A3" s="224" t="s">
        <v>232</v>
      </c>
      <c r="B3" s="224"/>
      <c r="C3" s="224"/>
      <c r="D3" s="224"/>
      <c r="E3" s="224"/>
      <c r="F3" s="224"/>
      <c r="G3" s="224"/>
    </row>
    <row r="4" spans="1:7" s="206" customFormat="1" ht="12">
      <c r="A4" s="117"/>
      <c r="B4" s="117"/>
      <c r="C4" s="117"/>
      <c r="D4" s="117"/>
      <c r="E4" s="117"/>
      <c r="F4" s="117"/>
      <c r="G4" s="117"/>
    </row>
    <row r="5" spans="1:7" s="11" customFormat="1" ht="6" customHeight="1" thickBot="1">
      <c r="A5" s="14"/>
      <c r="B5" s="15"/>
      <c r="C5" s="15"/>
      <c r="D5" s="15"/>
      <c r="E5" s="15"/>
      <c r="F5" s="15"/>
      <c r="G5" s="15"/>
    </row>
    <row r="6" spans="1:7" s="11" customFormat="1" ht="18.75" customHeight="1" thickTop="1">
      <c r="A6" s="80" t="s">
        <v>206</v>
      </c>
      <c r="B6" s="220" t="s">
        <v>22</v>
      </c>
      <c r="C6" s="221"/>
      <c r="D6" s="220" t="s">
        <v>115</v>
      </c>
      <c r="E6" s="221"/>
      <c r="F6" s="362" t="s">
        <v>260</v>
      </c>
      <c r="G6" s="363"/>
    </row>
    <row r="7" spans="1:7" s="11" customFormat="1" ht="18.75" customHeight="1">
      <c r="A7" s="81" t="s">
        <v>205</v>
      </c>
      <c r="B7" s="70" t="s">
        <v>204</v>
      </c>
      <c r="C7" s="71" t="s">
        <v>203</v>
      </c>
      <c r="D7" s="70" t="s">
        <v>204</v>
      </c>
      <c r="E7" s="82" t="s">
        <v>203</v>
      </c>
      <c r="F7" s="83" t="s">
        <v>204</v>
      </c>
      <c r="G7" s="84" t="s">
        <v>203</v>
      </c>
    </row>
    <row r="8" spans="1:7" s="30" customFormat="1" ht="15" customHeight="1">
      <c r="A8" s="86" t="s">
        <v>231</v>
      </c>
      <c r="B8" s="125">
        <f aca="true" t="shared" si="0" ref="B8:G8">SUM(B9:B61)</f>
        <v>239</v>
      </c>
      <c r="C8" s="125">
        <f t="shared" si="0"/>
        <v>216</v>
      </c>
      <c r="D8" s="125">
        <f t="shared" si="0"/>
        <v>208</v>
      </c>
      <c r="E8" s="3">
        <f t="shared" si="0"/>
        <v>221</v>
      </c>
      <c r="F8" s="125">
        <f t="shared" si="0"/>
        <v>230</v>
      </c>
      <c r="G8" s="3">
        <f t="shared" si="0"/>
        <v>235</v>
      </c>
    </row>
    <row r="9" spans="1:7" s="11" customFormat="1" ht="15" customHeight="1">
      <c r="A9" s="12" t="s">
        <v>230</v>
      </c>
      <c r="B9" s="1">
        <v>0</v>
      </c>
      <c r="C9" s="1">
        <v>0</v>
      </c>
      <c r="D9" s="1">
        <v>1</v>
      </c>
      <c r="E9" s="1">
        <v>3</v>
      </c>
      <c r="F9" s="3">
        <v>0</v>
      </c>
      <c r="G9" s="3">
        <v>0</v>
      </c>
    </row>
    <row r="10" spans="1:7" s="11" customFormat="1" ht="15" customHeight="1">
      <c r="A10" s="12" t="s">
        <v>229</v>
      </c>
      <c r="B10" s="1">
        <v>2</v>
      </c>
      <c r="C10" s="1">
        <v>4</v>
      </c>
      <c r="D10" s="1">
        <v>0</v>
      </c>
      <c r="E10" s="1">
        <v>0</v>
      </c>
      <c r="F10" s="3">
        <v>0</v>
      </c>
      <c r="G10" s="3">
        <v>0</v>
      </c>
    </row>
    <row r="11" spans="1:7" s="11" customFormat="1" ht="15" customHeight="1">
      <c r="A11" s="12" t="s">
        <v>228</v>
      </c>
      <c r="B11" s="1">
        <v>1</v>
      </c>
      <c r="C11" s="1">
        <v>1</v>
      </c>
      <c r="D11" s="1">
        <v>0</v>
      </c>
      <c r="E11" s="1">
        <v>0</v>
      </c>
      <c r="F11" s="3">
        <v>0</v>
      </c>
      <c r="G11" s="3">
        <v>0</v>
      </c>
    </row>
    <row r="12" spans="1:7" s="11" customFormat="1" ht="15" customHeight="1">
      <c r="A12" s="12" t="s">
        <v>227</v>
      </c>
      <c r="B12" s="1">
        <v>10</v>
      </c>
      <c r="C12" s="1">
        <v>8</v>
      </c>
      <c r="D12" s="1">
        <v>7</v>
      </c>
      <c r="E12" s="1">
        <v>5</v>
      </c>
      <c r="F12" s="3">
        <v>14</v>
      </c>
      <c r="G12" s="3">
        <v>13</v>
      </c>
    </row>
    <row r="13" spans="1:7" s="11" customFormat="1" ht="15" customHeight="1">
      <c r="A13" s="12" t="s">
        <v>226</v>
      </c>
      <c r="B13" s="1">
        <v>11</v>
      </c>
      <c r="C13" s="1">
        <v>9</v>
      </c>
      <c r="D13" s="1">
        <v>16</v>
      </c>
      <c r="E13" s="1">
        <v>17</v>
      </c>
      <c r="F13" s="3">
        <v>27</v>
      </c>
      <c r="G13" s="3">
        <v>30</v>
      </c>
    </row>
    <row r="14" spans="1:7" s="11" customFormat="1" ht="15" customHeight="1">
      <c r="A14" s="12" t="s">
        <v>225</v>
      </c>
      <c r="B14" s="1">
        <v>0</v>
      </c>
      <c r="C14" s="1">
        <v>0</v>
      </c>
      <c r="D14" s="1">
        <v>0</v>
      </c>
      <c r="E14" s="1">
        <v>0</v>
      </c>
      <c r="F14" s="3">
        <v>0</v>
      </c>
      <c r="G14" s="3">
        <v>0</v>
      </c>
    </row>
    <row r="15" spans="1:7" s="11" customFormat="1" ht="15" customHeight="1">
      <c r="A15" s="12" t="s">
        <v>224</v>
      </c>
      <c r="B15" s="1">
        <v>15</v>
      </c>
      <c r="C15" s="1">
        <v>15</v>
      </c>
      <c r="D15" s="1">
        <v>13</v>
      </c>
      <c r="E15" s="1">
        <v>13</v>
      </c>
      <c r="F15" s="3">
        <v>15</v>
      </c>
      <c r="G15" s="3">
        <v>15</v>
      </c>
    </row>
    <row r="16" spans="1:7" s="11" customFormat="1" ht="15" customHeight="1">
      <c r="A16" s="12" t="s">
        <v>223</v>
      </c>
      <c r="B16" s="1">
        <v>2</v>
      </c>
      <c r="C16" s="1">
        <v>2</v>
      </c>
      <c r="D16" s="1">
        <v>0</v>
      </c>
      <c r="E16" s="1">
        <v>0</v>
      </c>
      <c r="F16" s="3">
        <v>1</v>
      </c>
      <c r="G16" s="3">
        <v>2</v>
      </c>
    </row>
    <row r="17" spans="1:7" s="11" customFormat="1" ht="15" customHeight="1">
      <c r="A17" s="12" t="s">
        <v>222</v>
      </c>
      <c r="B17" s="1">
        <v>0</v>
      </c>
      <c r="C17" s="1">
        <v>0</v>
      </c>
      <c r="D17" s="1">
        <v>1</v>
      </c>
      <c r="E17" s="1">
        <v>0</v>
      </c>
      <c r="F17" s="3">
        <v>0</v>
      </c>
      <c r="G17" s="3">
        <v>0</v>
      </c>
    </row>
    <row r="18" spans="1:7" s="11" customFormat="1" ht="15" customHeight="1">
      <c r="A18" s="12" t="s">
        <v>221</v>
      </c>
      <c r="B18" s="1">
        <v>0</v>
      </c>
      <c r="C18" s="1">
        <v>0</v>
      </c>
      <c r="D18" s="1">
        <v>0</v>
      </c>
      <c r="E18" s="1">
        <v>0</v>
      </c>
      <c r="F18" s="3">
        <v>0</v>
      </c>
      <c r="G18" s="3">
        <v>0</v>
      </c>
    </row>
    <row r="19" spans="1:7" s="11" customFormat="1" ht="15" customHeight="1">
      <c r="A19" s="12" t="s">
        <v>220</v>
      </c>
      <c r="B19" s="1">
        <v>5</v>
      </c>
      <c r="C19" s="1">
        <v>3</v>
      </c>
      <c r="D19" s="1">
        <v>1</v>
      </c>
      <c r="E19" s="1">
        <v>1</v>
      </c>
      <c r="F19" s="3">
        <v>5</v>
      </c>
      <c r="G19" s="3">
        <v>4</v>
      </c>
    </row>
    <row r="20" spans="1:7" s="11" customFormat="1" ht="15" customHeight="1">
      <c r="A20" s="12" t="s">
        <v>219</v>
      </c>
      <c r="B20" s="1">
        <v>13</v>
      </c>
      <c r="C20" s="1">
        <v>22</v>
      </c>
      <c r="D20" s="1">
        <v>6</v>
      </c>
      <c r="E20" s="1">
        <v>3</v>
      </c>
      <c r="F20" s="3">
        <v>8</v>
      </c>
      <c r="G20" s="3">
        <v>12</v>
      </c>
    </row>
    <row r="21" spans="1:7" s="11" customFormat="1" ht="15" customHeight="1">
      <c r="A21" s="12" t="s">
        <v>218</v>
      </c>
      <c r="B21" s="1">
        <v>0</v>
      </c>
      <c r="C21" s="1">
        <v>0</v>
      </c>
      <c r="D21" s="1">
        <v>0</v>
      </c>
      <c r="E21" s="1">
        <v>0</v>
      </c>
      <c r="F21" s="3">
        <v>1</v>
      </c>
      <c r="G21" s="3">
        <v>0</v>
      </c>
    </row>
    <row r="22" spans="1:7" s="11" customFormat="1" ht="15" customHeight="1">
      <c r="A22" s="12" t="s">
        <v>217</v>
      </c>
      <c r="B22" s="1">
        <v>0</v>
      </c>
      <c r="C22" s="1">
        <v>0</v>
      </c>
      <c r="D22" s="1">
        <v>2</v>
      </c>
      <c r="E22" s="1">
        <v>4</v>
      </c>
      <c r="F22" s="3">
        <v>4</v>
      </c>
      <c r="G22" s="3">
        <v>2</v>
      </c>
    </row>
    <row r="23" spans="1:7" s="11" customFormat="1" ht="15" customHeight="1">
      <c r="A23" s="12" t="s">
        <v>216</v>
      </c>
      <c r="B23" s="1">
        <v>0</v>
      </c>
      <c r="C23" s="1">
        <v>0</v>
      </c>
      <c r="D23" s="1">
        <v>3</v>
      </c>
      <c r="E23" s="1">
        <v>3</v>
      </c>
      <c r="F23" s="3">
        <v>0</v>
      </c>
      <c r="G23" s="3">
        <v>0</v>
      </c>
    </row>
    <row r="24" spans="1:7" s="11" customFormat="1" ht="15" customHeight="1">
      <c r="A24" s="12" t="s">
        <v>264</v>
      </c>
      <c r="B24" s="1">
        <v>0</v>
      </c>
      <c r="C24" s="1">
        <v>0</v>
      </c>
      <c r="D24" s="1">
        <v>0</v>
      </c>
      <c r="E24" s="1">
        <v>0</v>
      </c>
      <c r="F24" s="3">
        <v>2</v>
      </c>
      <c r="G24" s="3">
        <v>2</v>
      </c>
    </row>
    <row r="25" spans="1:7" s="11" customFormat="1" ht="15" customHeight="1">
      <c r="A25" s="12" t="s">
        <v>215</v>
      </c>
      <c r="B25" s="1">
        <v>7</v>
      </c>
      <c r="C25" s="1">
        <v>6</v>
      </c>
      <c r="D25" s="1">
        <v>2</v>
      </c>
      <c r="E25" s="1">
        <v>2</v>
      </c>
      <c r="F25" s="3">
        <v>5</v>
      </c>
      <c r="G25" s="3">
        <v>4</v>
      </c>
    </row>
    <row r="26" spans="1:7" s="11" customFormat="1" ht="15" customHeight="1">
      <c r="A26" s="12" t="s">
        <v>214</v>
      </c>
      <c r="B26" s="1">
        <v>12</v>
      </c>
      <c r="C26" s="1">
        <v>8</v>
      </c>
      <c r="D26" s="1">
        <v>3</v>
      </c>
      <c r="E26" s="1">
        <v>2</v>
      </c>
      <c r="F26" s="3">
        <v>9</v>
      </c>
      <c r="G26" s="3">
        <v>5</v>
      </c>
    </row>
    <row r="27" spans="1:7" s="11" customFormat="1" ht="15" customHeight="1">
      <c r="A27" s="12" t="s">
        <v>213</v>
      </c>
      <c r="B27" s="1">
        <v>0</v>
      </c>
      <c r="C27" s="1">
        <v>0</v>
      </c>
      <c r="D27" s="1">
        <v>2</v>
      </c>
      <c r="E27" s="1">
        <v>2</v>
      </c>
      <c r="F27" s="3">
        <v>0</v>
      </c>
      <c r="G27" s="3">
        <v>0</v>
      </c>
    </row>
    <row r="28" spans="1:7" s="11" customFormat="1" ht="15" customHeight="1">
      <c r="A28" s="12" t="s">
        <v>212</v>
      </c>
      <c r="B28" s="1">
        <v>1</v>
      </c>
      <c r="C28" s="1">
        <v>1</v>
      </c>
      <c r="D28" s="1">
        <v>2</v>
      </c>
      <c r="E28" s="1">
        <v>1</v>
      </c>
      <c r="F28" s="3">
        <v>1</v>
      </c>
      <c r="G28" s="3">
        <v>1</v>
      </c>
    </row>
    <row r="29" spans="1:7" s="11" customFormat="1" ht="15" customHeight="1">
      <c r="A29" s="12" t="s">
        <v>211</v>
      </c>
      <c r="B29" s="1">
        <v>2</v>
      </c>
      <c r="C29" s="1">
        <v>1</v>
      </c>
      <c r="D29" s="1">
        <v>2</v>
      </c>
      <c r="E29" s="1">
        <v>1</v>
      </c>
      <c r="F29" s="3">
        <v>1</v>
      </c>
      <c r="G29" s="3">
        <v>0</v>
      </c>
    </row>
    <row r="30" spans="1:7" s="11" customFormat="1" ht="15" customHeight="1">
      <c r="A30" s="12" t="s">
        <v>210</v>
      </c>
      <c r="B30" s="1">
        <v>0</v>
      </c>
      <c r="C30" s="1">
        <v>0</v>
      </c>
      <c r="D30" s="1">
        <v>1</v>
      </c>
      <c r="E30" s="1">
        <v>1</v>
      </c>
      <c r="F30" s="3">
        <v>0</v>
      </c>
      <c r="G30" s="3">
        <v>0</v>
      </c>
    </row>
    <row r="31" spans="1:7" s="11" customFormat="1" ht="15" customHeight="1">
      <c r="A31" s="12" t="s">
        <v>265</v>
      </c>
      <c r="B31" s="1">
        <v>0</v>
      </c>
      <c r="C31" s="1">
        <v>0</v>
      </c>
      <c r="D31" s="1">
        <v>0</v>
      </c>
      <c r="E31" s="1">
        <v>0</v>
      </c>
      <c r="F31" s="3">
        <v>2</v>
      </c>
      <c r="G31" s="3">
        <v>3</v>
      </c>
    </row>
    <row r="32" spans="1:7" s="11" customFormat="1" ht="15" customHeight="1">
      <c r="A32" s="12" t="s">
        <v>209</v>
      </c>
      <c r="B32" s="1">
        <v>28</v>
      </c>
      <c r="C32" s="1">
        <v>21</v>
      </c>
      <c r="D32" s="1">
        <v>20</v>
      </c>
      <c r="E32" s="1">
        <v>18</v>
      </c>
      <c r="F32" s="3">
        <v>20</v>
      </c>
      <c r="G32" s="3">
        <v>20</v>
      </c>
    </row>
    <row r="33" spans="1:7" s="11" customFormat="1" ht="15" customHeight="1">
      <c r="A33" s="12" t="s">
        <v>208</v>
      </c>
      <c r="B33" s="1">
        <v>1</v>
      </c>
      <c r="C33" s="1">
        <v>1</v>
      </c>
      <c r="D33" s="1">
        <v>3</v>
      </c>
      <c r="E33" s="1">
        <v>2</v>
      </c>
      <c r="F33" s="3">
        <v>3</v>
      </c>
      <c r="G33" s="3">
        <v>3</v>
      </c>
    </row>
    <row r="34" spans="1:7" s="11" customFormat="1" ht="15" customHeight="1">
      <c r="A34" s="12" t="s">
        <v>202</v>
      </c>
      <c r="B34" s="1">
        <v>2</v>
      </c>
      <c r="C34" s="1">
        <v>1</v>
      </c>
      <c r="D34" s="1">
        <v>2</v>
      </c>
      <c r="E34" s="1">
        <v>1</v>
      </c>
      <c r="F34" s="3">
        <v>4</v>
      </c>
      <c r="G34" s="3">
        <v>3</v>
      </c>
    </row>
    <row r="35" spans="1:7" s="11" customFormat="1" ht="13.5">
      <c r="A35" s="12" t="s">
        <v>201</v>
      </c>
      <c r="B35" s="1">
        <v>0</v>
      </c>
      <c r="C35" s="1">
        <v>0</v>
      </c>
      <c r="D35" s="1">
        <v>0</v>
      </c>
      <c r="E35" s="1">
        <v>0</v>
      </c>
      <c r="F35" s="3">
        <v>0</v>
      </c>
      <c r="G35" s="3">
        <v>0</v>
      </c>
    </row>
    <row r="36" spans="1:7" s="11" customFormat="1" ht="13.5">
      <c r="A36" s="12" t="s">
        <v>200</v>
      </c>
      <c r="B36" s="1">
        <v>3</v>
      </c>
      <c r="C36" s="1">
        <v>1</v>
      </c>
      <c r="D36" s="1">
        <v>3</v>
      </c>
      <c r="E36" s="1">
        <v>2</v>
      </c>
      <c r="F36" s="3">
        <v>1</v>
      </c>
      <c r="G36" s="3">
        <v>1</v>
      </c>
    </row>
    <row r="37" spans="1:7" s="11" customFormat="1" ht="13.5">
      <c r="A37" s="12" t="s">
        <v>199</v>
      </c>
      <c r="B37" s="1">
        <v>9</v>
      </c>
      <c r="C37" s="1">
        <v>5</v>
      </c>
      <c r="D37" s="1">
        <v>10</v>
      </c>
      <c r="E37" s="1">
        <v>8</v>
      </c>
      <c r="F37" s="3">
        <v>7</v>
      </c>
      <c r="G37" s="3">
        <v>7</v>
      </c>
    </row>
    <row r="38" spans="1:7" s="11" customFormat="1" ht="13.5">
      <c r="A38" s="12" t="s">
        <v>198</v>
      </c>
      <c r="B38" s="1">
        <v>43</v>
      </c>
      <c r="C38" s="1">
        <v>32</v>
      </c>
      <c r="D38" s="1">
        <v>36</v>
      </c>
      <c r="E38" s="1">
        <v>32</v>
      </c>
      <c r="F38" s="3">
        <v>31</v>
      </c>
      <c r="G38" s="3">
        <v>29</v>
      </c>
    </row>
    <row r="39" spans="1:7" s="11" customFormat="1" ht="13.5">
      <c r="A39" s="12" t="s">
        <v>266</v>
      </c>
      <c r="B39" s="1">
        <v>0</v>
      </c>
      <c r="C39" s="1">
        <v>0</v>
      </c>
      <c r="D39" s="1">
        <v>0</v>
      </c>
      <c r="E39" s="1">
        <v>0</v>
      </c>
      <c r="F39" s="3">
        <v>2</v>
      </c>
      <c r="G39" s="3">
        <v>2</v>
      </c>
    </row>
    <row r="40" spans="1:7" s="11" customFormat="1" ht="13.5">
      <c r="A40" s="12" t="s">
        <v>197</v>
      </c>
      <c r="B40" s="1">
        <v>8</v>
      </c>
      <c r="C40" s="1">
        <v>7</v>
      </c>
      <c r="D40" s="1">
        <v>4</v>
      </c>
      <c r="E40" s="1">
        <v>4</v>
      </c>
      <c r="F40" s="3">
        <v>4</v>
      </c>
      <c r="G40" s="3">
        <v>3</v>
      </c>
    </row>
    <row r="41" spans="1:7" s="11" customFormat="1" ht="13.5">
      <c r="A41" s="12" t="s">
        <v>196</v>
      </c>
      <c r="B41" s="87">
        <v>1</v>
      </c>
      <c r="C41" s="1">
        <v>1</v>
      </c>
      <c r="D41" s="1">
        <v>0</v>
      </c>
      <c r="E41" s="1">
        <v>0</v>
      </c>
      <c r="F41" s="3">
        <v>0</v>
      </c>
      <c r="G41" s="3">
        <v>0</v>
      </c>
    </row>
    <row r="42" spans="1:7" s="11" customFormat="1" ht="13.5">
      <c r="A42" s="12" t="s">
        <v>195</v>
      </c>
      <c r="B42" s="1">
        <v>29</v>
      </c>
      <c r="C42" s="1">
        <v>34</v>
      </c>
      <c r="D42" s="1">
        <v>34</v>
      </c>
      <c r="E42" s="1">
        <v>44</v>
      </c>
      <c r="F42" s="3">
        <v>32</v>
      </c>
      <c r="G42" s="3">
        <v>33</v>
      </c>
    </row>
    <row r="43" spans="1:7" s="11" customFormat="1" ht="13.5">
      <c r="A43" s="12" t="s">
        <v>194</v>
      </c>
      <c r="B43" s="1">
        <v>1</v>
      </c>
      <c r="C43" s="1">
        <v>1</v>
      </c>
      <c r="D43" s="1">
        <v>1</v>
      </c>
      <c r="E43" s="1">
        <v>1</v>
      </c>
      <c r="F43" s="3">
        <v>1</v>
      </c>
      <c r="G43" s="3">
        <v>1</v>
      </c>
    </row>
    <row r="44" spans="1:7" s="11" customFormat="1" ht="13.5">
      <c r="A44" s="12" t="s">
        <v>193</v>
      </c>
      <c r="B44" s="1">
        <v>1</v>
      </c>
      <c r="C44" s="1">
        <v>4</v>
      </c>
      <c r="D44" s="1">
        <v>3</v>
      </c>
      <c r="E44" s="1">
        <v>4</v>
      </c>
      <c r="F44" s="3">
        <v>3</v>
      </c>
      <c r="G44" s="3">
        <v>2</v>
      </c>
    </row>
    <row r="45" spans="1:7" s="11" customFormat="1" ht="13.5">
      <c r="A45" s="12" t="s">
        <v>192</v>
      </c>
      <c r="B45" s="1">
        <v>0</v>
      </c>
      <c r="C45" s="1">
        <v>0</v>
      </c>
      <c r="D45" s="1">
        <v>0</v>
      </c>
      <c r="E45" s="1">
        <v>0</v>
      </c>
      <c r="F45" s="3">
        <v>0</v>
      </c>
      <c r="G45" s="3">
        <v>0</v>
      </c>
    </row>
    <row r="46" spans="1:7" s="11" customFormat="1" ht="13.5">
      <c r="A46" s="12" t="s">
        <v>293</v>
      </c>
      <c r="B46" s="1">
        <v>0</v>
      </c>
      <c r="C46" s="1">
        <v>0</v>
      </c>
      <c r="D46" s="1">
        <v>0</v>
      </c>
      <c r="E46" s="1">
        <v>0</v>
      </c>
      <c r="F46" s="3">
        <v>0</v>
      </c>
      <c r="G46" s="3">
        <v>0</v>
      </c>
    </row>
    <row r="47" spans="1:7" s="11" customFormat="1" ht="13.5">
      <c r="A47" s="12" t="s">
        <v>191</v>
      </c>
      <c r="B47" s="1">
        <v>1</v>
      </c>
      <c r="C47" s="1">
        <v>1</v>
      </c>
      <c r="D47" s="1">
        <v>1</v>
      </c>
      <c r="E47" s="1">
        <v>4</v>
      </c>
      <c r="F47" s="3">
        <v>0</v>
      </c>
      <c r="G47" s="3">
        <v>0</v>
      </c>
    </row>
    <row r="48" spans="1:7" s="11" customFormat="1" ht="13.5">
      <c r="A48" s="12" t="s">
        <v>190</v>
      </c>
      <c r="B48" s="1">
        <v>2</v>
      </c>
      <c r="C48" s="1">
        <v>2</v>
      </c>
      <c r="D48" s="1">
        <v>8</v>
      </c>
      <c r="E48" s="1">
        <v>21</v>
      </c>
      <c r="F48" s="3">
        <v>10</v>
      </c>
      <c r="G48" s="3">
        <v>22</v>
      </c>
    </row>
    <row r="49" spans="1:7" s="11" customFormat="1" ht="13.5">
      <c r="A49" s="12" t="s">
        <v>189</v>
      </c>
      <c r="B49" s="1">
        <v>0</v>
      </c>
      <c r="C49" s="1">
        <v>0</v>
      </c>
      <c r="D49" s="1">
        <v>1</v>
      </c>
      <c r="E49" s="1">
        <v>1</v>
      </c>
      <c r="F49" s="3">
        <v>0</v>
      </c>
      <c r="G49" s="3">
        <v>0</v>
      </c>
    </row>
    <row r="50" spans="1:7" s="11" customFormat="1" ht="13.5">
      <c r="A50" s="12" t="s">
        <v>188</v>
      </c>
      <c r="B50" s="1">
        <v>22</v>
      </c>
      <c r="C50" s="1">
        <v>22</v>
      </c>
      <c r="D50" s="1">
        <v>15</v>
      </c>
      <c r="E50" s="1">
        <v>15</v>
      </c>
      <c r="F50" s="3">
        <v>9</v>
      </c>
      <c r="G50" s="3">
        <v>9</v>
      </c>
    </row>
    <row r="51" spans="1:7" s="11" customFormat="1" ht="13.5">
      <c r="A51" s="12" t="s">
        <v>187</v>
      </c>
      <c r="B51" s="1">
        <v>1</v>
      </c>
      <c r="C51" s="1">
        <v>0</v>
      </c>
      <c r="D51" s="1">
        <v>0</v>
      </c>
      <c r="E51" s="1">
        <v>0</v>
      </c>
      <c r="F51" s="3">
        <v>0</v>
      </c>
      <c r="G51" s="3">
        <v>0</v>
      </c>
    </row>
    <row r="52" spans="1:7" s="11" customFormat="1" ht="13.5">
      <c r="A52" s="12" t="s">
        <v>186</v>
      </c>
      <c r="B52" s="1">
        <v>1</v>
      </c>
      <c r="C52" s="1">
        <v>1</v>
      </c>
      <c r="D52" s="1">
        <v>0</v>
      </c>
      <c r="E52" s="1">
        <v>0</v>
      </c>
      <c r="F52" s="3">
        <v>0</v>
      </c>
      <c r="G52" s="3">
        <v>0</v>
      </c>
    </row>
    <row r="53" spans="1:7" s="11" customFormat="1" ht="13.5">
      <c r="A53" s="12" t="s">
        <v>183</v>
      </c>
      <c r="B53" s="1">
        <v>0</v>
      </c>
      <c r="C53" s="1">
        <v>0</v>
      </c>
      <c r="D53" s="1">
        <v>1</v>
      </c>
      <c r="E53" s="1">
        <v>2</v>
      </c>
      <c r="F53" s="3">
        <v>0</v>
      </c>
      <c r="G53" s="3">
        <v>0</v>
      </c>
    </row>
    <row r="54" spans="1:7" s="11" customFormat="1" ht="13.5">
      <c r="A54" s="12" t="s">
        <v>267</v>
      </c>
      <c r="B54" s="1">
        <v>0</v>
      </c>
      <c r="C54" s="1">
        <v>0</v>
      </c>
      <c r="D54" s="1">
        <v>0</v>
      </c>
      <c r="E54" s="1">
        <v>0</v>
      </c>
      <c r="F54" s="3">
        <v>5</v>
      </c>
      <c r="G54" s="3">
        <v>2</v>
      </c>
    </row>
    <row r="55" spans="1:7" s="11" customFormat="1" ht="13.5">
      <c r="A55" s="12" t="s">
        <v>185</v>
      </c>
      <c r="B55" s="1">
        <v>4</v>
      </c>
      <c r="C55" s="1">
        <v>2</v>
      </c>
      <c r="D55" s="1">
        <v>0</v>
      </c>
      <c r="E55" s="1">
        <v>0</v>
      </c>
      <c r="F55" s="3">
        <v>0</v>
      </c>
      <c r="G55" s="3">
        <v>0</v>
      </c>
    </row>
    <row r="56" spans="1:7" s="11" customFormat="1" ht="13.5">
      <c r="A56" s="12" t="s">
        <v>182</v>
      </c>
      <c r="B56" s="1">
        <v>0</v>
      </c>
      <c r="C56" s="1">
        <v>0</v>
      </c>
      <c r="D56" s="1">
        <v>2</v>
      </c>
      <c r="E56" s="1">
        <v>3</v>
      </c>
      <c r="F56" s="3">
        <v>0</v>
      </c>
      <c r="G56" s="3">
        <v>0</v>
      </c>
    </row>
    <row r="57" spans="1:7" s="11" customFormat="1" ht="13.5">
      <c r="A57" s="12" t="s">
        <v>268</v>
      </c>
      <c r="B57" s="1">
        <v>0</v>
      </c>
      <c r="C57" s="1">
        <v>0</v>
      </c>
      <c r="D57" s="1">
        <v>0</v>
      </c>
      <c r="E57" s="1">
        <v>0</v>
      </c>
      <c r="F57" s="3">
        <v>1</v>
      </c>
      <c r="G57" s="3">
        <v>4</v>
      </c>
    </row>
    <row r="58" spans="1:7" s="11" customFormat="1" ht="13.5">
      <c r="A58" s="12" t="s">
        <v>184</v>
      </c>
      <c r="B58" s="1">
        <v>1</v>
      </c>
      <c r="C58" s="1">
        <v>0</v>
      </c>
      <c r="D58" s="1">
        <v>0</v>
      </c>
      <c r="E58" s="1">
        <v>0</v>
      </c>
      <c r="F58" s="3">
        <v>2</v>
      </c>
      <c r="G58" s="3">
        <v>1</v>
      </c>
    </row>
    <row r="59" spans="1:7" s="11" customFormat="1" ht="13.5">
      <c r="A59" s="88" t="s">
        <v>181</v>
      </c>
      <c r="B59" s="1">
        <v>0</v>
      </c>
      <c r="C59" s="1">
        <v>0</v>
      </c>
      <c r="D59" s="1">
        <v>1</v>
      </c>
      <c r="E59" s="1">
        <v>1</v>
      </c>
      <c r="F59" s="3">
        <v>0</v>
      </c>
      <c r="G59" s="3">
        <v>0</v>
      </c>
    </row>
    <row r="60" spans="1:7" s="11" customFormat="1" ht="13.5">
      <c r="A60" s="12" t="s">
        <v>180</v>
      </c>
      <c r="B60" s="1">
        <v>0</v>
      </c>
      <c r="C60" s="1">
        <v>0</v>
      </c>
      <c r="D60" s="1">
        <v>1</v>
      </c>
      <c r="E60" s="1">
        <v>0</v>
      </c>
      <c r="F60" s="3">
        <v>0</v>
      </c>
      <c r="G60" s="3">
        <v>0</v>
      </c>
    </row>
    <row r="61" spans="1:7" s="11" customFormat="1" ht="13.5">
      <c r="A61" s="89" t="s">
        <v>269</v>
      </c>
      <c r="B61" s="90">
        <v>0</v>
      </c>
      <c r="C61" s="90">
        <v>0</v>
      </c>
      <c r="D61" s="90">
        <v>0</v>
      </c>
      <c r="E61" s="90">
        <v>0</v>
      </c>
      <c r="F61" s="28">
        <v>0</v>
      </c>
      <c r="G61" s="28">
        <v>0</v>
      </c>
    </row>
    <row r="62" spans="1:7" s="11" customFormat="1" ht="13.5">
      <c r="A62" s="361" t="s">
        <v>207</v>
      </c>
      <c r="B62" s="361"/>
      <c r="C62" s="361"/>
      <c r="D62" s="34"/>
      <c r="E62" s="34"/>
      <c r="F62" s="34"/>
      <c r="G62" s="34"/>
    </row>
    <row r="63" spans="2:7" s="11" customFormat="1" ht="13.5">
      <c r="B63" s="34"/>
      <c r="C63" s="34"/>
      <c r="D63" s="34"/>
      <c r="E63" s="34"/>
      <c r="F63" s="34"/>
      <c r="G63" s="34"/>
    </row>
    <row r="64" spans="2:7" s="11" customFormat="1" ht="13.5">
      <c r="B64" s="34"/>
      <c r="C64" s="34"/>
      <c r="D64" s="34"/>
      <c r="E64" s="34"/>
      <c r="F64" s="34"/>
      <c r="G64" s="34"/>
    </row>
    <row r="65" spans="2:7" s="11" customFormat="1" ht="13.5">
      <c r="B65" s="34"/>
      <c r="C65" s="34"/>
      <c r="D65" s="34"/>
      <c r="E65" s="34"/>
      <c r="F65" s="34"/>
      <c r="G65" s="34"/>
    </row>
    <row r="66" spans="2:7" s="11" customFormat="1" ht="13.5">
      <c r="B66" s="34"/>
      <c r="C66" s="34"/>
      <c r="D66" s="34"/>
      <c r="E66" s="34"/>
      <c r="F66" s="34"/>
      <c r="G66" s="34"/>
    </row>
    <row r="67" spans="2:7" s="11" customFormat="1" ht="13.5">
      <c r="B67" s="34"/>
      <c r="C67" s="34"/>
      <c r="D67" s="34"/>
      <c r="E67" s="34"/>
      <c r="F67" s="34"/>
      <c r="G67" s="34"/>
    </row>
    <row r="68" spans="2:7" s="11" customFormat="1" ht="13.5">
      <c r="B68" s="34"/>
      <c r="C68" s="34"/>
      <c r="D68" s="34"/>
      <c r="E68" s="34"/>
      <c r="F68" s="34"/>
      <c r="G68" s="34"/>
    </row>
    <row r="69" spans="2:7" s="11" customFormat="1" ht="13.5">
      <c r="B69" s="34"/>
      <c r="C69" s="34"/>
      <c r="D69" s="34"/>
      <c r="E69" s="34"/>
      <c r="F69" s="34"/>
      <c r="G69" s="34"/>
    </row>
    <row r="70" spans="2:7" s="11" customFormat="1" ht="13.5">
      <c r="B70" s="34"/>
      <c r="C70" s="34"/>
      <c r="D70" s="34"/>
      <c r="E70" s="34"/>
      <c r="F70" s="34"/>
      <c r="G70" s="34"/>
    </row>
    <row r="71" spans="2:7" s="11" customFormat="1" ht="13.5">
      <c r="B71" s="34"/>
      <c r="C71" s="34"/>
      <c r="D71" s="34"/>
      <c r="E71" s="34"/>
      <c r="F71" s="34"/>
      <c r="G71" s="34"/>
    </row>
    <row r="72" spans="2:7" s="11" customFormat="1" ht="13.5">
      <c r="B72" s="34"/>
      <c r="C72" s="34"/>
      <c r="D72" s="34"/>
      <c r="E72" s="34"/>
      <c r="F72" s="34"/>
      <c r="G72" s="34"/>
    </row>
    <row r="73" spans="2:7" s="11" customFormat="1" ht="13.5">
      <c r="B73" s="34"/>
      <c r="C73" s="34"/>
      <c r="D73" s="34"/>
      <c r="E73" s="34"/>
      <c r="F73" s="34"/>
      <c r="G73" s="34"/>
    </row>
    <row r="74" spans="2:7" s="11" customFormat="1" ht="13.5">
      <c r="B74" s="34"/>
      <c r="C74" s="34"/>
      <c r="D74" s="34"/>
      <c r="E74" s="34"/>
      <c r="F74" s="34"/>
      <c r="G74" s="34"/>
    </row>
    <row r="75" spans="2:7" s="11" customFormat="1" ht="13.5">
      <c r="B75" s="34"/>
      <c r="C75" s="34"/>
      <c r="D75" s="34"/>
      <c r="E75" s="34"/>
      <c r="F75" s="34"/>
      <c r="G75" s="34"/>
    </row>
    <row r="76" spans="2:7" s="11" customFormat="1" ht="13.5">
      <c r="B76" s="34"/>
      <c r="C76" s="34"/>
      <c r="D76" s="34"/>
      <c r="E76" s="34"/>
      <c r="F76" s="34"/>
      <c r="G76" s="34"/>
    </row>
    <row r="77" spans="2:7" s="11" customFormat="1" ht="13.5">
      <c r="B77" s="34"/>
      <c r="C77" s="34"/>
      <c r="D77" s="34"/>
      <c r="E77" s="34"/>
      <c r="F77" s="34"/>
      <c r="G77" s="34"/>
    </row>
    <row r="78" spans="2:7" s="11" customFormat="1" ht="13.5">
      <c r="B78" s="34"/>
      <c r="C78" s="34"/>
      <c r="D78" s="34"/>
      <c r="E78" s="34"/>
      <c r="F78" s="34"/>
      <c r="G78" s="34"/>
    </row>
    <row r="79" spans="2:7" s="11" customFormat="1" ht="13.5">
      <c r="B79" s="34"/>
      <c r="C79" s="34"/>
      <c r="D79" s="34"/>
      <c r="E79" s="34"/>
      <c r="F79" s="34"/>
      <c r="G79" s="34"/>
    </row>
    <row r="80" spans="2:7" s="11" customFormat="1" ht="13.5">
      <c r="B80" s="34"/>
      <c r="C80" s="34"/>
      <c r="D80" s="34"/>
      <c r="E80" s="34"/>
      <c r="F80" s="34"/>
      <c r="G80" s="34"/>
    </row>
    <row r="81" spans="2:7" s="11" customFormat="1" ht="13.5">
      <c r="B81" s="34"/>
      <c r="C81" s="34"/>
      <c r="D81" s="34"/>
      <c r="E81" s="34"/>
      <c r="F81" s="34"/>
      <c r="G81" s="34"/>
    </row>
    <row r="82" spans="2:7" s="11" customFormat="1" ht="13.5">
      <c r="B82" s="34"/>
      <c r="C82" s="34"/>
      <c r="D82" s="34"/>
      <c r="E82" s="34"/>
      <c r="F82" s="34"/>
      <c r="G82" s="34"/>
    </row>
    <row r="83" spans="2:7" s="11" customFormat="1" ht="13.5">
      <c r="B83" s="34"/>
      <c r="C83" s="34"/>
      <c r="D83" s="34"/>
      <c r="E83" s="34"/>
      <c r="F83" s="34"/>
      <c r="G83" s="34"/>
    </row>
    <row r="84" spans="2:7" s="11" customFormat="1" ht="13.5">
      <c r="B84" s="34"/>
      <c r="C84" s="34"/>
      <c r="D84" s="34"/>
      <c r="E84" s="34"/>
      <c r="F84" s="34"/>
      <c r="G84" s="34"/>
    </row>
    <row r="85" spans="2:7" s="11" customFormat="1" ht="13.5">
      <c r="B85" s="34"/>
      <c r="C85" s="34"/>
      <c r="D85" s="34"/>
      <c r="E85" s="34"/>
      <c r="F85" s="34"/>
      <c r="G85" s="34"/>
    </row>
    <row r="86" spans="2:7" s="11" customFormat="1" ht="13.5">
      <c r="B86" s="34"/>
      <c r="C86" s="34"/>
      <c r="D86" s="34"/>
      <c r="E86" s="34"/>
      <c r="F86" s="34"/>
      <c r="G86" s="34"/>
    </row>
    <row r="87" spans="2:7" s="11" customFormat="1" ht="13.5">
      <c r="B87" s="34"/>
      <c r="C87" s="34"/>
      <c r="D87" s="34"/>
      <c r="E87" s="34"/>
      <c r="F87" s="34"/>
      <c r="G87" s="34"/>
    </row>
    <row r="88" spans="2:7" s="11" customFormat="1" ht="13.5">
      <c r="B88" s="34"/>
      <c r="C88" s="34"/>
      <c r="D88" s="34"/>
      <c r="E88" s="34"/>
      <c r="F88" s="34"/>
      <c r="G88" s="34"/>
    </row>
    <row r="89" spans="2:7" s="11" customFormat="1" ht="13.5">
      <c r="B89" s="34"/>
      <c r="C89" s="34"/>
      <c r="D89" s="34"/>
      <c r="E89" s="34"/>
      <c r="F89" s="34"/>
      <c r="G89" s="34"/>
    </row>
    <row r="90" spans="2:7" s="11" customFormat="1" ht="13.5">
      <c r="B90" s="34"/>
      <c r="C90" s="34"/>
      <c r="D90" s="34"/>
      <c r="E90" s="34"/>
      <c r="F90" s="34"/>
      <c r="G90" s="34"/>
    </row>
    <row r="91" spans="2:7" s="11" customFormat="1" ht="13.5">
      <c r="B91" s="34"/>
      <c r="C91" s="34"/>
      <c r="D91" s="34"/>
      <c r="E91" s="34"/>
      <c r="F91" s="34"/>
      <c r="G91" s="34"/>
    </row>
    <row r="92" spans="2:7" s="11" customFormat="1" ht="13.5">
      <c r="B92" s="34"/>
      <c r="C92" s="34"/>
      <c r="D92" s="34"/>
      <c r="E92" s="34"/>
      <c r="F92" s="34"/>
      <c r="G92" s="34"/>
    </row>
    <row r="93" spans="2:7" s="11" customFormat="1" ht="13.5">
      <c r="B93" s="34"/>
      <c r="C93" s="34"/>
      <c r="D93" s="34"/>
      <c r="E93" s="34"/>
      <c r="F93" s="34"/>
      <c r="G93" s="34"/>
    </row>
    <row r="94" spans="2:7" s="11" customFormat="1" ht="13.5">
      <c r="B94" s="34"/>
      <c r="C94" s="34"/>
      <c r="D94" s="34"/>
      <c r="E94" s="34"/>
      <c r="F94" s="34"/>
      <c r="G94" s="34"/>
    </row>
    <row r="95" spans="2:7" s="11" customFormat="1" ht="13.5">
      <c r="B95" s="34"/>
      <c r="C95" s="34"/>
      <c r="D95" s="34"/>
      <c r="E95" s="34"/>
      <c r="F95" s="34"/>
      <c r="G95" s="34"/>
    </row>
    <row r="96" spans="2:7" s="11" customFormat="1" ht="13.5">
      <c r="B96" s="34"/>
      <c r="C96" s="34"/>
      <c r="D96" s="34"/>
      <c r="E96" s="34"/>
      <c r="F96" s="34"/>
      <c r="G96" s="34"/>
    </row>
    <row r="97" spans="2:7" s="11" customFormat="1" ht="13.5">
      <c r="B97" s="34"/>
      <c r="C97" s="34"/>
      <c r="D97" s="34"/>
      <c r="E97" s="34"/>
      <c r="F97" s="34"/>
      <c r="G97" s="34"/>
    </row>
    <row r="98" spans="2:7" s="11" customFormat="1" ht="13.5">
      <c r="B98" s="34"/>
      <c r="C98" s="34"/>
      <c r="D98" s="34"/>
      <c r="E98" s="34"/>
      <c r="F98" s="34"/>
      <c r="G98" s="34"/>
    </row>
    <row r="99" spans="2:7" s="11" customFormat="1" ht="13.5">
      <c r="B99" s="34"/>
      <c r="C99" s="34"/>
      <c r="D99" s="34"/>
      <c r="E99" s="34"/>
      <c r="F99" s="34"/>
      <c r="G99" s="34"/>
    </row>
    <row r="100" spans="2:7" s="11" customFormat="1" ht="13.5">
      <c r="B100" s="34"/>
      <c r="C100" s="34"/>
      <c r="D100" s="34"/>
      <c r="E100" s="34"/>
      <c r="F100" s="34"/>
      <c r="G100" s="34"/>
    </row>
    <row r="101" spans="2:7" s="11" customFormat="1" ht="13.5">
      <c r="B101" s="34"/>
      <c r="C101" s="34"/>
      <c r="D101" s="34"/>
      <c r="E101" s="34"/>
      <c r="F101" s="34"/>
      <c r="G101" s="34"/>
    </row>
    <row r="102" spans="2:7" s="11" customFormat="1" ht="13.5">
      <c r="B102" s="34"/>
      <c r="C102" s="34"/>
      <c r="D102" s="34"/>
      <c r="E102" s="34"/>
      <c r="F102" s="34"/>
      <c r="G102" s="34"/>
    </row>
    <row r="103" spans="2:7" s="11" customFormat="1" ht="13.5">
      <c r="B103" s="34"/>
      <c r="C103" s="34"/>
      <c r="D103" s="34"/>
      <c r="E103" s="34"/>
      <c r="F103" s="34"/>
      <c r="G103" s="34"/>
    </row>
    <row r="104" spans="2:7" s="11" customFormat="1" ht="13.5">
      <c r="B104" s="34"/>
      <c r="C104" s="34"/>
      <c r="D104" s="34"/>
      <c r="E104" s="34"/>
      <c r="F104" s="34"/>
      <c r="G104" s="34"/>
    </row>
    <row r="105" spans="2:7" s="11" customFormat="1" ht="13.5">
      <c r="B105" s="34"/>
      <c r="C105" s="34"/>
      <c r="D105" s="34"/>
      <c r="E105" s="34"/>
      <c r="F105" s="34"/>
      <c r="G105" s="34"/>
    </row>
    <row r="106" spans="1:7" ht="13.5">
      <c r="A106" s="11"/>
      <c r="B106" s="34"/>
      <c r="C106" s="34"/>
      <c r="F106" s="34"/>
      <c r="G106" s="34"/>
    </row>
    <row r="107" spans="1:7" ht="13.5">
      <c r="A107" s="11"/>
      <c r="B107" s="34"/>
      <c r="C107" s="34"/>
      <c r="F107" s="34"/>
      <c r="G107" s="34"/>
    </row>
  </sheetData>
  <sheetProtection/>
  <mergeCells count="5">
    <mergeCell ref="A62:C62"/>
    <mergeCell ref="A3:G3"/>
    <mergeCell ref="B6:C6"/>
    <mergeCell ref="D6:E6"/>
    <mergeCell ref="F6:G6"/>
  </mergeCells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fitToHeight="1" fitToWidth="1" horizontalDpi="300" verticalDpi="300" orientation="portrait" paperSize="9" scale="96" r:id="rId2"/>
  <headerFooter scaleWithDoc="0">
    <oddFooter>&amp;R&amp;F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2010-03-30T04:17:36Z</cp:lastPrinted>
  <dcterms:created xsi:type="dcterms:W3CDTF">1997-01-08T22:48:59Z</dcterms:created>
  <dcterms:modified xsi:type="dcterms:W3CDTF">2010-03-30T04:17:47Z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