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65521" windowWidth="11565" windowHeight="8475" tabRatio="779" activeTab="0"/>
  </bookViews>
  <sheets>
    <sheet name="11住居・建築目次" sheetId="1" r:id="rId1"/>
    <sheet name="11-1(1)" sheetId="2" r:id="rId2"/>
    <sheet name="11-1(2)" sheetId="3" r:id="rId3"/>
    <sheet name="11-1(3)" sheetId="4" r:id="rId4"/>
    <sheet name="11-1(4)" sheetId="5" r:id="rId5"/>
    <sheet name="11-2" sheetId="6" r:id="rId6"/>
    <sheet name="11-3" sheetId="7" r:id="rId7"/>
    <sheet name="11-4" sheetId="8" r:id="rId8"/>
    <sheet name="11-5" sheetId="9" r:id="rId9"/>
    <sheet name="11-6" sheetId="10" r:id="rId10"/>
    <sheet name="11-7" sheetId="11" r:id="rId11"/>
    <sheet name="11-8(1)" sheetId="12" r:id="rId12"/>
    <sheet name="11-8(2)" sheetId="13" r:id="rId13"/>
  </sheets>
  <definedNames>
    <definedName name="_xlnm.Print_Area" localSheetId="1">'11-1(1)'!$A$2:$O$17</definedName>
    <definedName name="_xlnm.Print_Area" localSheetId="2">'11-1(2)'!$A$2:$T$41</definedName>
    <definedName name="_xlnm.Print_Area" localSheetId="3">'11-1(3)'!$A$2:$L$36</definedName>
    <definedName name="_xlnm.Print_Area" localSheetId="4">'11-1(4)'!$A$2:$K$26</definedName>
    <definedName name="_xlnm.Print_Area" localSheetId="5">'11-2'!$A$2:$K$51</definedName>
    <definedName name="_xlnm.Print_Area" localSheetId="6">'11-3'!$A$2:$N$32</definedName>
    <definedName name="_xlnm.Print_Area" localSheetId="7">'11-4'!$A$2:$O$24</definedName>
    <definedName name="_xlnm.Print_Area" localSheetId="8">'11-5'!$A$2:$O$24</definedName>
    <definedName name="_xlnm.Print_Area" localSheetId="9">'11-6'!$A$2:$AN$24</definedName>
    <definedName name="_xlnm.Print_Area" localSheetId="10">'11-7'!$A$2:$W$13</definedName>
    <definedName name="_xlnm.Print_Area" localSheetId="11">'11-8(1)'!$A$2:$K$11</definedName>
    <definedName name="_xlnm.Print_Area" localSheetId="12">'11-8(2)'!$A$2:$T$12</definedName>
    <definedName name="_xlnm.Print_Titles" localSheetId="4">'11-1(4)'!$7:$7</definedName>
  </definedNames>
  <calcPr fullCalcOnLoad="1"/>
</workbook>
</file>

<file path=xl/comments11.xml><?xml version="1.0" encoding="utf-8"?>
<comments xmlns="http://schemas.openxmlformats.org/spreadsheetml/2006/main">
  <authors>
    <author>福井県</author>
  </authors>
  <commentList>
    <comment ref="T8" authorId="0">
      <text>
        <r>
          <rPr>
            <sz val="9"/>
            <rFont val="ＭＳ Ｐゴシック"/>
            <family val="3"/>
          </rPr>
          <t>公営住宅法に基づいて、国から補助を受けて建てた住宅及び住宅地区改良法により建てた住宅（国及び都道府県から補助を受けて建てた住宅を含む。）</t>
        </r>
      </text>
    </comment>
  </commentList>
</comments>
</file>

<file path=xl/sharedStrings.xml><?xml version="1.0" encoding="utf-8"?>
<sst xmlns="http://schemas.openxmlformats.org/spreadsheetml/2006/main" count="836" uniqueCount="353">
  <si>
    <t>11　住居・建築</t>
  </si>
  <si>
    <t>1　住居の状態</t>
  </si>
  <si>
    <t>住宅数</t>
  </si>
  <si>
    <t>世帯数</t>
  </si>
  <si>
    <t>1住宅当たり居住室数</t>
  </si>
  <si>
    <t>1住宅当たり畳数</t>
  </si>
  <si>
    <t>1住宅当たり延べ面積
（㎡）</t>
  </si>
  <si>
    <t>1人当たり畳数</t>
  </si>
  <si>
    <t>1室当たり人員</t>
  </si>
  <si>
    <t>公営の借家</t>
  </si>
  <si>
    <t>民営借家</t>
  </si>
  <si>
    <t>給与住宅</t>
  </si>
  <si>
    <t>店舗その他の併用住宅</t>
  </si>
  <si>
    <t>資　料：総務省統計局「住宅・土地統計調査報告」</t>
  </si>
  <si>
    <t>11　住居･建築</t>
  </si>
  <si>
    <t>住宅の種類
住宅の所有の関係
建物の種類
建物の所有の関係</t>
  </si>
  <si>
    <t>住宅数又は
住宅以外で
人が居住す
る建物数</t>
  </si>
  <si>
    <t>総数</t>
  </si>
  <si>
    <t>主世帯</t>
  </si>
  <si>
    <t>同居世帯又は住宅以外
の建物に居住する世帯</t>
  </si>
  <si>
    <t>１人世帯</t>
  </si>
  <si>
    <t>２人以上
の世帯</t>
  </si>
  <si>
    <t>普通世帯</t>
  </si>
  <si>
    <t>準世帯</t>
  </si>
  <si>
    <t>２人以上
の世帯</t>
  </si>
  <si>
    <t>専用住宅</t>
  </si>
  <si>
    <t>-</t>
  </si>
  <si>
    <t>持ち家</t>
  </si>
  <si>
    <t>借家</t>
  </si>
  <si>
    <t>一戸建</t>
  </si>
  <si>
    <t>長屋建</t>
  </si>
  <si>
    <t>共同住宅(木造）</t>
  </si>
  <si>
    <t>共同住宅(非木造）</t>
  </si>
  <si>
    <t>その他</t>
  </si>
  <si>
    <t>会社等の寮・寄宿舎</t>
  </si>
  <si>
    <t>学校等の寮・寄宿舎</t>
  </si>
  <si>
    <t>旅館・宿泊所</t>
  </si>
  <si>
    <t>その他の建物</t>
  </si>
  <si>
    <t>資　料：総務省統計局「国勢調査報告」</t>
  </si>
  <si>
    <t>　旧大飯町</t>
  </si>
  <si>
    <t>　 旧名田庄村</t>
  </si>
  <si>
    <t>　 旧上志比村</t>
  </si>
  <si>
    <t xml:space="preserve"> 　旧永平寺町</t>
  </si>
  <si>
    <t>　旧松岡町</t>
  </si>
  <si>
    <t>　旧坂井町</t>
  </si>
  <si>
    <t>　旧春江町</t>
  </si>
  <si>
    <t>　旧丸岡町</t>
  </si>
  <si>
    <t>　旧三国町</t>
  </si>
  <si>
    <t>　旧和泉村</t>
  </si>
  <si>
    <t>　旧大野市</t>
  </si>
  <si>
    <t>　旧清水町</t>
  </si>
  <si>
    <t>　旧越廼村</t>
  </si>
  <si>
    <t>　旧美山町</t>
  </si>
  <si>
    <t>　旧福井市</t>
  </si>
  <si>
    <t>間借り</t>
  </si>
  <si>
    <t>住宅に住む一般世帯</t>
  </si>
  <si>
    <t>資　料：福井県建築住宅課</t>
  </si>
  <si>
    <t>若狭町</t>
  </si>
  <si>
    <t>高浜町</t>
  </si>
  <si>
    <t>美浜町</t>
  </si>
  <si>
    <t>越前町</t>
  </si>
  <si>
    <t>南越前町</t>
  </si>
  <si>
    <t>池田町</t>
  </si>
  <si>
    <t>永平寺町</t>
  </si>
  <si>
    <t>坂井市</t>
  </si>
  <si>
    <t>越前市</t>
  </si>
  <si>
    <t>あわら市</t>
  </si>
  <si>
    <t>勝山市</t>
  </si>
  <si>
    <t>大野市</t>
  </si>
  <si>
    <t>小浜市</t>
  </si>
  <si>
    <t>敦賀市</t>
  </si>
  <si>
    <t>福井市</t>
  </si>
  <si>
    <t>福井県</t>
  </si>
  <si>
    <t>木造</t>
  </si>
  <si>
    <t>高層耐火構造</t>
  </si>
  <si>
    <t>中層耐火構造</t>
  </si>
  <si>
    <t>低層耐火構造</t>
  </si>
  <si>
    <t>準耐火構造</t>
  </si>
  <si>
    <t>管理戸数</t>
  </si>
  <si>
    <t>建設戸数</t>
  </si>
  <si>
    <t>事業主体</t>
  </si>
  <si>
    <t>３　公営住宅の状況</t>
  </si>
  <si>
    <t>資　料：国土交通省「建設統計月報」</t>
  </si>
  <si>
    <t>12月</t>
  </si>
  <si>
    <t>11月</t>
  </si>
  <si>
    <t>10月</t>
  </si>
  <si>
    <t>9月</t>
  </si>
  <si>
    <t>8月</t>
  </si>
  <si>
    <t>7月</t>
  </si>
  <si>
    <t>6月</t>
  </si>
  <si>
    <t>5月</t>
  </si>
  <si>
    <t>4月</t>
  </si>
  <si>
    <t>3月</t>
  </si>
  <si>
    <t>2月</t>
  </si>
  <si>
    <t>工事費
予定額</t>
  </si>
  <si>
    <t>床面積
の合計</t>
  </si>
  <si>
    <t>床面積
の合計</t>
  </si>
  <si>
    <t>個人</t>
  </si>
  <si>
    <t>会社でない団体</t>
  </si>
  <si>
    <t>会社</t>
  </si>
  <si>
    <t>県</t>
  </si>
  <si>
    <t>国</t>
  </si>
  <si>
    <t>４　月別建築主別着工建築物</t>
  </si>
  <si>
    <t>コンクリートブロック造</t>
  </si>
  <si>
    <t>鉄骨造</t>
  </si>
  <si>
    <t>鉄筋コンクリート造</t>
  </si>
  <si>
    <t>鉄骨鉄筋コンクリート造</t>
  </si>
  <si>
    <t>５　月別構造別着工建築物</t>
  </si>
  <si>
    <t>資　料：国土交通省「建設統計月報」</t>
  </si>
  <si>
    <t>他に分類されない</t>
  </si>
  <si>
    <t>公務用</t>
  </si>
  <si>
    <t>その他のサービス業用</t>
  </si>
  <si>
    <t>不動産業用</t>
  </si>
  <si>
    <t>運輸業用</t>
  </si>
  <si>
    <t>情報通信業用</t>
  </si>
  <si>
    <t>電気･ガス･熱供給･水道業用</t>
  </si>
  <si>
    <t>製造業用</t>
  </si>
  <si>
    <t>農林水産業用</t>
  </si>
  <si>
    <t>居住産業併用</t>
  </si>
  <si>
    <t>居住専用準住宅</t>
  </si>
  <si>
    <t>居住専用住宅</t>
  </si>
  <si>
    <t>6　月別用途別着工建築物</t>
  </si>
  <si>
    <t>-</t>
  </si>
  <si>
    <t>戸数</t>
  </si>
  <si>
    <t>公営</t>
  </si>
  <si>
    <t>併用住宅</t>
  </si>
  <si>
    <t>分譲住宅</t>
  </si>
  <si>
    <t>貸家</t>
  </si>
  <si>
    <t>持家</t>
  </si>
  <si>
    <t>資金別</t>
  </si>
  <si>
    <t>種類別</t>
  </si>
  <si>
    <t>７　着工住宅および利用別、種類別、資金別新設住宅の状況</t>
  </si>
  <si>
    <t>（単位：戸、㎡）</t>
  </si>
  <si>
    <t>地方公営企業</t>
  </si>
  <si>
    <t>市町</t>
  </si>
  <si>
    <t>政府関連企業等</t>
  </si>
  <si>
    <t>独立行政法人</t>
  </si>
  <si>
    <t>地方の機関</t>
  </si>
  <si>
    <t>国の機関</t>
  </si>
  <si>
    <t>（単位：百万円）</t>
  </si>
  <si>
    <t>（１）発注者別請負契約額（１件±５００万円以上の工事）</t>
  </si>
  <si>
    <t>８　公共機関からの受注工事</t>
  </si>
  <si>
    <t>資　料：国土交通省「建設工事受注動態統計調査報告」</t>
  </si>
  <si>
    <t>土地造成</t>
  </si>
  <si>
    <t>再開発</t>
  </si>
  <si>
    <t>庁舎</t>
  </si>
  <si>
    <t>下水道</t>
  </si>
  <si>
    <t>道路</t>
  </si>
  <si>
    <t>（２）工事分類別請負契約額(１件±５００万円以上の工事）</t>
  </si>
  <si>
    <t>（単位：件、百万円）</t>
  </si>
  <si>
    <t>１１　住居・建築</t>
  </si>
  <si>
    <t>11-2</t>
  </si>
  <si>
    <t>11-3</t>
  </si>
  <si>
    <t>11-4</t>
  </si>
  <si>
    <t>11-5</t>
  </si>
  <si>
    <t>11-6</t>
  </si>
  <si>
    <t>11-7</t>
  </si>
  <si>
    <t>11-8(1)</t>
  </si>
  <si>
    <t>11-8(2)</t>
  </si>
  <si>
    <t>11-1(2)</t>
  </si>
  <si>
    <t>公営住宅の状況</t>
  </si>
  <si>
    <t>着工住宅および利用別、種類別、資金別新設住宅の状況</t>
  </si>
  <si>
    <t>公共機関からの受注工事(2)工事分類別請負契約額（1件±500万円以上の工事）</t>
  </si>
  <si>
    <t>公共機関からの受注工事(1)発注者別請負契約額（1件±500万円以上の工事）</t>
  </si>
  <si>
    <t>11-1(1)</t>
  </si>
  <si>
    <t>世　　帯　　数</t>
  </si>
  <si>
    <t>世　　帯　　人　　員</t>
  </si>
  <si>
    <t>坂井市</t>
  </si>
  <si>
    <t>永平寺町</t>
  </si>
  <si>
    <t>南越前町</t>
  </si>
  <si>
    <t>越前町</t>
  </si>
  <si>
    <t>美浜町</t>
  </si>
  <si>
    <t>高浜町</t>
  </si>
  <si>
    <t>おおい町</t>
  </si>
  <si>
    <t>若狭町</t>
  </si>
  <si>
    <t>越前市</t>
  </si>
  <si>
    <t>平成20年10月1日現在</t>
  </si>
  <si>
    <t>借家</t>
  </si>
  <si>
    <t>　1) 住宅の所有の関係「不詳」を含む。</t>
  </si>
  <si>
    <t>　3) 住宅以外の建物に居住する準世帯を除く。</t>
  </si>
  <si>
    <t>　1) 住宅の所有の関係「不詳」を含む。　　2) 建物の所有の関係「不詳」を含む。</t>
  </si>
  <si>
    <t>（単位:㎡、万円）</t>
  </si>
  <si>
    <t>（単位：㎡、万円）</t>
  </si>
  <si>
    <t>住</t>
  </si>
  <si>
    <t>宅</t>
  </si>
  <si>
    <t>　　平　　成　　10　　年</t>
  </si>
  <si>
    <t>　　　　　　　　15</t>
  </si>
  <si>
    <t>世帯人員</t>
  </si>
  <si>
    <t>市町</t>
  </si>
  <si>
    <t>発注者</t>
  </si>
  <si>
    <t>年度</t>
  </si>
  <si>
    <t>工事分類</t>
  </si>
  <si>
    <t>月別建築主別着工建築物</t>
  </si>
  <si>
    <t>月別構造別着工建築物</t>
  </si>
  <si>
    <t>月別用途別着工建築物</t>
  </si>
  <si>
    <t>11　住居・建築目次へ＜＜</t>
  </si>
  <si>
    <t>都市再生機構・公社の借家</t>
  </si>
  <si>
    <t>公営・都市再生機構・公社の借家</t>
  </si>
  <si>
    <t>準耐火構造
平屋建</t>
  </si>
  <si>
    <t>準耐火構造
二階建</t>
  </si>
  <si>
    <t>（単位：戸）</t>
  </si>
  <si>
    <t>一戸建</t>
  </si>
  <si>
    <t>長屋建</t>
  </si>
  <si>
    <t>共同住宅</t>
  </si>
  <si>
    <t>建築中</t>
  </si>
  <si>
    <t>居住世帯あり</t>
  </si>
  <si>
    <t>平成10年</t>
  </si>
  <si>
    <t>市部</t>
  </si>
  <si>
    <t>人口集中地区</t>
  </si>
  <si>
    <t>住宅以外で人が居住する建物総数</t>
  </si>
  <si>
    <t>下宿屋</t>
  </si>
  <si>
    <t>…</t>
  </si>
  <si>
    <t>旅館・
宿泊所</t>
  </si>
  <si>
    <t>その他
の建物</t>
  </si>
  <si>
    <t>（注）「下宿屋」は平成20年調査より「その他の建物」に含む。</t>
  </si>
  <si>
    <t>住宅総数</t>
  </si>
  <si>
    <t>自己所有</t>
  </si>
  <si>
    <t>賃貸・貸与</t>
  </si>
  <si>
    <t>1)</t>
  </si>
  <si>
    <t>2)</t>
  </si>
  <si>
    <t>3)</t>
  </si>
  <si>
    <t>住宅以外の建物に居住する世帯</t>
  </si>
  <si>
    <t>同居世帯又は</t>
  </si>
  <si>
    <t>住居の種類・所有関係</t>
  </si>
  <si>
    <t>（１）居住世帯の有無別住宅数および建物の種類別住宅以外で人が居住する建物数</t>
  </si>
  <si>
    <t>その他</t>
  </si>
  <si>
    <t>一戸建</t>
  </si>
  <si>
    <t>長屋建</t>
  </si>
  <si>
    <t>共同住宅</t>
  </si>
  <si>
    <t>木造</t>
  </si>
  <si>
    <t>防火木造</t>
  </si>
  <si>
    <t>鉄骨造</t>
  </si>
  <si>
    <t>その他</t>
  </si>
  <si>
    <t>建て方別</t>
  </si>
  <si>
    <t>（1.建て方）</t>
  </si>
  <si>
    <t>（2.住宅の種類、所有の関係）</t>
  </si>
  <si>
    <t>住宅総数</t>
  </si>
  <si>
    <t>平成10年</t>
  </si>
  <si>
    <t xml:space="preserve">      15</t>
  </si>
  <si>
    <t xml:space="preserve">      20</t>
  </si>
  <si>
    <t>建築の時期</t>
  </si>
  <si>
    <t>構造別</t>
  </si>
  <si>
    <t>（４）建築の時期、住宅の建て方・構造別住宅数</t>
  </si>
  <si>
    <t xml:space="preserve">専用住宅 </t>
  </si>
  <si>
    <t>平成10年</t>
  </si>
  <si>
    <t xml:space="preserve">      15</t>
  </si>
  <si>
    <t xml:space="preserve">      20</t>
  </si>
  <si>
    <t>11-1(3)</t>
  </si>
  <si>
    <t>11-1(4)</t>
  </si>
  <si>
    <t>1住宅当たり畳数、1住宅当たり延べ面積、1人当たり畳数および1室当たり人員</t>
  </si>
  <si>
    <t>住居の状態</t>
  </si>
  <si>
    <t>(4)建築の時期、住宅の建て方・構造別住宅数</t>
  </si>
  <si>
    <t>(1)居住世帯の有無別住宅数および建物の種類別住宅以外で人が居住する建物数</t>
  </si>
  <si>
    <t>総数</t>
  </si>
  <si>
    <t>総数</t>
  </si>
  <si>
    <t>鉄筋・鉄骨
コンクリート造</t>
  </si>
  <si>
    <t>床面積
合計</t>
  </si>
  <si>
    <t>工事
件数</t>
  </si>
  <si>
    <t>総数</t>
  </si>
  <si>
    <t>教育・
病院</t>
  </si>
  <si>
    <t>港湾・
空港</t>
  </si>
  <si>
    <t>治山・
治水</t>
  </si>
  <si>
    <r>
      <t xml:space="preserve">公園・
</t>
    </r>
    <r>
      <rPr>
        <sz val="9"/>
        <rFont val="ＭＳ 明朝"/>
        <family val="1"/>
      </rPr>
      <t>運動競技場</t>
    </r>
  </si>
  <si>
    <t>農林
水産</t>
  </si>
  <si>
    <t>住宅・
宿舎</t>
  </si>
  <si>
    <t>電気・
ガス</t>
  </si>
  <si>
    <t>都市再生
機構建設</t>
  </si>
  <si>
    <t>空き家</t>
  </si>
  <si>
    <t>同居世帯
なし</t>
  </si>
  <si>
    <t>同居世帯
あり</t>
  </si>
  <si>
    <t>一時現在者
のみ</t>
  </si>
  <si>
    <t>　居住世</t>
  </si>
  <si>
    <t>総</t>
  </si>
  <si>
    <t>数</t>
  </si>
  <si>
    <r>
      <t>住宅以外で人が居住する建物数ならびに</t>
    </r>
    <r>
      <rPr>
        <sz val="11"/>
        <rFont val="ＭＳ Ｐゴシック"/>
        <family val="3"/>
      </rPr>
      <t>世帯の種類別世帯数および世帯人員</t>
    </r>
  </si>
  <si>
    <t xml:space="preserve">     15</t>
  </si>
  <si>
    <t xml:space="preserve">     20</t>
  </si>
  <si>
    <t>会社等の
寮・寄宿舎</t>
  </si>
  <si>
    <t>学校等の
寮・寄宿舎</t>
  </si>
  <si>
    <t>昭　和　25　年　以　前</t>
  </si>
  <si>
    <t>昭和26年　～　　　35年</t>
  </si>
  <si>
    <t>昭和36年　～　　　45年</t>
  </si>
  <si>
    <t>昭和46年　～　　　55年</t>
  </si>
  <si>
    <t>昭和56年　～　平成２年</t>
  </si>
  <si>
    <t>平成３年　～　　　７年</t>
  </si>
  <si>
    <t>平成８年　～　　　12年</t>
  </si>
  <si>
    <t>平成13年　～　　　15年</t>
  </si>
  <si>
    <t>平　  成　   16　   年</t>
  </si>
  <si>
    <t>平　  成　   17　   年</t>
  </si>
  <si>
    <t>平　  成　   18　   年</t>
  </si>
  <si>
    <t>平　  成　   19　   年</t>
  </si>
  <si>
    <t>平成20年１月　～　９月</t>
  </si>
  <si>
    <t>不　　　　　　　　　詳</t>
  </si>
  <si>
    <t>　帯　　な　　し</t>
  </si>
  <si>
    <t>利用別</t>
  </si>
  <si>
    <t>総数</t>
  </si>
  <si>
    <t>新設</t>
  </si>
  <si>
    <t>住宅</t>
  </si>
  <si>
    <r>
      <rPr>
        <sz val="11"/>
        <rFont val="ＭＳ Ｐゴシック"/>
        <family val="3"/>
      </rPr>
      <t>(3)建て方・住宅の種類、所有の関係別住宅数、世帯数、世帯人員、1住宅当たり居住室数、</t>
    </r>
  </si>
  <si>
    <r>
      <t>(2)住宅の種類</t>
    </r>
    <r>
      <rPr>
        <sz val="11"/>
        <rFont val="ＭＳ Ｐゴシック"/>
        <family val="3"/>
      </rPr>
      <t>・所有の関係別住宅数および建物の種類・所有の関係別</t>
    </r>
  </si>
  <si>
    <t xml:space="preserve">   22</t>
  </si>
  <si>
    <t>着工
住宅
総数</t>
  </si>
  <si>
    <t>住宅金融
機構融資</t>
  </si>
  <si>
    <t>（３）建て方・住宅の種類、所有の関係別住宅数、世帯数、世帯人員、1住宅当たり居住室数、1住宅当たり畳数、1住宅当たり延べ面積、1人当たり畳数および1室当たり人員</t>
  </si>
  <si>
    <t>建て方・
住宅の種類、所有の関係</t>
  </si>
  <si>
    <t>（２）住宅の種類・所有の関係別住宅数および建物の種類・所有の関係別住宅以外で人が居住する建物数ならびに世帯の種類別世帯数および世帯人員</t>
  </si>
  <si>
    <t>（1.住宅の種類）</t>
  </si>
  <si>
    <t>（2.住宅の所有の関係）</t>
  </si>
  <si>
    <t>（1.建物の種類）</t>
  </si>
  <si>
    <t>（2.建物の所有の関係）</t>
  </si>
  <si>
    <t>平成22年10月1日現在</t>
  </si>
  <si>
    <t>民営
借家</t>
  </si>
  <si>
    <t>給与
住宅</t>
  </si>
  <si>
    <t>市計</t>
  </si>
  <si>
    <t>町計</t>
  </si>
  <si>
    <t>一般世帯
総数</t>
  </si>
  <si>
    <t>世帯人員
（人）</t>
  </si>
  <si>
    <t>１世帯当
たり人員
（人）</t>
  </si>
  <si>
    <t>平成12年</t>
  </si>
  <si>
    <t xml:space="preserve">   17</t>
  </si>
  <si>
    <t>※平成17年以前は公営・公団・公社の借家。</t>
  </si>
  <si>
    <t>郵政事業</t>
  </si>
  <si>
    <t xml:space="preserve"> 年度</t>
  </si>
  <si>
    <t>民間</t>
  </si>
  <si>
    <t>鉱業，採石業，砂利採取業，建設業用</t>
  </si>
  <si>
    <t>卸売業，小売業用</t>
  </si>
  <si>
    <t>金融業，保険業用</t>
  </si>
  <si>
    <t>宿泊業，飲食サービス業用</t>
  </si>
  <si>
    <t>教育，学習支援業用</t>
  </si>
  <si>
    <t>医療，福祉用</t>
  </si>
  <si>
    <t>平成23年福井県統計年鑑</t>
  </si>
  <si>
    <t>２　市町別、一般世帯の住居の種類、住居の所有関係別住居の状態</t>
  </si>
  <si>
    <t>住宅以外
に住む
一般世帯</t>
  </si>
  <si>
    <r>
      <t>公営･都市
再生機構･
公社の借家</t>
    </r>
    <r>
      <rPr>
        <vertAlign val="superscript"/>
        <sz val="8"/>
        <rFont val="ＭＳ 明朝"/>
        <family val="1"/>
      </rPr>
      <t>※</t>
    </r>
  </si>
  <si>
    <t>平成24年3月31現在</t>
  </si>
  <si>
    <t>平成21年度</t>
  </si>
  <si>
    <t>平成21年</t>
  </si>
  <si>
    <t xml:space="preserve">   23</t>
  </si>
  <si>
    <t>平成23年 1月</t>
  </si>
  <si>
    <t xml:space="preserve"> 平 成 21 年</t>
  </si>
  <si>
    <t xml:space="preserve"> 　 　 22</t>
  </si>
  <si>
    <t>　   　23</t>
  </si>
  <si>
    <t>平成21年度</t>
  </si>
  <si>
    <r>
      <rPr>
        <sz val="10"/>
        <rFont val="ＭＳ 明朝"/>
        <family val="1"/>
      </rPr>
      <t>鉄道・軌道</t>
    </r>
    <r>
      <rPr>
        <sz val="9"/>
        <rFont val="ＭＳ 明朝"/>
        <family val="1"/>
      </rPr>
      <t xml:space="preserve">
・自動車交通</t>
    </r>
  </si>
  <si>
    <t>上・工業
用水道</t>
  </si>
  <si>
    <t>廃棄物
処理施設</t>
  </si>
  <si>
    <t>請負
契約額</t>
  </si>
  <si>
    <t>-</t>
  </si>
  <si>
    <t>おおい町</t>
  </si>
  <si>
    <t>-</t>
  </si>
  <si>
    <r>
      <t>市町別、一般世帯</t>
    </r>
    <r>
      <rPr>
        <sz val="11"/>
        <rFont val="ＭＳ Ｐゴシック"/>
        <family val="3"/>
      </rPr>
      <t>の住居の種類、住居の所有関係別住居の状態</t>
    </r>
  </si>
  <si>
    <t>鯖江市</t>
  </si>
  <si>
    <t>鯖江市</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</si>
</sst>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_ "/>
    <numFmt numFmtId="179" formatCode="#,##0_ ;[Red]\-#,##0\ "/>
    <numFmt numFmtId="180" formatCode="#,##0_);[Red]\(#,##0\)"/>
    <numFmt numFmtId="181" formatCode="#,##0;[Red]\-#,##0;\-"/>
    <numFmt numFmtId="182" formatCode="0_);[Red]\(0\)"/>
    <numFmt numFmtId="183" formatCode="&quot;¥&quot;#,##0_);[Red]\(&quot;¥&quot;#,##0\)"/>
    <numFmt numFmtId="184" formatCode="#,##0;;\-"/>
    <numFmt numFmtId="185" formatCode="0.00;;\-"/>
    <numFmt numFmtId="186" formatCode="0.0;;\-"/>
    <numFmt numFmtId="187" formatCode="##,###,##0;&quot;-&quot;#,###,##0"/>
    <numFmt numFmtId="188" formatCode="##,###,###,###,##0;&quot;-&quot;#,###,###,###,##0"/>
    <numFmt numFmtId="189" formatCode="###,###,###,##0;&quot;-&quot;##,###,###,##0"/>
  </numFmts>
  <fonts count="61">
    <font>
      <sz val="11"/>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12"/>
      <name val="ＭＳ 明朝"/>
      <family val="1"/>
    </font>
    <font>
      <sz val="12"/>
      <name val="ＭＳ Ｐゴシック"/>
      <family val="3"/>
    </font>
    <font>
      <sz val="10"/>
      <name val="ＭＳ 明朝"/>
      <family val="1"/>
    </font>
    <font>
      <b/>
      <sz val="16"/>
      <name val="ＭＳ Ｐゴシック"/>
      <family val="3"/>
    </font>
    <font>
      <sz val="10"/>
      <name val="ＭＳ Ｐゴシック"/>
      <family val="3"/>
    </font>
    <font>
      <sz val="10"/>
      <name val="ＭＳ ゴシック"/>
      <family val="3"/>
    </font>
    <font>
      <sz val="9"/>
      <name val="ＭＳ 明朝"/>
      <family val="1"/>
    </font>
    <font>
      <sz val="9"/>
      <name val="ＭＳ ゴシック"/>
      <family val="3"/>
    </font>
    <font>
      <sz val="8"/>
      <name val="ＭＳ 明朝"/>
      <family val="1"/>
    </font>
    <font>
      <sz val="9"/>
      <name val="ＭＳ Ｐゴシック"/>
      <family val="3"/>
    </font>
    <font>
      <sz val="8"/>
      <name val="ＭＳ Ｐゴシック"/>
      <family val="3"/>
    </font>
    <font>
      <sz val="8"/>
      <name val="ＭＳ ゴシック"/>
      <family val="3"/>
    </font>
    <font>
      <sz val="6"/>
      <name val="ＭＳ 明朝"/>
      <family val="1"/>
    </font>
    <font>
      <vertAlign val="superscript"/>
      <sz val="8"/>
      <name val="ＭＳ 明朝"/>
      <family val="1"/>
    </font>
    <font>
      <u val="single"/>
      <sz val="11"/>
      <name val="ＭＳ Ｐゴシック"/>
      <family val="3"/>
    </font>
    <font>
      <u val="single"/>
      <sz val="8"/>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style="thin"/>
      <top style="double"/>
      <bottom style="thin"/>
    </border>
    <border>
      <left>
        <color indexed="63"/>
      </left>
      <right>
        <color indexed="63"/>
      </right>
      <top style="thin"/>
      <bottom style="thin"/>
    </border>
    <border>
      <left style="thin"/>
      <right>
        <color indexed="63"/>
      </right>
      <top style="double"/>
      <bottom>
        <color indexed="63"/>
      </bottom>
    </border>
    <border>
      <left style="thin"/>
      <right style="thin"/>
      <top style="double"/>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7" fillId="0" borderId="0">
      <alignment vertical="center"/>
      <protection/>
    </xf>
    <xf numFmtId="0" fontId="0"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415">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38" fontId="4" fillId="0" borderId="0" xfId="0" applyNumberFormat="1" applyFont="1" applyAlignment="1">
      <alignment vertical="center"/>
    </xf>
    <xf numFmtId="0" fontId="4" fillId="0" borderId="0" xfId="0" applyFont="1" applyFill="1" applyAlignment="1">
      <alignment vertical="center"/>
    </xf>
    <xf numFmtId="38" fontId="4" fillId="0" borderId="0" xfId="0" applyNumberFormat="1" applyFont="1" applyFill="1" applyAlignment="1">
      <alignment vertical="center"/>
    </xf>
    <xf numFmtId="41" fontId="4" fillId="0" borderId="0" xfId="0" applyNumberFormat="1" applyFont="1" applyAlignment="1">
      <alignment vertical="center"/>
    </xf>
    <xf numFmtId="41" fontId="2" fillId="0" borderId="0" xfId="0" applyNumberFormat="1" applyFont="1" applyFill="1" applyAlignment="1">
      <alignment vertical="center"/>
    </xf>
    <xf numFmtId="0" fontId="8" fillId="0" borderId="0" xfId="0" applyFont="1" applyAlignment="1">
      <alignment/>
    </xf>
    <xf numFmtId="0" fontId="0" fillId="0" borderId="0" xfId="0" applyAlignment="1">
      <alignment/>
    </xf>
    <xf numFmtId="0" fontId="46" fillId="0" borderId="0" xfId="43" applyAlignment="1" applyProtection="1" quotePrefix="1">
      <alignment/>
      <protection/>
    </xf>
    <xf numFmtId="0" fontId="7" fillId="0" borderId="0" xfId="0" applyFont="1" applyAlignment="1">
      <alignment vertical="center"/>
    </xf>
    <xf numFmtId="181" fontId="2" fillId="0" borderId="0" xfId="0" applyNumberFormat="1" applyFont="1" applyFill="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12" fillId="0" borderId="11" xfId="0" applyNumberFormat="1" applyFont="1" applyFill="1" applyBorder="1" applyAlignment="1" quotePrefix="1">
      <alignment vertical="center"/>
    </xf>
    <xf numFmtId="41" fontId="12" fillId="0" borderId="0" xfId="0" applyNumberFormat="1" applyFont="1" applyFill="1" applyAlignment="1">
      <alignment vertical="center"/>
    </xf>
    <xf numFmtId="38" fontId="7" fillId="0" borderId="12" xfId="49" applyFont="1" applyFill="1" applyBorder="1" applyAlignment="1">
      <alignment/>
    </xf>
    <xf numFmtId="38" fontId="7" fillId="0" borderId="13" xfId="49" applyFont="1" applyFill="1" applyBorder="1" applyAlignment="1">
      <alignment/>
    </xf>
    <xf numFmtId="40" fontId="7" fillId="0" borderId="13" xfId="49" applyNumberFormat="1" applyFont="1" applyFill="1" applyBorder="1" applyAlignment="1">
      <alignment/>
    </xf>
    <xf numFmtId="0" fontId="9" fillId="0" borderId="0" xfId="0" applyFont="1" applyFill="1" applyAlignment="1">
      <alignment/>
    </xf>
    <xf numFmtId="38" fontId="7" fillId="0" borderId="14" xfId="49" applyFont="1" applyFill="1" applyBorder="1" applyAlignment="1">
      <alignment/>
    </xf>
    <xf numFmtId="38" fontId="7" fillId="0" borderId="0" xfId="49" applyFont="1" applyFill="1" applyBorder="1" applyAlignment="1">
      <alignment/>
    </xf>
    <xf numFmtId="40" fontId="7" fillId="0" borderId="0" xfId="49" applyNumberFormat="1" applyFont="1" applyFill="1" applyBorder="1" applyAlignment="1">
      <alignment/>
    </xf>
    <xf numFmtId="38" fontId="10" fillId="0" borderId="14" xfId="49" applyFont="1" applyFill="1" applyBorder="1" applyAlignment="1">
      <alignment/>
    </xf>
    <xf numFmtId="38" fontId="10" fillId="0" borderId="0" xfId="49" applyFont="1" applyFill="1" applyBorder="1" applyAlignment="1">
      <alignment/>
    </xf>
    <xf numFmtId="40" fontId="10" fillId="0" borderId="0" xfId="49" applyNumberFormat="1" applyFont="1" applyFill="1" applyBorder="1" applyAlignment="1">
      <alignment/>
    </xf>
    <xf numFmtId="0" fontId="10" fillId="0" borderId="0" xfId="0" applyFont="1" applyFill="1" applyAlignment="1">
      <alignment/>
    </xf>
    <xf numFmtId="0" fontId="7" fillId="0" borderId="0" xfId="0" applyFont="1" applyFill="1" applyBorder="1" applyAlignment="1">
      <alignment horizontal="distributed"/>
    </xf>
    <xf numFmtId="38" fontId="7" fillId="0" borderId="15" xfId="49" applyFont="1" applyFill="1" applyBorder="1" applyAlignment="1">
      <alignment/>
    </xf>
    <xf numFmtId="38" fontId="7" fillId="0" borderId="16" xfId="49" applyFont="1" applyFill="1" applyBorder="1" applyAlignment="1">
      <alignment/>
    </xf>
    <xf numFmtId="40" fontId="7" fillId="0" borderId="16" xfId="49" applyNumberFormat="1" applyFont="1" applyFill="1" applyBorder="1" applyAlignment="1">
      <alignment/>
    </xf>
    <xf numFmtId="0" fontId="13" fillId="0" borderId="0" xfId="0" applyFont="1" applyFill="1" applyAlignment="1">
      <alignment vertical="center"/>
    </xf>
    <xf numFmtId="0" fontId="15" fillId="0" borderId="0" xfId="0" applyFont="1" applyFill="1" applyAlignment="1">
      <alignment vertical="center"/>
    </xf>
    <xf numFmtId="0" fontId="11" fillId="0" borderId="17" xfId="0" applyFont="1" applyFill="1" applyBorder="1" applyAlignment="1">
      <alignment vertical="center"/>
    </xf>
    <xf numFmtId="0" fontId="11" fillId="0" borderId="18"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19" xfId="0" applyFont="1" applyFill="1" applyBorder="1" applyAlignment="1">
      <alignment horizontal="distributed" vertical="center"/>
    </xf>
    <xf numFmtId="0" fontId="11" fillId="0" borderId="20" xfId="0" applyFont="1" applyFill="1" applyBorder="1" applyAlignment="1">
      <alignment horizontal="distributed" vertical="center"/>
    </xf>
    <xf numFmtId="0" fontId="11" fillId="0" borderId="20" xfId="0" applyFont="1" applyFill="1" applyBorder="1" applyAlignment="1">
      <alignment horizontal="distributed" vertical="center" wrapText="1"/>
    </xf>
    <xf numFmtId="38" fontId="11" fillId="0" borderId="12" xfId="49" applyFont="1" applyFill="1" applyBorder="1" applyAlignment="1">
      <alignment horizontal="right" vertical="center"/>
    </xf>
    <xf numFmtId="38" fontId="11" fillId="0" borderId="13" xfId="49" applyFont="1" applyFill="1" applyBorder="1" applyAlignment="1">
      <alignment horizontal="right" vertical="center"/>
    </xf>
    <xf numFmtId="38" fontId="11" fillId="0" borderId="14" xfId="49" applyFont="1" applyFill="1" applyBorder="1" applyAlignment="1">
      <alignment horizontal="right" vertical="center"/>
    </xf>
    <xf numFmtId="38" fontId="11" fillId="0" borderId="0" xfId="49" applyFont="1" applyFill="1" applyBorder="1" applyAlignment="1">
      <alignment horizontal="right" vertical="center"/>
    </xf>
    <xf numFmtId="38" fontId="12" fillId="0" borderId="14" xfId="49" applyFont="1" applyFill="1" applyBorder="1" applyAlignment="1">
      <alignment horizontal="right" vertical="center"/>
    </xf>
    <xf numFmtId="38" fontId="12" fillId="0" borderId="0" xfId="49" applyFont="1" applyFill="1" applyBorder="1" applyAlignment="1">
      <alignment horizontal="right" vertical="center"/>
    </xf>
    <xf numFmtId="0" fontId="12" fillId="0" borderId="0" xfId="0" applyFont="1" applyFill="1" applyAlignment="1">
      <alignment vertical="center"/>
    </xf>
    <xf numFmtId="0" fontId="11" fillId="0" borderId="11" xfId="0" applyFont="1" applyFill="1" applyBorder="1" applyAlignment="1">
      <alignment vertical="center"/>
    </xf>
    <xf numFmtId="0" fontId="11" fillId="0" borderId="21" xfId="0" applyFont="1" applyFill="1" applyBorder="1" applyAlignment="1">
      <alignment vertical="center"/>
    </xf>
    <xf numFmtId="38" fontId="11" fillId="0" borderId="15" xfId="49" applyFont="1" applyFill="1" applyBorder="1" applyAlignment="1">
      <alignment horizontal="right" vertical="center"/>
    </xf>
    <xf numFmtId="38" fontId="11" fillId="0" borderId="16" xfId="49" applyFont="1" applyFill="1" applyBorder="1" applyAlignment="1">
      <alignment horizontal="right" vertical="center"/>
    </xf>
    <xf numFmtId="0" fontId="7" fillId="0" borderId="16" xfId="0" applyFont="1" applyFill="1" applyBorder="1" applyAlignment="1">
      <alignment horizontal="distributed"/>
    </xf>
    <xf numFmtId="0" fontId="7" fillId="0" borderId="0" xfId="0" applyFont="1" applyFill="1" applyBorder="1" applyAlignment="1" quotePrefix="1">
      <alignment horizontal="center"/>
    </xf>
    <xf numFmtId="0" fontId="11" fillId="0" borderId="13" xfId="0" applyFont="1" applyFill="1" applyBorder="1" applyAlignment="1">
      <alignment horizontal="left"/>
    </xf>
    <xf numFmtId="0" fontId="11" fillId="0" borderId="0" xfId="0" applyFont="1" applyFill="1" applyBorder="1" applyAlignment="1" quotePrefix="1">
      <alignment horizontal="left"/>
    </xf>
    <xf numFmtId="0" fontId="11" fillId="0" borderId="0" xfId="0" applyFont="1" applyFill="1" applyBorder="1" applyAlignment="1">
      <alignment horizontal="distributed" vertical="center"/>
    </xf>
    <xf numFmtId="0" fontId="11" fillId="0" borderId="0" xfId="0" applyFont="1" applyFill="1" applyBorder="1" applyAlignment="1">
      <alignment horizontal="center" vertical="center" shrinkToFit="1"/>
    </xf>
    <xf numFmtId="0" fontId="10" fillId="0" borderId="0" xfId="0" applyFont="1" applyAlignment="1">
      <alignment vertical="center"/>
    </xf>
    <xf numFmtId="181" fontId="7" fillId="0" borderId="14"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181" fontId="7" fillId="0" borderId="0" xfId="49" applyNumberFormat="1" applyFont="1" applyFill="1" applyBorder="1" applyAlignment="1">
      <alignment horizontal="right" vertical="center"/>
    </xf>
    <xf numFmtId="0" fontId="7" fillId="0" borderId="0" xfId="0" applyFont="1" applyFill="1" applyBorder="1" applyAlignment="1">
      <alignment horizontal="distributed" vertical="center"/>
    </xf>
    <xf numFmtId="38" fontId="7" fillId="0" borderId="0" xfId="0" applyNumberFormat="1" applyFont="1" applyFill="1" applyAlignment="1">
      <alignment vertical="center"/>
    </xf>
    <xf numFmtId="0" fontId="7" fillId="0" borderId="0" xfId="0" applyFont="1" applyFill="1" applyAlignment="1">
      <alignment vertical="center"/>
    </xf>
    <xf numFmtId="0" fontId="11" fillId="0" borderId="0" xfId="0" applyFont="1" applyFill="1" applyBorder="1" applyAlignment="1" quotePrefix="1">
      <alignment horizontal="center"/>
    </xf>
    <xf numFmtId="0" fontId="11" fillId="0" borderId="0" xfId="0" applyFont="1" applyFill="1" applyBorder="1" applyAlignment="1">
      <alignment horizontal="distributed"/>
    </xf>
    <xf numFmtId="0" fontId="11" fillId="0" borderId="0" xfId="0" applyFont="1" applyFill="1" applyBorder="1" applyAlignment="1">
      <alignment horizontal="center" shrinkToFit="1"/>
    </xf>
    <xf numFmtId="0" fontId="11" fillId="0" borderId="14" xfId="0" applyFont="1" applyFill="1" applyBorder="1" applyAlignment="1">
      <alignment vertical="center"/>
    </xf>
    <xf numFmtId="0" fontId="13" fillId="0" borderId="22" xfId="0" applyFont="1" applyFill="1" applyBorder="1" applyAlignment="1">
      <alignment horizontal="distributed" vertical="center" wrapText="1"/>
    </xf>
    <xf numFmtId="0" fontId="13" fillId="0" borderId="11" xfId="0" applyFont="1" applyFill="1" applyBorder="1" applyAlignment="1">
      <alignment horizontal="distributed" vertical="center" wrapText="1"/>
    </xf>
    <xf numFmtId="0" fontId="13" fillId="0" borderId="23" xfId="0" applyFont="1" applyFill="1" applyBorder="1" applyAlignment="1">
      <alignment horizontal="distributed" vertical="center" wrapText="1"/>
    </xf>
    <xf numFmtId="0" fontId="13" fillId="0" borderId="13" xfId="0" applyFont="1" applyFill="1" applyBorder="1" applyAlignment="1">
      <alignment horizontal="left"/>
    </xf>
    <xf numFmtId="0" fontId="13" fillId="0" borderId="0" xfId="0" applyFont="1" applyFill="1" applyBorder="1" applyAlignment="1" quotePrefix="1">
      <alignment horizontal="left"/>
    </xf>
    <xf numFmtId="0" fontId="16" fillId="0" borderId="0" xfId="0" applyFont="1" applyFill="1" applyBorder="1" applyAlignment="1">
      <alignment horizontal="distributed"/>
    </xf>
    <xf numFmtId="0" fontId="13" fillId="0" borderId="0" xfId="0" applyFont="1" applyFill="1" applyBorder="1" applyAlignment="1">
      <alignment vertical="center"/>
    </xf>
    <xf numFmtId="0" fontId="13" fillId="0" borderId="0" xfId="0" applyFont="1" applyFill="1" applyBorder="1" applyAlignment="1">
      <alignment horizontal="distributed" vertical="center"/>
    </xf>
    <xf numFmtId="0" fontId="13" fillId="0" borderId="0"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3" fillId="0" borderId="0" xfId="0" applyFont="1" applyFill="1" applyBorder="1" applyAlignment="1">
      <alignment horizontal="left" vertical="center"/>
    </xf>
    <xf numFmtId="0" fontId="13" fillId="0" borderId="16" xfId="0" applyFont="1" applyFill="1" applyBorder="1" applyAlignment="1">
      <alignment horizontal="distributed" vertical="center"/>
    </xf>
    <xf numFmtId="0" fontId="11" fillId="0" borderId="11" xfId="0" applyFont="1" applyFill="1" applyBorder="1" applyAlignment="1">
      <alignment vertical="center"/>
    </xf>
    <xf numFmtId="0" fontId="11" fillId="0" borderId="21" xfId="0" applyFont="1" applyFill="1" applyBorder="1" applyAlignment="1">
      <alignment vertical="center"/>
    </xf>
    <xf numFmtId="0" fontId="11" fillId="0" borderId="14" xfId="0" applyFont="1" applyFill="1" applyBorder="1" applyAlignment="1">
      <alignment vertical="center"/>
    </xf>
    <xf numFmtId="0" fontId="11" fillId="0" borderId="0" xfId="0" applyFont="1" applyFill="1" applyBorder="1" applyAlignment="1">
      <alignment vertical="center"/>
    </xf>
    <xf numFmtId="0" fontId="11" fillId="0" borderId="16" xfId="0" applyFont="1" applyFill="1" applyBorder="1" applyAlignment="1">
      <alignment vertical="center"/>
    </xf>
    <xf numFmtId="0" fontId="11" fillId="0" borderId="24" xfId="0" applyFont="1" applyFill="1" applyBorder="1" applyAlignment="1">
      <alignment vertical="center" wrapText="1"/>
    </xf>
    <xf numFmtId="0" fontId="11" fillId="0" borderId="0" xfId="0" applyFont="1" applyFill="1" applyBorder="1" applyAlignment="1">
      <alignment vertical="center" wrapText="1"/>
    </xf>
    <xf numFmtId="0" fontId="11" fillId="0" borderId="16" xfId="0" applyFont="1" applyFill="1" applyBorder="1" applyAlignment="1">
      <alignment vertical="center" wrapText="1"/>
    </xf>
    <xf numFmtId="0" fontId="13" fillId="0" borderId="19" xfId="0" applyFont="1" applyFill="1" applyBorder="1" applyAlignment="1">
      <alignment horizontal="right" vertical="center" wrapText="1"/>
    </xf>
    <xf numFmtId="0" fontId="11" fillId="0" borderId="25" xfId="0" applyFont="1" applyFill="1" applyBorder="1" applyAlignment="1">
      <alignment vertical="center"/>
    </xf>
    <xf numFmtId="0" fontId="3" fillId="0" borderId="0" xfId="62" applyFont="1" applyFill="1" applyAlignment="1">
      <alignment vertical="center"/>
      <protection/>
    </xf>
    <xf numFmtId="0" fontId="5" fillId="0" borderId="0" xfId="62" applyFont="1" applyFill="1" applyAlignment="1">
      <alignment vertical="center"/>
      <protection/>
    </xf>
    <xf numFmtId="0" fontId="11" fillId="0" borderId="0" xfId="62" applyFont="1" applyFill="1" applyAlignment="1">
      <alignment vertical="center"/>
      <protection/>
    </xf>
    <xf numFmtId="0" fontId="11" fillId="0" borderId="14" xfId="62" applyFont="1" applyFill="1" applyBorder="1" applyAlignment="1">
      <alignment horizontal="center" vertical="center" wrapText="1"/>
      <protection/>
    </xf>
    <xf numFmtId="0" fontId="11" fillId="0" borderId="10" xfId="62" applyFont="1" applyFill="1" applyBorder="1" applyAlignment="1">
      <alignment vertical="center"/>
      <protection/>
    </xf>
    <xf numFmtId="0" fontId="7" fillId="0" borderId="11" xfId="62" applyFont="1" applyFill="1" applyBorder="1" applyAlignment="1">
      <alignment horizontal="left" vertical="center"/>
      <protection/>
    </xf>
    <xf numFmtId="187" fontId="7" fillId="0" borderId="0" xfId="62" applyNumberFormat="1" applyFont="1" applyFill="1" applyAlignment="1" quotePrefix="1">
      <alignment horizontal="right" vertical="center"/>
      <protection/>
    </xf>
    <xf numFmtId="187" fontId="7" fillId="0" borderId="0" xfId="62" applyNumberFormat="1" applyFont="1" applyFill="1" applyAlignment="1">
      <alignment horizontal="right" vertical="center"/>
      <protection/>
    </xf>
    <xf numFmtId="187" fontId="7" fillId="0" borderId="16" xfId="62" applyNumberFormat="1" applyFont="1" applyFill="1" applyBorder="1" applyAlignment="1" quotePrefix="1">
      <alignment horizontal="right" vertical="center"/>
      <protection/>
    </xf>
    <xf numFmtId="0" fontId="7" fillId="0" borderId="0" xfId="62" applyFont="1" applyFill="1" applyBorder="1" applyAlignment="1">
      <alignment horizontal="right" vertical="center"/>
      <protection/>
    </xf>
    <xf numFmtId="187" fontId="10" fillId="0" borderId="0" xfId="62" applyNumberFormat="1" applyFont="1" applyFill="1" applyBorder="1" applyAlignment="1" quotePrefix="1">
      <alignment horizontal="right" vertical="center"/>
      <protection/>
    </xf>
    <xf numFmtId="187" fontId="7" fillId="0" borderId="0" xfId="62" applyNumberFormat="1" applyFont="1" applyFill="1" applyBorder="1" applyAlignment="1" quotePrefix="1">
      <alignment horizontal="right" vertical="center"/>
      <protection/>
    </xf>
    <xf numFmtId="0" fontId="7" fillId="0" borderId="16" xfId="62" applyFont="1" applyFill="1" applyBorder="1" applyAlignment="1">
      <alignment horizontal="distributed" vertical="center"/>
      <protection/>
    </xf>
    <xf numFmtId="0" fontId="7" fillId="0" borderId="15" xfId="62" applyFont="1" applyFill="1" applyBorder="1" applyAlignment="1">
      <alignment horizontal="distributed" vertical="center"/>
      <protection/>
    </xf>
    <xf numFmtId="0" fontId="7" fillId="0" borderId="12" xfId="62" applyFont="1" applyFill="1" applyBorder="1" applyAlignment="1">
      <alignment horizontal="distributed" vertical="center"/>
      <protection/>
    </xf>
    <xf numFmtId="0" fontId="7" fillId="0" borderId="26" xfId="62" applyFont="1" applyFill="1" applyBorder="1" applyAlignment="1">
      <alignment horizontal="distributed" vertical="center"/>
      <protection/>
    </xf>
    <xf numFmtId="0" fontId="7" fillId="0" borderId="0" xfId="0" applyFont="1" applyFill="1" applyBorder="1" applyAlignment="1" quotePrefix="1">
      <alignment horizontal="center" vertical="center"/>
    </xf>
    <xf numFmtId="0" fontId="7" fillId="0" borderId="0" xfId="0" applyFont="1" applyFill="1" applyAlignment="1">
      <alignment vertical="center"/>
    </xf>
    <xf numFmtId="38" fontId="7" fillId="0" borderId="14" xfId="49" applyFont="1" applyFill="1" applyBorder="1" applyAlignment="1">
      <alignment vertical="center"/>
    </xf>
    <xf numFmtId="38" fontId="7" fillId="0" borderId="0" xfId="49" applyFont="1" applyFill="1" applyBorder="1" applyAlignment="1">
      <alignment vertical="center"/>
    </xf>
    <xf numFmtId="38" fontId="7" fillId="0" borderId="0" xfId="49" applyFont="1" applyFill="1" applyAlignment="1">
      <alignment vertical="center"/>
    </xf>
    <xf numFmtId="38" fontId="7" fillId="0" borderId="0" xfId="49" applyFont="1" applyFill="1" applyAlignment="1">
      <alignment horizontal="right" vertical="center"/>
    </xf>
    <xf numFmtId="0" fontId="7" fillId="0" borderId="16" xfId="0" applyFont="1" applyFill="1" applyBorder="1" applyAlignment="1">
      <alignment horizontal="distributed" vertical="center"/>
    </xf>
    <xf numFmtId="38" fontId="7" fillId="0" borderId="15" xfId="49" applyFont="1" applyFill="1" applyBorder="1" applyAlignment="1">
      <alignment vertical="center"/>
    </xf>
    <xf numFmtId="38" fontId="7" fillId="0" borderId="16" xfId="49" applyFont="1" applyFill="1" applyBorder="1" applyAlignment="1">
      <alignment vertical="center"/>
    </xf>
    <xf numFmtId="38" fontId="7" fillId="0" borderId="16" xfId="49" applyFont="1" applyFill="1" applyBorder="1" applyAlignment="1">
      <alignment horizontal="right" vertical="center"/>
    </xf>
    <xf numFmtId="0" fontId="7" fillId="0" borderId="14" xfId="62" applyFont="1" applyFill="1" applyBorder="1" applyAlignment="1">
      <alignment horizontal="distributed" vertical="center"/>
      <protection/>
    </xf>
    <xf numFmtId="0" fontId="7" fillId="0" borderId="27" xfId="62" applyFont="1" applyFill="1" applyBorder="1" applyAlignment="1">
      <alignment horizontal="distributed" vertical="center"/>
      <protection/>
    </xf>
    <xf numFmtId="0" fontId="7" fillId="0" borderId="11" xfId="62" applyFont="1" applyFill="1" applyBorder="1" applyAlignment="1" quotePrefix="1">
      <alignment horizontal="center" vertical="center"/>
      <protection/>
    </xf>
    <xf numFmtId="0" fontId="10" fillId="0" borderId="11" xfId="62" applyFont="1" applyFill="1" applyBorder="1" applyAlignment="1" quotePrefix="1">
      <alignment horizontal="center" vertical="center"/>
      <protection/>
    </xf>
    <xf numFmtId="0" fontId="7" fillId="0" borderId="28" xfId="62" applyFont="1" applyFill="1" applyBorder="1" applyAlignment="1">
      <alignment horizontal="distributed"/>
      <protection/>
    </xf>
    <xf numFmtId="187" fontId="7" fillId="0" borderId="13" xfId="62" applyNumberFormat="1" applyFont="1" applyFill="1" applyBorder="1" applyAlignment="1" quotePrefix="1">
      <alignment horizontal="right"/>
      <protection/>
    </xf>
    <xf numFmtId="187" fontId="7" fillId="0" borderId="0" xfId="62" applyNumberFormat="1" applyFont="1" applyFill="1" applyAlignment="1" quotePrefix="1">
      <alignment horizontal="right"/>
      <protection/>
    </xf>
    <xf numFmtId="0" fontId="7" fillId="0" borderId="0" xfId="0" applyFont="1" applyFill="1" applyBorder="1" applyAlignment="1">
      <alignment horizontal="center" shrinkToFit="1"/>
    </xf>
    <xf numFmtId="0" fontId="12" fillId="0" borderId="0" xfId="0" applyFont="1" applyFill="1" applyBorder="1" applyAlignment="1">
      <alignment horizontal="left"/>
    </xf>
    <xf numFmtId="0" fontId="46" fillId="0" borderId="0" xfId="43" applyAlignment="1" applyProtection="1">
      <alignment vertical="center"/>
      <protection/>
    </xf>
    <xf numFmtId="41" fontId="2" fillId="0" borderId="11" xfId="0" applyNumberFormat="1" applyFont="1" applyFill="1" applyBorder="1" applyAlignment="1" quotePrefix="1">
      <alignment horizontal="center" vertical="center"/>
    </xf>
    <xf numFmtId="0" fontId="7" fillId="0" borderId="0" xfId="0" applyFont="1" applyFill="1" applyBorder="1" applyAlignment="1">
      <alignment horizontal="right" vertical="center"/>
    </xf>
    <xf numFmtId="0" fontId="7" fillId="0" borderId="16" xfId="0" applyFont="1" applyFill="1" applyBorder="1" applyAlignment="1">
      <alignment vertical="center"/>
    </xf>
    <xf numFmtId="0" fontId="7" fillId="0" borderId="20" xfId="0" applyFont="1" applyFill="1" applyBorder="1" applyAlignment="1">
      <alignment horizontal="distributed" vertical="center"/>
    </xf>
    <xf numFmtId="0" fontId="7" fillId="0" borderId="20" xfId="0" applyFont="1" applyFill="1" applyBorder="1" applyAlignment="1">
      <alignment horizontal="center" vertical="center" shrinkToFit="1"/>
    </xf>
    <xf numFmtId="0" fontId="7" fillId="0" borderId="19" xfId="0" applyFont="1" applyFill="1" applyBorder="1" applyAlignment="1">
      <alignment horizontal="distributed" vertical="center"/>
    </xf>
    <xf numFmtId="49" fontId="7" fillId="0" borderId="11" xfId="0" applyNumberFormat="1" applyFont="1" applyFill="1" applyBorder="1" applyAlignment="1">
      <alignment horizontal="distributed" vertical="center"/>
    </xf>
    <xf numFmtId="3" fontId="7" fillId="0" borderId="0" xfId="49" applyNumberFormat="1" applyFont="1" applyFill="1" applyBorder="1" applyAlignment="1">
      <alignment vertical="center"/>
    </xf>
    <xf numFmtId="3" fontId="7" fillId="0" borderId="0" xfId="49" applyNumberFormat="1" applyFont="1" applyFill="1" applyBorder="1" applyAlignment="1">
      <alignment horizontal="right" vertical="center"/>
    </xf>
    <xf numFmtId="0" fontId="7" fillId="0" borderId="11" xfId="0" applyNumberFormat="1" applyFont="1" applyFill="1" applyBorder="1" applyAlignment="1">
      <alignment horizontal="center" vertical="center"/>
    </xf>
    <xf numFmtId="0" fontId="10" fillId="0" borderId="23" xfId="0" applyNumberFormat="1" applyFont="1" applyFill="1" applyBorder="1" applyAlignment="1">
      <alignment horizontal="center" vertical="center"/>
    </xf>
    <xf numFmtId="38" fontId="10" fillId="0" borderId="0" xfId="0" applyNumberFormat="1"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quotePrefix="1">
      <alignment horizontal="center" vertical="center"/>
    </xf>
    <xf numFmtId="38" fontId="10" fillId="0" borderId="14" xfId="49" applyFont="1" applyFill="1" applyBorder="1" applyAlignment="1">
      <alignment vertical="center"/>
    </xf>
    <xf numFmtId="38" fontId="10" fillId="0" borderId="0" xfId="49" applyFont="1" applyFill="1" applyBorder="1" applyAlignment="1">
      <alignment vertical="center"/>
    </xf>
    <xf numFmtId="38" fontId="10" fillId="0" borderId="0" xfId="49" applyFont="1" applyFill="1" applyAlignment="1">
      <alignment vertical="center"/>
    </xf>
    <xf numFmtId="38" fontId="10" fillId="0" borderId="0" xfId="49" applyFont="1" applyFill="1" applyAlignment="1">
      <alignment horizontal="right" vertical="center"/>
    </xf>
    <xf numFmtId="0" fontId="7" fillId="0" borderId="11" xfId="62" applyFont="1" applyFill="1" applyBorder="1" applyAlignment="1">
      <alignment horizontal="center" vertical="center"/>
      <protection/>
    </xf>
    <xf numFmtId="0" fontId="7" fillId="0" borderId="23" xfId="62" applyFont="1" applyFill="1" applyBorder="1" applyAlignment="1">
      <alignment horizontal="center" vertical="center"/>
      <protection/>
    </xf>
    <xf numFmtId="0" fontId="7" fillId="0" borderId="0" xfId="0" applyFont="1" applyBorder="1" applyAlignment="1">
      <alignment horizontal="right" vertical="center"/>
    </xf>
    <xf numFmtId="0" fontId="11" fillId="0" borderId="0" xfId="0" applyFont="1" applyFill="1" applyBorder="1" applyAlignment="1">
      <alignment horizontal="left"/>
    </xf>
    <xf numFmtId="0" fontId="0" fillId="0" borderId="0" xfId="0" applyFont="1" applyAlignment="1">
      <alignment/>
    </xf>
    <xf numFmtId="0" fontId="7" fillId="0" borderId="0" xfId="0" applyFont="1" applyFill="1" applyBorder="1" applyAlignment="1">
      <alignment/>
    </xf>
    <xf numFmtId="0" fontId="11" fillId="0" borderId="16" xfId="0" applyFont="1" applyFill="1" applyBorder="1" applyAlignment="1">
      <alignment horizontal="distributed"/>
    </xf>
    <xf numFmtId="0" fontId="7" fillId="0" borderId="11" xfId="0" applyFont="1" applyFill="1" applyBorder="1" applyAlignment="1">
      <alignment horizontal="distributed" vertical="center"/>
    </xf>
    <xf numFmtId="181" fontId="7" fillId="0" borderId="0" xfId="49" applyNumberFormat="1" applyFont="1" applyFill="1" applyAlignment="1">
      <alignment horizontal="right" vertical="center"/>
    </xf>
    <xf numFmtId="185" fontId="7" fillId="0" borderId="0" xfId="0" applyNumberFormat="1" applyFont="1" applyFill="1" applyAlignment="1">
      <alignment horizontal="right" vertical="center"/>
    </xf>
    <xf numFmtId="0" fontId="10" fillId="0" borderId="11" xfId="0" applyFont="1" applyFill="1" applyBorder="1" applyAlignment="1">
      <alignment horizontal="distributed" vertical="center"/>
    </xf>
    <xf numFmtId="0" fontId="10" fillId="0" borderId="23" xfId="0" applyFont="1" applyFill="1" applyBorder="1" applyAlignment="1">
      <alignment horizontal="distributed" vertical="center"/>
    </xf>
    <xf numFmtId="0" fontId="4" fillId="0" borderId="0" xfId="0" applyFont="1" applyFill="1" applyBorder="1" applyAlignment="1">
      <alignment horizontal="center" vertical="center"/>
    </xf>
    <xf numFmtId="0" fontId="7" fillId="0" borderId="20"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0" xfId="0" applyFont="1" applyFill="1" applyBorder="1" applyAlignment="1">
      <alignment horizontal="center" vertical="center"/>
    </xf>
    <xf numFmtId="181" fontId="7" fillId="0" borderId="13" xfId="0" applyNumberFormat="1" applyFont="1" applyFill="1" applyBorder="1" applyAlignment="1">
      <alignment horizontal="right" vertical="center"/>
    </xf>
    <xf numFmtId="181" fontId="7" fillId="0" borderId="13" xfId="49" applyNumberFormat="1" applyFont="1" applyFill="1" applyBorder="1" applyAlignment="1">
      <alignment horizontal="right" vertical="center"/>
    </xf>
    <xf numFmtId="0" fontId="10" fillId="0" borderId="11" xfId="0" applyFont="1" applyFill="1" applyBorder="1" applyAlignment="1" quotePrefix="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181" fontId="7" fillId="0" borderId="16" xfId="49"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0" fontId="7" fillId="0" borderId="13" xfId="0" applyFont="1" applyFill="1" applyBorder="1" applyAlignment="1">
      <alignment/>
    </xf>
    <xf numFmtId="0" fontId="4" fillId="0" borderId="13" xfId="0" applyFont="1" applyFill="1" applyBorder="1" applyAlignment="1">
      <alignment/>
    </xf>
    <xf numFmtId="0" fontId="4" fillId="0" borderId="13" xfId="0" applyFont="1" applyFill="1" applyBorder="1" applyAlignment="1">
      <alignment vertical="center"/>
    </xf>
    <xf numFmtId="38" fontId="4" fillId="0" borderId="13" xfId="0" applyNumberFormat="1" applyFont="1" applyFill="1" applyBorder="1" applyAlignment="1">
      <alignment vertical="center"/>
    </xf>
    <xf numFmtId="0" fontId="3" fillId="0" borderId="10" xfId="0" applyFont="1" applyFill="1" applyBorder="1" applyAlignment="1">
      <alignment horizontal="center"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9"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11" xfId="0" applyNumberFormat="1" applyFont="1" applyFill="1" applyBorder="1" applyAlignment="1">
      <alignment horizontal="distributed" vertical="center"/>
    </xf>
    <xf numFmtId="181" fontId="4" fillId="0" borderId="0" xfId="0" applyNumberFormat="1" applyFont="1" applyFill="1" applyAlignment="1">
      <alignment vertical="center"/>
    </xf>
    <xf numFmtId="181" fontId="4" fillId="0" borderId="0" xfId="49" applyNumberFormat="1" applyFont="1" applyFill="1" applyAlignment="1">
      <alignment horizontal="right" vertical="center"/>
    </xf>
    <xf numFmtId="41" fontId="4" fillId="0" borderId="11" xfId="0" applyNumberFormat="1" applyFont="1" applyFill="1" applyBorder="1" applyAlignment="1" quotePrefix="1">
      <alignment horizontal="center" vertical="center"/>
    </xf>
    <xf numFmtId="41" fontId="4" fillId="0" borderId="11" xfId="0" applyNumberFormat="1" applyFont="1" applyFill="1" applyBorder="1" applyAlignment="1">
      <alignment vertical="center"/>
    </xf>
    <xf numFmtId="181" fontId="2" fillId="0" borderId="0" xfId="49" applyNumberFormat="1" applyFont="1" applyFill="1" applyAlignment="1">
      <alignment horizontal="right" vertical="center"/>
    </xf>
    <xf numFmtId="41" fontId="4" fillId="0" borderId="11" xfId="0" applyNumberFormat="1" applyFont="1" applyFill="1" applyBorder="1" applyAlignment="1">
      <alignment horizontal="right" vertical="center"/>
    </xf>
    <xf numFmtId="41" fontId="4" fillId="0" borderId="23" xfId="0" applyNumberFormat="1" applyFont="1" applyFill="1" applyBorder="1" applyAlignment="1">
      <alignment horizontal="right" vertical="center"/>
    </xf>
    <xf numFmtId="181" fontId="4" fillId="0" borderId="16" xfId="49" applyNumberFormat="1" applyFont="1" applyFill="1" applyBorder="1" applyAlignment="1">
      <alignment horizontal="right" vertical="center"/>
    </xf>
    <xf numFmtId="0" fontId="4" fillId="0" borderId="19" xfId="0" applyFont="1" applyFill="1" applyBorder="1" applyAlignment="1">
      <alignment horizontal="distributed"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11" fillId="0" borderId="23" xfId="0" applyFont="1" applyFill="1" applyBorder="1" applyAlignment="1">
      <alignment vertical="center"/>
    </xf>
    <xf numFmtId="0" fontId="11" fillId="0" borderId="19" xfId="0" applyFont="1" applyFill="1" applyBorder="1" applyAlignment="1">
      <alignment horizontal="distributed" vertical="center" wrapText="1"/>
    </xf>
    <xf numFmtId="0" fontId="11" fillId="0" borderId="11" xfId="0" applyNumberFormat="1" applyFont="1" applyFill="1" applyBorder="1" applyAlignment="1">
      <alignment vertical="center"/>
    </xf>
    <xf numFmtId="181" fontId="11" fillId="0" borderId="0" xfId="49" applyNumberFormat="1" applyFont="1" applyFill="1" applyAlignment="1">
      <alignment vertical="center"/>
    </xf>
    <xf numFmtId="41" fontId="11" fillId="0" borderId="0" xfId="0" applyNumberFormat="1" applyFont="1" applyFill="1" applyAlignment="1">
      <alignment vertical="center"/>
    </xf>
    <xf numFmtId="0" fontId="11" fillId="0" borderId="11" xfId="0" applyNumberFormat="1" applyFont="1" applyFill="1" applyBorder="1" applyAlignment="1" quotePrefix="1">
      <alignment vertical="center"/>
    </xf>
    <xf numFmtId="0" fontId="11" fillId="0" borderId="11" xfId="0" applyNumberFormat="1" applyFont="1" applyFill="1" applyBorder="1" applyAlignment="1">
      <alignment vertical="center"/>
    </xf>
    <xf numFmtId="0" fontId="11" fillId="0" borderId="11" xfId="0" applyNumberFormat="1" applyFont="1" applyFill="1" applyBorder="1" applyAlignment="1">
      <alignment horizontal="right" vertical="center"/>
    </xf>
    <xf numFmtId="181" fontId="11" fillId="0" borderId="0" xfId="49" applyNumberFormat="1" applyFont="1" applyFill="1" applyBorder="1" applyAlignment="1">
      <alignment horizontal="right" vertical="center"/>
    </xf>
    <xf numFmtId="181" fontId="11" fillId="0" borderId="0" xfId="0" applyNumberFormat="1" applyFont="1" applyFill="1" applyAlignment="1">
      <alignment vertical="center"/>
    </xf>
    <xf numFmtId="181" fontId="11" fillId="0" borderId="0" xfId="49" applyNumberFormat="1" applyFont="1" applyFill="1" applyAlignment="1">
      <alignment horizontal="right" vertical="center"/>
    </xf>
    <xf numFmtId="181" fontId="11" fillId="0" borderId="0" xfId="49" applyNumberFormat="1" applyFont="1" applyFill="1" applyBorder="1" applyAlignment="1">
      <alignment vertical="center"/>
    </xf>
    <xf numFmtId="0" fontId="11" fillId="0" borderId="23" xfId="0" applyNumberFormat="1" applyFont="1" applyFill="1" applyBorder="1" applyAlignment="1">
      <alignment horizontal="right" vertical="center"/>
    </xf>
    <xf numFmtId="181" fontId="11" fillId="0" borderId="16" xfId="49" applyNumberFormat="1" applyFont="1" applyFill="1" applyBorder="1" applyAlignment="1">
      <alignment vertical="center"/>
    </xf>
    <xf numFmtId="181" fontId="11" fillId="0" borderId="16" xfId="49" applyNumberFormat="1" applyFont="1" applyFill="1" applyBorder="1" applyAlignment="1">
      <alignment horizontal="right" vertical="center"/>
    </xf>
    <xf numFmtId="3" fontId="10" fillId="0" borderId="16" xfId="49" applyNumberFormat="1" applyFont="1" applyFill="1" applyBorder="1" applyAlignment="1">
      <alignment vertical="center"/>
    </xf>
    <xf numFmtId="3" fontId="10" fillId="0" borderId="16" xfId="49" applyNumberFormat="1" applyFont="1" applyFill="1" applyBorder="1" applyAlignment="1">
      <alignment horizontal="right" vertical="center"/>
    </xf>
    <xf numFmtId="0" fontId="5" fillId="0" borderId="0" xfId="0" applyFont="1" applyFill="1" applyAlignment="1">
      <alignment vertical="center"/>
    </xf>
    <xf numFmtId="0" fontId="7" fillId="0" borderId="22" xfId="0" applyFont="1" applyFill="1" applyBorder="1" applyAlignment="1">
      <alignment horizontal="right" vertical="center"/>
    </xf>
    <xf numFmtId="0" fontId="7" fillId="0" borderId="23" xfId="0" applyFont="1" applyFill="1" applyBorder="1" applyAlignment="1">
      <alignment horizontal="left" vertical="center"/>
    </xf>
    <xf numFmtId="0" fontId="7" fillId="0" borderId="29" xfId="0" applyFont="1" applyFill="1" applyBorder="1" applyAlignment="1">
      <alignment horizontal="distributed" vertical="center" wrapText="1"/>
    </xf>
    <xf numFmtId="0" fontId="7" fillId="0" borderId="28" xfId="0" applyFont="1" applyFill="1" applyBorder="1" applyAlignment="1">
      <alignment horizontal="distributed" vertical="center"/>
    </xf>
    <xf numFmtId="38" fontId="7" fillId="0" borderId="0" xfId="49" applyFont="1" applyFill="1" applyBorder="1" applyAlignment="1">
      <alignment vertical="center"/>
    </xf>
    <xf numFmtId="0" fontId="7" fillId="0" borderId="11" xfId="0" applyFont="1" applyFill="1" applyBorder="1" applyAlignment="1" quotePrefix="1">
      <alignment horizontal="center" vertical="center"/>
    </xf>
    <xf numFmtId="0" fontId="10" fillId="0" borderId="23" xfId="0" applyFont="1" applyFill="1" applyBorder="1" applyAlignment="1" quotePrefix="1">
      <alignment horizontal="center" vertical="center"/>
    </xf>
    <xf numFmtId="38" fontId="10" fillId="0" borderId="16" xfId="49" applyFont="1" applyFill="1" applyBorder="1" applyAlignment="1">
      <alignment vertical="center"/>
    </xf>
    <xf numFmtId="41" fontId="4" fillId="0" borderId="0" xfId="0" applyNumberFormat="1" applyFont="1" applyFill="1" applyAlignment="1">
      <alignment vertical="center"/>
    </xf>
    <xf numFmtId="38" fontId="7" fillId="0" borderId="0" xfId="49" applyFont="1" applyFill="1" applyBorder="1" applyAlignment="1">
      <alignment horizontal="right" vertical="center"/>
    </xf>
    <xf numFmtId="38" fontId="10" fillId="0" borderId="16" xfId="49" applyFont="1" applyFill="1" applyBorder="1" applyAlignment="1">
      <alignment horizontal="right" vertical="center"/>
    </xf>
    <xf numFmtId="0" fontId="11" fillId="0" borderId="27" xfId="0" applyFont="1" applyFill="1" applyBorder="1" applyAlignment="1">
      <alignment horizontal="distributed" vertical="center"/>
    </xf>
    <xf numFmtId="0" fontId="11" fillId="0" borderId="29" xfId="0" applyFont="1" applyFill="1" applyBorder="1" applyAlignment="1">
      <alignment horizontal="distributed" vertical="center"/>
    </xf>
    <xf numFmtId="0" fontId="4" fillId="0" borderId="0" xfId="0" applyFont="1" applyFill="1" applyBorder="1" applyAlignment="1">
      <alignment horizontal="right" vertical="center"/>
    </xf>
    <xf numFmtId="0" fontId="7" fillId="0" borderId="30" xfId="0" applyFont="1" applyFill="1" applyBorder="1" applyAlignment="1">
      <alignment horizontal="distributed" vertical="center"/>
    </xf>
    <xf numFmtId="0" fontId="19" fillId="0" borderId="0" xfId="43" applyFont="1" applyFill="1" applyAlignment="1" applyProtection="1">
      <alignment vertical="center"/>
      <protection/>
    </xf>
    <xf numFmtId="0" fontId="0" fillId="0" borderId="0" xfId="0" applyFont="1" applyFill="1" applyAlignment="1">
      <alignment vertical="center"/>
    </xf>
    <xf numFmtId="0" fontId="7" fillId="0" borderId="0" xfId="0" applyFont="1" applyFill="1" applyAlignment="1">
      <alignment horizontal="center" vertical="center"/>
    </xf>
    <xf numFmtId="0" fontId="5" fillId="0" borderId="0" xfId="0" applyFont="1" applyFill="1" applyAlignment="1">
      <alignment vertical="center"/>
    </xf>
    <xf numFmtId="38" fontId="7" fillId="0" borderId="14" xfId="49" applyFont="1" applyFill="1" applyBorder="1" applyAlignment="1">
      <alignment vertical="center"/>
    </xf>
    <xf numFmtId="38" fontId="7" fillId="0" borderId="0" xfId="49" applyFont="1" applyFill="1" applyBorder="1" applyAlignment="1">
      <alignment vertical="center"/>
    </xf>
    <xf numFmtId="38" fontId="7" fillId="0" borderId="0" xfId="49" applyFont="1" applyFill="1" applyBorder="1" applyAlignment="1">
      <alignment vertical="center" wrapText="1"/>
    </xf>
    <xf numFmtId="0" fontId="11" fillId="0" borderId="0" xfId="0" applyFont="1" applyFill="1" applyAlignment="1">
      <alignment vertical="center"/>
    </xf>
    <xf numFmtId="0" fontId="11" fillId="0" borderId="0" xfId="0" applyFont="1" applyFill="1" applyAlignment="1">
      <alignment/>
    </xf>
    <xf numFmtId="0" fontId="20" fillId="0" borderId="0" xfId="43" applyFont="1" applyFill="1" applyAlignment="1" applyProtection="1">
      <alignment vertical="center"/>
      <protection/>
    </xf>
    <xf numFmtId="0" fontId="11" fillId="0" borderId="0" xfId="0" applyFont="1" applyFill="1" applyAlignment="1">
      <alignment horizontal="center" vertical="center"/>
    </xf>
    <xf numFmtId="0" fontId="6" fillId="0" borderId="0" xfId="0" applyFont="1" applyFill="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17" xfId="0" applyFont="1" applyFill="1" applyBorder="1" applyAlignment="1">
      <alignment horizontal="center" vertical="center"/>
    </xf>
    <xf numFmtId="0" fontId="9" fillId="0" borderId="0" xfId="0" applyFont="1" applyFill="1" applyAlignment="1">
      <alignment horizontal="center" vertical="center"/>
    </xf>
    <xf numFmtId="0" fontId="14" fillId="0" borderId="0" xfId="0" applyFont="1" applyFill="1" applyAlignment="1">
      <alignment vertical="center"/>
    </xf>
    <xf numFmtId="0" fontId="21" fillId="0" borderId="0" xfId="43" applyFont="1" applyFill="1" applyAlignment="1" applyProtection="1">
      <alignment vertical="center"/>
      <protection/>
    </xf>
    <xf numFmtId="0" fontId="0" fillId="0" borderId="0" xfId="0" applyFont="1" applyFill="1" applyAlignment="1">
      <alignment vertical="center"/>
    </xf>
    <xf numFmtId="0" fontId="14" fillId="0" borderId="0" xfId="62" applyFont="1" applyFill="1" applyAlignment="1">
      <alignment vertical="center"/>
      <protection/>
    </xf>
    <xf numFmtId="0" fontId="7" fillId="0" borderId="0" xfId="62" applyFont="1" applyFill="1" applyAlignment="1">
      <alignment vertical="center"/>
      <protection/>
    </xf>
    <xf numFmtId="0" fontId="7" fillId="0" borderId="0" xfId="62" applyFont="1" applyFill="1" applyAlignment="1">
      <alignment vertical="center" wrapText="1"/>
      <protection/>
    </xf>
    <xf numFmtId="0" fontId="7" fillId="0" borderId="0" xfId="62" applyFont="1" applyFill="1" applyAlignment="1">
      <alignment/>
      <protection/>
    </xf>
    <xf numFmtId="181" fontId="10" fillId="0" borderId="0" xfId="49" applyNumberFormat="1" applyFont="1" applyFill="1" applyAlignment="1">
      <alignment horizontal="right" vertical="center"/>
    </xf>
    <xf numFmtId="181" fontId="10" fillId="0" borderId="0" xfId="0" applyNumberFormat="1" applyFont="1" applyFill="1" applyBorder="1" applyAlignment="1">
      <alignment horizontal="right" vertical="center"/>
    </xf>
    <xf numFmtId="185" fontId="10" fillId="0" borderId="0" xfId="0" applyNumberFormat="1" applyFont="1" applyFill="1" applyAlignment="1">
      <alignment horizontal="right" vertical="center"/>
    </xf>
    <xf numFmtId="181" fontId="10" fillId="0" borderId="16" xfId="49" applyNumberFormat="1" applyFont="1" applyFill="1" applyBorder="1" applyAlignment="1">
      <alignment horizontal="right" vertical="center"/>
    </xf>
    <xf numFmtId="181" fontId="10" fillId="0" borderId="16" xfId="0" applyNumberFormat="1" applyFont="1" applyFill="1" applyBorder="1" applyAlignment="1">
      <alignment horizontal="right" vertical="center"/>
    </xf>
    <xf numFmtId="185" fontId="10" fillId="0" borderId="16"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13" fillId="0" borderId="20" xfId="0" applyFont="1" applyFill="1" applyBorder="1" applyAlignment="1">
      <alignment horizontal="center" vertical="center" wrapText="1" shrinkToFit="1"/>
    </xf>
    <xf numFmtId="181" fontId="7" fillId="0" borderId="14" xfId="49" applyNumberFormat="1" applyFont="1" applyFill="1" applyBorder="1" applyAlignment="1">
      <alignment vertical="center"/>
    </xf>
    <xf numFmtId="181" fontId="7" fillId="0" borderId="0" xfId="63" applyNumberFormat="1" applyFont="1" applyFill="1" applyBorder="1" applyAlignment="1">
      <alignment horizontal="right" vertical="center"/>
      <protection/>
    </xf>
    <xf numFmtId="185" fontId="7" fillId="0" borderId="0" xfId="0" applyNumberFormat="1" applyFont="1" applyFill="1" applyBorder="1" applyAlignment="1">
      <alignment horizontal="right" vertical="center"/>
    </xf>
    <xf numFmtId="181" fontId="10" fillId="0" borderId="14" xfId="49" applyNumberFormat="1" applyFont="1" applyFill="1" applyBorder="1" applyAlignment="1">
      <alignment vertical="center"/>
    </xf>
    <xf numFmtId="181" fontId="10" fillId="0" borderId="0" xfId="49" applyNumberFormat="1" applyFont="1" applyFill="1" applyBorder="1" applyAlignment="1">
      <alignment horizontal="right" vertical="center"/>
    </xf>
    <xf numFmtId="181" fontId="10" fillId="0" borderId="0" xfId="63" applyNumberFormat="1" applyFont="1" applyFill="1" applyBorder="1" applyAlignment="1">
      <alignment horizontal="right" vertical="center"/>
      <protection/>
    </xf>
    <xf numFmtId="0" fontId="7" fillId="0" borderId="11" xfId="0" applyFont="1" applyFill="1" applyBorder="1" applyAlignment="1">
      <alignment horizontal="distributed" vertical="center"/>
    </xf>
    <xf numFmtId="181" fontId="7" fillId="0" borderId="0" xfId="49" applyNumberFormat="1" applyFont="1" applyFill="1" applyBorder="1" applyAlignment="1">
      <alignment vertical="center"/>
    </xf>
    <xf numFmtId="181" fontId="7" fillId="0" borderId="0" xfId="0" applyNumberFormat="1" applyFont="1" applyFill="1" applyAlignment="1">
      <alignment horizontal="right" vertical="center"/>
    </xf>
    <xf numFmtId="0" fontId="4" fillId="0" borderId="0" xfId="0" applyFont="1" applyFill="1" applyBorder="1" applyAlignment="1">
      <alignment vertical="center"/>
    </xf>
    <xf numFmtId="38" fontId="10" fillId="0" borderId="0" xfId="0" applyNumberFormat="1" applyFont="1" applyFill="1" applyAlignment="1">
      <alignment vertical="center"/>
    </xf>
    <xf numFmtId="0" fontId="4" fillId="0" borderId="0" xfId="0" applyFont="1" applyFill="1" applyBorder="1" applyAlignment="1">
      <alignment horizontal="distributed" vertical="center"/>
    </xf>
    <xf numFmtId="38" fontId="4" fillId="0" borderId="0" xfId="0" applyNumberFormat="1" applyFont="1" applyFill="1" applyBorder="1" applyAlignment="1">
      <alignment horizontal="right" vertical="center"/>
    </xf>
    <xf numFmtId="38" fontId="4" fillId="0" borderId="0" xfId="49" applyNumberFormat="1" applyFont="1" applyFill="1" applyBorder="1" applyAlignment="1">
      <alignment horizontal="right" vertical="center"/>
    </xf>
    <xf numFmtId="180" fontId="4" fillId="0" borderId="0" xfId="0" applyNumberFormat="1" applyFont="1" applyFill="1" applyAlignment="1">
      <alignment vertical="center"/>
    </xf>
    <xf numFmtId="0" fontId="3" fillId="0" borderId="0" xfId="0" applyFont="1" applyFill="1" applyBorder="1" applyAlignment="1">
      <alignment horizontal="center" vertical="center"/>
    </xf>
    <xf numFmtId="184" fontId="4" fillId="0" borderId="14" xfId="51" applyNumberFormat="1" applyFont="1" applyFill="1" applyBorder="1" applyAlignment="1">
      <alignment horizontal="right" vertical="center"/>
    </xf>
    <xf numFmtId="184" fontId="4" fillId="0" borderId="0" xfId="51" applyNumberFormat="1" applyFont="1" applyFill="1" applyBorder="1" applyAlignment="1">
      <alignment horizontal="right" vertical="center"/>
    </xf>
    <xf numFmtId="184" fontId="4" fillId="0" borderId="15" xfId="51" applyNumberFormat="1" applyFont="1" applyFill="1" applyBorder="1" applyAlignment="1">
      <alignment horizontal="right" vertical="center"/>
    </xf>
    <xf numFmtId="184" fontId="4" fillId="0" borderId="16" xfId="51" applyNumberFormat="1" applyFont="1" applyFill="1" applyBorder="1" applyAlignment="1">
      <alignment horizontal="right" vertical="center"/>
    </xf>
    <xf numFmtId="181" fontId="4" fillId="0" borderId="0" xfId="49" applyNumberFormat="1" applyFont="1" applyFill="1" applyBorder="1" applyAlignment="1">
      <alignment horizontal="right" vertical="center"/>
    </xf>
    <xf numFmtId="181" fontId="12" fillId="0" borderId="0" xfId="49" applyNumberFormat="1" applyFont="1" applyFill="1" applyAlignment="1">
      <alignment vertical="center"/>
    </xf>
    <xf numFmtId="181" fontId="11" fillId="0" borderId="15" xfId="49" applyNumberFormat="1" applyFont="1" applyFill="1" applyBorder="1" applyAlignment="1">
      <alignment vertical="center"/>
    </xf>
    <xf numFmtId="0" fontId="4" fillId="0" borderId="0" xfId="0" applyFont="1" applyFill="1" applyAlignment="1">
      <alignment horizontal="right" vertical="center"/>
    </xf>
    <xf numFmtId="0" fontId="11" fillId="0" borderId="24" xfId="0" applyFont="1" applyFill="1" applyBorder="1" applyAlignment="1">
      <alignment vertical="center"/>
    </xf>
    <xf numFmtId="0" fontId="11" fillId="0" borderId="15" xfId="0" applyFont="1" applyFill="1" applyBorder="1" applyAlignment="1">
      <alignment horizontal="distributed" vertical="center"/>
    </xf>
    <xf numFmtId="0" fontId="11" fillId="0" borderId="15" xfId="0" applyFont="1" applyFill="1" applyBorder="1" applyAlignment="1">
      <alignment horizontal="distributed" vertical="center" wrapText="1"/>
    </xf>
    <xf numFmtId="0" fontId="11" fillId="0" borderId="23" xfId="0" applyFont="1" applyFill="1" applyBorder="1" applyAlignment="1">
      <alignment vertical="center"/>
    </xf>
    <xf numFmtId="0" fontId="11" fillId="0" borderId="11" xfId="0" applyFont="1" applyFill="1" applyBorder="1" applyAlignment="1">
      <alignment horizontal="distributed" vertical="center"/>
    </xf>
    <xf numFmtId="38" fontId="11" fillId="0" borderId="12" xfId="49" applyFont="1" applyFill="1" applyBorder="1" applyAlignment="1">
      <alignment vertical="center"/>
    </xf>
    <xf numFmtId="38" fontId="11" fillId="0" borderId="0" xfId="49" applyFont="1" applyFill="1" applyBorder="1" applyAlignment="1">
      <alignment vertical="center"/>
    </xf>
    <xf numFmtId="38" fontId="11" fillId="0" borderId="13" xfId="49" applyFont="1" applyFill="1" applyBorder="1" applyAlignment="1">
      <alignment vertical="center"/>
    </xf>
    <xf numFmtId="0" fontId="11" fillId="0" borderId="11" xfId="0" applyFont="1" applyFill="1" applyBorder="1" applyAlignment="1" quotePrefix="1">
      <alignment horizontal="center" vertical="center"/>
    </xf>
    <xf numFmtId="0" fontId="12" fillId="0" borderId="23" xfId="0" applyFont="1" applyFill="1" applyBorder="1" applyAlignment="1" quotePrefix="1">
      <alignment horizontal="center" vertical="center"/>
    </xf>
    <xf numFmtId="38" fontId="12" fillId="0" borderId="16" xfId="49" applyFont="1" applyFill="1" applyBorder="1" applyAlignment="1">
      <alignment vertical="center"/>
    </xf>
    <xf numFmtId="38" fontId="12" fillId="0" borderId="16" xfId="49" applyFont="1" applyFill="1" applyBorder="1" applyAlignment="1">
      <alignment horizontal="right" vertical="center"/>
    </xf>
    <xf numFmtId="0" fontId="7" fillId="0" borderId="31" xfId="0" applyFont="1" applyFill="1" applyBorder="1" applyAlignment="1">
      <alignment horizontal="left" vertical="center"/>
    </xf>
    <xf numFmtId="0" fontId="7" fillId="0" borderId="29" xfId="0" applyFont="1" applyFill="1" applyBorder="1" applyAlignment="1">
      <alignment horizontal="left" vertical="center"/>
    </xf>
    <xf numFmtId="0" fontId="7" fillId="0" borderId="19"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17" xfId="0" applyFont="1" applyFill="1" applyBorder="1" applyAlignment="1">
      <alignment horizontal="center" vertical="center"/>
    </xf>
    <xf numFmtId="0" fontId="7" fillId="0" borderId="25"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Fill="1" applyAlignment="1">
      <alignment horizontal="center" vertical="center"/>
    </xf>
    <xf numFmtId="0" fontId="7" fillId="0" borderId="2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2" xfId="0" applyFont="1" applyFill="1" applyBorder="1" applyAlignment="1">
      <alignment horizontal="distributed" vertical="center"/>
    </xf>
    <xf numFmtId="0" fontId="7" fillId="0" borderId="24"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29" xfId="0" applyFont="1" applyFill="1" applyBorder="1" applyAlignment="1">
      <alignment horizontal="distributed" vertical="center"/>
    </xf>
    <xf numFmtId="0" fontId="7" fillId="0" borderId="18" xfId="0" applyFont="1" applyFill="1" applyBorder="1" applyAlignment="1">
      <alignment horizontal="center" vertical="center"/>
    </xf>
    <xf numFmtId="0" fontId="11" fillId="0" borderId="0" xfId="0" applyFont="1" applyFill="1" applyBorder="1" applyAlignment="1">
      <alignment horizontal="distributed" vertical="center"/>
    </xf>
    <xf numFmtId="0" fontId="13" fillId="0" borderId="31"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1" fillId="0" borderId="24"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16" xfId="0" applyFont="1" applyFill="1" applyBorder="1" applyAlignment="1">
      <alignment horizontal="distributed" vertical="center" wrapText="1"/>
    </xf>
    <xf numFmtId="0" fontId="11" fillId="0" borderId="25" xfId="0" applyFont="1" applyFill="1" applyBorder="1" applyAlignment="1">
      <alignment horizontal="distributed" vertical="center"/>
    </xf>
    <xf numFmtId="0" fontId="11" fillId="0" borderId="13" xfId="0" applyFont="1" applyFill="1" applyBorder="1" applyAlignment="1">
      <alignment horizontal="left"/>
    </xf>
    <xf numFmtId="0" fontId="11" fillId="0" borderId="0" xfId="0" applyFont="1" applyFill="1" applyBorder="1" applyAlignment="1" quotePrefix="1">
      <alignment horizontal="left"/>
    </xf>
    <xf numFmtId="0" fontId="12" fillId="0" borderId="0" xfId="0" applyFont="1" applyFill="1" applyBorder="1" applyAlignment="1">
      <alignment horizontal="distributed"/>
    </xf>
    <xf numFmtId="0" fontId="12" fillId="0" borderId="0" xfId="0" applyFont="1" applyFill="1" applyBorder="1" applyAlignment="1" quotePrefix="1">
      <alignment horizontal="distributed"/>
    </xf>
    <xf numFmtId="0" fontId="11" fillId="0" borderId="16" xfId="0" applyFont="1" applyFill="1" applyBorder="1" applyAlignment="1">
      <alignment horizontal="distributed" vertical="center"/>
    </xf>
    <xf numFmtId="0" fontId="11" fillId="0" borderId="0" xfId="0" applyFont="1" applyFill="1" applyBorder="1" applyAlignment="1">
      <alignment horizontal="center" vertical="center" shrinkToFit="1"/>
    </xf>
    <xf numFmtId="0" fontId="12" fillId="0" borderId="0" xfId="0" applyFont="1" applyFill="1" applyBorder="1" applyAlignment="1">
      <alignment horizontal="distributed" vertical="center"/>
    </xf>
    <xf numFmtId="0" fontId="19" fillId="0" borderId="0" xfId="43" applyFont="1" applyFill="1" applyAlignment="1" applyProtection="1">
      <alignment vertical="center"/>
      <protection/>
    </xf>
    <xf numFmtId="0" fontId="11" fillId="0" borderId="18" xfId="0" applyFont="1" applyFill="1" applyBorder="1" applyAlignment="1">
      <alignment horizontal="distributed" vertical="center" wrapText="1"/>
    </xf>
    <xf numFmtId="0" fontId="11" fillId="0" borderId="29" xfId="0" applyFont="1" applyFill="1" applyBorder="1" applyAlignment="1">
      <alignment horizontal="distributed" vertical="center" wrapText="1"/>
    </xf>
    <xf numFmtId="0" fontId="11" fillId="0" borderId="17"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distributed" vertical="center"/>
    </xf>
    <xf numFmtId="0" fontId="11" fillId="0" borderId="27" xfId="0" applyFont="1" applyFill="1" applyBorder="1" applyAlignment="1">
      <alignment horizontal="distributed" vertical="center"/>
    </xf>
    <xf numFmtId="0" fontId="11" fillId="0" borderId="19" xfId="0" applyFont="1" applyFill="1" applyBorder="1" applyAlignment="1">
      <alignment horizontal="distributed" vertical="center"/>
    </xf>
    <xf numFmtId="0" fontId="11" fillId="0" borderId="31" xfId="0" applyFont="1" applyFill="1" applyBorder="1" applyAlignment="1">
      <alignment horizontal="distributed" vertical="center"/>
    </xf>
    <xf numFmtId="0" fontId="11" fillId="0" borderId="29" xfId="0" applyFont="1" applyFill="1" applyBorder="1" applyAlignment="1">
      <alignment horizontal="distributed" vertical="center"/>
    </xf>
    <xf numFmtId="0" fontId="11" fillId="0" borderId="19"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7" fillId="0" borderId="0" xfId="0" applyFont="1" applyFill="1" applyBorder="1" applyAlignment="1">
      <alignment horizontal="distributed"/>
    </xf>
    <xf numFmtId="0" fontId="7" fillId="0" borderId="16" xfId="0" applyFont="1" applyFill="1" applyBorder="1" applyAlignment="1">
      <alignment horizontal="distributed"/>
    </xf>
    <xf numFmtId="0" fontId="7" fillId="0" borderId="25" xfId="0" applyFont="1" applyFill="1" applyBorder="1" applyAlignment="1">
      <alignment horizontal="center" vertical="center" wrapText="1"/>
    </xf>
    <xf numFmtId="0" fontId="0" fillId="0" borderId="25" xfId="0" applyFont="1" applyFill="1" applyBorder="1" applyAlignment="1">
      <alignment vertical="center"/>
    </xf>
    <xf numFmtId="0" fontId="0" fillId="0" borderId="18" xfId="0" applyFont="1" applyFill="1" applyBorder="1" applyAlignment="1">
      <alignment vertical="center"/>
    </xf>
    <xf numFmtId="0" fontId="7" fillId="0" borderId="0" xfId="0" applyFont="1" applyFill="1" applyBorder="1" applyAlignment="1" quotePrefix="1">
      <alignment horizontal="center"/>
    </xf>
    <xf numFmtId="0" fontId="7" fillId="0" borderId="13" xfId="0" applyFont="1" applyFill="1" applyBorder="1" applyAlignment="1">
      <alignment horizontal="distributed"/>
    </xf>
    <xf numFmtId="0" fontId="10" fillId="0" borderId="0" xfId="0" applyFont="1" applyFill="1" applyBorder="1" applyAlignment="1" quotePrefix="1">
      <alignment horizontal="center"/>
    </xf>
    <xf numFmtId="0" fontId="7" fillId="0" borderId="22" xfId="62" applyFont="1" applyFill="1" applyBorder="1" applyAlignment="1">
      <alignment horizontal="distributed" vertical="center" wrapText="1"/>
      <protection/>
    </xf>
    <xf numFmtId="0" fontId="7" fillId="0" borderId="23" xfId="62" applyFont="1" applyFill="1" applyBorder="1" applyAlignment="1">
      <alignment horizontal="distributed" vertical="center" wrapText="1"/>
      <protection/>
    </xf>
    <xf numFmtId="0" fontId="7" fillId="0" borderId="17" xfId="62" applyFont="1" applyFill="1" applyBorder="1" applyAlignment="1">
      <alignment horizontal="distributed" vertical="center"/>
      <protection/>
    </xf>
    <xf numFmtId="0" fontId="7" fillId="0" borderId="25" xfId="62" applyFont="1" applyFill="1" applyBorder="1" applyAlignment="1">
      <alignment horizontal="distributed" vertical="center"/>
      <protection/>
    </xf>
    <xf numFmtId="187" fontId="7" fillId="0" borderId="13" xfId="62" applyNumberFormat="1" applyFont="1" applyFill="1" applyBorder="1" applyAlignment="1">
      <alignment horizontal="center"/>
      <protection/>
    </xf>
    <xf numFmtId="0" fontId="7" fillId="0" borderId="18" xfId="62" applyFont="1" applyFill="1" applyBorder="1" applyAlignment="1">
      <alignment horizontal="distributed" vertical="center"/>
      <protection/>
    </xf>
    <xf numFmtId="0" fontId="7" fillId="0" borderId="33" xfId="62" applyFont="1" applyFill="1" applyBorder="1" applyAlignment="1">
      <alignment horizontal="distributed" vertical="center"/>
      <protection/>
    </xf>
    <xf numFmtId="0" fontId="7" fillId="0" borderId="21" xfId="62" applyFont="1" applyFill="1" applyBorder="1" applyAlignment="1">
      <alignment horizontal="distributed" vertical="center"/>
      <protection/>
    </xf>
    <xf numFmtId="0" fontId="7" fillId="0" borderId="0" xfId="0" applyFont="1" applyFill="1" applyBorder="1" applyAlignment="1">
      <alignment horizontal="center" vertical="center"/>
    </xf>
    <xf numFmtId="0" fontId="7" fillId="0" borderId="19" xfId="0" applyFont="1" applyFill="1" applyBorder="1" applyAlignment="1">
      <alignment horizontal="distributed" vertical="center" indent="2"/>
    </xf>
    <xf numFmtId="0" fontId="9" fillId="0" borderId="31" xfId="0" applyFont="1" applyFill="1" applyBorder="1" applyAlignment="1">
      <alignment horizontal="distributed" vertical="center" indent="2"/>
    </xf>
    <xf numFmtId="0" fontId="9" fillId="0" borderId="29" xfId="0" applyFont="1" applyFill="1" applyBorder="1" applyAlignment="1">
      <alignment horizontal="distributed" vertical="center" indent="2"/>
    </xf>
    <xf numFmtId="0" fontId="7" fillId="0" borderId="17"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17"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1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3" xfId="0" applyFont="1" applyFill="1" applyBorder="1" applyAlignment="1">
      <alignment horizontal="distributed" vertical="center" wrapText="1"/>
    </xf>
    <xf numFmtId="0" fontId="7" fillId="0" borderId="21" xfId="0" applyFont="1" applyFill="1" applyBorder="1" applyAlignment="1">
      <alignment horizontal="distributed" vertical="center" wrapText="1"/>
    </xf>
    <xf numFmtId="0" fontId="7" fillId="0" borderId="27"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2" xfId="0" applyFont="1" applyFill="1" applyBorder="1" applyAlignment="1">
      <alignment horizontal="distributed" vertical="center"/>
    </xf>
    <xf numFmtId="0" fontId="7" fillId="0" borderId="23" xfId="0" applyFont="1" applyFill="1" applyBorder="1" applyAlignment="1">
      <alignment horizontal="distributed"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7"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30" xfId="0" applyFont="1" applyFill="1" applyBorder="1" applyAlignment="1">
      <alignment horizontal="distributed" vertical="center" indent="1"/>
    </xf>
    <xf numFmtId="0" fontId="4" fillId="0" borderId="25" xfId="0" applyFont="1" applyFill="1" applyBorder="1" applyAlignment="1">
      <alignment horizontal="distributed" vertical="center"/>
    </xf>
    <xf numFmtId="0" fontId="4" fillId="0" borderId="10" xfId="0" applyFont="1" applyFill="1" applyBorder="1" applyAlignment="1">
      <alignment vertical="center"/>
    </xf>
    <xf numFmtId="0" fontId="4" fillId="0" borderId="30" xfId="0" applyFont="1" applyFill="1" applyBorder="1" applyAlignment="1">
      <alignment horizontal="distributed" vertical="center"/>
    </xf>
    <xf numFmtId="0" fontId="11" fillId="0" borderId="17" xfId="0" applyFont="1" applyFill="1" applyBorder="1" applyAlignment="1">
      <alignment horizontal="distributed" vertical="center"/>
    </xf>
    <xf numFmtId="0" fontId="11" fillId="0" borderId="18" xfId="0" applyFont="1" applyFill="1" applyBorder="1" applyAlignment="1">
      <alignment horizontal="distributed" vertical="center"/>
    </xf>
    <xf numFmtId="0" fontId="11" fillId="0" borderId="13" xfId="0" applyFont="1" applyFill="1" applyBorder="1" applyAlignment="1">
      <alignment vertical="center"/>
    </xf>
    <xf numFmtId="0" fontId="11" fillId="0" borderId="17"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2" fillId="0" borderId="0" xfId="0" applyFont="1" applyFill="1" applyAlignment="1">
      <alignment vertical="center"/>
    </xf>
    <xf numFmtId="0" fontId="4" fillId="0" borderId="0" xfId="0" applyFont="1" applyFill="1" applyAlignment="1">
      <alignment horizontal="center" vertical="center"/>
    </xf>
    <xf numFmtId="0" fontId="11" fillId="0" borderId="20" xfId="0" applyFont="1" applyFill="1" applyBorder="1" applyAlignment="1">
      <alignment horizontal="distributed" vertical="center"/>
    </xf>
    <xf numFmtId="0" fontId="11" fillId="0" borderId="12" xfId="0" applyFont="1" applyFill="1" applyBorder="1" applyAlignment="1">
      <alignment horizontal="distributed" vertical="center" wrapText="1"/>
    </xf>
    <xf numFmtId="0" fontId="11" fillId="0" borderId="28"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23" xfId="0" applyFont="1" applyFill="1" applyBorder="1" applyAlignment="1">
      <alignment horizontal="distributed" vertical="center"/>
    </xf>
    <xf numFmtId="0" fontId="11" fillId="0" borderId="33" xfId="0" applyFont="1" applyFill="1" applyBorder="1" applyAlignment="1">
      <alignment horizontal="distributed" vertical="center" wrapText="1"/>
    </xf>
    <xf numFmtId="0" fontId="11" fillId="0" borderId="21" xfId="0" applyFont="1" applyFill="1" applyBorder="1" applyAlignment="1">
      <alignment horizontal="distributed" vertical="center" wrapText="1"/>
    </xf>
    <xf numFmtId="0" fontId="11" fillId="0" borderId="27" xfId="0" applyFont="1" applyFill="1" applyBorder="1" applyAlignment="1">
      <alignment horizontal="distributed" vertical="center" wrapText="1"/>
    </xf>
    <xf numFmtId="0" fontId="7" fillId="0" borderId="30" xfId="0" applyFont="1" applyFill="1" applyBorder="1" applyAlignment="1">
      <alignment horizontal="distributed" vertical="center" indent="5"/>
    </xf>
    <xf numFmtId="0" fontId="7" fillId="0" borderId="17" xfId="0" applyFont="1" applyFill="1" applyBorder="1" applyAlignment="1">
      <alignment horizontal="distributed" vertical="center" indent="5"/>
    </xf>
    <xf numFmtId="0" fontId="7" fillId="0" borderId="33" xfId="0" applyFont="1" applyFill="1" applyBorder="1" applyAlignment="1">
      <alignment horizontal="distributed" vertical="center"/>
    </xf>
    <xf numFmtId="0" fontId="4" fillId="0" borderId="0" xfId="0" applyFont="1" applyFill="1" applyBorder="1" applyAlignment="1">
      <alignment horizontal="right" vertical="center"/>
    </xf>
    <xf numFmtId="0" fontId="7" fillId="0" borderId="33"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30" xfId="0" applyFont="1" applyFill="1" applyBorder="1" applyAlignment="1">
      <alignment horizontal="center" vertical="center" wrapText="1"/>
    </xf>
    <xf numFmtId="0" fontId="0" fillId="0" borderId="2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11" fillId="0" borderId="33" xfId="0" applyFont="1" applyFill="1" applyBorder="1" applyAlignment="1">
      <alignment horizontal="center" vertical="center" wrapText="1"/>
    </xf>
    <xf numFmtId="0" fontId="14" fillId="0" borderId="27" xfId="0" applyFont="1" applyFill="1" applyBorder="1" applyAlignment="1">
      <alignment horizontal="center" vertical="center"/>
    </xf>
    <xf numFmtId="0" fontId="7" fillId="0" borderId="30" xfId="0" applyFont="1" applyFill="1" applyBorder="1" applyAlignment="1">
      <alignment horizontal="distributed" vertical="center"/>
    </xf>
    <xf numFmtId="0" fontId="0" fillId="0" borderId="0" xfId="0" applyAlignment="1">
      <alignment horizontal="center" vertical="center"/>
    </xf>
    <xf numFmtId="0" fontId="3"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JB1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7</xdr:row>
      <xdr:rowOff>38100</xdr:rowOff>
    </xdr:from>
    <xdr:to>
      <xdr:col>10</xdr:col>
      <xdr:colOff>847725</xdr:colOff>
      <xdr:row>7</xdr:row>
      <xdr:rowOff>85725</xdr:rowOff>
    </xdr:to>
    <xdr:sp>
      <xdr:nvSpPr>
        <xdr:cNvPr id="1" name="左大かっこ 1"/>
        <xdr:cNvSpPr>
          <a:spLocks/>
        </xdr:cNvSpPr>
      </xdr:nvSpPr>
      <xdr:spPr>
        <a:xfrm rot="5400000" flipH="1">
          <a:off x="10201275" y="1438275"/>
          <a:ext cx="1695450" cy="47625"/>
        </a:xfrm>
        <a:prstGeom prst="leftBracket">
          <a:avLst>
            <a:gd name="adj" fmla="val -47810"/>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7</xdr:row>
      <xdr:rowOff>0</xdr:rowOff>
    </xdr:to>
    <xdr:sp>
      <xdr:nvSpPr>
        <xdr:cNvPr id="1" name="Line 1"/>
        <xdr:cNvSpPr>
          <a:spLocks/>
        </xdr:cNvSpPr>
      </xdr:nvSpPr>
      <xdr:spPr>
        <a:xfrm>
          <a:off x="0" y="809625"/>
          <a:ext cx="12192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9525</xdr:rowOff>
    </xdr:from>
    <xdr:to>
      <xdr:col>1</xdr:col>
      <xdr:colOff>0</xdr:colOff>
      <xdr:row>8</xdr:row>
      <xdr:rowOff>0</xdr:rowOff>
    </xdr:to>
    <xdr:sp>
      <xdr:nvSpPr>
        <xdr:cNvPr id="1" name="Line 1"/>
        <xdr:cNvSpPr>
          <a:spLocks/>
        </xdr:cNvSpPr>
      </xdr:nvSpPr>
      <xdr:spPr>
        <a:xfrm>
          <a:off x="19050" y="1000125"/>
          <a:ext cx="88582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3"/>
  <sheetViews>
    <sheetView showGridLines="0" tabSelected="1" zoomScalePageLayoutView="0" workbookViewId="0" topLeftCell="A1">
      <selection activeCell="A2" sqref="A2"/>
    </sheetView>
  </sheetViews>
  <sheetFormatPr defaultColWidth="9.00390625" defaultRowHeight="13.5"/>
  <cols>
    <col min="1" max="1" width="3.50390625" style="10" customWidth="1"/>
    <col min="2" max="2" width="9.00390625" style="10" customWidth="1"/>
    <col min="3" max="3" width="14.375" style="10" customWidth="1"/>
    <col min="4" max="16384" width="9.00390625" style="10" customWidth="1"/>
  </cols>
  <sheetData>
    <row r="1" ht="18.75">
      <c r="A1" s="9" t="s">
        <v>330</v>
      </c>
    </row>
    <row r="2" ht="18.75">
      <c r="B2" s="9" t="s">
        <v>150</v>
      </c>
    </row>
    <row r="4" spans="2:5" ht="13.5">
      <c r="B4" s="11" t="s">
        <v>164</v>
      </c>
      <c r="C4" s="155" t="s">
        <v>250</v>
      </c>
      <c r="D4" s="155" t="s">
        <v>252</v>
      </c>
      <c r="E4" s="155"/>
    </row>
    <row r="5" spans="2:5" ht="13.5">
      <c r="B5" s="11" t="s">
        <v>159</v>
      </c>
      <c r="C5" s="155" t="s">
        <v>250</v>
      </c>
      <c r="D5" s="155" t="s">
        <v>299</v>
      </c>
      <c r="E5" s="155"/>
    </row>
    <row r="6" spans="2:12" ht="13.5">
      <c r="B6" s="11"/>
      <c r="C6" s="155"/>
      <c r="D6" s="155" t="s">
        <v>274</v>
      </c>
      <c r="E6" s="155"/>
      <c r="L6" s="155"/>
    </row>
    <row r="7" spans="2:5" ht="13.5">
      <c r="B7" s="11" t="s">
        <v>247</v>
      </c>
      <c r="C7" s="155" t="s">
        <v>250</v>
      </c>
      <c r="D7" s="155" t="s">
        <v>298</v>
      </c>
      <c r="E7" s="155"/>
    </row>
    <row r="8" spans="2:12" ht="13.5">
      <c r="B8" s="11"/>
      <c r="C8" s="155"/>
      <c r="D8" s="155" t="s">
        <v>249</v>
      </c>
      <c r="E8" s="155"/>
      <c r="L8" s="155"/>
    </row>
    <row r="9" spans="2:12" ht="13.5">
      <c r="B9" s="11" t="s">
        <v>248</v>
      </c>
      <c r="C9" s="155" t="s">
        <v>250</v>
      </c>
      <c r="D9" s="155" t="s">
        <v>251</v>
      </c>
      <c r="E9" s="155"/>
      <c r="L9" s="155"/>
    </row>
    <row r="10" spans="2:5" ht="13.5">
      <c r="B10" s="11" t="s">
        <v>151</v>
      </c>
      <c r="C10" s="155" t="s">
        <v>350</v>
      </c>
      <c r="D10" s="155"/>
      <c r="E10" s="155"/>
    </row>
    <row r="11" spans="2:3" ht="13.5">
      <c r="B11" s="11" t="s">
        <v>152</v>
      </c>
      <c r="C11" s="10" t="s">
        <v>160</v>
      </c>
    </row>
    <row r="12" spans="2:3" ht="13.5">
      <c r="B12" s="11" t="s">
        <v>153</v>
      </c>
      <c r="C12" s="10" t="s">
        <v>192</v>
      </c>
    </row>
    <row r="13" spans="2:3" ht="13.5">
      <c r="B13" s="11" t="s">
        <v>154</v>
      </c>
      <c r="C13" s="10" t="s">
        <v>193</v>
      </c>
    </row>
    <row r="14" spans="2:3" ht="13.5">
      <c r="B14" s="11" t="s">
        <v>155</v>
      </c>
      <c r="C14" s="10" t="s">
        <v>194</v>
      </c>
    </row>
    <row r="15" spans="2:3" ht="13.5">
      <c r="B15" s="11" t="s">
        <v>156</v>
      </c>
      <c r="C15" s="10" t="s">
        <v>161</v>
      </c>
    </row>
    <row r="16" spans="2:3" ht="13.5">
      <c r="B16" s="11" t="s">
        <v>157</v>
      </c>
      <c r="C16" s="10" t="s">
        <v>163</v>
      </c>
    </row>
    <row r="17" spans="2:3" ht="13.5">
      <c r="B17" s="11" t="s">
        <v>158</v>
      </c>
      <c r="C17" s="10" t="s">
        <v>162</v>
      </c>
    </row>
    <row r="18" spans="2:12" ht="13.5">
      <c r="B18" s="11"/>
      <c r="L18" s="155"/>
    </row>
    <row r="19" ht="13.5">
      <c r="B19" s="11"/>
    </row>
    <row r="23" ht="13.5">
      <c r="B23" s="11"/>
    </row>
  </sheetData>
  <sheetProtection/>
  <hyperlinks>
    <hyperlink ref="B4" location="'11-1(1)'!A1" display="11-1(1)"/>
    <hyperlink ref="B5" location="'11-1(2)'!A1" display="11-1(2)"/>
    <hyperlink ref="B10" location="'11-2'!A1" display="11-2"/>
    <hyperlink ref="B11" location="'11-3'!A1" display="11-3"/>
    <hyperlink ref="B12" location="'11-4'!A1" display="11-4"/>
    <hyperlink ref="B13" location="'11-5'!A1" display="11-5"/>
    <hyperlink ref="B14" location="'11-6'!A1" display="11-6"/>
    <hyperlink ref="B15" location="'11-7'!A1" display="11-7"/>
    <hyperlink ref="B16" location="'11-8(1)'!A1" display="11-8(1)"/>
    <hyperlink ref="B17" location="'11-8(2)'!A1" display="11-8(2)"/>
    <hyperlink ref="B7:B9" location="'11-1(2)'!A1" display="11-1(2)"/>
    <hyperlink ref="B7" location="'11-1(3)'!A1" display="11-1(3)"/>
    <hyperlink ref="B9" location="'11-1(4)'!A1" display="11-1(4)"/>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N38"/>
  <sheetViews>
    <sheetView showGridLines="0" view="pageBreakPreview" zoomScaleSheetLayoutView="100" zoomScalePageLayoutView="0" workbookViewId="0" topLeftCell="A1">
      <pane ySplit="7" topLeftCell="A8" activePane="bottomLeft" state="frozen"/>
      <selection pane="topLeft" activeCell="A3" sqref="A3:H3"/>
      <selection pane="bottomLeft" activeCell="A3" sqref="A3:K3"/>
    </sheetView>
  </sheetViews>
  <sheetFormatPr defaultColWidth="9.00390625" defaultRowHeight="13.5"/>
  <cols>
    <col min="1" max="1" width="11.25390625" style="5" bestFit="1" customWidth="1"/>
    <col min="2" max="2" width="9.375" style="5" bestFit="1" customWidth="1"/>
    <col min="3" max="3" width="10.25390625" style="5" bestFit="1" customWidth="1"/>
    <col min="4" max="4" width="7.625" style="5" bestFit="1" customWidth="1"/>
    <col min="5" max="5" width="9.375" style="5" bestFit="1" customWidth="1"/>
    <col min="6" max="11" width="7.375" style="5" customWidth="1"/>
    <col min="12" max="21" width="9.125" style="5" customWidth="1"/>
    <col min="22" max="22" width="11.25390625" style="5" customWidth="1"/>
    <col min="23" max="28" width="10.00390625" style="5" customWidth="1"/>
    <col min="29" max="30" width="10.375" style="5" customWidth="1"/>
    <col min="31" max="40" width="9.125" style="5" customWidth="1"/>
    <col min="41" max="16384" width="9.00390625" style="5" customWidth="1"/>
  </cols>
  <sheetData>
    <row r="1" ht="13.5">
      <c r="A1" s="228" t="s">
        <v>195</v>
      </c>
    </row>
    <row r="2" spans="1:2" ht="13.5">
      <c r="A2" s="388" t="s">
        <v>0</v>
      </c>
      <c r="B2" s="388"/>
    </row>
    <row r="3" spans="1:40" ht="17.25">
      <c r="A3" s="301" t="s">
        <v>121</v>
      </c>
      <c r="B3" s="301"/>
      <c r="C3" s="301"/>
      <c r="D3" s="301"/>
      <c r="E3" s="301"/>
      <c r="F3" s="389"/>
      <c r="G3" s="301"/>
      <c r="H3" s="301"/>
      <c r="I3" s="301"/>
      <c r="J3" s="301"/>
      <c r="K3" s="301"/>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row>
    <row r="4" spans="1:40" ht="17.25">
      <c r="A4" s="193"/>
      <c r="B4" s="193"/>
      <c r="C4" s="193"/>
      <c r="D4" s="193"/>
      <c r="E4" s="193"/>
      <c r="F4" s="194"/>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row>
    <row r="5" spans="1:40" ht="6" customHeight="1" thickBot="1">
      <c r="A5" s="178"/>
      <c r="B5" s="178"/>
      <c r="C5" s="178"/>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5"/>
      <c r="AN5" s="15"/>
    </row>
    <row r="6" spans="2:40" s="42" customFormat="1" ht="18.75" customHeight="1" thickTop="1">
      <c r="B6" s="334" t="s">
        <v>17</v>
      </c>
      <c r="C6" s="334"/>
      <c r="D6" s="383" t="s">
        <v>120</v>
      </c>
      <c r="E6" s="384"/>
      <c r="F6" s="383" t="s">
        <v>119</v>
      </c>
      <c r="G6" s="384"/>
      <c r="H6" s="383" t="s">
        <v>118</v>
      </c>
      <c r="I6" s="384"/>
      <c r="J6" s="383" t="s">
        <v>117</v>
      </c>
      <c r="K6" s="384"/>
      <c r="L6" s="386" t="s">
        <v>324</v>
      </c>
      <c r="M6" s="387"/>
      <c r="N6" s="383" t="s">
        <v>116</v>
      </c>
      <c r="O6" s="384"/>
      <c r="P6" s="386" t="s">
        <v>115</v>
      </c>
      <c r="Q6" s="387"/>
      <c r="R6" s="383" t="s">
        <v>114</v>
      </c>
      <c r="S6" s="384"/>
      <c r="T6" s="383" t="s">
        <v>113</v>
      </c>
      <c r="U6" s="320"/>
      <c r="W6" s="383" t="s">
        <v>325</v>
      </c>
      <c r="X6" s="384"/>
      <c r="Y6" s="383" t="s">
        <v>326</v>
      </c>
      <c r="Z6" s="384"/>
      <c r="AA6" s="383" t="s">
        <v>112</v>
      </c>
      <c r="AB6" s="384"/>
      <c r="AC6" s="386" t="s">
        <v>327</v>
      </c>
      <c r="AD6" s="387"/>
      <c r="AE6" s="383" t="s">
        <v>328</v>
      </c>
      <c r="AF6" s="384"/>
      <c r="AG6" s="383" t="s">
        <v>329</v>
      </c>
      <c r="AH6" s="384"/>
      <c r="AI6" s="386" t="s">
        <v>111</v>
      </c>
      <c r="AJ6" s="387"/>
      <c r="AK6" s="383" t="s">
        <v>110</v>
      </c>
      <c r="AL6" s="384"/>
      <c r="AM6" s="383" t="s">
        <v>109</v>
      </c>
      <c r="AN6" s="320"/>
    </row>
    <row r="7" spans="1:40" s="42" customFormat="1" ht="29.25" customHeight="1">
      <c r="A7" s="195"/>
      <c r="B7" s="45" t="s">
        <v>96</v>
      </c>
      <c r="C7" s="45" t="s">
        <v>94</v>
      </c>
      <c r="D7" s="45" t="s">
        <v>96</v>
      </c>
      <c r="E7" s="45" t="s">
        <v>94</v>
      </c>
      <c r="F7" s="45" t="s">
        <v>96</v>
      </c>
      <c r="G7" s="45" t="s">
        <v>94</v>
      </c>
      <c r="H7" s="45" t="s">
        <v>96</v>
      </c>
      <c r="I7" s="45" t="s">
        <v>94</v>
      </c>
      <c r="J7" s="45" t="s">
        <v>96</v>
      </c>
      <c r="K7" s="45" t="s">
        <v>94</v>
      </c>
      <c r="L7" s="45" t="s">
        <v>96</v>
      </c>
      <c r="M7" s="45" t="s">
        <v>94</v>
      </c>
      <c r="N7" s="45" t="s">
        <v>96</v>
      </c>
      <c r="O7" s="45" t="s">
        <v>94</v>
      </c>
      <c r="P7" s="45" t="s">
        <v>96</v>
      </c>
      <c r="Q7" s="45" t="s">
        <v>94</v>
      </c>
      <c r="R7" s="45" t="s">
        <v>96</v>
      </c>
      <c r="S7" s="45" t="s">
        <v>94</v>
      </c>
      <c r="T7" s="45" t="s">
        <v>96</v>
      </c>
      <c r="U7" s="196" t="s">
        <v>94</v>
      </c>
      <c r="V7" s="195"/>
      <c r="W7" s="45" t="s">
        <v>96</v>
      </c>
      <c r="X7" s="45" t="s">
        <v>94</v>
      </c>
      <c r="Y7" s="45" t="s">
        <v>96</v>
      </c>
      <c r="Z7" s="45" t="s">
        <v>94</v>
      </c>
      <c r="AA7" s="45" t="s">
        <v>96</v>
      </c>
      <c r="AB7" s="45" t="s">
        <v>94</v>
      </c>
      <c r="AC7" s="45" t="s">
        <v>96</v>
      </c>
      <c r="AD7" s="45" t="s">
        <v>94</v>
      </c>
      <c r="AE7" s="45" t="s">
        <v>96</v>
      </c>
      <c r="AF7" s="45" t="s">
        <v>94</v>
      </c>
      <c r="AG7" s="45" t="s">
        <v>96</v>
      </c>
      <c r="AH7" s="45" t="s">
        <v>94</v>
      </c>
      <c r="AI7" s="45" t="s">
        <v>96</v>
      </c>
      <c r="AJ7" s="45" t="s">
        <v>94</v>
      </c>
      <c r="AK7" s="45" t="s">
        <v>96</v>
      </c>
      <c r="AL7" s="45" t="s">
        <v>94</v>
      </c>
      <c r="AM7" s="45" t="s">
        <v>96</v>
      </c>
      <c r="AN7" s="196" t="s">
        <v>94</v>
      </c>
    </row>
    <row r="8" spans="1:40" s="199" customFormat="1" ht="17.25" customHeight="1">
      <c r="A8" s="197" t="s">
        <v>339</v>
      </c>
      <c r="B8" s="198">
        <v>787809</v>
      </c>
      <c r="C8" s="198">
        <v>11713475</v>
      </c>
      <c r="D8" s="198">
        <v>451178</v>
      </c>
      <c r="E8" s="198">
        <v>6957100</v>
      </c>
      <c r="F8" s="198">
        <v>4542</v>
      </c>
      <c r="G8" s="198">
        <v>77440</v>
      </c>
      <c r="H8" s="198">
        <v>28946</v>
      </c>
      <c r="I8" s="198">
        <v>491045</v>
      </c>
      <c r="J8" s="198">
        <v>14061</v>
      </c>
      <c r="K8" s="198">
        <v>130163</v>
      </c>
      <c r="L8" s="198">
        <v>8670</v>
      </c>
      <c r="M8" s="198">
        <v>93750</v>
      </c>
      <c r="N8" s="198">
        <v>45172</v>
      </c>
      <c r="O8" s="198">
        <v>545865</v>
      </c>
      <c r="P8" s="198">
        <v>5067</v>
      </c>
      <c r="Q8" s="198">
        <v>86716</v>
      </c>
      <c r="R8" s="198">
        <v>6137</v>
      </c>
      <c r="S8" s="198">
        <v>146970</v>
      </c>
      <c r="T8" s="198">
        <v>13004</v>
      </c>
      <c r="U8" s="198">
        <v>151500</v>
      </c>
      <c r="V8" s="197" t="s">
        <v>339</v>
      </c>
      <c r="W8" s="198">
        <v>67459</v>
      </c>
      <c r="X8" s="198">
        <v>606298</v>
      </c>
      <c r="Y8" s="198">
        <v>1656</v>
      </c>
      <c r="Z8" s="198">
        <v>32350</v>
      </c>
      <c r="AA8" s="198">
        <v>340</v>
      </c>
      <c r="AB8" s="198">
        <v>655</v>
      </c>
      <c r="AC8" s="198">
        <v>4973</v>
      </c>
      <c r="AD8" s="198">
        <v>80886</v>
      </c>
      <c r="AE8" s="198">
        <v>38656</v>
      </c>
      <c r="AF8" s="198">
        <v>625323</v>
      </c>
      <c r="AG8" s="198">
        <v>35732</v>
      </c>
      <c r="AH8" s="198">
        <v>621607</v>
      </c>
      <c r="AI8" s="198">
        <v>26792</v>
      </c>
      <c r="AJ8" s="198">
        <v>491433</v>
      </c>
      <c r="AK8" s="198">
        <v>14729</v>
      </c>
      <c r="AL8" s="198">
        <v>339423</v>
      </c>
      <c r="AM8" s="198">
        <v>20695</v>
      </c>
      <c r="AN8" s="198">
        <v>234951</v>
      </c>
    </row>
    <row r="9" spans="1:40" s="199" customFormat="1" ht="17.25" customHeight="1">
      <c r="A9" s="200" t="s">
        <v>340</v>
      </c>
      <c r="B9" s="198">
        <v>872693</v>
      </c>
      <c r="C9" s="198">
        <v>12986522</v>
      </c>
      <c r="D9" s="198">
        <v>458982</v>
      </c>
      <c r="E9" s="198">
        <v>7083369</v>
      </c>
      <c r="F9" s="198">
        <v>5860</v>
      </c>
      <c r="G9" s="198">
        <v>111950</v>
      </c>
      <c r="H9" s="198">
        <v>22424</v>
      </c>
      <c r="I9" s="198">
        <v>381616</v>
      </c>
      <c r="J9" s="198">
        <v>14078</v>
      </c>
      <c r="K9" s="198">
        <v>148387</v>
      </c>
      <c r="L9" s="198">
        <v>13359</v>
      </c>
      <c r="M9" s="198">
        <v>123905</v>
      </c>
      <c r="N9" s="198">
        <v>40738</v>
      </c>
      <c r="O9" s="198">
        <v>509195</v>
      </c>
      <c r="P9" s="198">
        <v>16003</v>
      </c>
      <c r="Q9" s="198">
        <v>155650</v>
      </c>
      <c r="R9" s="198">
        <v>1231</v>
      </c>
      <c r="S9" s="198">
        <v>12230</v>
      </c>
      <c r="T9" s="198">
        <v>21375</v>
      </c>
      <c r="U9" s="198">
        <v>209282</v>
      </c>
      <c r="V9" s="200" t="s">
        <v>340</v>
      </c>
      <c r="W9" s="198">
        <v>72465</v>
      </c>
      <c r="X9" s="198">
        <v>579675</v>
      </c>
      <c r="Y9" s="198">
        <v>2141</v>
      </c>
      <c r="Z9" s="198">
        <v>46000</v>
      </c>
      <c r="AA9" s="198">
        <v>1319</v>
      </c>
      <c r="AB9" s="198">
        <v>19550</v>
      </c>
      <c r="AC9" s="198">
        <v>9678</v>
      </c>
      <c r="AD9" s="198">
        <v>177757</v>
      </c>
      <c r="AE9" s="198">
        <v>61125</v>
      </c>
      <c r="AF9" s="198">
        <v>1171522</v>
      </c>
      <c r="AG9" s="198">
        <v>78320</v>
      </c>
      <c r="AH9" s="198">
        <v>1555160</v>
      </c>
      <c r="AI9" s="198">
        <v>17692</v>
      </c>
      <c r="AJ9" s="198">
        <v>207048</v>
      </c>
      <c r="AK9" s="198">
        <v>4587</v>
      </c>
      <c r="AL9" s="198">
        <v>95364</v>
      </c>
      <c r="AM9" s="198">
        <v>31316</v>
      </c>
      <c r="AN9" s="198">
        <v>398862</v>
      </c>
    </row>
    <row r="10" spans="1:40" s="21" customFormat="1" ht="17.25" customHeight="1">
      <c r="A10" s="20" t="s">
        <v>341</v>
      </c>
      <c r="B10" s="280">
        <v>854175</v>
      </c>
      <c r="C10" s="280">
        <v>13334207</v>
      </c>
      <c r="D10" s="280">
        <v>456694</v>
      </c>
      <c r="E10" s="280">
        <v>7037014</v>
      </c>
      <c r="F10" s="280">
        <v>6931</v>
      </c>
      <c r="G10" s="280">
        <v>98257</v>
      </c>
      <c r="H10" s="280">
        <v>8794</v>
      </c>
      <c r="I10" s="280">
        <v>149614</v>
      </c>
      <c r="J10" s="280">
        <v>13911</v>
      </c>
      <c r="K10" s="280">
        <v>126747</v>
      </c>
      <c r="L10" s="280">
        <v>16974</v>
      </c>
      <c r="M10" s="280">
        <v>208793</v>
      </c>
      <c r="N10" s="280">
        <v>89271</v>
      </c>
      <c r="O10" s="280">
        <v>1032766</v>
      </c>
      <c r="P10" s="280">
        <v>14035</v>
      </c>
      <c r="Q10" s="280">
        <v>601594</v>
      </c>
      <c r="R10" s="280">
        <v>1144</v>
      </c>
      <c r="S10" s="280">
        <v>20114</v>
      </c>
      <c r="T10" s="280">
        <v>5072</v>
      </c>
      <c r="U10" s="280">
        <v>40567</v>
      </c>
      <c r="V10" s="20" t="s">
        <v>341</v>
      </c>
      <c r="W10" s="280">
        <v>38715</v>
      </c>
      <c r="X10" s="280">
        <v>393515</v>
      </c>
      <c r="Y10" s="280">
        <v>2120</v>
      </c>
      <c r="Z10" s="280">
        <v>44160</v>
      </c>
      <c r="AA10" s="280">
        <v>27</v>
      </c>
      <c r="AB10" s="280">
        <v>1000</v>
      </c>
      <c r="AC10" s="280">
        <v>8602</v>
      </c>
      <c r="AD10" s="280">
        <v>187942</v>
      </c>
      <c r="AE10" s="280">
        <v>53760</v>
      </c>
      <c r="AF10" s="280">
        <v>1150237</v>
      </c>
      <c r="AG10" s="280">
        <v>67420</v>
      </c>
      <c r="AH10" s="280">
        <v>1324780</v>
      </c>
      <c r="AI10" s="280">
        <v>33084</v>
      </c>
      <c r="AJ10" s="280">
        <v>317762</v>
      </c>
      <c r="AK10" s="280">
        <v>11600</v>
      </c>
      <c r="AL10" s="280">
        <v>335178</v>
      </c>
      <c r="AM10" s="280">
        <v>26021</v>
      </c>
      <c r="AN10" s="280">
        <v>264167</v>
      </c>
    </row>
    <row r="11" spans="1:40" s="199" customFormat="1" ht="17.25" customHeight="1">
      <c r="A11" s="201"/>
      <c r="B11" s="198"/>
      <c r="C11" s="198"/>
      <c r="D11" s="198"/>
      <c r="E11" s="198"/>
      <c r="F11" s="198"/>
      <c r="G11" s="198"/>
      <c r="H11" s="198"/>
      <c r="I11" s="198"/>
      <c r="J11" s="198"/>
      <c r="K11" s="198"/>
      <c r="L11" s="198"/>
      <c r="M11" s="198"/>
      <c r="N11" s="198"/>
      <c r="O11" s="198"/>
      <c r="P11" s="198"/>
      <c r="Q11" s="198"/>
      <c r="R11" s="198"/>
      <c r="S11" s="198"/>
      <c r="T11" s="198"/>
      <c r="U11" s="198"/>
      <c r="V11" s="201"/>
      <c r="W11" s="198"/>
      <c r="X11" s="198"/>
      <c r="Y11" s="198"/>
      <c r="Z11" s="198"/>
      <c r="AA11" s="198"/>
      <c r="AB11" s="198"/>
      <c r="AC11" s="198"/>
      <c r="AD11" s="198"/>
      <c r="AE11" s="198"/>
      <c r="AF11" s="198"/>
      <c r="AG11" s="198"/>
      <c r="AH11" s="198"/>
      <c r="AI11" s="198"/>
      <c r="AJ11" s="198"/>
      <c r="AK11" s="198"/>
      <c r="AL11" s="198"/>
      <c r="AM11" s="198"/>
      <c r="AN11" s="198"/>
    </row>
    <row r="12" spans="1:40" s="199" customFormat="1" ht="17.25" customHeight="1">
      <c r="A12" s="202" t="s">
        <v>338</v>
      </c>
      <c r="B12" s="206">
        <v>69041</v>
      </c>
      <c r="C12" s="206">
        <v>1235699</v>
      </c>
      <c r="D12" s="203">
        <v>33275</v>
      </c>
      <c r="E12" s="203">
        <v>492647</v>
      </c>
      <c r="F12" s="203">
        <v>0</v>
      </c>
      <c r="G12" s="203">
        <v>0</v>
      </c>
      <c r="H12" s="203">
        <v>418</v>
      </c>
      <c r="I12" s="203">
        <v>6050</v>
      </c>
      <c r="J12" s="203">
        <v>815</v>
      </c>
      <c r="K12" s="203">
        <v>5365</v>
      </c>
      <c r="L12" s="203">
        <v>9368</v>
      </c>
      <c r="M12" s="203">
        <v>100900</v>
      </c>
      <c r="N12" s="203">
        <v>785</v>
      </c>
      <c r="O12" s="203">
        <v>8250</v>
      </c>
      <c r="P12" s="203">
        <v>8896</v>
      </c>
      <c r="Q12" s="203">
        <v>344750</v>
      </c>
      <c r="R12" s="203">
        <v>0</v>
      </c>
      <c r="S12" s="203">
        <v>0</v>
      </c>
      <c r="T12" s="203">
        <v>0</v>
      </c>
      <c r="U12" s="203">
        <v>0</v>
      </c>
      <c r="V12" s="202" t="s">
        <v>338</v>
      </c>
      <c r="W12" s="203">
        <v>3040</v>
      </c>
      <c r="X12" s="203">
        <v>36600</v>
      </c>
      <c r="Y12" s="203">
        <v>0</v>
      </c>
      <c r="Z12" s="203">
        <v>0</v>
      </c>
      <c r="AA12" s="203">
        <v>0</v>
      </c>
      <c r="AB12" s="203">
        <v>0</v>
      </c>
      <c r="AC12" s="203">
        <v>0</v>
      </c>
      <c r="AD12" s="203">
        <v>0</v>
      </c>
      <c r="AE12" s="203">
        <v>289</v>
      </c>
      <c r="AF12" s="203">
        <v>5350</v>
      </c>
      <c r="AG12" s="203">
        <v>10404</v>
      </c>
      <c r="AH12" s="203">
        <v>211550</v>
      </c>
      <c r="AI12" s="203">
        <v>382</v>
      </c>
      <c r="AJ12" s="203">
        <v>7360</v>
      </c>
      <c r="AK12" s="203">
        <v>153</v>
      </c>
      <c r="AL12" s="203">
        <v>3800</v>
      </c>
      <c r="AM12" s="203">
        <v>1216</v>
      </c>
      <c r="AN12" s="203">
        <v>13077</v>
      </c>
    </row>
    <row r="13" spans="1:40" s="199" customFormat="1" ht="17.25" customHeight="1">
      <c r="A13" s="202" t="s">
        <v>93</v>
      </c>
      <c r="B13" s="206">
        <v>47940</v>
      </c>
      <c r="C13" s="206">
        <v>840997</v>
      </c>
      <c r="D13" s="203">
        <v>29159</v>
      </c>
      <c r="E13" s="203">
        <v>459974</v>
      </c>
      <c r="F13" s="203">
        <v>373</v>
      </c>
      <c r="G13" s="203">
        <v>6300</v>
      </c>
      <c r="H13" s="203">
        <v>603</v>
      </c>
      <c r="I13" s="203">
        <v>6650</v>
      </c>
      <c r="J13" s="203">
        <v>206</v>
      </c>
      <c r="K13" s="203">
        <v>3050</v>
      </c>
      <c r="L13" s="203">
        <v>335</v>
      </c>
      <c r="M13" s="204">
        <v>5120</v>
      </c>
      <c r="N13" s="203">
        <v>3514</v>
      </c>
      <c r="O13" s="203">
        <v>39863</v>
      </c>
      <c r="P13" s="203">
        <v>1264</v>
      </c>
      <c r="Q13" s="203">
        <v>87700</v>
      </c>
      <c r="R13" s="203">
        <v>0</v>
      </c>
      <c r="S13" s="203">
        <v>0</v>
      </c>
      <c r="T13" s="203">
        <v>1716</v>
      </c>
      <c r="U13" s="203">
        <v>15000</v>
      </c>
      <c r="V13" s="202" t="s">
        <v>93</v>
      </c>
      <c r="W13" s="203">
        <v>0</v>
      </c>
      <c r="X13" s="203">
        <v>0</v>
      </c>
      <c r="Y13" s="203">
        <v>0</v>
      </c>
      <c r="Z13" s="203">
        <v>0</v>
      </c>
      <c r="AA13" s="203">
        <v>0</v>
      </c>
      <c r="AB13" s="203">
        <v>0</v>
      </c>
      <c r="AC13" s="203">
        <v>63</v>
      </c>
      <c r="AD13" s="203">
        <v>2000</v>
      </c>
      <c r="AE13" s="203">
        <v>1530</v>
      </c>
      <c r="AF13" s="203">
        <v>46960</v>
      </c>
      <c r="AG13" s="203">
        <v>7986</v>
      </c>
      <c r="AH13" s="203">
        <v>134500</v>
      </c>
      <c r="AI13" s="203">
        <v>464</v>
      </c>
      <c r="AJ13" s="203">
        <v>14700</v>
      </c>
      <c r="AK13" s="203">
        <v>315</v>
      </c>
      <c r="AL13" s="203">
        <v>12000</v>
      </c>
      <c r="AM13" s="203">
        <v>412</v>
      </c>
      <c r="AN13" s="203">
        <v>7180</v>
      </c>
    </row>
    <row r="14" spans="1:40" s="199" customFormat="1" ht="17.25" customHeight="1">
      <c r="A14" s="202" t="s">
        <v>92</v>
      </c>
      <c r="B14" s="206">
        <v>82684</v>
      </c>
      <c r="C14" s="206">
        <v>1312587</v>
      </c>
      <c r="D14" s="203">
        <v>47085</v>
      </c>
      <c r="E14" s="203">
        <v>709207</v>
      </c>
      <c r="F14" s="203">
        <v>1716</v>
      </c>
      <c r="G14" s="203">
        <v>20000</v>
      </c>
      <c r="H14" s="203">
        <v>3560</v>
      </c>
      <c r="I14" s="203">
        <v>67700</v>
      </c>
      <c r="J14" s="203">
        <v>445</v>
      </c>
      <c r="K14" s="203">
        <v>3010</v>
      </c>
      <c r="L14" s="203">
        <v>446</v>
      </c>
      <c r="M14" s="203">
        <v>3670</v>
      </c>
      <c r="N14" s="203">
        <v>2817</v>
      </c>
      <c r="O14" s="203">
        <v>21060</v>
      </c>
      <c r="P14" s="203">
        <v>112</v>
      </c>
      <c r="Q14" s="203">
        <v>1500</v>
      </c>
      <c r="R14" s="203">
        <v>0</v>
      </c>
      <c r="S14" s="203">
        <v>0</v>
      </c>
      <c r="T14" s="203">
        <v>117</v>
      </c>
      <c r="U14" s="203">
        <v>1217</v>
      </c>
      <c r="V14" s="202" t="s">
        <v>92</v>
      </c>
      <c r="W14" s="203">
        <v>9566</v>
      </c>
      <c r="X14" s="203">
        <v>75675</v>
      </c>
      <c r="Y14" s="203">
        <v>0</v>
      </c>
      <c r="Z14" s="203">
        <v>0</v>
      </c>
      <c r="AA14" s="203">
        <v>0</v>
      </c>
      <c r="AB14" s="203">
        <v>0</v>
      </c>
      <c r="AC14" s="203">
        <v>792</v>
      </c>
      <c r="AD14" s="203">
        <v>12800</v>
      </c>
      <c r="AE14" s="203">
        <v>7437</v>
      </c>
      <c r="AF14" s="203">
        <v>226024</v>
      </c>
      <c r="AG14" s="203">
        <v>4087</v>
      </c>
      <c r="AH14" s="203">
        <v>103597</v>
      </c>
      <c r="AI14" s="203">
        <v>3324</v>
      </c>
      <c r="AJ14" s="203">
        <v>51217</v>
      </c>
      <c r="AK14" s="203">
        <v>94</v>
      </c>
      <c r="AL14" s="203">
        <v>3000</v>
      </c>
      <c r="AM14" s="203">
        <v>1086</v>
      </c>
      <c r="AN14" s="203">
        <v>12910</v>
      </c>
    </row>
    <row r="15" spans="1:40" s="199" customFormat="1" ht="17.25" customHeight="1">
      <c r="A15" s="202" t="s">
        <v>91</v>
      </c>
      <c r="B15" s="206">
        <v>73096</v>
      </c>
      <c r="C15" s="206">
        <v>1080210</v>
      </c>
      <c r="D15" s="198">
        <v>37634</v>
      </c>
      <c r="E15" s="198">
        <v>562643</v>
      </c>
      <c r="F15" s="203">
        <v>0</v>
      </c>
      <c r="G15" s="203">
        <v>0</v>
      </c>
      <c r="H15" s="198">
        <v>530</v>
      </c>
      <c r="I15" s="198">
        <v>7527</v>
      </c>
      <c r="J15" s="198">
        <v>1652</v>
      </c>
      <c r="K15" s="198">
        <v>17250</v>
      </c>
      <c r="L15" s="198">
        <v>2086</v>
      </c>
      <c r="M15" s="198">
        <v>33600</v>
      </c>
      <c r="N15" s="198">
        <v>18179</v>
      </c>
      <c r="O15" s="198">
        <v>263158</v>
      </c>
      <c r="P15" s="205">
        <v>229</v>
      </c>
      <c r="Q15" s="205">
        <v>8164</v>
      </c>
      <c r="R15" s="203">
        <v>12</v>
      </c>
      <c r="S15" s="203">
        <v>300</v>
      </c>
      <c r="T15" s="205">
        <v>64</v>
      </c>
      <c r="U15" s="205">
        <v>1300</v>
      </c>
      <c r="V15" s="202" t="s">
        <v>91</v>
      </c>
      <c r="W15" s="198">
        <v>5740</v>
      </c>
      <c r="X15" s="198">
        <v>34600</v>
      </c>
      <c r="Y15" s="203">
        <v>0</v>
      </c>
      <c r="Z15" s="203">
        <v>0</v>
      </c>
      <c r="AA15" s="198">
        <v>0</v>
      </c>
      <c r="AB15" s="198">
        <v>0</v>
      </c>
      <c r="AC15" s="198">
        <v>402</v>
      </c>
      <c r="AD15" s="198">
        <v>5000</v>
      </c>
      <c r="AE15" s="206">
        <v>1098</v>
      </c>
      <c r="AF15" s="198">
        <v>26000</v>
      </c>
      <c r="AG15" s="206">
        <v>1696</v>
      </c>
      <c r="AH15" s="198">
        <v>52200</v>
      </c>
      <c r="AI15" s="198">
        <v>3465</v>
      </c>
      <c r="AJ15" s="198">
        <v>65268</v>
      </c>
      <c r="AK15" s="205">
        <v>71</v>
      </c>
      <c r="AL15" s="205">
        <v>900</v>
      </c>
      <c r="AM15" s="205">
        <v>238</v>
      </c>
      <c r="AN15" s="205">
        <v>2300</v>
      </c>
    </row>
    <row r="16" spans="1:40" s="199" customFormat="1" ht="17.25" customHeight="1">
      <c r="A16" s="202" t="s">
        <v>90</v>
      </c>
      <c r="B16" s="206">
        <v>73632</v>
      </c>
      <c r="C16" s="206">
        <v>1069770</v>
      </c>
      <c r="D16" s="198">
        <v>35180</v>
      </c>
      <c r="E16" s="198">
        <v>534136</v>
      </c>
      <c r="F16" s="205">
        <v>670</v>
      </c>
      <c r="G16" s="205">
        <v>21800</v>
      </c>
      <c r="H16" s="198">
        <v>1182</v>
      </c>
      <c r="I16" s="198">
        <v>19550</v>
      </c>
      <c r="J16" s="198">
        <v>2833</v>
      </c>
      <c r="K16" s="198">
        <v>22550</v>
      </c>
      <c r="L16" s="198">
        <v>1031</v>
      </c>
      <c r="M16" s="198">
        <v>15000</v>
      </c>
      <c r="N16" s="198">
        <v>5073</v>
      </c>
      <c r="O16" s="198">
        <v>47716</v>
      </c>
      <c r="P16" s="198">
        <v>116</v>
      </c>
      <c r="Q16" s="198">
        <v>1600</v>
      </c>
      <c r="R16" s="203">
        <v>0</v>
      </c>
      <c r="S16" s="203">
        <v>0</v>
      </c>
      <c r="T16" s="203">
        <v>0</v>
      </c>
      <c r="U16" s="203">
        <v>0</v>
      </c>
      <c r="V16" s="202" t="s">
        <v>90</v>
      </c>
      <c r="W16" s="198">
        <v>3020</v>
      </c>
      <c r="X16" s="198">
        <v>35100</v>
      </c>
      <c r="Y16" s="203">
        <v>830</v>
      </c>
      <c r="Z16" s="203">
        <v>20660</v>
      </c>
      <c r="AA16" s="203">
        <v>0</v>
      </c>
      <c r="AB16" s="203">
        <v>0</v>
      </c>
      <c r="AC16" s="198">
        <v>630</v>
      </c>
      <c r="AD16" s="198">
        <v>13500</v>
      </c>
      <c r="AE16" s="206">
        <v>10926</v>
      </c>
      <c r="AF16" s="198">
        <v>258440</v>
      </c>
      <c r="AG16" s="206">
        <v>2810</v>
      </c>
      <c r="AH16" s="198">
        <v>45200</v>
      </c>
      <c r="AI16" s="198">
        <v>7266</v>
      </c>
      <c r="AJ16" s="198">
        <v>30600</v>
      </c>
      <c r="AK16" s="198">
        <v>0</v>
      </c>
      <c r="AL16" s="198">
        <v>0</v>
      </c>
      <c r="AM16" s="203">
        <v>2065</v>
      </c>
      <c r="AN16" s="203">
        <v>3918</v>
      </c>
    </row>
    <row r="17" spans="1:40" s="199" customFormat="1" ht="17.25" customHeight="1">
      <c r="A17" s="202" t="s">
        <v>89</v>
      </c>
      <c r="B17" s="206">
        <v>97531</v>
      </c>
      <c r="C17" s="206">
        <v>1355347</v>
      </c>
      <c r="D17" s="198">
        <v>50815</v>
      </c>
      <c r="E17" s="198">
        <v>796343</v>
      </c>
      <c r="F17" s="203">
        <v>672</v>
      </c>
      <c r="G17" s="203">
        <v>10932</v>
      </c>
      <c r="H17" s="198">
        <v>323</v>
      </c>
      <c r="I17" s="198">
        <v>5550</v>
      </c>
      <c r="J17" s="198">
        <v>610</v>
      </c>
      <c r="K17" s="198">
        <v>6377</v>
      </c>
      <c r="L17" s="198">
        <v>814</v>
      </c>
      <c r="M17" s="198">
        <v>8400</v>
      </c>
      <c r="N17" s="198">
        <v>14843</v>
      </c>
      <c r="O17" s="198">
        <v>199345</v>
      </c>
      <c r="P17" s="205">
        <v>1129</v>
      </c>
      <c r="Q17" s="205">
        <v>18500</v>
      </c>
      <c r="R17" s="205">
        <v>0</v>
      </c>
      <c r="S17" s="205">
        <v>0</v>
      </c>
      <c r="T17" s="198">
        <v>0</v>
      </c>
      <c r="U17" s="198">
        <v>0</v>
      </c>
      <c r="V17" s="202" t="s">
        <v>89</v>
      </c>
      <c r="W17" s="198">
        <v>209</v>
      </c>
      <c r="X17" s="198">
        <v>3500</v>
      </c>
      <c r="Y17" s="203">
        <v>0</v>
      </c>
      <c r="Z17" s="203">
        <v>0</v>
      </c>
      <c r="AA17" s="203">
        <v>0</v>
      </c>
      <c r="AB17" s="203">
        <v>0</v>
      </c>
      <c r="AC17" s="198">
        <v>237</v>
      </c>
      <c r="AD17" s="198">
        <v>2800</v>
      </c>
      <c r="AE17" s="206">
        <v>12962</v>
      </c>
      <c r="AF17" s="198">
        <v>198900</v>
      </c>
      <c r="AG17" s="206">
        <v>2977</v>
      </c>
      <c r="AH17" s="198">
        <v>37650</v>
      </c>
      <c r="AI17" s="198">
        <v>8058</v>
      </c>
      <c r="AJ17" s="198">
        <v>43630</v>
      </c>
      <c r="AK17" s="198">
        <v>848</v>
      </c>
      <c r="AL17" s="198">
        <v>19700</v>
      </c>
      <c r="AM17" s="198">
        <v>3034</v>
      </c>
      <c r="AN17" s="198">
        <v>3720</v>
      </c>
    </row>
    <row r="18" spans="1:40" s="199" customFormat="1" ht="17.25" customHeight="1">
      <c r="A18" s="202" t="s">
        <v>88</v>
      </c>
      <c r="B18" s="206">
        <v>86246</v>
      </c>
      <c r="C18" s="206">
        <v>1387214</v>
      </c>
      <c r="D18" s="198">
        <v>53831</v>
      </c>
      <c r="E18" s="198">
        <v>848005</v>
      </c>
      <c r="F18" s="203">
        <v>46</v>
      </c>
      <c r="G18" s="203">
        <v>700</v>
      </c>
      <c r="H18" s="198">
        <v>766</v>
      </c>
      <c r="I18" s="198">
        <v>14200</v>
      </c>
      <c r="J18" s="198">
        <v>902</v>
      </c>
      <c r="K18" s="198">
        <v>5800</v>
      </c>
      <c r="L18" s="198">
        <v>574</v>
      </c>
      <c r="M18" s="198">
        <v>5900</v>
      </c>
      <c r="N18" s="198">
        <v>14513</v>
      </c>
      <c r="O18" s="198">
        <v>121157</v>
      </c>
      <c r="P18" s="205">
        <v>1597</v>
      </c>
      <c r="Q18" s="205">
        <v>124000</v>
      </c>
      <c r="R18" s="205">
        <v>19</v>
      </c>
      <c r="S18" s="205">
        <v>114</v>
      </c>
      <c r="T18" s="205">
        <v>0</v>
      </c>
      <c r="U18" s="205">
        <v>0</v>
      </c>
      <c r="V18" s="202" t="s">
        <v>88</v>
      </c>
      <c r="W18" s="198">
        <v>1373</v>
      </c>
      <c r="X18" s="198">
        <v>17940</v>
      </c>
      <c r="Y18" s="203">
        <v>0</v>
      </c>
      <c r="Z18" s="203">
        <v>0</v>
      </c>
      <c r="AA18" s="203">
        <v>27</v>
      </c>
      <c r="AB18" s="203">
        <v>1000</v>
      </c>
      <c r="AC18" s="198">
        <v>126</v>
      </c>
      <c r="AD18" s="198">
        <v>2062</v>
      </c>
      <c r="AE18" s="206">
        <v>392</v>
      </c>
      <c r="AF18" s="198">
        <v>11756</v>
      </c>
      <c r="AG18" s="206">
        <v>7536</v>
      </c>
      <c r="AH18" s="198">
        <v>143062</v>
      </c>
      <c r="AI18" s="198">
        <v>1722</v>
      </c>
      <c r="AJ18" s="198">
        <v>24860</v>
      </c>
      <c r="AK18" s="205">
        <v>1607</v>
      </c>
      <c r="AL18" s="205">
        <v>54963</v>
      </c>
      <c r="AM18" s="205">
        <v>1215</v>
      </c>
      <c r="AN18" s="205">
        <v>11695</v>
      </c>
    </row>
    <row r="19" spans="1:40" s="199" customFormat="1" ht="17.25" customHeight="1">
      <c r="A19" s="202" t="s">
        <v>87</v>
      </c>
      <c r="B19" s="206">
        <v>69602</v>
      </c>
      <c r="C19" s="206">
        <v>1087433</v>
      </c>
      <c r="D19" s="198">
        <v>36077</v>
      </c>
      <c r="E19" s="198">
        <v>571585</v>
      </c>
      <c r="F19" s="203">
        <v>317</v>
      </c>
      <c r="G19" s="203">
        <v>4925</v>
      </c>
      <c r="H19" s="198">
        <v>363</v>
      </c>
      <c r="I19" s="198">
        <v>6400</v>
      </c>
      <c r="J19" s="198">
        <v>866</v>
      </c>
      <c r="K19" s="198">
        <v>10380</v>
      </c>
      <c r="L19" s="198">
        <v>270</v>
      </c>
      <c r="M19" s="198">
        <v>3400</v>
      </c>
      <c r="N19" s="198">
        <v>8477</v>
      </c>
      <c r="O19" s="198">
        <v>90000</v>
      </c>
      <c r="P19" s="203">
        <v>0</v>
      </c>
      <c r="Q19" s="203">
        <v>0</v>
      </c>
      <c r="R19" s="205">
        <v>0</v>
      </c>
      <c r="S19" s="205">
        <v>0</v>
      </c>
      <c r="T19" s="198">
        <v>2773</v>
      </c>
      <c r="U19" s="198">
        <v>18500</v>
      </c>
      <c r="V19" s="202" t="s">
        <v>87</v>
      </c>
      <c r="W19" s="198">
        <v>574</v>
      </c>
      <c r="X19" s="198">
        <v>8860</v>
      </c>
      <c r="Y19" s="203">
        <v>0</v>
      </c>
      <c r="Z19" s="203">
        <v>0</v>
      </c>
      <c r="AA19" s="205">
        <v>0</v>
      </c>
      <c r="AB19" s="205">
        <v>0</v>
      </c>
      <c r="AC19" s="198">
        <v>1861</v>
      </c>
      <c r="AD19" s="198">
        <v>34800</v>
      </c>
      <c r="AE19" s="206">
        <v>4641</v>
      </c>
      <c r="AF19" s="198">
        <v>90685</v>
      </c>
      <c r="AG19" s="206">
        <v>10703</v>
      </c>
      <c r="AH19" s="198">
        <v>205660</v>
      </c>
      <c r="AI19" s="198">
        <v>352</v>
      </c>
      <c r="AJ19" s="198">
        <v>5578</v>
      </c>
      <c r="AK19" s="198">
        <v>140</v>
      </c>
      <c r="AL19" s="198">
        <v>3020</v>
      </c>
      <c r="AM19" s="198">
        <v>2188</v>
      </c>
      <c r="AN19" s="198">
        <v>33640</v>
      </c>
    </row>
    <row r="20" spans="1:40" s="199" customFormat="1" ht="17.25" customHeight="1">
      <c r="A20" s="202" t="s">
        <v>86</v>
      </c>
      <c r="B20" s="206">
        <v>62937</v>
      </c>
      <c r="C20" s="206">
        <v>1038009</v>
      </c>
      <c r="D20" s="198">
        <v>34404</v>
      </c>
      <c r="E20" s="198">
        <v>520688</v>
      </c>
      <c r="F20" s="203">
        <v>605</v>
      </c>
      <c r="G20" s="203">
        <v>6500</v>
      </c>
      <c r="H20" s="198">
        <v>98</v>
      </c>
      <c r="I20" s="198">
        <v>1690</v>
      </c>
      <c r="J20" s="198">
        <v>1231</v>
      </c>
      <c r="K20" s="198">
        <v>10660</v>
      </c>
      <c r="L20" s="198">
        <v>1501</v>
      </c>
      <c r="M20" s="198">
        <v>26803</v>
      </c>
      <c r="N20" s="198">
        <v>757</v>
      </c>
      <c r="O20" s="198">
        <v>8960</v>
      </c>
      <c r="P20" s="205">
        <v>249</v>
      </c>
      <c r="Q20" s="205">
        <v>4000</v>
      </c>
      <c r="R20" s="203">
        <v>132</v>
      </c>
      <c r="S20" s="203">
        <v>2200</v>
      </c>
      <c r="T20" s="198">
        <v>0</v>
      </c>
      <c r="U20" s="198">
        <v>0</v>
      </c>
      <c r="V20" s="202" t="s">
        <v>86</v>
      </c>
      <c r="W20" s="198">
        <v>3888</v>
      </c>
      <c r="X20" s="198">
        <v>54460</v>
      </c>
      <c r="Y20" s="203">
        <v>0</v>
      </c>
      <c r="Z20" s="203">
        <v>0</v>
      </c>
      <c r="AA20" s="203">
        <v>0</v>
      </c>
      <c r="AB20" s="203">
        <v>0</v>
      </c>
      <c r="AC20" s="198">
        <v>3153</v>
      </c>
      <c r="AD20" s="198">
        <v>93800</v>
      </c>
      <c r="AE20" s="206">
        <v>0</v>
      </c>
      <c r="AF20" s="198">
        <v>0</v>
      </c>
      <c r="AG20" s="206">
        <v>1684</v>
      </c>
      <c r="AH20" s="198">
        <v>34480</v>
      </c>
      <c r="AI20" s="198">
        <v>3389</v>
      </c>
      <c r="AJ20" s="198">
        <v>11423</v>
      </c>
      <c r="AK20" s="198">
        <v>5473</v>
      </c>
      <c r="AL20" s="198">
        <v>171445</v>
      </c>
      <c r="AM20" s="198">
        <v>6373</v>
      </c>
      <c r="AN20" s="198">
        <v>90900</v>
      </c>
    </row>
    <row r="21" spans="1:40" s="199" customFormat="1" ht="17.25" customHeight="1">
      <c r="A21" s="202" t="s">
        <v>85</v>
      </c>
      <c r="B21" s="206">
        <v>66131</v>
      </c>
      <c r="C21" s="206">
        <v>1041420</v>
      </c>
      <c r="D21" s="198">
        <v>35225</v>
      </c>
      <c r="E21" s="198">
        <v>555735</v>
      </c>
      <c r="F21" s="203">
        <v>1584</v>
      </c>
      <c r="G21" s="203">
        <v>16350</v>
      </c>
      <c r="H21" s="198">
        <v>309</v>
      </c>
      <c r="I21" s="198">
        <v>3597</v>
      </c>
      <c r="J21" s="198">
        <v>1248</v>
      </c>
      <c r="K21" s="198">
        <v>13215</v>
      </c>
      <c r="L21" s="198">
        <v>342</v>
      </c>
      <c r="M21" s="198">
        <v>4200</v>
      </c>
      <c r="N21" s="198">
        <v>3691</v>
      </c>
      <c r="O21" s="198">
        <v>41780</v>
      </c>
      <c r="P21" s="203">
        <v>311</v>
      </c>
      <c r="Q21" s="203">
        <v>10100</v>
      </c>
      <c r="R21" s="203">
        <v>981</v>
      </c>
      <c r="S21" s="203">
        <v>17500</v>
      </c>
      <c r="T21" s="198">
        <v>0</v>
      </c>
      <c r="U21" s="198">
        <v>0</v>
      </c>
      <c r="V21" s="202" t="s">
        <v>85</v>
      </c>
      <c r="W21" s="198">
        <v>4050</v>
      </c>
      <c r="X21" s="198">
        <v>54960</v>
      </c>
      <c r="Y21" s="203">
        <v>0</v>
      </c>
      <c r="Z21" s="203">
        <v>0</v>
      </c>
      <c r="AA21" s="203">
        <v>0</v>
      </c>
      <c r="AB21" s="203">
        <v>0</v>
      </c>
      <c r="AC21" s="198">
        <v>475</v>
      </c>
      <c r="AD21" s="198">
        <v>7180</v>
      </c>
      <c r="AE21" s="206">
        <v>1190</v>
      </c>
      <c r="AF21" s="198">
        <v>4362</v>
      </c>
      <c r="AG21" s="206">
        <v>9445</v>
      </c>
      <c r="AH21" s="198">
        <v>190556</v>
      </c>
      <c r="AI21" s="198">
        <v>3410</v>
      </c>
      <c r="AJ21" s="198">
        <v>45510</v>
      </c>
      <c r="AK21" s="198">
        <v>2070</v>
      </c>
      <c r="AL21" s="198">
        <v>50300</v>
      </c>
      <c r="AM21" s="198">
        <v>1800</v>
      </c>
      <c r="AN21" s="198">
        <v>26075</v>
      </c>
    </row>
    <row r="22" spans="1:40" s="199" customFormat="1" ht="17.25" customHeight="1">
      <c r="A22" s="202" t="s">
        <v>84</v>
      </c>
      <c r="B22" s="206">
        <v>69466</v>
      </c>
      <c r="C22" s="206">
        <v>960467</v>
      </c>
      <c r="D22" s="198">
        <v>30819</v>
      </c>
      <c r="E22" s="198">
        <v>458294</v>
      </c>
      <c r="F22" s="203">
        <v>948</v>
      </c>
      <c r="G22" s="203">
        <v>10750</v>
      </c>
      <c r="H22" s="198">
        <v>510</v>
      </c>
      <c r="I22" s="198">
        <v>8200</v>
      </c>
      <c r="J22" s="198">
        <v>1853</v>
      </c>
      <c r="K22" s="198">
        <v>15570</v>
      </c>
      <c r="L22" s="198">
        <v>105</v>
      </c>
      <c r="M22" s="198">
        <v>800</v>
      </c>
      <c r="N22" s="198">
        <v>11340</v>
      </c>
      <c r="O22" s="198">
        <v>78300</v>
      </c>
      <c r="P22" s="203">
        <v>132</v>
      </c>
      <c r="Q22" s="203">
        <v>1280</v>
      </c>
      <c r="R22" s="203">
        <v>0</v>
      </c>
      <c r="S22" s="203">
        <v>0</v>
      </c>
      <c r="T22" s="198">
        <v>230</v>
      </c>
      <c r="U22" s="198">
        <v>600</v>
      </c>
      <c r="V22" s="202" t="s">
        <v>84</v>
      </c>
      <c r="W22" s="198">
        <v>3298</v>
      </c>
      <c r="X22" s="198">
        <v>37760</v>
      </c>
      <c r="Y22" s="203">
        <v>0</v>
      </c>
      <c r="Z22" s="203">
        <v>0</v>
      </c>
      <c r="AA22" s="205">
        <v>0</v>
      </c>
      <c r="AB22" s="205">
        <v>0</v>
      </c>
      <c r="AC22" s="198">
        <v>276</v>
      </c>
      <c r="AD22" s="198">
        <v>4000</v>
      </c>
      <c r="AE22" s="206">
        <v>11648</v>
      </c>
      <c r="AF22" s="198">
        <v>255360</v>
      </c>
      <c r="AG22" s="206">
        <v>1982</v>
      </c>
      <c r="AH22" s="198">
        <v>35750</v>
      </c>
      <c r="AI22" s="205">
        <v>603</v>
      </c>
      <c r="AJ22" s="205">
        <v>4416</v>
      </c>
      <c r="AK22" s="198">
        <v>558</v>
      </c>
      <c r="AL22" s="198">
        <v>11400</v>
      </c>
      <c r="AM22" s="198">
        <v>5164</v>
      </c>
      <c r="AN22" s="198">
        <v>37987</v>
      </c>
    </row>
    <row r="23" spans="1:40" s="199" customFormat="1" ht="17.25" customHeight="1">
      <c r="A23" s="207" t="s">
        <v>83</v>
      </c>
      <c r="B23" s="281">
        <v>55869</v>
      </c>
      <c r="C23" s="208">
        <v>925054</v>
      </c>
      <c r="D23" s="208">
        <v>33190</v>
      </c>
      <c r="E23" s="208">
        <v>527757</v>
      </c>
      <c r="F23" s="209">
        <v>0</v>
      </c>
      <c r="G23" s="209">
        <v>0</v>
      </c>
      <c r="H23" s="208">
        <v>132</v>
      </c>
      <c r="I23" s="208">
        <v>2500</v>
      </c>
      <c r="J23" s="208">
        <v>1250</v>
      </c>
      <c r="K23" s="208">
        <v>13520</v>
      </c>
      <c r="L23" s="208">
        <v>102</v>
      </c>
      <c r="M23" s="208">
        <v>1000</v>
      </c>
      <c r="N23" s="208">
        <v>5282</v>
      </c>
      <c r="O23" s="208">
        <v>113177</v>
      </c>
      <c r="P23" s="208">
        <v>0</v>
      </c>
      <c r="Q23" s="208">
        <v>0</v>
      </c>
      <c r="R23" s="209">
        <v>0</v>
      </c>
      <c r="S23" s="209">
        <v>0</v>
      </c>
      <c r="T23" s="208">
        <v>172</v>
      </c>
      <c r="U23" s="208">
        <v>3950</v>
      </c>
      <c r="V23" s="207" t="s">
        <v>83</v>
      </c>
      <c r="W23" s="208">
        <v>3957</v>
      </c>
      <c r="X23" s="208">
        <v>34060</v>
      </c>
      <c r="Y23" s="209">
        <v>1290</v>
      </c>
      <c r="Z23" s="209">
        <v>23500</v>
      </c>
      <c r="AA23" s="209">
        <v>0</v>
      </c>
      <c r="AB23" s="209">
        <v>0</v>
      </c>
      <c r="AC23" s="208">
        <v>587</v>
      </c>
      <c r="AD23" s="208">
        <v>10000</v>
      </c>
      <c r="AE23" s="208">
        <v>1647</v>
      </c>
      <c r="AF23" s="208">
        <v>26400</v>
      </c>
      <c r="AG23" s="208">
        <v>6110</v>
      </c>
      <c r="AH23" s="208">
        <v>130575</v>
      </c>
      <c r="AI23" s="208">
        <v>649</v>
      </c>
      <c r="AJ23" s="208">
        <v>13200</v>
      </c>
      <c r="AK23" s="208">
        <v>271</v>
      </c>
      <c r="AL23" s="208">
        <v>4650</v>
      </c>
      <c r="AM23" s="208">
        <v>1230</v>
      </c>
      <c r="AN23" s="208">
        <v>20765</v>
      </c>
    </row>
    <row r="24" spans="1:25" s="42" customFormat="1" ht="15" customHeight="1">
      <c r="A24" s="385"/>
      <c r="B24" s="385"/>
      <c r="C24" s="385"/>
      <c r="D24" s="385"/>
      <c r="V24" s="385" t="s">
        <v>108</v>
      </c>
      <c r="W24" s="385"/>
      <c r="X24" s="385"/>
      <c r="Y24" s="385"/>
    </row>
    <row r="25" spans="2:40" ht="17.25" customHeight="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row>
    <row r="26" ht="8.25" customHeight="1"/>
    <row r="27" spans="2:3" ht="13.5">
      <c r="B27" s="184">
        <f>B12-'11-4'!B12</f>
        <v>0</v>
      </c>
      <c r="C27" s="184">
        <f>C12-'11-4'!C12</f>
        <v>0</v>
      </c>
    </row>
    <row r="28" spans="2:3" ht="13.5">
      <c r="B28" s="184">
        <f>B13-'11-4'!B13</f>
        <v>0</v>
      </c>
      <c r="C28" s="184">
        <f>C13-'11-4'!C13</f>
        <v>0</v>
      </c>
    </row>
    <row r="29" spans="2:3" ht="13.5">
      <c r="B29" s="184">
        <f>B14-'11-4'!B14</f>
        <v>0</v>
      </c>
      <c r="C29" s="184">
        <f>C14-'11-4'!C14</f>
        <v>0</v>
      </c>
    </row>
    <row r="30" spans="2:3" ht="13.5">
      <c r="B30" s="184">
        <f>B15-'11-4'!B15</f>
        <v>0</v>
      </c>
      <c r="C30" s="184">
        <f>C15-'11-4'!C15</f>
        <v>0</v>
      </c>
    </row>
    <row r="31" spans="2:3" ht="13.5">
      <c r="B31" s="184">
        <f>B16-'11-4'!B16</f>
        <v>0</v>
      </c>
      <c r="C31" s="184">
        <f>C16-'11-4'!C16</f>
        <v>0</v>
      </c>
    </row>
    <row r="32" spans="2:3" ht="13.5">
      <c r="B32" s="184">
        <f>B17-'11-4'!B17</f>
        <v>0</v>
      </c>
      <c r="C32" s="184">
        <f>C17-'11-4'!C17</f>
        <v>0</v>
      </c>
    </row>
    <row r="33" spans="2:3" ht="13.5">
      <c r="B33" s="184">
        <f>B18-'11-4'!B18</f>
        <v>0</v>
      </c>
      <c r="C33" s="184">
        <f>C18-'11-4'!C18</f>
        <v>0</v>
      </c>
    </row>
    <row r="34" spans="2:3" ht="13.5">
      <c r="B34" s="184">
        <f>B19-'11-4'!B19</f>
        <v>0</v>
      </c>
      <c r="C34" s="184">
        <f>C19-'11-4'!C19</f>
        <v>0</v>
      </c>
    </row>
    <row r="35" spans="2:3" ht="13.5">
      <c r="B35" s="184">
        <f>B20-'11-4'!B20</f>
        <v>0</v>
      </c>
      <c r="C35" s="184">
        <f>C20-'11-4'!C20</f>
        <v>0</v>
      </c>
    </row>
    <row r="36" spans="2:3" ht="13.5">
      <c r="B36" s="184">
        <f>B21-'11-4'!B21</f>
        <v>0</v>
      </c>
      <c r="C36" s="184">
        <f>C21-'11-4'!C21</f>
        <v>0</v>
      </c>
    </row>
    <row r="37" spans="2:3" ht="13.5">
      <c r="B37" s="184">
        <f>B22-'11-4'!B22</f>
        <v>0</v>
      </c>
      <c r="C37" s="184">
        <f>C22-'11-4'!C22</f>
        <v>0</v>
      </c>
    </row>
    <row r="38" spans="2:3" ht="13.5">
      <c r="B38" s="184">
        <f>B23-'11-4'!B23</f>
        <v>0</v>
      </c>
      <c r="C38" s="184">
        <f>C23-'11-4'!C23</f>
        <v>0</v>
      </c>
    </row>
  </sheetData>
  <sheetProtection/>
  <mergeCells count="23">
    <mergeCell ref="AM6:AN6"/>
    <mergeCell ref="Y6:Z6"/>
    <mergeCell ref="AA6:AB6"/>
    <mergeCell ref="AC6:AD6"/>
    <mergeCell ref="AG6:AH6"/>
    <mergeCell ref="AI6:AJ6"/>
    <mergeCell ref="AK6:AL6"/>
    <mergeCell ref="A24:D24"/>
    <mergeCell ref="A2:B2"/>
    <mergeCell ref="A3:K3"/>
    <mergeCell ref="P6:Q6"/>
    <mergeCell ref="AE6:AF6"/>
    <mergeCell ref="D6:E6"/>
    <mergeCell ref="H6:I6"/>
    <mergeCell ref="J6:K6"/>
    <mergeCell ref="F6:G6"/>
    <mergeCell ref="B6:C6"/>
    <mergeCell ref="R6:S6"/>
    <mergeCell ref="T6:U6"/>
    <mergeCell ref="V24:Y24"/>
    <mergeCell ref="W6:X6"/>
    <mergeCell ref="L6:M6"/>
    <mergeCell ref="N6:O6"/>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fitToWidth="2"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W13"/>
  <sheetViews>
    <sheetView showGridLines="0" view="pageBreakPreview" zoomScaleSheetLayoutView="100" zoomScalePageLayoutView="0" workbookViewId="0" topLeftCell="A1">
      <pane xSplit="1" ySplit="9" topLeftCell="B10" activePane="bottomRight" state="frozen"/>
      <selection pane="topLeft" activeCell="A3" sqref="A3:H3"/>
      <selection pane="topRight" activeCell="A3" sqref="A3:H3"/>
      <selection pane="bottomLeft" activeCell="A3" sqref="A3:H3"/>
      <selection pane="bottomRight" activeCell="A3" sqref="A3:L3"/>
    </sheetView>
  </sheetViews>
  <sheetFormatPr defaultColWidth="9.00390625" defaultRowHeight="13.5"/>
  <cols>
    <col min="1" max="1" width="10.75390625" style="5" customWidth="1"/>
    <col min="2" max="2" width="7.625" style="5" customWidth="1"/>
    <col min="3" max="3" width="6.875" style="5" customWidth="1"/>
    <col min="4" max="4" width="8.625" style="5" customWidth="1"/>
    <col min="5" max="5" width="7.75390625" style="5" customWidth="1"/>
    <col min="6" max="6" width="8.25390625" style="5" customWidth="1"/>
    <col min="7" max="7" width="6.50390625" style="5" customWidth="1"/>
    <col min="8" max="8" width="8.25390625" style="5" customWidth="1"/>
    <col min="9" max="9" width="6.50390625" style="5" customWidth="1"/>
    <col min="10" max="10" width="8.25390625" style="5" customWidth="1"/>
    <col min="11" max="11" width="6.50390625" style="5" customWidth="1"/>
    <col min="12" max="12" width="8.25390625" style="5" customWidth="1"/>
    <col min="13" max="13" width="8.125" style="5" customWidth="1"/>
    <col min="14" max="14" width="8.75390625" style="5" customWidth="1"/>
    <col min="15" max="15" width="8.125" style="5" customWidth="1"/>
    <col min="16" max="16" width="8.75390625" style="5" customWidth="1"/>
    <col min="17" max="17" width="8.125" style="5" customWidth="1"/>
    <col min="18" max="23" width="8.375" style="5" customWidth="1"/>
    <col min="24" max="16384" width="9.00390625" style="5" customWidth="1"/>
  </cols>
  <sheetData>
    <row r="1" ht="14.25">
      <c r="A1" s="228" t="s">
        <v>195</v>
      </c>
    </row>
    <row r="2" ht="14.25">
      <c r="A2" s="14" t="s">
        <v>14</v>
      </c>
    </row>
    <row r="3" spans="1:12" ht="18">
      <c r="A3" s="301" t="s">
        <v>131</v>
      </c>
      <c r="B3" s="301"/>
      <c r="C3" s="301"/>
      <c r="D3" s="301"/>
      <c r="E3" s="301"/>
      <c r="F3" s="301"/>
      <c r="G3" s="301"/>
      <c r="H3" s="301"/>
      <c r="I3" s="301"/>
      <c r="J3" s="301"/>
      <c r="K3" s="301"/>
      <c r="L3" s="301"/>
    </row>
    <row r="4" ht="14.25">
      <c r="W4" s="282" t="s">
        <v>132</v>
      </c>
    </row>
    <row r="5" ht="6" customHeight="1" thickBot="1"/>
    <row r="6" spans="1:23" s="42" customFormat="1" ht="17.25" customHeight="1" thickTop="1">
      <c r="A6" s="283"/>
      <c r="B6" s="395" t="s">
        <v>301</v>
      </c>
      <c r="C6" s="383" t="s">
        <v>296</v>
      </c>
      <c r="D6" s="320"/>
      <c r="E6" s="320"/>
      <c r="F6" s="320"/>
      <c r="G6" s="320"/>
      <c r="H6" s="320"/>
      <c r="I6" s="320"/>
      <c r="J6" s="320"/>
      <c r="K6" s="320"/>
      <c r="L6" s="320"/>
      <c r="M6" s="320" t="s">
        <v>297</v>
      </c>
      <c r="N6" s="320"/>
      <c r="O6" s="320"/>
      <c r="P6" s="320"/>
      <c r="Q6" s="320"/>
      <c r="R6" s="320"/>
      <c r="S6" s="320"/>
      <c r="T6" s="320"/>
      <c r="U6" s="320"/>
      <c r="V6" s="320"/>
      <c r="W6" s="320"/>
    </row>
    <row r="7" spans="1:23" s="42" customFormat="1" ht="17.25" customHeight="1">
      <c r="A7" s="86"/>
      <c r="B7" s="396"/>
      <c r="C7" s="391" t="s">
        <v>295</v>
      </c>
      <c r="D7" s="392"/>
      <c r="E7" s="335" t="s">
        <v>294</v>
      </c>
      <c r="F7" s="336"/>
      <c r="G7" s="336"/>
      <c r="H7" s="336"/>
      <c r="I7" s="336"/>
      <c r="J7" s="336"/>
      <c r="K7" s="336"/>
      <c r="L7" s="337"/>
      <c r="M7" s="335" t="s">
        <v>130</v>
      </c>
      <c r="N7" s="336"/>
      <c r="O7" s="336"/>
      <c r="P7" s="336"/>
      <c r="Q7" s="336"/>
      <c r="R7" s="337"/>
      <c r="S7" s="335" t="s">
        <v>129</v>
      </c>
      <c r="T7" s="336"/>
      <c r="U7" s="336"/>
      <c r="V7" s="336"/>
      <c r="W7" s="336"/>
    </row>
    <row r="8" spans="1:23" s="42" customFormat="1" ht="30" customHeight="1">
      <c r="A8" s="86"/>
      <c r="B8" s="397"/>
      <c r="C8" s="393"/>
      <c r="D8" s="394"/>
      <c r="E8" s="335" t="s">
        <v>128</v>
      </c>
      <c r="F8" s="337"/>
      <c r="G8" s="390" t="s">
        <v>127</v>
      </c>
      <c r="H8" s="390"/>
      <c r="I8" s="337" t="s">
        <v>11</v>
      </c>
      <c r="J8" s="390"/>
      <c r="K8" s="390" t="s">
        <v>126</v>
      </c>
      <c r="L8" s="390"/>
      <c r="M8" s="390" t="s">
        <v>25</v>
      </c>
      <c r="N8" s="390"/>
      <c r="O8" s="390" t="s">
        <v>125</v>
      </c>
      <c r="P8" s="390"/>
      <c r="Q8" s="335" t="s">
        <v>33</v>
      </c>
      <c r="R8" s="337"/>
      <c r="S8" s="224" t="s">
        <v>323</v>
      </c>
      <c r="T8" s="224" t="s">
        <v>124</v>
      </c>
      <c r="U8" s="285" t="s">
        <v>302</v>
      </c>
      <c r="V8" s="285" t="s">
        <v>266</v>
      </c>
      <c r="W8" s="284" t="s">
        <v>33</v>
      </c>
    </row>
    <row r="9" spans="1:23" s="42" customFormat="1" ht="30" customHeight="1">
      <c r="A9" s="286"/>
      <c r="B9" s="44" t="s">
        <v>123</v>
      </c>
      <c r="C9" s="44" t="s">
        <v>123</v>
      </c>
      <c r="D9" s="45" t="s">
        <v>256</v>
      </c>
      <c r="E9" s="44" t="s">
        <v>123</v>
      </c>
      <c r="F9" s="45" t="s">
        <v>256</v>
      </c>
      <c r="G9" s="44" t="s">
        <v>123</v>
      </c>
      <c r="H9" s="45" t="s">
        <v>256</v>
      </c>
      <c r="I9" s="225" t="s">
        <v>123</v>
      </c>
      <c r="J9" s="45" t="s">
        <v>256</v>
      </c>
      <c r="K9" s="44" t="s">
        <v>123</v>
      </c>
      <c r="L9" s="45" t="s">
        <v>256</v>
      </c>
      <c r="M9" s="44" t="s">
        <v>123</v>
      </c>
      <c r="N9" s="45" t="s">
        <v>256</v>
      </c>
      <c r="O9" s="44" t="s">
        <v>123</v>
      </c>
      <c r="P9" s="45" t="s">
        <v>256</v>
      </c>
      <c r="Q9" s="44" t="s">
        <v>123</v>
      </c>
      <c r="R9" s="45" t="s">
        <v>256</v>
      </c>
      <c r="S9" s="44" t="s">
        <v>123</v>
      </c>
      <c r="T9" s="44" t="s">
        <v>123</v>
      </c>
      <c r="U9" s="44" t="s">
        <v>123</v>
      </c>
      <c r="V9" s="43" t="s">
        <v>123</v>
      </c>
      <c r="W9" s="43" t="s">
        <v>123</v>
      </c>
    </row>
    <row r="10" spans="1:23" s="42" customFormat="1" ht="30" customHeight="1">
      <c r="A10" s="287" t="s">
        <v>335</v>
      </c>
      <c r="B10" s="288">
        <v>4147</v>
      </c>
      <c r="C10" s="289">
        <v>3775</v>
      </c>
      <c r="D10" s="289">
        <v>428420</v>
      </c>
      <c r="E10" s="289">
        <v>2191</v>
      </c>
      <c r="F10" s="289">
        <v>323685</v>
      </c>
      <c r="G10" s="289">
        <v>1118</v>
      </c>
      <c r="H10" s="289">
        <v>59788</v>
      </c>
      <c r="I10" s="289">
        <v>148</v>
      </c>
      <c r="J10" s="289">
        <v>9177</v>
      </c>
      <c r="K10" s="289">
        <v>318</v>
      </c>
      <c r="L10" s="289">
        <v>35770</v>
      </c>
      <c r="M10" s="289">
        <v>3610</v>
      </c>
      <c r="N10" s="289">
        <v>410252</v>
      </c>
      <c r="O10" s="289">
        <v>165</v>
      </c>
      <c r="P10" s="289">
        <v>18168</v>
      </c>
      <c r="Q10" s="49" t="s">
        <v>122</v>
      </c>
      <c r="R10" s="49" t="s">
        <v>122</v>
      </c>
      <c r="S10" s="289">
        <v>3430</v>
      </c>
      <c r="T10" s="49">
        <v>36</v>
      </c>
      <c r="U10" s="289">
        <v>68</v>
      </c>
      <c r="V10" s="49" t="s">
        <v>122</v>
      </c>
      <c r="W10" s="290">
        <v>241</v>
      </c>
    </row>
    <row r="11" spans="1:23" s="42" customFormat="1" ht="30" customHeight="1">
      <c r="A11" s="291">
        <v>22</v>
      </c>
      <c r="B11" s="289">
        <v>4590</v>
      </c>
      <c r="C11" s="289">
        <v>4206</v>
      </c>
      <c r="D11" s="289">
        <v>478196</v>
      </c>
      <c r="E11" s="289">
        <v>2483</v>
      </c>
      <c r="F11" s="289">
        <v>366786</v>
      </c>
      <c r="G11" s="289">
        <v>1363</v>
      </c>
      <c r="H11" s="289">
        <v>71349</v>
      </c>
      <c r="I11" s="289">
        <v>2</v>
      </c>
      <c r="J11" s="289">
        <v>203</v>
      </c>
      <c r="K11" s="289">
        <v>358</v>
      </c>
      <c r="L11" s="289">
        <v>39858</v>
      </c>
      <c r="M11" s="289">
        <v>4033</v>
      </c>
      <c r="N11" s="289">
        <v>465818</v>
      </c>
      <c r="O11" s="289">
        <v>173</v>
      </c>
      <c r="P11" s="289">
        <v>12378</v>
      </c>
      <c r="Q11" s="49" t="s">
        <v>122</v>
      </c>
      <c r="R11" s="49" t="s">
        <v>122</v>
      </c>
      <c r="S11" s="289">
        <v>3773</v>
      </c>
      <c r="T11" s="49">
        <v>75</v>
      </c>
      <c r="U11" s="289">
        <v>223</v>
      </c>
      <c r="V11" s="49" t="s">
        <v>122</v>
      </c>
      <c r="W11" s="289">
        <v>135</v>
      </c>
    </row>
    <row r="12" spans="1:23" s="52" customFormat="1" ht="30" customHeight="1">
      <c r="A12" s="292">
        <v>23</v>
      </c>
      <c r="B12" s="293">
        <v>3948</v>
      </c>
      <c r="C12" s="293">
        <v>3579</v>
      </c>
      <c r="D12" s="293">
        <v>414627</v>
      </c>
      <c r="E12" s="293">
        <v>2305</v>
      </c>
      <c r="F12" s="293">
        <v>332515</v>
      </c>
      <c r="G12" s="293">
        <v>946</v>
      </c>
      <c r="H12" s="293">
        <v>48857</v>
      </c>
      <c r="I12" s="293">
        <v>65</v>
      </c>
      <c r="J12" s="293">
        <v>3356</v>
      </c>
      <c r="K12" s="293">
        <v>263</v>
      </c>
      <c r="L12" s="293">
        <v>29899</v>
      </c>
      <c r="M12" s="293">
        <v>3554</v>
      </c>
      <c r="N12" s="293">
        <v>410941</v>
      </c>
      <c r="O12" s="293">
        <v>25</v>
      </c>
      <c r="P12" s="293">
        <v>3686</v>
      </c>
      <c r="Q12" s="294" t="s">
        <v>122</v>
      </c>
      <c r="R12" s="294" t="s">
        <v>122</v>
      </c>
      <c r="S12" s="293">
        <v>3265</v>
      </c>
      <c r="T12" s="294">
        <v>3</v>
      </c>
      <c r="U12" s="293">
        <v>189</v>
      </c>
      <c r="V12" s="294" t="s">
        <v>122</v>
      </c>
      <c r="W12" s="293">
        <v>122</v>
      </c>
    </row>
    <row r="13" s="42" customFormat="1" ht="17.25" customHeight="1">
      <c r="A13" s="42" t="s">
        <v>82</v>
      </c>
    </row>
  </sheetData>
  <sheetProtection/>
  <mergeCells count="15">
    <mergeCell ref="M6:W6"/>
    <mergeCell ref="S7:W7"/>
    <mergeCell ref="M8:N8"/>
    <mergeCell ref="O8:P8"/>
    <mergeCell ref="M7:R7"/>
    <mergeCell ref="Q8:R8"/>
    <mergeCell ref="G8:H8"/>
    <mergeCell ref="I8:J8"/>
    <mergeCell ref="A3:L3"/>
    <mergeCell ref="K8:L8"/>
    <mergeCell ref="C7:D8"/>
    <mergeCell ref="B6:B8"/>
    <mergeCell ref="C6:L6"/>
    <mergeCell ref="E7:L7"/>
    <mergeCell ref="E8:F8"/>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scale="97" r:id="rId3"/>
  <colBreaks count="1" manualBreakCount="1">
    <brk id="12" min="1" max="12" man="1"/>
  </colBreaks>
  <legacyDrawing r:id="rId2"/>
</worksheet>
</file>

<file path=xl/worksheets/sheet12.xml><?xml version="1.0" encoding="utf-8"?>
<worksheet xmlns="http://schemas.openxmlformats.org/spreadsheetml/2006/main" xmlns:r="http://schemas.openxmlformats.org/officeDocument/2006/relationships">
  <dimension ref="A1:CZ12"/>
  <sheetViews>
    <sheetView showGridLines="0" view="pageBreakPreview" zoomScaleSheetLayoutView="100" zoomScalePageLayoutView="0" workbookViewId="0" topLeftCell="A1">
      <selection activeCell="A3" sqref="A3:F3"/>
    </sheetView>
  </sheetViews>
  <sheetFormatPr defaultColWidth="9.00390625" defaultRowHeight="13.5"/>
  <cols>
    <col min="1" max="1" width="16.00390625" style="5" customWidth="1"/>
    <col min="2" max="6" width="15.125" style="5" customWidth="1"/>
    <col min="7" max="11" width="18.375" style="5" customWidth="1"/>
    <col min="12" max="16384" width="9.00390625" style="5" customWidth="1"/>
  </cols>
  <sheetData>
    <row r="1" ht="13.5">
      <c r="A1" s="228" t="s">
        <v>195</v>
      </c>
    </row>
    <row r="2" ht="13.5">
      <c r="A2" s="14" t="s">
        <v>0</v>
      </c>
    </row>
    <row r="3" spans="1:11" ht="17.25">
      <c r="A3" s="301" t="s">
        <v>141</v>
      </c>
      <c r="B3" s="301"/>
      <c r="C3" s="301"/>
      <c r="D3" s="301"/>
      <c r="E3" s="301"/>
      <c r="F3" s="301"/>
      <c r="G3" s="19"/>
      <c r="H3" s="19"/>
      <c r="I3" s="19"/>
      <c r="J3" s="19"/>
      <c r="K3" s="19"/>
    </row>
    <row r="4" spans="1:75" ht="13.5">
      <c r="A4" s="15" t="s">
        <v>140</v>
      </c>
      <c r="B4" s="15"/>
      <c r="C4" s="15"/>
      <c r="D4" s="15"/>
      <c r="E4" s="15"/>
      <c r="F4" s="15"/>
      <c r="G4" s="15"/>
      <c r="H4" s="15"/>
      <c r="I4" s="15"/>
      <c r="J4" s="401" t="s">
        <v>139</v>
      </c>
      <c r="K4" s="40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row>
    <row r="5" spans="1:75" ht="6" customHeight="1" thickBot="1">
      <c r="A5" s="16"/>
      <c r="B5" s="16"/>
      <c r="C5" s="16"/>
      <c r="D5" s="16"/>
      <c r="E5" s="16"/>
      <c r="F5" s="16"/>
      <c r="G5" s="16"/>
      <c r="H5" s="16"/>
      <c r="I5" s="16"/>
      <c r="J5" s="17"/>
      <c r="K5" s="17"/>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row>
    <row r="6" spans="1:11" s="69" customFormat="1" ht="22.5" customHeight="1" thickTop="1">
      <c r="A6" s="133" t="s">
        <v>189</v>
      </c>
      <c r="B6" s="400" t="s">
        <v>17</v>
      </c>
      <c r="C6" s="398" t="s">
        <v>138</v>
      </c>
      <c r="D6" s="398"/>
      <c r="E6" s="398"/>
      <c r="F6" s="398"/>
      <c r="G6" s="398" t="s">
        <v>137</v>
      </c>
      <c r="H6" s="398"/>
      <c r="I6" s="398"/>
      <c r="J6" s="398"/>
      <c r="K6" s="399"/>
    </row>
    <row r="7" spans="1:11" s="69" customFormat="1" ht="22.5" customHeight="1">
      <c r="A7" s="134" t="s">
        <v>190</v>
      </c>
      <c r="B7" s="311"/>
      <c r="C7" s="135" t="s">
        <v>17</v>
      </c>
      <c r="D7" s="135" t="s">
        <v>101</v>
      </c>
      <c r="E7" s="135" t="s">
        <v>136</v>
      </c>
      <c r="F7" s="136" t="s">
        <v>135</v>
      </c>
      <c r="G7" s="135" t="s">
        <v>17</v>
      </c>
      <c r="H7" s="135" t="s">
        <v>100</v>
      </c>
      <c r="I7" s="135" t="s">
        <v>134</v>
      </c>
      <c r="J7" s="135" t="s">
        <v>133</v>
      </c>
      <c r="K7" s="137" t="s">
        <v>33</v>
      </c>
    </row>
    <row r="8" spans="1:11" s="69" customFormat="1" ht="26.25" customHeight="1">
      <c r="A8" s="138" t="s">
        <v>342</v>
      </c>
      <c r="B8" s="139">
        <v>126820.91459999999</v>
      </c>
      <c r="C8" s="139">
        <v>63410.8575</v>
      </c>
      <c r="D8" s="139">
        <v>28381.9475</v>
      </c>
      <c r="E8" s="140">
        <v>1143.9595</v>
      </c>
      <c r="F8" s="139">
        <v>33884.9505</v>
      </c>
      <c r="G8" s="139">
        <v>63410.0571</v>
      </c>
      <c r="H8" s="139">
        <v>29531.3022</v>
      </c>
      <c r="I8" s="139">
        <v>31236.3504</v>
      </c>
      <c r="J8" s="139">
        <v>1621.9451000000001</v>
      </c>
      <c r="K8" s="139">
        <v>1020.4594</v>
      </c>
    </row>
    <row r="9" spans="1:11" s="69" customFormat="1" ht="26.25" customHeight="1">
      <c r="A9" s="141">
        <v>22</v>
      </c>
      <c r="B9" s="139">
        <v>94302.1273</v>
      </c>
      <c r="C9" s="139">
        <v>21873.120600000002</v>
      </c>
      <c r="D9" s="139">
        <v>8644.516800000001</v>
      </c>
      <c r="E9" s="140">
        <v>1110.7314999999999</v>
      </c>
      <c r="F9" s="139">
        <v>12117.872299999999</v>
      </c>
      <c r="G9" s="139">
        <v>72429.0067</v>
      </c>
      <c r="H9" s="139">
        <v>41256.8901</v>
      </c>
      <c r="I9" s="139">
        <v>24999.6112</v>
      </c>
      <c r="J9" s="139">
        <v>1706.5655</v>
      </c>
      <c r="K9" s="139">
        <v>4465.9399</v>
      </c>
    </row>
    <row r="10" spans="1:104" s="145" customFormat="1" ht="26.25" customHeight="1">
      <c r="A10" s="142">
        <v>23</v>
      </c>
      <c r="B10" s="210">
        <v>89887</v>
      </c>
      <c r="C10" s="210">
        <v>35851</v>
      </c>
      <c r="D10" s="210">
        <v>18005</v>
      </c>
      <c r="E10" s="211">
        <v>1218</v>
      </c>
      <c r="F10" s="210">
        <v>16627</v>
      </c>
      <c r="G10" s="210">
        <v>54036</v>
      </c>
      <c r="H10" s="210">
        <v>31121</v>
      </c>
      <c r="I10" s="210">
        <v>19613</v>
      </c>
      <c r="J10" s="210">
        <v>2666</v>
      </c>
      <c r="K10" s="210">
        <v>636</v>
      </c>
      <c r="L10" s="143"/>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row>
    <row r="11" ht="13.5">
      <c r="A11" s="69" t="s">
        <v>142</v>
      </c>
    </row>
    <row r="12" spans="6:12" ht="13.5">
      <c r="F12" s="6"/>
      <c r="L12" s="18"/>
    </row>
  </sheetData>
  <sheetProtection/>
  <mergeCells count="5">
    <mergeCell ref="C6:F6"/>
    <mergeCell ref="G6:K6"/>
    <mergeCell ref="B6:B7"/>
    <mergeCell ref="J4:K4"/>
    <mergeCell ref="A3:F3"/>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T14"/>
  <sheetViews>
    <sheetView showGridLines="0" view="pageBreakPreview" zoomScaleSheetLayoutView="100" zoomScalePageLayoutView="0" workbookViewId="0" topLeftCell="A1">
      <selection activeCell="A3" sqref="A3:J3"/>
    </sheetView>
  </sheetViews>
  <sheetFormatPr defaultColWidth="9.00390625" defaultRowHeight="13.5"/>
  <cols>
    <col min="1" max="1" width="11.875" style="3" customWidth="1"/>
    <col min="2" max="8" width="8.875" style="3" customWidth="1"/>
    <col min="9" max="9" width="9.375" style="3" customWidth="1"/>
    <col min="10" max="10" width="8.875" style="3" customWidth="1"/>
    <col min="11" max="13" width="8.75390625" style="3" customWidth="1"/>
    <col min="14" max="14" width="9.125" style="3" customWidth="1"/>
    <col min="15" max="15" width="10.50390625" style="3" bestFit="1" customWidth="1"/>
    <col min="16" max="16" width="9.125" style="3" customWidth="1"/>
    <col min="17" max="20" width="9.25390625" style="3" customWidth="1"/>
    <col min="21" max="16384" width="9.00390625" style="3" customWidth="1"/>
  </cols>
  <sheetData>
    <row r="1" ht="13.5">
      <c r="A1" s="131" t="s">
        <v>195</v>
      </c>
    </row>
    <row r="2" ht="13.5">
      <c r="A2" s="1" t="s">
        <v>0</v>
      </c>
    </row>
    <row r="3" spans="1:10" ht="17.25" customHeight="1">
      <c r="A3" s="414" t="s">
        <v>141</v>
      </c>
      <c r="B3" s="413"/>
      <c r="C3" s="413"/>
      <c r="D3" s="413"/>
      <c r="E3" s="413"/>
      <c r="F3" s="413"/>
      <c r="G3" s="413"/>
      <c r="H3" s="413"/>
      <c r="I3" s="413"/>
      <c r="J3" s="413"/>
    </row>
    <row r="4" ht="14.25" customHeight="1">
      <c r="A4" s="2" t="s">
        <v>148</v>
      </c>
    </row>
    <row r="5" ht="13.5">
      <c r="T5" s="153" t="s">
        <v>149</v>
      </c>
    </row>
    <row r="6" spans="1:20" ht="6" customHeight="1" thickBot="1">
      <c r="A6" s="212"/>
      <c r="B6" s="5"/>
      <c r="C6" s="5"/>
      <c r="D6" s="5"/>
      <c r="E6" s="5"/>
      <c r="F6" s="5"/>
      <c r="G6" s="5"/>
      <c r="H6" s="5"/>
      <c r="I6" s="5"/>
      <c r="J6" s="5"/>
      <c r="K6" s="5"/>
      <c r="L6" s="5"/>
      <c r="M6" s="5"/>
      <c r="N6" s="5"/>
      <c r="O6" s="5"/>
      <c r="P6" s="5"/>
      <c r="Q6" s="5"/>
      <c r="R6" s="5"/>
      <c r="S6" s="5"/>
      <c r="T6" s="5"/>
    </row>
    <row r="7" spans="1:20" s="12" customFormat="1" ht="22.5" customHeight="1" thickTop="1">
      <c r="A7" s="213" t="s">
        <v>191</v>
      </c>
      <c r="B7" s="362" t="s">
        <v>258</v>
      </c>
      <c r="C7" s="412"/>
      <c r="D7" s="402" t="s">
        <v>261</v>
      </c>
      <c r="E7" s="405" t="s">
        <v>263</v>
      </c>
      <c r="F7" s="409" t="s">
        <v>147</v>
      </c>
      <c r="G7" s="402" t="s">
        <v>260</v>
      </c>
      <c r="H7" s="409" t="s">
        <v>146</v>
      </c>
      <c r="I7" s="405" t="s">
        <v>262</v>
      </c>
      <c r="J7" s="405" t="s">
        <v>259</v>
      </c>
      <c r="K7" s="405" t="s">
        <v>264</v>
      </c>
      <c r="L7" s="313" t="s">
        <v>145</v>
      </c>
      <c r="M7" s="409" t="s">
        <v>144</v>
      </c>
      <c r="N7" s="409" t="s">
        <v>143</v>
      </c>
      <c r="O7" s="410" t="s">
        <v>343</v>
      </c>
      <c r="P7" s="409" t="s">
        <v>321</v>
      </c>
      <c r="Q7" s="402" t="s">
        <v>265</v>
      </c>
      <c r="R7" s="402" t="s">
        <v>344</v>
      </c>
      <c r="S7" s="402" t="s">
        <v>345</v>
      </c>
      <c r="T7" s="299" t="s">
        <v>33</v>
      </c>
    </row>
    <row r="8" spans="1:20" s="12" customFormat="1" ht="30" customHeight="1">
      <c r="A8" s="214" t="s">
        <v>322</v>
      </c>
      <c r="B8" s="215" t="s">
        <v>257</v>
      </c>
      <c r="C8" s="164" t="s">
        <v>346</v>
      </c>
      <c r="D8" s="403"/>
      <c r="E8" s="407"/>
      <c r="F8" s="407"/>
      <c r="G8" s="403"/>
      <c r="H8" s="407"/>
      <c r="I8" s="406"/>
      <c r="J8" s="407"/>
      <c r="K8" s="407"/>
      <c r="L8" s="408"/>
      <c r="M8" s="407"/>
      <c r="N8" s="407"/>
      <c r="O8" s="411"/>
      <c r="P8" s="407"/>
      <c r="Q8" s="403"/>
      <c r="R8" s="403"/>
      <c r="S8" s="403"/>
      <c r="T8" s="404"/>
    </row>
    <row r="9" spans="1:20" s="12" customFormat="1" ht="26.25" customHeight="1">
      <c r="A9" s="216" t="s">
        <v>342</v>
      </c>
      <c r="B9" s="217">
        <v>2689</v>
      </c>
      <c r="C9" s="217">
        <v>126821</v>
      </c>
      <c r="D9" s="217">
        <v>6802</v>
      </c>
      <c r="E9" s="217">
        <v>26156</v>
      </c>
      <c r="F9" s="217">
        <v>53260</v>
      </c>
      <c r="G9" s="217">
        <v>2226</v>
      </c>
      <c r="H9" s="217">
        <v>9827</v>
      </c>
      <c r="I9" s="217">
        <v>3009</v>
      </c>
      <c r="J9" s="217">
        <v>12701</v>
      </c>
      <c r="K9" s="222">
        <v>1174</v>
      </c>
      <c r="L9" s="222">
        <v>186</v>
      </c>
      <c r="M9" s="222" t="s">
        <v>122</v>
      </c>
      <c r="N9" s="222">
        <v>992</v>
      </c>
      <c r="O9" s="222">
        <v>62</v>
      </c>
      <c r="P9" s="222">
        <v>20</v>
      </c>
      <c r="Q9" s="222">
        <v>112</v>
      </c>
      <c r="R9" s="222">
        <v>5506</v>
      </c>
      <c r="S9" s="222">
        <v>1362</v>
      </c>
      <c r="T9" s="222">
        <v>3426</v>
      </c>
    </row>
    <row r="10" spans="1:20" s="12" customFormat="1" ht="26.25" customHeight="1">
      <c r="A10" s="218">
        <v>22</v>
      </c>
      <c r="B10" s="217">
        <v>3482</v>
      </c>
      <c r="C10" s="217">
        <v>94302</v>
      </c>
      <c r="D10" s="217">
        <v>9372</v>
      </c>
      <c r="E10" s="217">
        <v>9478</v>
      </c>
      <c r="F10" s="217">
        <v>36897</v>
      </c>
      <c r="G10" s="217">
        <v>4703</v>
      </c>
      <c r="H10" s="217">
        <v>6180</v>
      </c>
      <c r="I10" s="217">
        <v>1231</v>
      </c>
      <c r="J10" s="217">
        <v>11040</v>
      </c>
      <c r="K10" s="222">
        <v>1259</v>
      </c>
      <c r="L10" s="222">
        <v>2559</v>
      </c>
      <c r="M10" s="222" t="s">
        <v>122</v>
      </c>
      <c r="N10" s="222">
        <v>58</v>
      </c>
      <c r="O10" s="222">
        <v>111</v>
      </c>
      <c r="P10" s="222" t="s">
        <v>122</v>
      </c>
      <c r="Q10" s="222">
        <v>74</v>
      </c>
      <c r="R10" s="222">
        <v>2821</v>
      </c>
      <c r="S10" s="222">
        <v>1194</v>
      </c>
      <c r="T10" s="222">
        <v>7327</v>
      </c>
    </row>
    <row r="11" spans="1:20" s="63" customFormat="1" ht="26.25" customHeight="1">
      <c r="A11" s="219">
        <v>23</v>
      </c>
      <c r="B11" s="220">
        <v>2204</v>
      </c>
      <c r="C11" s="220">
        <v>89887</v>
      </c>
      <c r="D11" s="220">
        <v>6211</v>
      </c>
      <c r="E11" s="220">
        <v>7777</v>
      </c>
      <c r="F11" s="220">
        <v>41919</v>
      </c>
      <c r="G11" s="220">
        <v>2688</v>
      </c>
      <c r="H11" s="220">
        <v>3196</v>
      </c>
      <c r="I11" s="220">
        <v>2017</v>
      </c>
      <c r="J11" s="220">
        <v>15763</v>
      </c>
      <c r="K11" s="223">
        <v>402</v>
      </c>
      <c r="L11" s="223">
        <v>829</v>
      </c>
      <c r="M11" s="223" t="s">
        <v>122</v>
      </c>
      <c r="N11" s="223">
        <v>230</v>
      </c>
      <c r="O11" s="223">
        <v>40</v>
      </c>
      <c r="P11" s="223" t="s">
        <v>122</v>
      </c>
      <c r="Q11" s="223">
        <v>209</v>
      </c>
      <c r="R11" s="223">
        <v>2279</v>
      </c>
      <c r="S11" s="223">
        <v>2000</v>
      </c>
      <c r="T11" s="223">
        <v>4326</v>
      </c>
    </row>
    <row r="12" spans="1:20" ht="18" customHeight="1">
      <c r="A12" s="69" t="s">
        <v>142</v>
      </c>
      <c r="B12" s="5"/>
      <c r="C12" s="5"/>
      <c r="D12" s="5"/>
      <c r="E12" s="5"/>
      <c r="F12" s="5"/>
      <c r="G12" s="5"/>
      <c r="H12" s="5"/>
      <c r="I12" s="5"/>
      <c r="J12" s="221"/>
      <c r="K12" s="5"/>
      <c r="L12" s="5"/>
      <c r="M12" s="5"/>
      <c r="N12" s="5"/>
      <c r="O12" s="5"/>
      <c r="P12" s="5"/>
      <c r="Q12" s="5"/>
      <c r="R12" s="5"/>
      <c r="S12" s="5"/>
      <c r="T12" s="5"/>
    </row>
    <row r="13" ht="13.5">
      <c r="J13" s="7"/>
    </row>
    <row r="14" ht="13.5">
      <c r="D14" s="4"/>
    </row>
  </sheetData>
  <sheetProtection/>
  <mergeCells count="19">
    <mergeCell ref="A3:J3"/>
    <mergeCell ref="Q7:Q8"/>
    <mergeCell ref="R7:R8"/>
    <mergeCell ref="B7:C7"/>
    <mergeCell ref="D7:D8"/>
    <mergeCell ref="E7:E8"/>
    <mergeCell ref="F7:F8"/>
    <mergeCell ref="G7:G8"/>
    <mergeCell ref="H7:H8"/>
    <mergeCell ref="S7:S8"/>
    <mergeCell ref="T7:T8"/>
    <mergeCell ref="I7:I8"/>
    <mergeCell ref="J7:J8"/>
    <mergeCell ref="K7:K8"/>
    <mergeCell ref="L7:L8"/>
    <mergeCell ref="M7:M8"/>
    <mergeCell ref="N7:N8"/>
    <mergeCell ref="O7:O8"/>
    <mergeCell ref="P7:P8"/>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fitToHeight="0" fitToWidth="0"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17"/>
  <sheetViews>
    <sheetView showGridLines="0" view="pageBreakPreview" zoomScaleSheetLayoutView="100" zoomScalePageLayoutView="0" workbookViewId="0" topLeftCell="A1">
      <selection activeCell="A3" sqref="A3:G3"/>
    </sheetView>
  </sheetViews>
  <sheetFormatPr defaultColWidth="9.25390625" defaultRowHeight="13.5"/>
  <cols>
    <col min="1" max="1" width="16.375" style="18" customWidth="1"/>
    <col min="2" max="7" width="12.625" style="18" customWidth="1"/>
    <col min="8" max="15" width="11.50390625" style="18" customWidth="1"/>
    <col min="16" max="16384" width="9.25390625" style="18" customWidth="1"/>
  </cols>
  <sheetData>
    <row r="1" s="229" customFormat="1" ht="13.5">
      <c r="A1" s="228" t="s">
        <v>195</v>
      </c>
    </row>
    <row r="2" s="229" customFormat="1" ht="13.5">
      <c r="A2" s="229" t="s">
        <v>0</v>
      </c>
    </row>
    <row r="3" spans="1:8" ht="17.25">
      <c r="A3" s="301" t="s">
        <v>1</v>
      </c>
      <c r="B3" s="301"/>
      <c r="C3" s="301"/>
      <c r="D3" s="301"/>
      <c r="E3" s="301"/>
      <c r="F3" s="301"/>
      <c r="G3" s="301"/>
      <c r="H3" s="193"/>
    </row>
    <row r="4" spans="1:8" ht="13.5">
      <c r="A4" s="302" t="s">
        <v>176</v>
      </c>
      <c r="B4" s="413"/>
      <c r="C4" s="413"/>
      <c r="D4" s="413"/>
      <c r="E4" s="413"/>
      <c r="F4" s="413"/>
      <c r="G4" s="413"/>
      <c r="H4" s="194"/>
    </row>
    <row r="5" s="231" customFormat="1" ht="14.25">
      <c r="A5" s="231" t="s">
        <v>224</v>
      </c>
    </row>
    <row r="6" s="231" customFormat="1" ht="6" customHeight="1" thickBot="1"/>
    <row r="7" spans="1:15" s="230" customFormat="1" ht="16.5" customHeight="1" thickTop="1">
      <c r="A7" s="303"/>
      <c r="B7" s="299" t="s">
        <v>183</v>
      </c>
      <c r="C7" s="300"/>
      <c r="D7" s="300" t="s">
        <v>184</v>
      </c>
      <c r="E7" s="300"/>
      <c r="F7" s="300" t="s">
        <v>272</v>
      </c>
      <c r="G7" s="300"/>
      <c r="H7" s="300" t="s">
        <v>273</v>
      </c>
      <c r="I7" s="313"/>
      <c r="J7" s="306" t="s">
        <v>209</v>
      </c>
      <c r="K7" s="307"/>
      <c r="L7" s="307"/>
      <c r="M7" s="307"/>
      <c r="N7" s="307"/>
      <c r="O7" s="307"/>
    </row>
    <row r="8" spans="1:15" s="230" customFormat="1" ht="16.5" customHeight="1">
      <c r="A8" s="304"/>
      <c r="B8" s="310" t="s">
        <v>253</v>
      </c>
      <c r="C8" s="297" t="s">
        <v>205</v>
      </c>
      <c r="D8" s="298"/>
      <c r="E8" s="312"/>
      <c r="F8" s="297" t="s">
        <v>271</v>
      </c>
      <c r="G8" s="298"/>
      <c r="H8" s="295" t="s">
        <v>293</v>
      </c>
      <c r="I8" s="296"/>
      <c r="J8" s="308"/>
      <c r="K8" s="309"/>
      <c r="L8" s="309"/>
      <c r="M8" s="309"/>
      <c r="N8" s="309"/>
      <c r="O8" s="309"/>
    </row>
    <row r="9" spans="1:15" s="230" customFormat="1" ht="30" customHeight="1">
      <c r="A9" s="305"/>
      <c r="B9" s="311"/>
      <c r="C9" s="135" t="s">
        <v>253</v>
      </c>
      <c r="D9" s="164" t="s">
        <v>268</v>
      </c>
      <c r="E9" s="164" t="s">
        <v>269</v>
      </c>
      <c r="F9" s="135" t="s">
        <v>253</v>
      </c>
      <c r="G9" s="164" t="s">
        <v>270</v>
      </c>
      <c r="H9" s="135" t="s">
        <v>267</v>
      </c>
      <c r="I9" s="164" t="s">
        <v>204</v>
      </c>
      <c r="J9" s="164" t="s">
        <v>254</v>
      </c>
      <c r="K9" s="45" t="s">
        <v>277</v>
      </c>
      <c r="L9" s="45" t="s">
        <v>278</v>
      </c>
      <c r="M9" s="164" t="s">
        <v>210</v>
      </c>
      <c r="N9" s="164" t="s">
        <v>212</v>
      </c>
      <c r="O9" s="165" t="s">
        <v>213</v>
      </c>
    </row>
    <row r="10" spans="1:15" s="230" customFormat="1" ht="17.25" customHeight="1">
      <c r="A10" s="67" t="s">
        <v>206</v>
      </c>
      <c r="B10" s="232">
        <v>274800</v>
      </c>
      <c r="C10" s="233">
        <v>244300</v>
      </c>
      <c r="D10" s="233">
        <v>243800</v>
      </c>
      <c r="E10" s="115">
        <v>600</v>
      </c>
      <c r="F10" s="115">
        <v>30400</v>
      </c>
      <c r="G10" s="234">
        <v>1500</v>
      </c>
      <c r="H10" s="115">
        <v>28100</v>
      </c>
      <c r="I10" s="115">
        <v>800</v>
      </c>
      <c r="J10" s="115">
        <v>1400</v>
      </c>
      <c r="K10" s="115">
        <v>400</v>
      </c>
      <c r="L10" s="115">
        <v>0</v>
      </c>
      <c r="M10" s="115">
        <v>100</v>
      </c>
      <c r="N10" s="115">
        <v>500</v>
      </c>
      <c r="O10" s="115">
        <v>400</v>
      </c>
    </row>
    <row r="11" spans="1:15" s="230" customFormat="1" ht="17.25" customHeight="1">
      <c r="A11" s="112" t="s">
        <v>275</v>
      </c>
      <c r="B11" s="232">
        <v>293000</v>
      </c>
      <c r="C11" s="233">
        <v>252700</v>
      </c>
      <c r="D11" s="233">
        <v>251800</v>
      </c>
      <c r="E11" s="115">
        <v>800</v>
      </c>
      <c r="F11" s="115">
        <v>40300</v>
      </c>
      <c r="G11" s="234">
        <v>1000</v>
      </c>
      <c r="H11" s="115">
        <v>38300</v>
      </c>
      <c r="I11" s="115">
        <v>1000</v>
      </c>
      <c r="J11" s="115">
        <v>700</v>
      </c>
      <c r="K11" s="115">
        <v>100</v>
      </c>
      <c r="L11" s="115">
        <v>100</v>
      </c>
      <c r="M11" s="222" t="s">
        <v>26</v>
      </c>
      <c r="N11" s="115">
        <v>200</v>
      </c>
      <c r="O11" s="115">
        <v>300</v>
      </c>
    </row>
    <row r="12" spans="1:15" s="113" customFormat="1" ht="17.25" customHeight="1">
      <c r="A12" s="146" t="s">
        <v>276</v>
      </c>
      <c r="B12" s="147">
        <v>308700</v>
      </c>
      <c r="C12" s="148">
        <v>259700</v>
      </c>
      <c r="D12" s="148">
        <v>259100</v>
      </c>
      <c r="E12" s="148">
        <v>600</v>
      </c>
      <c r="F12" s="148">
        <v>49000</v>
      </c>
      <c r="G12" s="148">
        <v>1800</v>
      </c>
      <c r="H12" s="148">
        <v>46700</v>
      </c>
      <c r="I12" s="149">
        <v>600</v>
      </c>
      <c r="J12" s="149">
        <v>600</v>
      </c>
      <c r="K12" s="149">
        <v>300</v>
      </c>
      <c r="L12" s="149">
        <v>0</v>
      </c>
      <c r="M12" s="150" t="s">
        <v>211</v>
      </c>
      <c r="N12" s="149">
        <v>100</v>
      </c>
      <c r="O12" s="148">
        <v>200</v>
      </c>
    </row>
    <row r="13" spans="1:15" s="113" customFormat="1" ht="17.25" customHeight="1">
      <c r="A13" s="112"/>
      <c r="B13" s="114"/>
      <c r="C13" s="115"/>
      <c r="D13" s="115"/>
      <c r="E13" s="115"/>
      <c r="F13" s="115"/>
      <c r="G13" s="115"/>
      <c r="H13" s="115"/>
      <c r="I13" s="116"/>
      <c r="J13" s="116"/>
      <c r="K13" s="116"/>
      <c r="L13" s="116"/>
      <c r="M13" s="116"/>
      <c r="N13" s="116"/>
      <c r="O13" s="115"/>
    </row>
    <row r="14" spans="1:15" s="113" customFormat="1" ht="17.25" customHeight="1">
      <c r="A14" s="67" t="s">
        <v>207</v>
      </c>
      <c r="B14" s="114">
        <v>271000</v>
      </c>
      <c r="C14" s="115">
        <v>227600</v>
      </c>
      <c r="D14" s="115">
        <v>227000</v>
      </c>
      <c r="E14" s="115">
        <v>600</v>
      </c>
      <c r="F14" s="115">
        <v>43400</v>
      </c>
      <c r="G14" s="115">
        <v>1700</v>
      </c>
      <c r="H14" s="115">
        <v>41100</v>
      </c>
      <c r="I14" s="116">
        <v>600</v>
      </c>
      <c r="J14" s="116">
        <v>600</v>
      </c>
      <c r="K14" s="116">
        <v>300</v>
      </c>
      <c r="L14" s="116">
        <v>0</v>
      </c>
      <c r="M14" s="117" t="s">
        <v>211</v>
      </c>
      <c r="N14" s="116">
        <v>100</v>
      </c>
      <c r="O14" s="115">
        <v>200</v>
      </c>
    </row>
    <row r="15" spans="1:15" s="113" customFormat="1" ht="17.25" customHeight="1">
      <c r="A15" s="118" t="s">
        <v>208</v>
      </c>
      <c r="B15" s="119">
        <v>145600</v>
      </c>
      <c r="C15" s="120">
        <v>117300</v>
      </c>
      <c r="D15" s="120">
        <v>117000</v>
      </c>
      <c r="E15" s="120">
        <v>300</v>
      </c>
      <c r="F15" s="120">
        <v>28300</v>
      </c>
      <c r="G15" s="120">
        <v>1200</v>
      </c>
      <c r="H15" s="120">
        <v>26800</v>
      </c>
      <c r="I15" s="120">
        <v>200</v>
      </c>
      <c r="J15" s="120">
        <v>300</v>
      </c>
      <c r="K15" s="120">
        <v>200</v>
      </c>
      <c r="L15" s="121" t="s">
        <v>122</v>
      </c>
      <c r="M15" s="121" t="s">
        <v>211</v>
      </c>
      <c r="N15" s="120">
        <v>0</v>
      </c>
      <c r="O15" s="120">
        <v>100</v>
      </c>
    </row>
    <row r="16" spans="1:15" s="113" customFormat="1" ht="12">
      <c r="A16" s="89" t="s">
        <v>214</v>
      </c>
      <c r="B16" s="115"/>
      <c r="C16" s="115"/>
      <c r="D16" s="115"/>
      <c r="E16" s="115"/>
      <c r="F16" s="115"/>
      <c r="G16" s="115"/>
      <c r="H16" s="115"/>
      <c r="I16" s="115"/>
      <c r="J16" s="115"/>
      <c r="K16" s="115"/>
      <c r="L16" s="115"/>
      <c r="M16" s="115"/>
      <c r="N16" s="115"/>
      <c r="O16" s="115"/>
    </row>
    <row r="17" s="235" customFormat="1" ht="15.75" customHeight="1">
      <c r="A17" s="235" t="s">
        <v>13</v>
      </c>
    </row>
  </sheetData>
  <sheetProtection/>
  <mergeCells count="12">
    <mergeCell ref="J7:O8"/>
    <mergeCell ref="B8:B9"/>
    <mergeCell ref="C8:E8"/>
    <mergeCell ref="H7:I7"/>
    <mergeCell ref="F7:G7"/>
    <mergeCell ref="A3:G3"/>
    <mergeCell ref="A4:G4"/>
    <mergeCell ref="H8:I8"/>
    <mergeCell ref="F8:G8"/>
    <mergeCell ref="B7:C7"/>
    <mergeCell ref="D7:E7"/>
    <mergeCell ref="A7:A9"/>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41"/>
  <sheetViews>
    <sheetView showGridLines="0" view="pageBreakPreview" zoomScale="85" zoomScaleNormal="85" zoomScaleSheetLayoutView="85" zoomScalePageLayoutView="0" workbookViewId="0" topLeftCell="A1">
      <selection activeCell="A3" sqref="A3:K3"/>
    </sheetView>
  </sheetViews>
  <sheetFormatPr defaultColWidth="9.00390625" defaultRowHeight="13.5" outlineLevelRow="1"/>
  <cols>
    <col min="1" max="3" width="2.125" style="5" customWidth="1"/>
    <col min="4" max="4" width="20.625" style="5" customWidth="1"/>
    <col min="5" max="5" width="3.00390625" style="37" bestFit="1" customWidth="1"/>
    <col min="6" max="6" width="10.75390625" style="5" customWidth="1"/>
    <col min="7" max="10" width="10.125" style="5" customWidth="1"/>
    <col min="11" max="11" width="10.75390625" style="5" customWidth="1"/>
    <col min="12" max="13" width="10.875" style="5" customWidth="1"/>
    <col min="14" max="20" width="10.00390625" style="5" customWidth="1"/>
    <col min="21" max="16384" width="9.00390625" style="5" customWidth="1"/>
  </cols>
  <sheetData>
    <row r="1" spans="1:5" ht="13.5">
      <c r="A1" s="328" t="s">
        <v>195</v>
      </c>
      <c r="B1" s="328"/>
      <c r="C1" s="328"/>
      <c r="D1" s="328"/>
      <c r="E1" s="237"/>
    </row>
    <row r="2" spans="1:2" ht="13.5">
      <c r="A2" s="14" t="s">
        <v>14</v>
      </c>
      <c r="B2" s="14"/>
    </row>
    <row r="3" spans="1:20" ht="17.25" customHeight="1">
      <c r="A3" s="301" t="s">
        <v>1</v>
      </c>
      <c r="B3" s="301"/>
      <c r="C3" s="301"/>
      <c r="D3" s="301"/>
      <c r="E3" s="301"/>
      <c r="F3" s="301"/>
      <c r="G3" s="301"/>
      <c r="H3" s="301"/>
      <c r="I3" s="301"/>
      <c r="J3" s="301"/>
      <c r="K3" s="301"/>
      <c r="L3" s="19"/>
      <c r="M3" s="193"/>
      <c r="N3" s="193"/>
      <c r="O3" s="193"/>
      <c r="P3" s="193"/>
      <c r="Q3" s="193"/>
      <c r="R3" s="193"/>
      <c r="S3" s="193"/>
      <c r="T3" s="193"/>
    </row>
    <row r="4" spans="1:20" ht="13.5">
      <c r="A4" s="194"/>
      <c r="B4" s="194"/>
      <c r="C4" s="194"/>
      <c r="D4" s="194"/>
      <c r="E4" s="194"/>
      <c r="F4" s="194"/>
      <c r="G4" s="230" t="s">
        <v>176</v>
      </c>
      <c r="H4" s="194"/>
      <c r="I4" s="194"/>
      <c r="J4" s="194"/>
      <c r="K4" s="194"/>
      <c r="L4" s="194"/>
      <c r="M4" s="194"/>
      <c r="N4" s="194"/>
      <c r="O4" s="194"/>
      <c r="P4" s="194"/>
      <c r="Q4" s="194"/>
      <c r="R4" s="194"/>
      <c r="S4" s="194"/>
      <c r="T4" s="194"/>
    </row>
    <row r="5" spans="1:2" ht="14.25">
      <c r="A5" s="212" t="s">
        <v>305</v>
      </c>
      <c r="B5" s="212"/>
    </row>
    <row r="6" spans="1:2" ht="6" customHeight="1" thickBot="1">
      <c r="A6" s="212"/>
      <c r="B6" s="212"/>
    </row>
    <row r="7" spans="1:21" s="42" customFormat="1" ht="15" customHeight="1" thickTop="1">
      <c r="A7" s="91"/>
      <c r="B7" s="317" t="s">
        <v>15</v>
      </c>
      <c r="C7" s="317"/>
      <c r="D7" s="317"/>
      <c r="E7" s="74"/>
      <c r="F7" s="329" t="s">
        <v>16</v>
      </c>
      <c r="G7" s="39"/>
      <c r="H7" s="95"/>
      <c r="I7" s="320" t="s">
        <v>165</v>
      </c>
      <c r="J7" s="320"/>
      <c r="K7" s="320"/>
      <c r="L7" s="95"/>
      <c r="M7" s="40"/>
      <c r="N7" s="331" t="s">
        <v>166</v>
      </c>
      <c r="O7" s="332"/>
      <c r="P7" s="332"/>
      <c r="Q7" s="332"/>
      <c r="R7" s="332"/>
      <c r="S7" s="332"/>
      <c r="T7" s="332"/>
      <c r="U7" s="41"/>
    </row>
    <row r="8" spans="1:21" s="42" customFormat="1" ht="15" customHeight="1">
      <c r="A8" s="92"/>
      <c r="B8" s="318"/>
      <c r="C8" s="318"/>
      <c r="D8" s="318"/>
      <c r="E8" s="75"/>
      <c r="F8" s="330"/>
      <c r="G8" s="333" t="s">
        <v>17</v>
      </c>
      <c r="H8" s="335" t="s">
        <v>18</v>
      </c>
      <c r="I8" s="336"/>
      <c r="J8" s="337"/>
      <c r="K8" s="94" t="s">
        <v>222</v>
      </c>
      <c r="L8" s="315" t="s">
        <v>221</v>
      </c>
      <c r="M8" s="316"/>
      <c r="N8" s="333" t="s">
        <v>17</v>
      </c>
      <c r="O8" s="335" t="s">
        <v>18</v>
      </c>
      <c r="P8" s="336"/>
      <c r="Q8" s="337"/>
      <c r="R8" s="338" t="s">
        <v>19</v>
      </c>
      <c r="S8" s="339"/>
      <c r="T8" s="339"/>
      <c r="U8" s="41"/>
    </row>
    <row r="9" spans="1:20" s="42" customFormat="1" ht="22.5">
      <c r="A9" s="93"/>
      <c r="B9" s="319"/>
      <c r="C9" s="319"/>
      <c r="D9" s="319"/>
      <c r="E9" s="76"/>
      <c r="F9" s="330"/>
      <c r="G9" s="334"/>
      <c r="H9" s="44" t="s">
        <v>17</v>
      </c>
      <c r="I9" s="44" t="s">
        <v>20</v>
      </c>
      <c r="J9" s="45" t="s">
        <v>21</v>
      </c>
      <c r="K9" s="44" t="s">
        <v>17</v>
      </c>
      <c r="L9" s="44" t="s">
        <v>22</v>
      </c>
      <c r="M9" s="44" t="s">
        <v>23</v>
      </c>
      <c r="N9" s="334"/>
      <c r="O9" s="44" t="s">
        <v>17</v>
      </c>
      <c r="P9" s="44" t="s">
        <v>20</v>
      </c>
      <c r="Q9" s="45" t="s">
        <v>24</v>
      </c>
      <c r="R9" s="44" t="s">
        <v>17</v>
      </c>
      <c r="S9" s="44" t="s">
        <v>22</v>
      </c>
      <c r="T9" s="43" t="s">
        <v>23</v>
      </c>
    </row>
    <row r="10" spans="1:20" s="42" customFormat="1" ht="11.25" customHeight="1" hidden="1" outlineLevel="1">
      <c r="A10" s="321" t="s">
        <v>185</v>
      </c>
      <c r="B10" s="321"/>
      <c r="C10" s="321"/>
      <c r="D10" s="321"/>
      <c r="E10" s="77"/>
      <c r="F10" s="46">
        <v>244300</v>
      </c>
      <c r="G10" s="47">
        <v>245000</v>
      </c>
      <c r="H10" s="47">
        <v>244300</v>
      </c>
      <c r="I10" s="47">
        <v>41700</v>
      </c>
      <c r="J10" s="47">
        <v>201900</v>
      </c>
      <c r="K10" s="47">
        <v>700</v>
      </c>
      <c r="L10" s="47">
        <v>200</v>
      </c>
      <c r="M10" s="47">
        <v>400</v>
      </c>
      <c r="N10" s="47">
        <v>812700</v>
      </c>
      <c r="O10" s="47">
        <v>811500</v>
      </c>
      <c r="P10" s="47">
        <v>41700</v>
      </c>
      <c r="Q10" s="47">
        <v>767900</v>
      </c>
      <c r="R10" s="47">
        <v>1200</v>
      </c>
      <c r="S10" s="47">
        <v>800</v>
      </c>
      <c r="T10" s="47">
        <v>400</v>
      </c>
    </row>
    <row r="11" spans="1:20" s="42" customFormat="1" ht="11.25" hidden="1" outlineLevel="1">
      <c r="A11" s="322" t="s">
        <v>186</v>
      </c>
      <c r="B11" s="322"/>
      <c r="C11" s="322"/>
      <c r="D11" s="322"/>
      <c r="E11" s="78"/>
      <c r="F11" s="48">
        <v>252700</v>
      </c>
      <c r="G11" s="49">
        <v>253700</v>
      </c>
      <c r="H11" s="49">
        <v>252700</v>
      </c>
      <c r="I11" s="49">
        <v>47900</v>
      </c>
      <c r="J11" s="49">
        <v>204700</v>
      </c>
      <c r="K11" s="49">
        <v>1000</v>
      </c>
      <c r="L11" s="49">
        <v>500</v>
      </c>
      <c r="M11" s="49">
        <v>500</v>
      </c>
      <c r="N11" s="49">
        <v>809000</v>
      </c>
      <c r="O11" s="49">
        <v>807000</v>
      </c>
      <c r="P11" s="49">
        <v>47900</v>
      </c>
      <c r="Q11" s="49">
        <v>759000</v>
      </c>
      <c r="R11" s="49">
        <v>2000</v>
      </c>
      <c r="S11" s="49">
        <v>1500</v>
      </c>
      <c r="T11" s="49">
        <v>500</v>
      </c>
    </row>
    <row r="12" spans="1:20" s="52" customFormat="1" ht="13.5" customHeight="1" collapsed="1">
      <c r="A12" s="323" t="s">
        <v>215</v>
      </c>
      <c r="B12" s="323"/>
      <c r="C12" s="324"/>
      <c r="D12" s="324"/>
      <c r="E12" s="79" t="s">
        <v>218</v>
      </c>
      <c r="F12" s="50">
        <v>259700</v>
      </c>
      <c r="G12" s="51">
        <v>260300</v>
      </c>
      <c r="H12" s="51">
        <v>259700</v>
      </c>
      <c r="I12" s="51">
        <v>51100</v>
      </c>
      <c r="J12" s="51">
        <v>208500</v>
      </c>
      <c r="K12" s="51">
        <v>600</v>
      </c>
      <c r="L12" s="51">
        <v>500</v>
      </c>
      <c r="M12" s="51">
        <v>100</v>
      </c>
      <c r="N12" s="51">
        <v>795800</v>
      </c>
      <c r="O12" s="51">
        <v>793900</v>
      </c>
      <c r="P12" s="51">
        <v>51100</v>
      </c>
      <c r="Q12" s="51">
        <v>742700</v>
      </c>
      <c r="R12" s="51">
        <v>1900</v>
      </c>
      <c r="S12" s="51">
        <v>1800</v>
      </c>
      <c r="T12" s="51">
        <v>100</v>
      </c>
    </row>
    <row r="13" spans="1:20" s="42" customFormat="1" ht="13.5" customHeight="1">
      <c r="A13" s="53" t="s">
        <v>306</v>
      </c>
      <c r="B13" s="53"/>
      <c r="C13" s="54"/>
      <c r="D13" s="73"/>
      <c r="E13" s="80"/>
      <c r="F13" s="48"/>
      <c r="G13" s="49"/>
      <c r="H13" s="49"/>
      <c r="I13" s="49"/>
      <c r="J13" s="49"/>
      <c r="K13" s="49"/>
      <c r="L13" s="49"/>
      <c r="M13" s="49"/>
      <c r="N13" s="49"/>
      <c r="O13" s="49"/>
      <c r="P13" s="49"/>
      <c r="Q13" s="49"/>
      <c r="R13" s="49"/>
      <c r="S13" s="49"/>
      <c r="T13" s="49"/>
    </row>
    <row r="14" spans="2:20" s="42" customFormat="1" ht="13.5" customHeight="1">
      <c r="B14" s="314" t="s">
        <v>25</v>
      </c>
      <c r="C14" s="314"/>
      <c r="D14" s="314"/>
      <c r="E14" s="81"/>
      <c r="F14" s="48">
        <v>247700</v>
      </c>
      <c r="G14" s="49">
        <v>248300</v>
      </c>
      <c r="H14" s="49">
        <v>247700</v>
      </c>
      <c r="I14" s="49">
        <v>49700</v>
      </c>
      <c r="J14" s="49">
        <v>197900</v>
      </c>
      <c r="K14" s="49">
        <v>600</v>
      </c>
      <c r="L14" s="49">
        <v>500</v>
      </c>
      <c r="M14" s="49">
        <v>100</v>
      </c>
      <c r="N14" s="49">
        <v>756000</v>
      </c>
      <c r="O14" s="49">
        <v>754100</v>
      </c>
      <c r="P14" s="49">
        <v>49700</v>
      </c>
      <c r="Q14" s="49">
        <v>704400</v>
      </c>
      <c r="R14" s="49">
        <v>1800</v>
      </c>
      <c r="S14" s="49">
        <v>1700</v>
      </c>
      <c r="T14" s="49">
        <v>100</v>
      </c>
    </row>
    <row r="15" spans="2:20" s="42" customFormat="1" ht="13.5" customHeight="1">
      <c r="B15" s="314" t="s">
        <v>12</v>
      </c>
      <c r="C15" s="314"/>
      <c r="D15" s="314"/>
      <c r="E15" s="81"/>
      <c r="F15" s="48">
        <v>12000</v>
      </c>
      <c r="G15" s="49">
        <v>12000</v>
      </c>
      <c r="H15" s="49">
        <v>12000</v>
      </c>
      <c r="I15" s="49">
        <v>1400</v>
      </c>
      <c r="J15" s="49">
        <v>10600</v>
      </c>
      <c r="K15" s="49">
        <v>0</v>
      </c>
      <c r="L15" s="49">
        <v>0</v>
      </c>
      <c r="M15" s="49">
        <v>0</v>
      </c>
      <c r="N15" s="49">
        <v>39800</v>
      </c>
      <c r="O15" s="49">
        <v>39700</v>
      </c>
      <c r="P15" s="49">
        <v>1400</v>
      </c>
      <c r="Q15" s="49">
        <v>38300</v>
      </c>
      <c r="R15" s="49">
        <v>100</v>
      </c>
      <c r="S15" s="49">
        <v>100</v>
      </c>
      <c r="T15" s="49">
        <v>0</v>
      </c>
    </row>
    <row r="16" spans="1:20" s="42" customFormat="1" ht="13.5" customHeight="1">
      <c r="A16" s="53" t="s">
        <v>307</v>
      </c>
      <c r="B16" s="53"/>
      <c r="C16" s="54"/>
      <c r="D16" s="73"/>
      <c r="E16" s="80"/>
      <c r="F16" s="48"/>
      <c r="G16" s="49"/>
      <c r="H16" s="49"/>
      <c r="I16" s="49"/>
      <c r="J16" s="49"/>
      <c r="K16" s="49"/>
      <c r="L16" s="49"/>
      <c r="M16" s="49"/>
      <c r="N16" s="49"/>
      <c r="O16" s="49"/>
      <c r="P16" s="49"/>
      <c r="Q16" s="49"/>
      <c r="R16" s="49"/>
      <c r="S16" s="49"/>
      <c r="T16" s="49"/>
    </row>
    <row r="17" spans="2:20" s="42" customFormat="1" ht="13.5" customHeight="1">
      <c r="B17" s="314" t="s">
        <v>27</v>
      </c>
      <c r="C17" s="314"/>
      <c r="D17" s="314"/>
      <c r="E17" s="81"/>
      <c r="F17" s="48">
        <v>200900</v>
      </c>
      <c r="G17" s="49">
        <v>201500</v>
      </c>
      <c r="H17" s="49">
        <v>200900</v>
      </c>
      <c r="I17" s="49">
        <v>23000</v>
      </c>
      <c r="J17" s="49">
        <v>177900</v>
      </c>
      <c r="K17" s="49">
        <v>600</v>
      </c>
      <c r="L17" s="49">
        <v>500</v>
      </c>
      <c r="M17" s="49">
        <v>100</v>
      </c>
      <c r="N17" s="49">
        <v>675000</v>
      </c>
      <c r="O17" s="49">
        <v>673200</v>
      </c>
      <c r="P17" s="49">
        <v>23000</v>
      </c>
      <c r="Q17" s="49">
        <v>650100</v>
      </c>
      <c r="R17" s="49">
        <v>1800</v>
      </c>
      <c r="S17" s="49">
        <v>1800</v>
      </c>
      <c r="T17" s="49">
        <v>100</v>
      </c>
    </row>
    <row r="18" spans="2:20" s="42" customFormat="1" ht="13.5" customHeight="1">
      <c r="B18" s="314" t="s">
        <v>28</v>
      </c>
      <c r="C18" s="314"/>
      <c r="D18" s="314"/>
      <c r="E18" s="81"/>
      <c r="F18" s="48">
        <v>54200</v>
      </c>
      <c r="G18" s="49">
        <v>54300</v>
      </c>
      <c r="H18" s="49">
        <v>54200</v>
      </c>
      <c r="I18" s="49">
        <v>25000</v>
      </c>
      <c r="J18" s="49">
        <v>29200</v>
      </c>
      <c r="K18" s="49">
        <v>100</v>
      </c>
      <c r="L18" s="49">
        <v>0</v>
      </c>
      <c r="M18" s="49">
        <v>100</v>
      </c>
      <c r="N18" s="49">
        <v>113400</v>
      </c>
      <c r="O18" s="49">
        <v>113300</v>
      </c>
      <c r="P18" s="49">
        <v>25000</v>
      </c>
      <c r="Q18" s="49">
        <v>88300</v>
      </c>
      <c r="R18" s="49">
        <v>100</v>
      </c>
      <c r="S18" s="49">
        <v>0</v>
      </c>
      <c r="T18" s="49">
        <v>100</v>
      </c>
    </row>
    <row r="19" spans="1:20" s="42" customFormat="1" ht="13.5" customHeight="1">
      <c r="A19" s="41"/>
      <c r="B19" s="41"/>
      <c r="C19" s="326" t="s">
        <v>197</v>
      </c>
      <c r="D19" s="326"/>
      <c r="E19" s="82"/>
      <c r="F19" s="48">
        <v>9400</v>
      </c>
      <c r="G19" s="49">
        <v>9400</v>
      </c>
      <c r="H19" s="49">
        <v>9400</v>
      </c>
      <c r="I19" s="49">
        <v>2900</v>
      </c>
      <c r="J19" s="49">
        <v>6600</v>
      </c>
      <c r="K19" s="49" t="s">
        <v>122</v>
      </c>
      <c r="L19" s="49" t="s">
        <v>122</v>
      </c>
      <c r="M19" s="49" t="s">
        <v>122</v>
      </c>
      <c r="N19" s="49">
        <v>21800</v>
      </c>
      <c r="O19" s="49">
        <v>21800</v>
      </c>
      <c r="P19" s="49">
        <v>2900</v>
      </c>
      <c r="Q19" s="49">
        <v>18900</v>
      </c>
      <c r="R19" s="49" t="s">
        <v>122</v>
      </c>
      <c r="S19" s="49" t="s">
        <v>122</v>
      </c>
      <c r="T19" s="49" t="s">
        <v>122</v>
      </c>
    </row>
    <row r="20" spans="1:20" s="42" customFormat="1" ht="13.5" customHeight="1">
      <c r="A20" s="41"/>
      <c r="B20" s="41"/>
      <c r="C20" s="41"/>
      <c r="D20" s="61" t="s">
        <v>9</v>
      </c>
      <c r="E20" s="81"/>
      <c r="F20" s="48">
        <v>8600</v>
      </c>
      <c r="G20" s="49">
        <v>8600</v>
      </c>
      <c r="H20" s="49">
        <v>8600</v>
      </c>
      <c r="I20" s="49">
        <v>2500</v>
      </c>
      <c r="J20" s="49">
        <v>6100</v>
      </c>
      <c r="K20" s="49" t="s">
        <v>122</v>
      </c>
      <c r="L20" s="49" t="s">
        <v>122</v>
      </c>
      <c r="M20" s="49" t="s">
        <v>122</v>
      </c>
      <c r="N20" s="49">
        <v>20000</v>
      </c>
      <c r="O20" s="49">
        <v>20000</v>
      </c>
      <c r="P20" s="49">
        <v>2500</v>
      </c>
      <c r="Q20" s="49">
        <v>17500</v>
      </c>
      <c r="R20" s="49" t="s">
        <v>122</v>
      </c>
      <c r="S20" s="49" t="s">
        <v>122</v>
      </c>
      <c r="T20" s="49" t="s">
        <v>122</v>
      </c>
    </row>
    <row r="21" spans="1:20" s="42" customFormat="1" ht="13.5" customHeight="1">
      <c r="A21" s="41"/>
      <c r="B21" s="41"/>
      <c r="C21" s="41"/>
      <c r="D21" s="62" t="s">
        <v>196</v>
      </c>
      <c r="E21" s="82"/>
      <c r="F21" s="48">
        <v>800</v>
      </c>
      <c r="G21" s="49">
        <v>800</v>
      </c>
      <c r="H21" s="49">
        <v>800</v>
      </c>
      <c r="I21" s="49">
        <v>300</v>
      </c>
      <c r="J21" s="49">
        <v>500</v>
      </c>
      <c r="K21" s="49" t="s">
        <v>122</v>
      </c>
      <c r="L21" s="49" t="s">
        <v>122</v>
      </c>
      <c r="M21" s="49" t="s">
        <v>122</v>
      </c>
      <c r="N21" s="49">
        <v>1800</v>
      </c>
      <c r="O21" s="49">
        <v>1800</v>
      </c>
      <c r="P21" s="49">
        <v>300</v>
      </c>
      <c r="Q21" s="49">
        <v>1500</v>
      </c>
      <c r="R21" s="49" t="s">
        <v>122</v>
      </c>
      <c r="S21" s="49" t="s">
        <v>122</v>
      </c>
      <c r="T21" s="49" t="s">
        <v>122</v>
      </c>
    </row>
    <row r="22" spans="1:20" s="42" customFormat="1" ht="13.5" customHeight="1">
      <c r="A22" s="41"/>
      <c r="B22" s="41"/>
      <c r="C22" s="314" t="s">
        <v>10</v>
      </c>
      <c r="D22" s="314"/>
      <c r="E22" s="81"/>
      <c r="F22" s="48">
        <v>38600</v>
      </c>
      <c r="G22" s="49">
        <v>38600</v>
      </c>
      <c r="H22" s="49">
        <v>38600</v>
      </c>
      <c r="I22" s="49">
        <v>18500</v>
      </c>
      <c r="J22" s="49">
        <v>20100</v>
      </c>
      <c r="K22" s="49">
        <v>0</v>
      </c>
      <c r="L22" s="49">
        <v>0</v>
      </c>
      <c r="M22" s="49">
        <v>0</v>
      </c>
      <c r="N22" s="49">
        <v>79500</v>
      </c>
      <c r="O22" s="49">
        <v>79500</v>
      </c>
      <c r="P22" s="49">
        <v>18500</v>
      </c>
      <c r="Q22" s="49">
        <v>61000</v>
      </c>
      <c r="R22" s="49">
        <v>0</v>
      </c>
      <c r="S22" s="49">
        <v>0</v>
      </c>
      <c r="T22" s="49">
        <v>0</v>
      </c>
    </row>
    <row r="23" spans="1:20" s="42" customFormat="1" ht="13.5" customHeight="1">
      <c r="A23" s="41"/>
      <c r="B23" s="41"/>
      <c r="C23" s="41"/>
      <c r="D23" s="61" t="s">
        <v>29</v>
      </c>
      <c r="E23" s="81"/>
      <c r="F23" s="48">
        <v>9400</v>
      </c>
      <c r="G23" s="49">
        <v>9500</v>
      </c>
      <c r="H23" s="49">
        <v>9400</v>
      </c>
      <c r="I23" s="49">
        <v>2100</v>
      </c>
      <c r="J23" s="49">
        <v>7400</v>
      </c>
      <c r="K23" s="49">
        <v>0</v>
      </c>
      <c r="L23" s="49">
        <v>0</v>
      </c>
      <c r="M23" s="49">
        <v>0</v>
      </c>
      <c r="N23" s="49">
        <v>26700</v>
      </c>
      <c r="O23" s="49">
        <v>26700</v>
      </c>
      <c r="P23" s="49">
        <v>2100</v>
      </c>
      <c r="Q23" s="49">
        <v>24600</v>
      </c>
      <c r="R23" s="49">
        <v>0</v>
      </c>
      <c r="S23" s="49">
        <v>0</v>
      </c>
      <c r="T23" s="49">
        <v>0</v>
      </c>
    </row>
    <row r="24" spans="1:20" s="42" customFormat="1" ht="13.5" customHeight="1">
      <c r="A24" s="41"/>
      <c r="B24" s="41"/>
      <c r="C24" s="41"/>
      <c r="D24" s="61" t="s">
        <v>30</v>
      </c>
      <c r="E24" s="81"/>
      <c r="F24" s="48">
        <v>1600</v>
      </c>
      <c r="G24" s="49">
        <v>1600</v>
      </c>
      <c r="H24" s="49">
        <v>1600</v>
      </c>
      <c r="I24" s="49">
        <v>700</v>
      </c>
      <c r="J24" s="49">
        <v>1000</v>
      </c>
      <c r="K24" s="49" t="s">
        <v>122</v>
      </c>
      <c r="L24" s="49" t="s">
        <v>122</v>
      </c>
      <c r="M24" s="49" t="s">
        <v>122</v>
      </c>
      <c r="N24" s="49">
        <v>3400</v>
      </c>
      <c r="O24" s="49">
        <v>3400</v>
      </c>
      <c r="P24" s="49">
        <v>700</v>
      </c>
      <c r="Q24" s="49">
        <v>2800</v>
      </c>
      <c r="R24" s="49" t="s">
        <v>122</v>
      </c>
      <c r="S24" s="49" t="s">
        <v>122</v>
      </c>
      <c r="T24" s="49" t="s">
        <v>122</v>
      </c>
    </row>
    <row r="25" spans="1:20" s="42" customFormat="1" ht="13.5" customHeight="1">
      <c r="A25" s="41"/>
      <c r="B25" s="41"/>
      <c r="C25" s="41"/>
      <c r="D25" s="61" t="s">
        <v>31</v>
      </c>
      <c r="E25" s="81"/>
      <c r="F25" s="48">
        <v>3800</v>
      </c>
      <c r="G25" s="49">
        <v>3800</v>
      </c>
      <c r="H25" s="49">
        <v>3800</v>
      </c>
      <c r="I25" s="49">
        <v>2200</v>
      </c>
      <c r="J25" s="49">
        <v>1600</v>
      </c>
      <c r="K25" s="49" t="s">
        <v>122</v>
      </c>
      <c r="L25" s="49" t="s">
        <v>122</v>
      </c>
      <c r="M25" s="49" t="s">
        <v>122</v>
      </c>
      <c r="N25" s="49">
        <v>6900</v>
      </c>
      <c r="O25" s="49">
        <v>6900</v>
      </c>
      <c r="P25" s="49">
        <v>2200</v>
      </c>
      <c r="Q25" s="49">
        <v>4800</v>
      </c>
      <c r="R25" s="49" t="s">
        <v>122</v>
      </c>
      <c r="S25" s="49" t="s">
        <v>122</v>
      </c>
      <c r="T25" s="49" t="s">
        <v>122</v>
      </c>
    </row>
    <row r="26" spans="1:20" s="42" customFormat="1" ht="13.5" customHeight="1">
      <c r="A26" s="41"/>
      <c r="B26" s="41"/>
      <c r="C26" s="41"/>
      <c r="D26" s="61" t="s">
        <v>32</v>
      </c>
      <c r="E26" s="81"/>
      <c r="F26" s="48">
        <v>23600</v>
      </c>
      <c r="G26" s="49">
        <v>23600</v>
      </c>
      <c r="H26" s="49">
        <v>23600</v>
      </c>
      <c r="I26" s="49">
        <v>13500</v>
      </c>
      <c r="J26" s="49">
        <v>10000</v>
      </c>
      <c r="K26" s="49" t="s">
        <v>122</v>
      </c>
      <c r="L26" s="49" t="s">
        <v>122</v>
      </c>
      <c r="M26" s="49" t="s">
        <v>122</v>
      </c>
      <c r="N26" s="49">
        <v>42200</v>
      </c>
      <c r="O26" s="49">
        <v>42200</v>
      </c>
      <c r="P26" s="49">
        <v>13500</v>
      </c>
      <c r="Q26" s="49">
        <v>28600</v>
      </c>
      <c r="R26" s="49" t="s">
        <v>122</v>
      </c>
      <c r="S26" s="49" t="s">
        <v>122</v>
      </c>
      <c r="T26" s="49" t="s">
        <v>122</v>
      </c>
    </row>
    <row r="27" spans="1:20" s="42" customFormat="1" ht="13.5" customHeight="1">
      <c r="A27" s="41"/>
      <c r="B27" s="41"/>
      <c r="C27" s="41"/>
      <c r="D27" s="61" t="s">
        <v>33</v>
      </c>
      <c r="E27" s="81"/>
      <c r="F27" s="48">
        <v>100</v>
      </c>
      <c r="G27" s="49">
        <v>100</v>
      </c>
      <c r="H27" s="49">
        <v>100</v>
      </c>
      <c r="I27" s="49">
        <v>100</v>
      </c>
      <c r="J27" s="49">
        <v>100</v>
      </c>
      <c r="K27" s="49" t="s">
        <v>122</v>
      </c>
      <c r="L27" s="49" t="s">
        <v>122</v>
      </c>
      <c r="M27" s="49" t="s">
        <v>122</v>
      </c>
      <c r="N27" s="49">
        <v>300</v>
      </c>
      <c r="O27" s="49">
        <v>300</v>
      </c>
      <c r="P27" s="49">
        <v>100</v>
      </c>
      <c r="Q27" s="49">
        <v>200</v>
      </c>
      <c r="R27" s="49" t="s">
        <v>122</v>
      </c>
      <c r="S27" s="49" t="s">
        <v>122</v>
      </c>
      <c r="T27" s="49" t="s">
        <v>122</v>
      </c>
    </row>
    <row r="28" spans="1:20" s="42" customFormat="1" ht="13.5" customHeight="1">
      <c r="A28" s="41"/>
      <c r="B28" s="41"/>
      <c r="C28" s="314" t="s">
        <v>11</v>
      </c>
      <c r="D28" s="314"/>
      <c r="E28" s="81"/>
      <c r="F28" s="48">
        <v>6200</v>
      </c>
      <c r="G28" s="49">
        <v>6200</v>
      </c>
      <c r="H28" s="49">
        <v>6200</v>
      </c>
      <c r="I28" s="49">
        <v>3700</v>
      </c>
      <c r="J28" s="49">
        <v>2500</v>
      </c>
      <c r="K28" s="49">
        <v>0</v>
      </c>
      <c r="L28" s="49" t="s">
        <v>122</v>
      </c>
      <c r="M28" s="49">
        <v>0</v>
      </c>
      <c r="N28" s="49">
        <v>12100</v>
      </c>
      <c r="O28" s="49">
        <v>12100</v>
      </c>
      <c r="P28" s="49">
        <v>3700</v>
      </c>
      <c r="Q28" s="49">
        <v>8400</v>
      </c>
      <c r="R28" s="49">
        <v>0</v>
      </c>
      <c r="S28" s="49" t="s">
        <v>122</v>
      </c>
      <c r="T28" s="49">
        <v>0</v>
      </c>
    </row>
    <row r="29" spans="1:20" s="42" customFormat="1" ht="13.5" customHeight="1">
      <c r="A29" s="41"/>
      <c r="B29" s="41"/>
      <c r="C29" s="61"/>
      <c r="D29" s="61"/>
      <c r="E29" s="81"/>
      <c r="F29" s="48"/>
      <c r="G29" s="49"/>
      <c r="H29" s="49"/>
      <c r="I29" s="49"/>
      <c r="J29" s="49"/>
      <c r="K29" s="49"/>
      <c r="L29" s="49"/>
      <c r="M29" s="49"/>
      <c r="N29" s="49"/>
      <c r="O29" s="49"/>
      <c r="P29" s="49"/>
      <c r="Q29" s="49"/>
      <c r="R29" s="49"/>
      <c r="S29" s="49"/>
      <c r="T29" s="49"/>
    </row>
    <row r="30" spans="1:20" s="42" customFormat="1" ht="13.5" customHeight="1">
      <c r="A30" s="327" t="s">
        <v>209</v>
      </c>
      <c r="B30" s="327"/>
      <c r="C30" s="327"/>
      <c r="D30" s="327"/>
      <c r="E30" s="83" t="s">
        <v>219</v>
      </c>
      <c r="F30" s="50">
        <v>600</v>
      </c>
      <c r="G30" s="51">
        <v>700</v>
      </c>
      <c r="H30" s="51" t="s">
        <v>122</v>
      </c>
      <c r="I30" s="51" t="s">
        <v>122</v>
      </c>
      <c r="J30" s="51" t="s">
        <v>122</v>
      </c>
      <c r="K30" s="51">
        <v>700</v>
      </c>
      <c r="L30" s="51">
        <v>200</v>
      </c>
      <c r="M30" s="51">
        <v>500</v>
      </c>
      <c r="N30" s="51">
        <v>16100</v>
      </c>
      <c r="O30" s="51" t="s">
        <v>122</v>
      </c>
      <c r="P30" s="51" t="s">
        <v>122</v>
      </c>
      <c r="Q30" s="51" t="s">
        <v>122</v>
      </c>
      <c r="R30" s="51">
        <v>16100</v>
      </c>
      <c r="S30" s="51">
        <v>700</v>
      </c>
      <c r="T30" s="51">
        <v>15500</v>
      </c>
    </row>
    <row r="31" spans="1:20" s="42" customFormat="1" ht="13.5" customHeight="1">
      <c r="A31" s="89" t="s">
        <v>308</v>
      </c>
      <c r="B31" s="89"/>
      <c r="C31" s="89"/>
      <c r="D31" s="89"/>
      <c r="E31" s="84"/>
      <c r="F31" s="48"/>
      <c r="G31" s="49"/>
      <c r="H31" s="49"/>
      <c r="I31" s="49"/>
      <c r="J31" s="49"/>
      <c r="K31" s="49"/>
      <c r="L31" s="49"/>
      <c r="M31" s="49"/>
      <c r="N31" s="49"/>
      <c r="O31" s="49"/>
      <c r="P31" s="49"/>
      <c r="Q31" s="49"/>
      <c r="R31" s="49"/>
      <c r="S31" s="49"/>
      <c r="T31" s="49"/>
    </row>
    <row r="32" spans="2:20" s="42" customFormat="1" ht="13.5" customHeight="1">
      <c r="B32" s="314" t="s">
        <v>34</v>
      </c>
      <c r="C32" s="314"/>
      <c r="D32" s="314"/>
      <c r="E32" s="81"/>
      <c r="F32" s="48">
        <v>300</v>
      </c>
      <c r="G32" s="49">
        <v>300</v>
      </c>
      <c r="H32" s="49" t="s">
        <v>122</v>
      </c>
      <c r="I32" s="49" t="s">
        <v>122</v>
      </c>
      <c r="J32" s="49" t="s">
        <v>122</v>
      </c>
      <c r="K32" s="49">
        <v>300</v>
      </c>
      <c r="L32" s="49">
        <v>100</v>
      </c>
      <c r="M32" s="49">
        <v>300</v>
      </c>
      <c r="N32" s="49">
        <v>5900</v>
      </c>
      <c r="O32" s="49" t="s">
        <v>122</v>
      </c>
      <c r="P32" s="49" t="s">
        <v>122</v>
      </c>
      <c r="Q32" s="49" t="s">
        <v>122</v>
      </c>
      <c r="R32" s="49">
        <v>5900</v>
      </c>
      <c r="S32" s="49">
        <v>100</v>
      </c>
      <c r="T32" s="49">
        <v>5800</v>
      </c>
    </row>
    <row r="33" spans="2:20" s="42" customFormat="1" ht="13.5" customHeight="1">
      <c r="B33" s="314" t="s">
        <v>35</v>
      </c>
      <c r="C33" s="314"/>
      <c r="D33" s="314"/>
      <c r="E33" s="81"/>
      <c r="F33" s="48">
        <v>0</v>
      </c>
      <c r="G33" s="49">
        <v>0</v>
      </c>
      <c r="H33" s="49" t="s">
        <v>122</v>
      </c>
      <c r="I33" s="49" t="s">
        <v>122</v>
      </c>
      <c r="J33" s="49" t="s">
        <v>122</v>
      </c>
      <c r="K33" s="49">
        <v>0</v>
      </c>
      <c r="L33" s="49" t="s">
        <v>122</v>
      </c>
      <c r="M33" s="49">
        <v>0</v>
      </c>
      <c r="N33" s="49">
        <v>300</v>
      </c>
      <c r="O33" s="49" t="s">
        <v>122</v>
      </c>
      <c r="P33" s="49" t="s">
        <v>122</v>
      </c>
      <c r="Q33" s="49" t="s">
        <v>122</v>
      </c>
      <c r="R33" s="49">
        <v>300</v>
      </c>
      <c r="S33" s="49" t="s">
        <v>122</v>
      </c>
      <c r="T33" s="49">
        <v>300</v>
      </c>
    </row>
    <row r="34" spans="2:20" s="42" customFormat="1" ht="13.5" customHeight="1">
      <c r="B34" s="314" t="s">
        <v>36</v>
      </c>
      <c r="C34" s="314"/>
      <c r="D34" s="314"/>
      <c r="E34" s="81"/>
      <c r="F34" s="48">
        <v>100</v>
      </c>
      <c r="G34" s="49">
        <v>100</v>
      </c>
      <c r="H34" s="49" t="s">
        <v>122</v>
      </c>
      <c r="I34" s="49" t="s">
        <v>122</v>
      </c>
      <c r="J34" s="49" t="s">
        <v>122</v>
      </c>
      <c r="K34" s="49">
        <v>100</v>
      </c>
      <c r="L34" s="49">
        <v>100</v>
      </c>
      <c r="M34" s="49">
        <v>0</v>
      </c>
      <c r="N34" s="49">
        <v>400</v>
      </c>
      <c r="O34" s="49" t="s">
        <v>122</v>
      </c>
      <c r="P34" s="49" t="s">
        <v>122</v>
      </c>
      <c r="Q34" s="49" t="s">
        <v>122</v>
      </c>
      <c r="R34" s="49">
        <v>400</v>
      </c>
      <c r="S34" s="49">
        <v>300</v>
      </c>
      <c r="T34" s="49">
        <v>100</v>
      </c>
    </row>
    <row r="35" spans="2:20" s="42" customFormat="1" ht="13.5" customHeight="1">
      <c r="B35" s="314" t="s">
        <v>37</v>
      </c>
      <c r="C35" s="314"/>
      <c r="D35" s="314"/>
      <c r="E35" s="81"/>
      <c r="F35" s="48">
        <v>200</v>
      </c>
      <c r="G35" s="49">
        <v>200</v>
      </c>
      <c r="H35" s="49" t="s">
        <v>122</v>
      </c>
      <c r="I35" s="49" t="s">
        <v>122</v>
      </c>
      <c r="J35" s="49" t="s">
        <v>122</v>
      </c>
      <c r="K35" s="49">
        <v>200</v>
      </c>
      <c r="L35" s="49">
        <v>100</v>
      </c>
      <c r="M35" s="49">
        <v>200</v>
      </c>
      <c r="N35" s="49">
        <v>9600</v>
      </c>
      <c r="O35" s="49" t="s">
        <v>122</v>
      </c>
      <c r="P35" s="49" t="s">
        <v>122</v>
      </c>
      <c r="Q35" s="49" t="s">
        <v>122</v>
      </c>
      <c r="R35" s="49">
        <v>9600</v>
      </c>
      <c r="S35" s="49">
        <v>300</v>
      </c>
      <c r="T35" s="49">
        <v>9300</v>
      </c>
    </row>
    <row r="36" spans="1:20" s="42" customFormat="1" ht="13.5" customHeight="1">
      <c r="A36" s="86" t="s">
        <v>309</v>
      </c>
      <c r="B36" s="86"/>
      <c r="C36" s="87"/>
      <c r="D36" s="88"/>
      <c r="E36" s="84"/>
      <c r="F36" s="48"/>
      <c r="G36" s="49"/>
      <c r="H36" s="49"/>
      <c r="I36" s="49"/>
      <c r="J36" s="49"/>
      <c r="K36" s="49"/>
      <c r="L36" s="49"/>
      <c r="M36" s="49"/>
      <c r="N36" s="49"/>
      <c r="O36" s="49"/>
      <c r="P36" s="49"/>
      <c r="Q36" s="49"/>
      <c r="R36" s="49"/>
      <c r="S36" s="49"/>
      <c r="T36" s="49"/>
    </row>
    <row r="37" spans="2:20" s="42" customFormat="1" ht="13.5" customHeight="1">
      <c r="B37" s="314" t="s">
        <v>216</v>
      </c>
      <c r="C37" s="314"/>
      <c r="D37" s="314"/>
      <c r="E37" s="81" t="s">
        <v>220</v>
      </c>
      <c r="F37" s="48" t="s">
        <v>122</v>
      </c>
      <c r="G37" s="49">
        <v>100</v>
      </c>
      <c r="H37" s="49" t="s">
        <v>122</v>
      </c>
      <c r="I37" s="49" t="s">
        <v>122</v>
      </c>
      <c r="J37" s="49" t="s">
        <v>122</v>
      </c>
      <c r="K37" s="49">
        <v>100</v>
      </c>
      <c r="L37" s="49">
        <v>100</v>
      </c>
      <c r="M37" s="49" t="s">
        <v>122</v>
      </c>
      <c r="N37" s="49">
        <v>400</v>
      </c>
      <c r="O37" s="49" t="s">
        <v>122</v>
      </c>
      <c r="P37" s="49" t="s">
        <v>122</v>
      </c>
      <c r="Q37" s="49" t="s">
        <v>122</v>
      </c>
      <c r="R37" s="49">
        <v>400</v>
      </c>
      <c r="S37" s="49">
        <v>400</v>
      </c>
      <c r="T37" s="49" t="s">
        <v>122</v>
      </c>
    </row>
    <row r="38" spans="1:20" s="42" customFormat="1" ht="13.5" customHeight="1">
      <c r="A38" s="90"/>
      <c r="B38" s="325" t="s">
        <v>217</v>
      </c>
      <c r="C38" s="325"/>
      <c r="D38" s="325"/>
      <c r="E38" s="85" t="s">
        <v>220</v>
      </c>
      <c r="F38" s="55" t="s">
        <v>122</v>
      </c>
      <c r="G38" s="56">
        <v>100</v>
      </c>
      <c r="H38" s="56" t="s">
        <v>122</v>
      </c>
      <c r="I38" s="56" t="s">
        <v>122</v>
      </c>
      <c r="J38" s="56" t="s">
        <v>122</v>
      </c>
      <c r="K38" s="56">
        <v>100</v>
      </c>
      <c r="L38" s="56">
        <v>100</v>
      </c>
      <c r="M38" s="56" t="s">
        <v>122</v>
      </c>
      <c r="N38" s="56">
        <v>300</v>
      </c>
      <c r="O38" s="56" t="s">
        <v>122</v>
      </c>
      <c r="P38" s="56" t="s">
        <v>122</v>
      </c>
      <c r="Q38" s="56" t="s">
        <v>122</v>
      </c>
      <c r="R38" s="56">
        <v>300</v>
      </c>
      <c r="S38" s="56">
        <v>300</v>
      </c>
      <c r="T38" s="56" t="s">
        <v>122</v>
      </c>
    </row>
    <row r="39" s="37" customFormat="1" ht="10.5">
      <c r="A39" s="37" t="s">
        <v>180</v>
      </c>
    </row>
    <row r="40" s="37" customFormat="1" ht="10.5">
      <c r="A40" s="37" t="s">
        <v>179</v>
      </c>
    </row>
    <row r="41" spans="1:5" s="42" customFormat="1" ht="16.5" customHeight="1">
      <c r="A41" s="236" t="s">
        <v>13</v>
      </c>
      <c r="B41" s="236"/>
      <c r="E41" s="37"/>
    </row>
  </sheetData>
  <sheetProtection/>
  <mergeCells count="29">
    <mergeCell ref="A30:D30"/>
    <mergeCell ref="B32:D32"/>
    <mergeCell ref="A1:D1"/>
    <mergeCell ref="F7:F9"/>
    <mergeCell ref="N7:T7"/>
    <mergeCell ref="G8:G9"/>
    <mergeCell ref="H8:J8"/>
    <mergeCell ref="N8:N9"/>
    <mergeCell ref="O8:Q8"/>
    <mergeCell ref="R8:T8"/>
    <mergeCell ref="B33:D33"/>
    <mergeCell ref="B34:D34"/>
    <mergeCell ref="B35:D35"/>
    <mergeCell ref="B37:D37"/>
    <mergeCell ref="B38:D38"/>
    <mergeCell ref="B17:D17"/>
    <mergeCell ref="B18:D18"/>
    <mergeCell ref="C19:D19"/>
    <mergeCell ref="C22:D22"/>
    <mergeCell ref="C28:D28"/>
    <mergeCell ref="B14:D14"/>
    <mergeCell ref="B15:D15"/>
    <mergeCell ref="L8:M8"/>
    <mergeCell ref="B7:D9"/>
    <mergeCell ref="A3:K3"/>
    <mergeCell ref="I7:K7"/>
    <mergeCell ref="A10:D10"/>
    <mergeCell ref="A11:D11"/>
    <mergeCell ref="A12:D12"/>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37"/>
  <sheetViews>
    <sheetView showGridLines="0" view="pageBreakPreview" zoomScale="85" zoomScaleNormal="85" zoomScaleSheetLayoutView="85" zoomScalePageLayoutView="0" workbookViewId="0" topLeftCell="A1">
      <selection activeCell="A3" sqref="A3:H3"/>
    </sheetView>
  </sheetViews>
  <sheetFormatPr defaultColWidth="9.00390625" defaultRowHeight="13.5"/>
  <cols>
    <col min="1" max="2" width="2.75390625" style="246" customWidth="1"/>
    <col min="3" max="3" width="21.125" style="246" customWidth="1"/>
    <col min="4" max="4" width="3.00390625" style="244" customWidth="1"/>
    <col min="5" max="7" width="20.875" style="246" customWidth="1"/>
    <col min="8" max="12" width="18.375" style="246" customWidth="1"/>
    <col min="13" max="13" width="18.125" style="246" customWidth="1"/>
    <col min="14" max="16384" width="9.00390625" style="246" customWidth="1"/>
  </cols>
  <sheetData>
    <row r="1" spans="1:4" ht="13.5">
      <c r="A1" s="328" t="s">
        <v>195</v>
      </c>
      <c r="B1" s="328"/>
      <c r="C1" s="328"/>
      <c r="D1" s="245"/>
    </row>
    <row r="2" spans="1:4" ht="13.5">
      <c r="A2" s="14" t="s">
        <v>0</v>
      </c>
      <c r="B2" s="14"/>
      <c r="C2" s="14"/>
      <c r="D2" s="52"/>
    </row>
    <row r="3" spans="1:12" ht="17.25">
      <c r="A3" s="301" t="s">
        <v>1</v>
      </c>
      <c r="B3" s="301"/>
      <c r="C3" s="301"/>
      <c r="D3" s="301"/>
      <c r="E3" s="301"/>
      <c r="F3" s="301"/>
      <c r="G3" s="301"/>
      <c r="H3" s="193"/>
      <c r="I3" s="193"/>
      <c r="J3" s="193"/>
      <c r="K3" s="193"/>
      <c r="L3" s="193"/>
    </row>
    <row r="4" spans="1:12" ht="13.5">
      <c r="A4" s="194"/>
      <c r="B4" s="194"/>
      <c r="C4" s="194"/>
      <c r="D4" s="238"/>
      <c r="E4" s="230" t="s">
        <v>176</v>
      </c>
      <c r="F4" s="194"/>
      <c r="G4" s="194"/>
      <c r="H4" s="194"/>
      <c r="I4" s="194"/>
      <c r="J4" s="194"/>
      <c r="K4" s="194"/>
      <c r="L4" s="194"/>
    </row>
    <row r="5" spans="1:4" s="239" customFormat="1" ht="14.25">
      <c r="A5" s="212" t="s">
        <v>303</v>
      </c>
      <c r="B5" s="212"/>
      <c r="C5" s="212"/>
      <c r="D5" s="42"/>
    </row>
    <row r="6" spans="1:4" s="239" customFormat="1" ht="6" customHeight="1" thickBot="1">
      <c r="A6" s="212"/>
      <c r="B6" s="212"/>
      <c r="C6" s="212"/>
      <c r="D6" s="42"/>
    </row>
    <row r="7" spans="1:12" s="243" customFormat="1" ht="34.5" customHeight="1" thickTop="1">
      <c r="A7" s="342" t="s">
        <v>304</v>
      </c>
      <c r="B7" s="343"/>
      <c r="C7" s="343"/>
      <c r="D7" s="344"/>
      <c r="E7" s="227" t="s">
        <v>2</v>
      </c>
      <c r="F7" s="227" t="s">
        <v>3</v>
      </c>
      <c r="G7" s="227" t="s">
        <v>187</v>
      </c>
      <c r="H7" s="240" t="s">
        <v>4</v>
      </c>
      <c r="I7" s="240" t="s">
        <v>5</v>
      </c>
      <c r="J7" s="241" t="s">
        <v>6</v>
      </c>
      <c r="K7" s="240" t="s">
        <v>7</v>
      </c>
      <c r="L7" s="242" t="s">
        <v>8</v>
      </c>
    </row>
    <row r="8" spans="1:12" s="25" customFormat="1" ht="12.75" customHeight="1">
      <c r="A8" s="346" t="s">
        <v>244</v>
      </c>
      <c r="B8" s="346"/>
      <c r="C8" s="346"/>
      <c r="D8" s="59"/>
      <c r="E8" s="22">
        <v>244300</v>
      </c>
      <c r="F8" s="23">
        <v>245000</v>
      </c>
      <c r="G8" s="23">
        <v>812700</v>
      </c>
      <c r="H8" s="24">
        <v>6.24</v>
      </c>
      <c r="I8" s="24">
        <v>43.02</v>
      </c>
      <c r="J8" s="24">
        <v>141.74</v>
      </c>
      <c r="K8" s="24">
        <v>12.93</v>
      </c>
      <c r="L8" s="24">
        <v>0.53</v>
      </c>
    </row>
    <row r="9" spans="1:12" s="25" customFormat="1" ht="12.75" customHeight="1">
      <c r="A9" s="345" t="s">
        <v>245</v>
      </c>
      <c r="B9" s="345"/>
      <c r="C9" s="345"/>
      <c r="D9" s="60"/>
      <c r="E9" s="26">
        <v>252700</v>
      </c>
      <c r="F9" s="27">
        <v>253700</v>
      </c>
      <c r="G9" s="27">
        <v>809000</v>
      </c>
      <c r="H9" s="28">
        <v>6.31</v>
      </c>
      <c r="I9" s="28">
        <v>44.75</v>
      </c>
      <c r="J9" s="28">
        <v>146.62</v>
      </c>
      <c r="K9" s="28">
        <v>13.91</v>
      </c>
      <c r="L9" s="28">
        <v>0.51</v>
      </c>
    </row>
    <row r="10" spans="1:12" s="32" customFormat="1" ht="12.75" customHeight="1">
      <c r="A10" s="347" t="s">
        <v>246</v>
      </c>
      <c r="B10" s="347"/>
      <c r="C10" s="347"/>
      <c r="D10" s="130" t="s">
        <v>218</v>
      </c>
      <c r="E10" s="29">
        <v>259700</v>
      </c>
      <c r="F10" s="30">
        <v>260300</v>
      </c>
      <c r="G10" s="30">
        <v>795800</v>
      </c>
      <c r="H10" s="31">
        <v>6.27</v>
      </c>
      <c r="I10" s="31">
        <v>44.97</v>
      </c>
      <c r="J10" s="31">
        <v>147.99</v>
      </c>
      <c r="K10" s="31">
        <v>14.55</v>
      </c>
      <c r="L10" s="31">
        <v>0.49</v>
      </c>
    </row>
    <row r="11" spans="1:12" s="25" customFormat="1" ht="12.75" customHeight="1">
      <c r="A11" s="345"/>
      <c r="B11" s="345"/>
      <c r="C11" s="345"/>
      <c r="D11" s="70"/>
      <c r="E11" s="26"/>
      <c r="F11" s="27"/>
      <c r="G11" s="27"/>
      <c r="H11" s="27"/>
      <c r="I11" s="27"/>
      <c r="J11" s="27"/>
      <c r="K11" s="27"/>
      <c r="L11" s="27"/>
    </row>
    <row r="12" spans="1:12" s="25" customFormat="1" ht="12.75" customHeight="1">
      <c r="A12" s="156" t="s">
        <v>234</v>
      </c>
      <c r="B12" s="58"/>
      <c r="C12" s="58"/>
      <c r="D12" s="70"/>
      <c r="E12" s="26"/>
      <c r="F12" s="27"/>
      <c r="G12" s="27"/>
      <c r="H12" s="27"/>
      <c r="I12" s="27"/>
      <c r="J12" s="27"/>
      <c r="K12" s="27"/>
      <c r="L12" s="27"/>
    </row>
    <row r="13" spans="1:12" s="25" customFormat="1" ht="12.75" customHeight="1">
      <c r="A13" s="340" t="s">
        <v>201</v>
      </c>
      <c r="B13" s="340"/>
      <c r="C13" s="340"/>
      <c r="D13" s="71"/>
      <c r="E13" s="26">
        <v>208600</v>
      </c>
      <c r="F13" s="27">
        <v>209200</v>
      </c>
      <c r="G13" s="27">
        <v>696100</v>
      </c>
      <c r="H13" s="28">
        <v>7.05</v>
      </c>
      <c r="I13" s="28">
        <v>50.9</v>
      </c>
      <c r="J13" s="28">
        <v>170.38</v>
      </c>
      <c r="K13" s="28">
        <v>15.19</v>
      </c>
      <c r="L13" s="28">
        <v>0.47</v>
      </c>
    </row>
    <row r="14" spans="1:12" s="25" customFormat="1" ht="12.75" customHeight="1">
      <c r="A14" s="340" t="s">
        <v>202</v>
      </c>
      <c r="B14" s="340"/>
      <c r="C14" s="340"/>
      <c r="D14" s="71"/>
      <c r="E14" s="26">
        <v>3700</v>
      </c>
      <c r="F14" s="27">
        <v>3700</v>
      </c>
      <c r="G14" s="27">
        <v>7700</v>
      </c>
      <c r="H14" s="28">
        <v>3.29</v>
      </c>
      <c r="I14" s="28">
        <v>20.53</v>
      </c>
      <c r="J14" s="28">
        <v>56.11</v>
      </c>
      <c r="K14" s="28">
        <v>9.89</v>
      </c>
      <c r="L14" s="28">
        <v>0.63</v>
      </c>
    </row>
    <row r="15" spans="1:12" s="25" customFormat="1" ht="12.75" customHeight="1">
      <c r="A15" s="340" t="s">
        <v>203</v>
      </c>
      <c r="B15" s="340"/>
      <c r="C15" s="340"/>
      <c r="D15" s="71"/>
      <c r="E15" s="26">
        <v>46400</v>
      </c>
      <c r="F15" s="27">
        <v>46500</v>
      </c>
      <c r="G15" s="27">
        <v>89000</v>
      </c>
      <c r="H15" s="28">
        <v>2.79</v>
      </c>
      <c r="I15" s="28">
        <v>18.6</v>
      </c>
      <c r="J15" s="28">
        <v>47.76</v>
      </c>
      <c r="K15" s="28">
        <v>9.61</v>
      </c>
      <c r="L15" s="28">
        <v>0.69</v>
      </c>
    </row>
    <row r="16" spans="1:12" s="25" customFormat="1" ht="12.75" customHeight="1">
      <c r="A16" s="340" t="s">
        <v>33</v>
      </c>
      <c r="B16" s="340"/>
      <c r="C16" s="340"/>
      <c r="D16" s="71"/>
      <c r="E16" s="26">
        <v>1000</v>
      </c>
      <c r="F16" s="27">
        <v>1000</v>
      </c>
      <c r="G16" s="27">
        <v>3000</v>
      </c>
      <c r="H16" s="28">
        <v>6.7</v>
      </c>
      <c r="I16" s="28">
        <v>51.66</v>
      </c>
      <c r="J16" s="28">
        <v>196.08</v>
      </c>
      <c r="K16" s="28">
        <v>16.31</v>
      </c>
      <c r="L16" s="28">
        <v>0.47</v>
      </c>
    </row>
    <row r="17" spans="1:12" s="25" customFormat="1" ht="12.75" customHeight="1">
      <c r="A17" s="58"/>
      <c r="B17" s="58"/>
      <c r="C17" s="58"/>
      <c r="D17" s="70"/>
      <c r="E17" s="26"/>
      <c r="F17" s="27"/>
      <c r="G17" s="27"/>
      <c r="H17" s="27"/>
      <c r="I17" s="27"/>
      <c r="J17" s="27"/>
      <c r="K17" s="27"/>
      <c r="L17" s="27"/>
    </row>
    <row r="18" spans="1:12" s="25" customFormat="1" ht="12.75" customHeight="1">
      <c r="A18" s="156" t="s">
        <v>235</v>
      </c>
      <c r="B18" s="58"/>
      <c r="C18" s="58"/>
      <c r="D18" s="70"/>
      <c r="E18" s="26"/>
      <c r="F18" s="27"/>
      <c r="G18" s="27"/>
      <c r="H18" s="27"/>
      <c r="I18" s="27"/>
      <c r="J18" s="27"/>
      <c r="K18" s="27"/>
      <c r="L18" s="27"/>
    </row>
    <row r="19" spans="1:12" s="25" customFormat="1" ht="12.75" customHeight="1">
      <c r="A19" s="340" t="s">
        <v>27</v>
      </c>
      <c r="B19" s="340"/>
      <c r="C19" s="340"/>
      <c r="D19" s="71"/>
      <c r="E19" s="26">
        <v>200900</v>
      </c>
      <c r="F19" s="27">
        <v>201500</v>
      </c>
      <c r="G19" s="27">
        <v>675000</v>
      </c>
      <c r="H19" s="28">
        <v>7.12</v>
      </c>
      <c r="I19" s="28">
        <v>51.56</v>
      </c>
      <c r="J19" s="28">
        <v>172.61</v>
      </c>
      <c r="K19" s="28">
        <v>15.35</v>
      </c>
      <c r="L19" s="28">
        <v>0.47</v>
      </c>
    </row>
    <row r="20" spans="1:12" s="25" customFormat="1" ht="12.75" customHeight="1">
      <c r="A20" s="340" t="s">
        <v>177</v>
      </c>
      <c r="B20" s="340"/>
      <c r="C20" s="340"/>
      <c r="D20" s="71"/>
      <c r="E20" s="26">
        <v>54200</v>
      </c>
      <c r="F20" s="27">
        <v>54300</v>
      </c>
      <c r="G20" s="27">
        <v>113400</v>
      </c>
      <c r="H20" s="28">
        <v>3.13</v>
      </c>
      <c r="I20" s="28">
        <v>20.56</v>
      </c>
      <c r="J20" s="28">
        <v>56.67</v>
      </c>
      <c r="K20" s="28">
        <v>9.82</v>
      </c>
      <c r="L20" s="28">
        <v>0.67</v>
      </c>
    </row>
    <row r="21" spans="1:12" s="25" customFormat="1" ht="12.75" customHeight="1">
      <c r="A21" s="33"/>
      <c r="B21" s="33"/>
      <c r="C21" s="33" t="s">
        <v>9</v>
      </c>
      <c r="D21" s="71"/>
      <c r="E21" s="26">
        <v>8600</v>
      </c>
      <c r="F21" s="27">
        <v>8600</v>
      </c>
      <c r="G21" s="27">
        <v>20000</v>
      </c>
      <c r="H21" s="28">
        <v>3.51</v>
      </c>
      <c r="I21" s="28">
        <v>20.57</v>
      </c>
      <c r="J21" s="28">
        <v>54.71</v>
      </c>
      <c r="K21" s="28">
        <v>8.85</v>
      </c>
      <c r="L21" s="28">
        <v>0.66</v>
      </c>
    </row>
    <row r="22" spans="1:12" s="25" customFormat="1" ht="12.75" customHeight="1">
      <c r="A22" s="33"/>
      <c r="B22" s="33"/>
      <c r="C22" s="129" t="s">
        <v>196</v>
      </c>
      <c r="D22" s="72"/>
      <c r="E22" s="26">
        <v>800</v>
      </c>
      <c r="F22" s="27">
        <v>800</v>
      </c>
      <c r="G22" s="27">
        <v>1800</v>
      </c>
      <c r="H22" s="28">
        <v>2.82</v>
      </c>
      <c r="I22" s="28">
        <v>15.46</v>
      </c>
      <c r="J22" s="28">
        <v>36.8</v>
      </c>
      <c r="K22" s="28">
        <v>7.04</v>
      </c>
      <c r="L22" s="28">
        <v>0.78</v>
      </c>
    </row>
    <row r="23" spans="1:12" s="25" customFormat="1" ht="12.75" customHeight="1">
      <c r="A23" s="33"/>
      <c r="B23" s="33"/>
      <c r="C23" s="33" t="s">
        <v>10</v>
      </c>
      <c r="D23" s="71"/>
      <c r="E23" s="26">
        <v>38600</v>
      </c>
      <c r="F23" s="27">
        <v>38600</v>
      </c>
      <c r="G23" s="27">
        <v>79500</v>
      </c>
      <c r="H23" s="28">
        <v>3.07</v>
      </c>
      <c r="I23" s="28">
        <v>20.64</v>
      </c>
      <c r="J23" s="28">
        <v>57.51</v>
      </c>
      <c r="K23" s="28">
        <v>10.01</v>
      </c>
      <c r="L23" s="28">
        <v>0.67</v>
      </c>
    </row>
    <row r="24" spans="1:12" s="25" customFormat="1" ht="12.75" customHeight="1">
      <c r="A24" s="33"/>
      <c r="B24" s="33"/>
      <c r="C24" s="33" t="s">
        <v>11</v>
      </c>
      <c r="D24" s="71"/>
      <c r="E24" s="26">
        <v>6200</v>
      </c>
      <c r="F24" s="27">
        <v>6200</v>
      </c>
      <c r="G24" s="27">
        <v>12100</v>
      </c>
      <c r="H24" s="28">
        <v>3.09</v>
      </c>
      <c r="I24" s="28">
        <v>20.73</v>
      </c>
      <c r="J24" s="28">
        <v>56.8</v>
      </c>
      <c r="K24" s="28">
        <v>10.6</v>
      </c>
      <c r="L24" s="28">
        <v>0.63</v>
      </c>
    </row>
    <row r="25" spans="1:12" s="25" customFormat="1" ht="12.75" customHeight="1">
      <c r="A25" s="340" t="s">
        <v>243</v>
      </c>
      <c r="B25" s="340"/>
      <c r="C25" s="340"/>
      <c r="D25" s="154" t="s">
        <v>218</v>
      </c>
      <c r="E25" s="26">
        <v>247700</v>
      </c>
      <c r="F25" s="27">
        <v>248300</v>
      </c>
      <c r="G25" s="27">
        <v>756000</v>
      </c>
      <c r="H25" s="28">
        <v>6.24</v>
      </c>
      <c r="I25" s="28">
        <v>44.6</v>
      </c>
      <c r="J25" s="28">
        <v>144.73</v>
      </c>
      <c r="K25" s="28">
        <v>14.49</v>
      </c>
      <c r="L25" s="28">
        <v>0.49</v>
      </c>
    </row>
    <row r="26" spans="1:12" s="25" customFormat="1" ht="12.75" customHeight="1">
      <c r="A26" s="33"/>
      <c r="B26" s="340" t="s">
        <v>27</v>
      </c>
      <c r="C26" s="340"/>
      <c r="D26" s="71"/>
      <c r="E26" s="26">
        <v>189600</v>
      </c>
      <c r="F26" s="27">
        <v>190200</v>
      </c>
      <c r="G26" s="27">
        <v>637200</v>
      </c>
      <c r="H26" s="28">
        <v>7.12</v>
      </c>
      <c r="I26" s="28">
        <v>51.45</v>
      </c>
      <c r="J26" s="28">
        <v>169.92</v>
      </c>
      <c r="K26" s="28">
        <v>15.31</v>
      </c>
      <c r="L26" s="28">
        <v>0.47</v>
      </c>
    </row>
    <row r="27" spans="1:12" s="25" customFormat="1" ht="12.75" customHeight="1">
      <c r="A27" s="33"/>
      <c r="B27" s="340" t="s">
        <v>28</v>
      </c>
      <c r="C27" s="340"/>
      <c r="D27" s="71"/>
      <c r="E27" s="26">
        <v>53500</v>
      </c>
      <c r="F27" s="27">
        <v>53600</v>
      </c>
      <c r="G27" s="27">
        <v>111500</v>
      </c>
      <c r="H27" s="28">
        <v>3.11</v>
      </c>
      <c r="I27" s="28">
        <v>20.33</v>
      </c>
      <c r="J27" s="28">
        <v>55.48</v>
      </c>
      <c r="K27" s="28">
        <v>9.76</v>
      </c>
      <c r="L27" s="28">
        <v>0.67</v>
      </c>
    </row>
    <row r="28" spans="1:12" s="25" customFormat="1" ht="12.75" customHeight="1">
      <c r="A28" s="33"/>
      <c r="B28" s="33"/>
      <c r="C28" s="33" t="s">
        <v>9</v>
      </c>
      <c r="D28" s="71"/>
      <c r="E28" s="26">
        <v>8600</v>
      </c>
      <c r="F28" s="27">
        <v>8600</v>
      </c>
      <c r="G28" s="27">
        <v>20000</v>
      </c>
      <c r="H28" s="28">
        <v>3.51</v>
      </c>
      <c r="I28" s="28">
        <v>20.57</v>
      </c>
      <c r="J28" s="28">
        <v>54.71</v>
      </c>
      <c r="K28" s="28">
        <v>8.85</v>
      </c>
      <c r="L28" s="28">
        <v>0.66</v>
      </c>
    </row>
    <row r="29" spans="1:12" s="25" customFormat="1" ht="12.75" customHeight="1">
      <c r="A29" s="33"/>
      <c r="B29" s="33"/>
      <c r="C29" s="129" t="s">
        <v>196</v>
      </c>
      <c r="D29" s="72"/>
      <c r="E29" s="26">
        <v>800</v>
      </c>
      <c r="F29" s="27">
        <v>800</v>
      </c>
      <c r="G29" s="27">
        <v>1800</v>
      </c>
      <c r="H29" s="28">
        <v>2.82</v>
      </c>
      <c r="I29" s="28">
        <v>15.46</v>
      </c>
      <c r="J29" s="28">
        <v>36.8</v>
      </c>
      <c r="K29" s="28">
        <v>7.04</v>
      </c>
      <c r="L29" s="28">
        <v>0.78</v>
      </c>
    </row>
    <row r="30" spans="1:12" s="25" customFormat="1" ht="12.75" customHeight="1">
      <c r="A30" s="33"/>
      <c r="B30" s="33"/>
      <c r="C30" s="33" t="s">
        <v>10</v>
      </c>
      <c r="D30" s="71"/>
      <c r="E30" s="26">
        <v>38200</v>
      </c>
      <c r="F30" s="27">
        <v>38200</v>
      </c>
      <c r="G30" s="27">
        <v>78500</v>
      </c>
      <c r="H30" s="28">
        <v>3.04</v>
      </c>
      <c r="I30" s="28">
        <v>20.47</v>
      </c>
      <c r="J30" s="28">
        <v>56.62</v>
      </c>
      <c r="K30" s="28">
        <v>9.95</v>
      </c>
      <c r="L30" s="28">
        <v>0.68</v>
      </c>
    </row>
    <row r="31" spans="1:12" s="25" customFormat="1" ht="12.75" customHeight="1">
      <c r="A31" s="33"/>
      <c r="B31" s="33"/>
      <c r="C31" s="33" t="s">
        <v>11</v>
      </c>
      <c r="D31" s="71"/>
      <c r="E31" s="26">
        <v>6000</v>
      </c>
      <c r="F31" s="27">
        <v>6000</v>
      </c>
      <c r="G31" s="27">
        <v>11200</v>
      </c>
      <c r="H31" s="28">
        <v>2.98</v>
      </c>
      <c r="I31" s="28">
        <v>19.82</v>
      </c>
      <c r="J31" s="28">
        <v>51.87</v>
      </c>
      <c r="K31" s="28">
        <v>10.54</v>
      </c>
      <c r="L31" s="28">
        <v>0.63</v>
      </c>
    </row>
    <row r="32" spans="1:12" s="25" customFormat="1" ht="12.75" customHeight="1">
      <c r="A32" s="340" t="s">
        <v>12</v>
      </c>
      <c r="B32" s="340"/>
      <c r="C32" s="340"/>
      <c r="D32" s="154" t="s">
        <v>218</v>
      </c>
      <c r="E32" s="26">
        <v>12000</v>
      </c>
      <c r="F32" s="27">
        <v>12000</v>
      </c>
      <c r="G32" s="27">
        <v>39800</v>
      </c>
      <c r="H32" s="28">
        <v>7.04</v>
      </c>
      <c r="I32" s="28">
        <v>52.52</v>
      </c>
      <c r="J32" s="28">
        <v>214.36</v>
      </c>
      <c r="K32" s="28">
        <v>15.82</v>
      </c>
      <c r="L32" s="28">
        <v>0.47</v>
      </c>
    </row>
    <row r="33" spans="1:12" s="25" customFormat="1" ht="12.75" customHeight="1">
      <c r="A33" s="33"/>
      <c r="B33" s="340" t="s">
        <v>27</v>
      </c>
      <c r="C33" s="340"/>
      <c r="D33" s="71"/>
      <c r="E33" s="26">
        <v>11300</v>
      </c>
      <c r="F33" s="27">
        <v>11300</v>
      </c>
      <c r="G33" s="27">
        <v>37800</v>
      </c>
      <c r="H33" s="28">
        <v>7.14</v>
      </c>
      <c r="I33" s="28">
        <v>53.33</v>
      </c>
      <c r="J33" s="28">
        <v>217.9</v>
      </c>
      <c r="K33" s="28">
        <v>15.94</v>
      </c>
      <c r="L33" s="28">
        <v>0.47</v>
      </c>
    </row>
    <row r="34" spans="1:12" s="25" customFormat="1" ht="12.75" customHeight="1">
      <c r="A34" s="57"/>
      <c r="B34" s="341" t="s">
        <v>28</v>
      </c>
      <c r="C34" s="341"/>
      <c r="D34" s="157"/>
      <c r="E34" s="34">
        <v>700</v>
      </c>
      <c r="F34" s="35">
        <v>700</v>
      </c>
      <c r="G34" s="35">
        <v>1900</v>
      </c>
      <c r="H34" s="36">
        <v>5.27</v>
      </c>
      <c r="I34" s="36">
        <v>38.68</v>
      </c>
      <c r="J34" s="36">
        <v>153.52</v>
      </c>
      <c r="K34" s="36">
        <v>13.47</v>
      </c>
      <c r="L34" s="36">
        <v>0.54</v>
      </c>
    </row>
    <row r="35" spans="1:12" s="38" customFormat="1" ht="11.25">
      <c r="A35" s="37" t="s">
        <v>178</v>
      </c>
      <c r="B35" s="37"/>
      <c r="C35" s="37"/>
      <c r="D35" s="42"/>
      <c r="E35" s="37"/>
      <c r="F35" s="37"/>
      <c r="G35" s="37"/>
      <c r="H35" s="37"/>
      <c r="I35" s="37"/>
      <c r="J35" s="37"/>
      <c r="K35" s="37"/>
      <c r="L35" s="37"/>
    </row>
    <row r="36" spans="1:12" s="244" customFormat="1" ht="11.25">
      <c r="A36" s="42" t="s">
        <v>13</v>
      </c>
      <c r="B36" s="42"/>
      <c r="C36" s="42"/>
      <c r="D36" s="42"/>
      <c r="E36" s="42"/>
      <c r="F36" s="42"/>
      <c r="G36" s="42"/>
      <c r="H36" s="42"/>
      <c r="I36" s="42"/>
      <c r="J36" s="42"/>
      <c r="K36" s="42"/>
      <c r="L36" s="42"/>
    </row>
    <row r="37" spans="1:4" ht="13.5">
      <c r="A37" s="5"/>
      <c r="B37" s="5"/>
      <c r="C37" s="5"/>
      <c r="D37" s="42"/>
    </row>
  </sheetData>
  <sheetProtection/>
  <mergeCells count="19">
    <mergeCell ref="A20:C20"/>
    <mergeCell ref="A25:C25"/>
    <mergeCell ref="B26:C26"/>
    <mergeCell ref="B27:C27"/>
    <mergeCell ref="A1:C1"/>
    <mergeCell ref="A3:G3"/>
    <mergeCell ref="A8:C8"/>
    <mergeCell ref="A9:C9"/>
    <mergeCell ref="A10:C10"/>
    <mergeCell ref="B33:C33"/>
    <mergeCell ref="B34:C34"/>
    <mergeCell ref="A7:D7"/>
    <mergeCell ref="A32:C32"/>
    <mergeCell ref="A13:C13"/>
    <mergeCell ref="A14:C14"/>
    <mergeCell ref="A15:C15"/>
    <mergeCell ref="A16:C16"/>
    <mergeCell ref="A11:C11"/>
    <mergeCell ref="A19:C19"/>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6"/>
  <sheetViews>
    <sheetView showGridLines="0" view="pageBreakPreview" zoomScaleNormal="85" zoomScaleSheetLayoutView="100" zoomScalePageLayoutView="0" workbookViewId="0" topLeftCell="A1">
      <selection activeCell="A3" sqref="A3:H3"/>
    </sheetView>
  </sheetViews>
  <sheetFormatPr defaultColWidth="15.00390625" defaultRowHeight="13.5"/>
  <cols>
    <col min="1" max="1" width="25.50390625" style="98" customWidth="1"/>
    <col min="2" max="2" width="13.50390625" style="98" customWidth="1"/>
    <col min="3" max="11" width="13.25390625" style="98" customWidth="1"/>
    <col min="12" max="16384" width="15.00390625" style="98" customWidth="1"/>
  </cols>
  <sheetData>
    <row r="1" s="247" customFormat="1" ht="13.5">
      <c r="A1" s="228" t="s">
        <v>195</v>
      </c>
    </row>
    <row r="2" s="247" customFormat="1" ht="13.5">
      <c r="A2" s="229" t="s">
        <v>0</v>
      </c>
    </row>
    <row r="3" spans="1:6" s="96" customFormat="1" ht="17.25">
      <c r="A3" s="301" t="s">
        <v>1</v>
      </c>
      <c r="B3" s="301"/>
      <c r="C3" s="301"/>
      <c r="D3" s="301"/>
      <c r="E3" s="301"/>
      <c r="F3" s="301"/>
    </row>
    <row r="4" s="97" customFormat="1" ht="14.25">
      <c r="A4" s="97" t="s">
        <v>242</v>
      </c>
    </row>
    <row r="5" spans="1:11" ht="6" customHeight="1" thickBot="1">
      <c r="A5" s="100"/>
      <c r="B5" s="100"/>
      <c r="G5" s="100"/>
      <c r="H5" s="100"/>
      <c r="I5" s="100"/>
      <c r="J5" s="100"/>
      <c r="K5" s="100"/>
    </row>
    <row r="6" spans="1:11" s="248" customFormat="1" ht="16.5" customHeight="1" thickTop="1">
      <c r="A6" s="348" t="s">
        <v>240</v>
      </c>
      <c r="B6" s="354" t="s">
        <v>236</v>
      </c>
      <c r="C6" s="350" t="s">
        <v>233</v>
      </c>
      <c r="D6" s="351"/>
      <c r="E6" s="351"/>
      <c r="F6" s="353"/>
      <c r="G6" s="350" t="s">
        <v>241</v>
      </c>
      <c r="H6" s="351"/>
      <c r="I6" s="351"/>
      <c r="J6" s="351"/>
      <c r="K6" s="351"/>
    </row>
    <row r="7" spans="1:11" s="249" customFormat="1" ht="29.25" customHeight="1">
      <c r="A7" s="349"/>
      <c r="B7" s="355"/>
      <c r="C7" s="123" t="s">
        <v>226</v>
      </c>
      <c r="D7" s="108" t="s">
        <v>227</v>
      </c>
      <c r="E7" s="109" t="s">
        <v>228</v>
      </c>
      <c r="F7" s="123" t="s">
        <v>225</v>
      </c>
      <c r="G7" s="110" t="s">
        <v>229</v>
      </c>
      <c r="H7" s="111" t="s">
        <v>230</v>
      </c>
      <c r="I7" s="99" t="s">
        <v>255</v>
      </c>
      <c r="J7" s="122" t="s">
        <v>231</v>
      </c>
      <c r="K7" s="122" t="s">
        <v>232</v>
      </c>
    </row>
    <row r="8" spans="1:11" s="250" customFormat="1" ht="19.5" customHeight="1">
      <c r="A8" s="126" t="s">
        <v>237</v>
      </c>
      <c r="B8" s="127">
        <v>244300</v>
      </c>
      <c r="C8" s="128">
        <v>195000</v>
      </c>
      <c r="D8" s="128">
        <v>5800</v>
      </c>
      <c r="E8" s="128">
        <v>42400</v>
      </c>
      <c r="F8" s="128">
        <v>1100</v>
      </c>
      <c r="G8" s="127">
        <v>112600</v>
      </c>
      <c r="H8" s="127">
        <v>80400</v>
      </c>
      <c r="I8" s="127">
        <v>49400</v>
      </c>
      <c r="J8" s="352">
        <v>1900</v>
      </c>
      <c r="K8" s="352"/>
    </row>
    <row r="9" spans="1:11" s="248" customFormat="1" ht="13.5" customHeight="1">
      <c r="A9" s="124" t="s">
        <v>238</v>
      </c>
      <c r="B9" s="107">
        <v>252700</v>
      </c>
      <c r="C9" s="102">
        <v>195800</v>
      </c>
      <c r="D9" s="102">
        <v>4000</v>
      </c>
      <c r="E9" s="102">
        <v>47400</v>
      </c>
      <c r="F9" s="102">
        <v>5500</v>
      </c>
      <c r="G9" s="102">
        <v>143100</v>
      </c>
      <c r="H9" s="102">
        <v>54000</v>
      </c>
      <c r="I9" s="107">
        <v>39900</v>
      </c>
      <c r="J9" s="107">
        <v>15100</v>
      </c>
      <c r="K9" s="107">
        <v>400</v>
      </c>
    </row>
    <row r="10" spans="1:11" s="248" customFormat="1" ht="13.5" customHeight="1">
      <c r="A10" s="125" t="s">
        <v>239</v>
      </c>
      <c r="B10" s="106">
        <v>259700</v>
      </c>
      <c r="C10" s="106">
        <v>208600</v>
      </c>
      <c r="D10" s="106">
        <v>3700</v>
      </c>
      <c r="E10" s="106">
        <v>46400</v>
      </c>
      <c r="F10" s="106">
        <v>1000</v>
      </c>
      <c r="G10" s="106">
        <v>133300</v>
      </c>
      <c r="H10" s="106">
        <v>70900</v>
      </c>
      <c r="I10" s="106">
        <v>40300</v>
      </c>
      <c r="J10" s="106">
        <v>15000</v>
      </c>
      <c r="K10" s="106">
        <v>200</v>
      </c>
    </row>
    <row r="11" spans="1:11" s="248" customFormat="1" ht="13.5" customHeight="1">
      <c r="A11" s="101"/>
      <c r="B11" s="107"/>
      <c r="C11" s="107"/>
      <c r="D11" s="107"/>
      <c r="E11" s="107"/>
      <c r="F11" s="107"/>
      <c r="G11" s="107"/>
      <c r="H11" s="107"/>
      <c r="I11" s="107"/>
      <c r="J11" s="107"/>
      <c r="K11" s="107"/>
    </row>
    <row r="12" spans="1:11" s="248" customFormat="1" ht="13.5" customHeight="1">
      <c r="A12" s="151" t="s">
        <v>279</v>
      </c>
      <c r="B12" s="102">
        <v>18700</v>
      </c>
      <c r="C12" s="102">
        <v>18500</v>
      </c>
      <c r="D12" s="102">
        <v>200</v>
      </c>
      <c r="E12" s="102">
        <v>0</v>
      </c>
      <c r="F12" s="102">
        <v>100</v>
      </c>
      <c r="G12" s="102">
        <v>16500</v>
      </c>
      <c r="H12" s="102">
        <v>2000</v>
      </c>
      <c r="I12" s="102">
        <v>200</v>
      </c>
      <c r="J12" s="102">
        <v>100</v>
      </c>
      <c r="K12" s="102">
        <v>0</v>
      </c>
    </row>
    <row r="13" spans="1:11" s="248" customFormat="1" ht="13.5" customHeight="1">
      <c r="A13" s="151" t="s">
        <v>280</v>
      </c>
      <c r="B13" s="102">
        <v>10000</v>
      </c>
      <c r="C13" s="102">
        <v>9800</v>
      </c>
      <c r="D13" s="102">
        <v>200</v>
      </c>
      <c r="E13" s="102">
        <v>0</v>
      </c>
      <c r="F13" s="102">
        <v>0</v>
      </c>
      <c r="G13" s="102">
        <v>7800</v>
      </c>
      <c r="H13" s="102">
        <v>1800</v>
      </c>
      <c r="I13" s="102">
        <v>400</v>
      </c>
      <c r="J13" s="102">
        <v>100</v>
      </c>
      <c r="K13" s="102">
        <v>0</v>
      </c>
    </row>
    <row r="14" spans="1:11" s="248" customFormat="1" ht="13.5" customHeight="1">
      <c r="A14" s="151" t="s">
        <v>281</v>
      </c>
      <c r="B14" s="102">
        <v>25500</v>
      </c>
      <c r="C14" s="102">
        <v>23200</v>
      </c>
      <c r="D14" s="102">
        <v>500</v>
      </c>
      <c r="E14" s="102">
        <v>1700</v>
      </c>
      <c r="F14" s="102">
        <v>100</v>
      </c>
      <c r="G14" s="102">
        <v>17800</v>
      </c>
      <c r="H14" s="102">
        <v>5200</v>
      </c>
      <c r="I14" s="102">
        <v>2200</v>
      </c>
      <c r="J14" s="102">
        <v>300</v>
      </c>
      <c r="K14" s="102">
        <v>0</v>
      </c>
    </row>
    <row r="15" spans="1:11" s="248" customFormat="1" ht="13.5" customHeight="1">
      <c r="A15" s="151" t="s">
        <v>282</v>
      </c>
      <c r="B15" s="102">
        <v>48300</v>
      </c>
      <c r="C15" s="102">
        <v>42500</v>
      </c>
      <c r="D15" s="102">
        <v>900</v>
      </c>
      <c r="E15" s="102">
        <v>4600</v>
      </c>
      <c r="F15" s="102">
        <v>300</v>
      </c>
      <c r="G15" s="102">
        <v>30100</v>
      </c>
      <c r="H15" s="102">
        <v>11000</v>
      </c>
      <c r="I15" s="102">
        <v>6100</v>
      </c>
      <c r="J15" s="102">
        <v>1100</v>
      </c>
      <c r="K15" s="102">
        <v>0</v>
      </c>
    </row>
    <row r="16" spans="1:11" s="248" customFormat="1" ht="13.5" customHeight="1">
      <c r="A16" s="151" t="s">
        <v>283</v>
      </c>
      <c r="B16" s="102">
        <v>45900</v>
      </c>
      <c r="C16" s="102">
        <v>36200</v>
      </c>
      <c r="D16" s="102">
        <v>300</v>
      </c>
      <c r="E16" s="102">
        <v>9400</v>
      </c>
      <c r="F16" s="102">
        <v>100</v>
      </c>
      <c r="G16" s="102">
        <v>22100</v>
      </c>
      <c r="H16" s="102">
        <v>11700</v>
      </c>
      <c r="I16" s="102">
        <v>9500</v>
      </c>
      <c r="J16" s="102">
        <v>2500</v>
      </c>
      <c r="K16" s="102">
        <v>100</v>
      </c>
    </row>
    <row r="17" spans="1:11" s="248" customFormat="1" ht="13.5" customHeight="1">
      <c r="A17" s="151" t="s">
        <v>284</v>
      </c>
      <c r="B17" s="102">
        <v>22400</v>
      </c>
      <c r="C17" s="102">
        <v>18300</v>
      </c>
      <c r="D17" s="102">
        <v>200</v>
      </c>
      <c r="E17" s="102">
        <v>3900</v>
      </c>
      <c r="F17" s="102">
        <v>0</v>
      </c>
      <c r="G17" s="102">
        <v>9900</v>
      </c>
      <c r="H17" s="102">
        <v>7300</v>
      </c>
      <c r="I17" s="102">
        <v>3600</v>
      </c>
      <c r="J17" s="102">
        <v>1400</v>
      </c>
      <c r="K17" s="102">
        <v>0</v>
      </c>
    </row>
    <row r="18" spans="1:11" s="248" customFormat="1" ht="13.5" customHeight="1">
      <c r="A18" s="151" t="s">
        <v>285</v>
      </c>
      <c r="B18" s="102">
        <v>30700</v>
      </c>
      <c r="C18" s="102">
        <v>21900</v>
      </c>
      <c r="D18" s="102">
        <v>400</v>
      </c>
      <c r="E18" s="102">
        <v>8400</v>
      </c>
      <c r="F18" s="102">
        <v>0</v>
      </c>
      <c r="G18" s="102">
        <v>10000</v>
      </c>
      <c r="H18" s="102">
        <v>11500</v>
      </c>
      <c r="I18" s="102">
        <v>6100</v>
      </c>
      <c r="J18" s="102">
        <v>3100</v>
      </c>
      <c r="K18" s="102">
        <v>0</v>
      </c>
    </row>
    <row r="19" spans="1:11" s="248" customFormat="1" ht="13.5" customHeight="1">
      <c r="A19" s="151" t="s">
        <v>286</v>
      </c>
      <c r="B19" s="102">
        <v>18500</v>
      </c>
      <c r="C19" s="102">
        <v>13500</v>
      </c>
      <c r="D19" s="102">
        <v>100</v>
      </c>
      <c r="E19" s="102">
        <v>4800</v>
      </c>
      <c r="F19" s="102">
        <v>0</v>
      </c>
      <c r="G19" s="102">
        <v>5900</v>
      </c>
      <c r="H19" s="102">
        <v>6900</v>
      </c>
      <c r="I19" s="102">
        <v>3500</v>
      </c>
      <c r="J19" s="102">
        <v>2100</v>
      </c>
      <c r="K19" s="102">
        <v>0</v>
      </c>
    </row>
    <row r="20" spans="1:11" s="248" customFormat="1" ht="13.5" customHeight="1">
      <c r="A20" s="151" t="s">
        <v>287</v>
      </c>
      <c r="B20" s="102">
        <v>5800</v>
      </c>
      <c r="C20" s="102">
        <v>4300</v>
      </c>
      <c r="D20" s="102">
        <v>100</v>
      </c>
      <c r="E20" s="102">
        <v>1300</v>
      </c>
      <c r="F20" s="102">
        <v>0</v>
      </c>
      <c r="G20" s="102">
        <v>1900</v>
      </c>
      <c r="H20" s="102">
        <v>2700</v>
      </c>
      <c r="I20" s="102">
        <v>700</v>
      </c>
      <c r="J20" s="102">
        <v>500</v>
      </c>
      <c r="K20" s="102">
        <v>0</v>
      </c>
    </row>
    <row r="21" spans="1:11" s="248" customFormat="1" ht="13.5" customHeight="1">
      <c r="A21" s="151" t="s">
        <v>288</v>
      </c>
      <c r="B21" s="102">
        <v>6600</v>
      </c>
      <c r="C21" s="102">
        <v>4100</v>
      </c>
      <c r="D21" s="102">
        <v>100</v>
      </c>
      <c r="E21" s="102">
        <v>2400</v>
      </c>
      <c r="F21" s="102">
        <v>0</v>
      </c>
      <c r="G21" s="102">
        <v>1700</v>
      </c>
      <c r="H21" s="102">
        <v>2600</v>
      </c>
      <c r="I21" s="102">
        <v>2000</v>
      </c>
      <c r="J21" s="102">
        <v>300</v>
      </c>
      <c r="K21" s="102" t="s">
        <v>122</v>
      </c>
    </row>
    <row r="22" spans="1:11" s="248" customFormat="1" ht="13.5" customHeight="1">
      <c r="A22" s="151" t="s">
        <v>289</v>
      </c>
      <c r="B22" s="102">
        <v>5500</v>
      </c>
      <c r="C22" s="102">
        <v>3800</v>
      </c>
      <c r="D22" s="102">
        <v>100</v>
      </c>
      <c r="E22" s="102">
        <v>1600</v>
      </c>
      <c r="F22" s="102">
        <v>0</v>
      </c>
      <c r="G22" s="102">
        <v>1500</v>
      </c>
      <c r="H22" s="102">
        <v>2300</v>
      </c>
      <c r="I22" s="102">
        <v>1100</v>
      </c>
      <c r="J22" s="102">
        <v>500</v>
      </c>
      <c r="K22" s="102" t="s">
        <v>122</v>
      </c>
    </row>
    <row r="23" spans="1:11" s="248" customFormat="1" ht="13.5" customHeight="1">
      <c r="A23" s="151" t="s">
        <v>290</v>
      </c>
      <c r="B23" s="102">
        <v>5200</v>
      </c>
      <c r="C23" s="102">
        <v>3400</v>
      </c>
      <c r="D23" s="102">
        <v>200</v>
      </c>
      <c r="E23" s="102">
        <v>1600</v>
      </c>
      <c r="F23" s="103" t="s">
        <v>122</v>
      </c>
      <c r="G23" s="103">
        <v>1500</v>
      </c>
      <c r="H23" s="103">
        <v>2100</v>
      </c>
      <c r="I23" s="103">
        <v>600</v>
      </c>
      <c r="J23" s="103">
        <v>1000</v>
      </c>
      <c r="K23" s="103" t="s">
        <v>122</v>
      </c>
    </row>
    <row r="24" spans="1:11" s="248" customFormat="1" ht="13.5" customHeight="1">
      <c r="A24" s="151" t="s">
        <v>291</v>
      </c>
      <c r="B24" s="102">
        <v>2600</v>
      </c>
      <c r="C24" s="102">
        <v>2100</v>
      </c>
      <c r="D24" s="102">
        <v>200</v>
      </c>
      <c r="E24" s="102">
        <v>300</v>
      </c>
      <c r="F24" s="103" t="s">
        <v>122</v>
      </c>
      <c r="G24" s="103">
        <v>900</v>
      </c>
      <c r="H24" s="103">
        <v>1400</v>
      </c>
      <c r="I24" s="103">
        <v>200</v>
      </c>
      <c r="J24" s="103">
        <v>100</v>
      </c>
      <c r="K24" s="103" t="s">
        <v>122</v>
      </c>
    </row>
    <row r="25" spans="1:11" s="248" customFormat="1" ht="13.5" customHeight="1">
      <c r="A25" s="152" t="s">
        <v>292</v>
      </c>
      <c r="B25" s="104">
        <v>14000</v>
      </c>
      <c r="C25" s="104">
        <v>7000</v>
      </c>
      <c r="D25" s="104">
        <v>500</v>
      </c>
      <c r="E25" s="104">
        <v>6400</v>
      </c>
      <c r="F25" s="104">
        <v>100</v>
      </c>
      <c r="G25" s="104">
        <v>5600</v>
      </c>
      <c r="H25" s="104">
        <v>2400</v>
      </c>
      <c r="I25" s="104">
        <v>4200</v>
      </c>
      <c r="J25" s="104">
        <v>1900</v>
      </c>
      <c r="K25" s="104" t="s">
        <v>122</v>
      </c>
    </row>
    <row r="26" spans="1:11" s="248" customFormat="1" ht="12">
      <c r="A26" s="113" t="s">
        <v>13</v>
      </c>
      <c r="B26" s="105"/>
      <c r="C26" s="105"/>
      <c r="D26" s="105"/>
      <c r="E26" s="105"/>
      <c r="F26" s="105"/>
      <c r="G26" s="105"/>
      <c r="H26" s="105"/>
      <c r="I26" s="105"/>
      <c r="J26" s="105"/>
      <c r="K26" s="105"/>
    </row>
  </sheetData>
  <sheetProtection/>
  <mergeCells count="6">
    <mergeCell ref="A6:A7"/>
    <mergeCell ref="G6:K6"/>
    <mergeCell ref="J8:K8"/>
    <mergeCell ref="C6:F6"/>
    <mergeCell ref="B6:B7"/>
    <mergeCell ref="A3:F3"/>
  </mergeCells>
  <hyperlinks>
    <hyperlink ref="A1" location="'11住居・建築目次'!A1" display="11　住居・建築目次へ＜＜"/>
  </hyperlinks>
  <printOptions/>
  <pageMargins left="0.5905511811023623" right="0.5905511811023623" top="0.5905511811023623" bottom="0.3937007874015748" header="0.1968503937007874" footer="0.1968503937007874"/>
  <pageSetup horizontalDpi="600" verticalDpi="600" orientation="portrait" pageOrder="overThenDown" paperSize="9" r:id="rId2"/>
  <headerFooter scaleWithDoc="0">
    <oddFooter>&amp;R&amp;F &amp;A</oddFooter>
  </headerFooter>
  <drawing r:id="rId1"/>
</worksheet>
</file>

<file path=xl/worksheets/sheet6.xml><?xml version="1.0" encoding="utf-8"?>
<worksheet xmlns="http://schemas.openxmlformats.org/spreadsheetml/2006/main" xmlns:r="http://schemas.openxmlformats.org/officeDocument/2006/relationships">
  <dimension ref="A1:K51"/>
  <sheetViews>
    <sheetView showGridLines="0" view="pageBreakPreview" zoomScaleSheetLayoutView="100" zoomScalePageLayoutView="0" workbookViewId="0" topLeftCell="A1">
      <pane ySplit="8" topLeftCell="A9" activePane="bottomLeft" state="frozen"/>
      <selection pane="topLeft" activeCell="A3" sqref="A3:H3"/>
      <selection pane="bottomLeft" activeCell="A3" sqref="A3:K3"/>
    </sheetView>
  </sheetViews>
  <sheetFormatPr defaultColWidth="11.875" defaultRowHeight="13.5" outlineLevelRow="1"/>
  <cols>
    <col min="1" max="1" width="9.625" style="5" customWidth="1"/>
    <col min="2" max="4" width="8.25390625" style="5" customWidth="1"/>
    <col min="5" max="5" width="9.625" style="5" customWidth="1"/>
    <col min="6" max="7" width="8.25390625" style="5" customWidth="1"/>
    <col min="8" max="8" width="6.875" style="5" customWidth="1"/>
    <col min="9" max="11" width="8.25390625" style="5" customWidth="1"/>
    <col min="12" max="16384" width="11.875" style="5" customWidth="1"/>
  </cols>
  <sheetData>
    <row r="1" ht="13.5">
      <c r="A1" s="228" t="s">
        <v>195</v>
      </c>
    </row>
    <row r="2" ht="13.5">
      <c r="A2" s="14" t="s">
        <v>0</v>
      </c>
    </row>
    <row r="3" spans="1:11" ht="20.25" customHeight="1">
      <c r="A3" s="301" t="s">
        <v>331</v>
      </c>
      <c r="B3" s="301"/>
      <c r="C3" s="301"/>
      <c r="D3" s="301"/>
      <c r="E3" s="301"/>
      <c r="F3" s="301"/>
      <c r="G3" s="301"/>
      <c r="H3" s="301"/>
      <c r="I3" s="301"/>
      <c r="J3" s="301"/>
      <c r="K3" s="301"/>
    </row>
    <row r="4" spans="1:11" ht="13.5">
      <c r="A4" s="356" t="s">
        <v>310</v>
      </c>
      <c r="B4" s="356"/>
      <c r="C4" s="356"/>
      <c r="D4" s="356"/>
      <c r="E4" s="356"/>
      <c r="F4" s="356"/>
      <c r="G4" s="356"/>
      <c r="H4" s="356"/>
      <c r="I4" s="356"/>
      <c r="J4" s="356"/>
      <c r="K4" s="356"/>
    </row>
    <row r="5" spans="1:11" ht="6" customHeight="1" thickBot="1">
      <c r="A5" s="257"/>
      <c r="B5" s="257"/>
      <c r="C5" s="257"/>
      <c r="D5" s="257"/>
      <c r="E5" s="257"/>
      <c r="F5" s="257"/>
      <c r="G5" s="257"/>
      <c r="H5" s="257"/>
      <c r="I5" s="257"/>
      <c r="J5" s="257"/>
      <c r="K5" s="257"/>
    </row>
    <row r="6" spans="1:11" s="42" customFormat="1" ht="15" customHeight="1" thickTop="1">
      <c r="A6" s="365"/>
      <c r="B6" s="367" t="s">
        <v>315</v>
      </c>
      <c r="C6" s="360" t="s">
        <v>223</v>
      </c>
      <c r="D6" s="361"/>
      <c r="E6" s="361"/>
      <c r="F6" s="361"/>
      <c r="G6" s="361"/>
      <c r="H6" s="361"/>
      <c r="I6" s="362"/>
      <c r="J6" s="363" t="s">
        <v>55</v>
      </c>
      <c r="K6" s="364"/>
    </row>
    <row r="7" spans="1:11" s="42" customFormat="1" ht="15" customHeight="1">
      <c r="A7" s="366"/>
      <c r="B7" s="368"/>
      <c r="C7" s="357" t="s">
        <v>55</v>
      </c>
      <c r="D7" s="358"/>
      <c r="E7" s="358"/>
      <c r="F7" s="358"/>
      <c r="G7" s="358"/>
      <c r="H7" s="359"/>
      <c r="I7" s="370" t="s">
        <v>332</v>
      </c>
      <c r="J7" s="370" t="s">
        <v>316</v>
      </c>
      <c r="K7" s="371" t="s">
        <v>317</v>
      </c>
    </row>
    <row r="8" spans="1:11" s="42" customFormat="1" ht="32.25" customHeight="1">
      <c r="A8" s="366"/>
      <c r="B8" s="369"/>
      <c r="C8" s="135" t="s">
        <v>17</v>
      </c>
      <c r="D8" s="135" t="s">
        <v>27</v>
      </c>
      <c r="E8" s="258" t="s">
        <v>333</v>
      </c>
      <c r="F8" s="164" t="s">
        <v>311</v>
      </c>
      <c r="G8" s="164" t="s">
        <v>312</v>
      </c>
      <c r="H8" s="135" t="s">
        <v>54</v>
      </c>
      <c r="I8" s="369"/>
      <c r="J8" s="311"/>
      <c r="K8" s="372"/>
    </row>
    <row r="9" spans="1:11" s="42" customFormat="1" ht="26.25" customHeight="1">
      <c r="A9" s="158" t="s">
        <v>318</v>
      </c>
      <c r="B9" s="259">
        <v>258328</v>
      </c>
      <c r="C9" s="66">
        <f>SUM(D9:H9)</f>
        <v>252106</v>
      </c>
      <c r="D9" s="260">
        <v>190160</v>
      </c>
      <c r="E9" s="260">
        <v>11207</v>
      </c>
      <c r="F9" s="260">
        <v>39512</v>
      </c>
      <c r="G9" s="260">
        <v>9191</v>
      </c>
      <c r="H9" s="260">
        <v>2036</v>
      </c>
      <c r="I9" s="260">
        <v>6222</v>
      </c>
      <c r="J9" s="260">
        <v>805426</v>
      </c>
      <c r="K9" s="261">
        <v>3.19</v>
      </c>
    </row>
    <row r="10" spans="1:11" s="42" customFormat="1" ht="26.25" customHeight="1">
      <c r="A10" s="218" t="s">
        <v>319</v>
      </c>
      <c r="B10" s="259">
        <v>267385</v>
      </c>
      <c r="C10" s="66">
        <f>SUM(D10:H10)</f>
        <v>260880</v>
      </c>
      <c r="D10" s="260">
        <v>197813</v>
      </c>
      <c r="E10" s="260">
        <v>10835</v>
      </c>
      <c r="F10" s="260">
        <v>41929</v>
      </c>
      <c r="G10" s="260">
        <v>8493</v>
      </c>
      <c r="H10" s="260">
        <v>1810</v>
      </c>
      <c r="I10" s="260">
        <v>6505</v>
      </c>
      <c r="J10" s="260">
        <v>794490</v>
      </c>
      <c r="K10" s="261">
        <v>3.05</v>
      </c>
    </row>
    <row r="11" spans="1:11" s="52" customFormat="1" ht="26.25" customHeight="1">
      <c r="A11" s="169" t="s">
        <v>300</v>
      </c>
      <c r="B11" s="262">
        <v>274818</v>
      </c>
      <c r="C11" s="263">
        <f>SUM(D11:H11)</f>
        <v>268657</v>
      </c>
      <c r="D11" s="264">
        <v>203495</v>
      </c>
      <c r="E11" s="264">
        <v>9620</v>
      </c>
      <c r="F11" s="264">
        <v>46526</v>
      </c>
      <c r="G11" s="264">
        <v>7330</v>
      </c>
      <c r="H11" s="264">
        <v>1686</v>
      </c>
      <c r="I11" s="264">
        <v>6161</v>
      </c>
      <c r="J11" s="264">
        <v>780143</v>
      </c>
      <c r="K11" s="253">
        <v>2.90386</v>
      </c>
    </row>
    <row r="12" spans="1:11" s="42" customFormat="1" ht="26.25" customHeight="1">
      <c r="A12" s="265"/>
      <c r="B12" s="259"/>
      <c r="C12" s="266"/>
      <c r="D12" s="266"/>
      <c r="E12" s="266"/>
      <c r="F12" s="266"/>
      <c r="G12" s="266"/>
      <c r="H12" s="266"/>
      <c r="I12" s="266"/>
      <c r="J12" s="266"/>
      <c r="K12" s="160"/>
    </row>
    <row r="13" spans="1:11" s="42" customFormat="1" ht="26.25" customHeight="1">
      <c r="A13" s="158" t="s">
        <v>71</v>
      </c>
      <c r="B13" s="267">
        <v>97236</v>
      </c>
      <c r="C13" s="65">
        <f>SUM(D13:H13)</f>
        <v>96013</v>
      </c>
      <c r="D13" s="267">
        <v>64205</v>
      </c>
      <c r="E13" s="267">
        <v>3099</v>
      </c>
      <c r="F13" s="267">
        <v>25321</v>
      </c>
      <c r="G13" s="267">
        <v>2672</v>
      </c>
      <c r="H13" s="267">
        <v>716</v>
      </c>
      <c r="I13" s="267">
        <v>1223</v>
      </c>
      <c r="J13" s="267">
        <v>257881</v>
      </c>
      <c r="K13" s="160">
        <v>2.6859</v>
      </c>
    </row>
    <row r="14" spans="1:11" s="42" customFormat="1" ht="26.25" customHeight="1" hidden="1" outlineLevel="1">
      <c r="A14" s="158" t="s">
        <v>53</v>
      </c>
      <c r="B14" s="159">
        <v>92579</v>
      </c>
      <c r="C14" s="65">
        <f aca="true" t="shared" si="0" ref="C14:C47">SUM(D14:H14)</f>
        <v>91411</v>
      </c>
      <c r="D14" s="159">
        <v>59892</v>
      </c>
      <c r="E14" s="159">
        <v>2900</v>
      </c>
      <c r="F14" s="159">
        <v>25261</v>
      </c>
      <c r="G14" s="159">
        <v>2660</v>
      </c>
      <c r="H14" s="159">
        <v>698</v>
      </c>
      <c r="I14" s="159">
        <v>1168</v>
      </c>
      <c r="J14" s="159">
        <v>242631</v>
      </c>
      <c r="K14" s="160">
        <v>2.65429</v>
      </c>
    </row>
    <row r="15" spans="1:11" s="42" customFormat="1" ht="26.25" customHeight="1" hidden="1" outlineLevel="1">
      <c r="A15" s="158" t="s">
        <v>52</v>
      </c>
      <c r="B15" s="159">
        <v>1310</v>
      </c>
      <c r="C15" s="65">
        <f t="shared" si="0"/>
        <v>1303</v>
      </c>
      <c r="D15" s="159">
        <v>1288</v>
      </c>
      <c r="E15" s="159" t="s">
        <v>122</v>
      </c>
      <c r="F15" s="159">
        <v>9</v>
      </c>
      <c r="G15" s="159">
        <v>4</v>
      </c>
      <c r="H15" s="159">
        <v>2</v>
      </c>
      <c r="I15" s="159">
        <v>7</v>
      </c>
      <c r="J15" s="159">
        <v>4377</v>
      </c>
      <c r="K15" s="160">
        <v>3.35917</v>
      </c>
    </row>
    <row r="16" spans="1:11" s="42" customFormat="1" ht="26.25" customHeight="1" hidden="1" outlineLevel="1">
      <c r="A16" s="158" t="s">
        <v>51</v>
      </c>
      <c r="B16" s="159">
        <v>517</v>
      </c>
      <c r="C16" s="65">
        <f t="shared" si="0"/>
        <v>490</v>
      </c>
      <c r="D16" s="159">
        <v>464</v>
      </c>
      <c r="E16" s="159">
        <v>11</v>
      </c>
      <c r="F16" s="159">
        <v>4</v>
      </c>
      <c r="G16" s="159">
        <v>1</v>
      </c>
      <c r="H16" s="159">
        <v>10</v>
      </c>
      <c r="I16" s="159">
        <v>27</v>
      </c>
      <c r="J16" s="159">
        <v>1387</v>
      </c>
      <c r="K16" s="160">
        <v>2.83061</v>
      </c>
    </row>
    <row r="17" spans="1:11" s="42" customFormat="1" ht="26.25" customHeight="1" hidden="1" outlineLevel="1">
      <c r="A17" s="158" t="s">
        <v>50</v>
      </c>
      <c r="B17" s="159">
        <v>2830</v>
      </c>
      <c r="C17" s="65">
        <f t="shared" si="0"/>
        <v>2809</v>
      </c>
      <c r="D17" s="159">
        <v>2561</v>
      </c>
      <c r="E17" s="159">
        <v>188</v>
      </c>
      <c r="F17" s="159">
        <v>47</v>
      </c>
      <c r="G17" s="159">
        <v>7</v>
      </c>
      <c r="H17" s="159">
        <v>6</v>
      </c>
      <c r="I17" s="159">
        <v>21</v>
      </c>
      <c r="J17" s="159">
        <v>9486</v>
      </c>
      <c r="K17" s="160">
        <v>3.377</v>
      </c>
    </row>
    <row r="18" spans="1:11" s="42" customFormat="1" ht="26.25" customHeight="1" collapsed="1">
      <c r="A18" s="158" t="s">
        <v>70</v>
      </c>
      <c r="B18" s="159">
        <v>26409</v>
      </c>
      <c r="C18" s="65">
        <f t="shared" si="0"/>
        <v>25383</v>
      </c>
      <c r="D18" s="159">
        <v>17444</v>
      </c>
      <c r="E18" s="159">
        <v>1470</v>
      </c>
      <c r="F18" s="159">
        <v>4898</v>
      </c>
      <c r="G18" s="159">
        <v>1394</v>
      </c>
      <c r="H18" s="159">
        <v>177</v>
      </c>
      <c r="I18" s="159">
        <v>1026</v>
      </c>
      <c r="J18" s="159">
        <v>65332</v>
      </c>
      <c r="K18" s="160">
        <v>2.57385</v>
      </c>
    </row>
    <row r="19" spans="1:11" s="42" customFormat="1" ht="26.25" customHeight="1">
      <c r="A19" s="158" t="s">
        <v>69</v>
      </c>
      <c r="B19" s="159">
        <v>11445</v>
      </c>
      <c r="C19" s="65">
        <f t="shared" si="0"/>
        <v>11078</v>
      </c>
      <c r="D19" s="159">
        <v>8205</v>
      </c>
      <c r="E19" s="159">
        <v>589</v>
      </c>
      <c r="F19" s="159">
        <v>1730</v>
      </c>
      <c r="G19" s="159">
        <v>490</v>
      </c>
      <c r="H19" s="159">
        <v>64</v>
      </c>
      <c r="I19" s="159">
        <v>367</v>
      </c>
      <c r="J19" s="159">
        <v>30135</v>
      </c>
      <c r="K19" s="160">
        <v>2.72026</v>
      </c>
    </row>
    <row r="20" spans="1:11" s="42" customFormat="1" ht="26.25" customHeight="1">
      <c r="A20" s="158" t="s">
        <v>68</v>
      </c>
      <c r="B20" s="159">
        <v>10813</v>
      </c>
      <c r="C20" s="65">
        <f t="shared" si="0"/>
        <v>10619</v>
      </c>
      <c r="D20" s="159">
        <v>9581</v>
      </c>
      <c r="E20" s="159">
        <v>179</v>
      </c>
      <c r="F20" s="159">
        <v>714</v>
      </c>
      <c r="G20" s="159">
        <v>102</v>
      </c>
      <c r="H20" s="159">
        <v>43</v>
      </c>
      <c r="I20" s="159">
        <v>194</v>
      </c>
      <c r="J20" s="159">
        <v>34133</v>
      </c>
      <c r="K20" s="160">
        <v>3.21433</v>
      </c>
    </row>
    <row r="21" spans="1:11" s="42" customFormat="1" ht="26.25" customHeight="1" hidden="1" outlineLevel="1">
      <c r="A21" s="158" t="s">
        <v>49</v>
      </c>
      <c r="B21" s="159">
        <v>10587</v>
      </c>
      <c r="C21" s="65">
        <f t="shared" si="0"/>
        <v>10406</v>
      </c>
      <c r="D21" s="159">
        <v>9388</v>
      </c>
      <c r="E21" s="159">
        <v>177</v>
      </c>
      <c r="F21" s="159">
        <v>705</v>
      </c>
      <c r="G21" s="159">
        <v>95</v>
      </c>
      <c r="H21" s="159">
        <v>41</v>
      </c>
      <c r="I21" s="159">
        <v>181</v>
      </c>
      <c r="J21" s="159">
        <v>33605</v>
      </c>
      <c r="K21" s="160">
        <v>3.22939</v>
      </c>
    </row>
    <row r="22" spans="1:11" s="42" customFormat="1" ht="26.25" customHeight="1" hidden="1" outlineLevel="1">
      <c r="A22" s="158" t="s">
        <v>48</v>
      </c>
      <c r="B22" s="159">
        <v>226</v>
      </c>
      <c r="C22" s="65">
        <f t="shared" si="0"/>
        <v>213</v>
      </c>
      <c r="D22" s="159">
        <v>193</v>
      </c>
      <c r="E22" s="159">
        <v>2</v>
      </c>
      <c r="F22" s="159">
        <v>9</v>
      </c>
      <c r="G22" s="159">
        <v>7</v>
      </c>
      <c r="H22" s="159">
        <v>2</v>
      </c>
      <c r="I22" s="159">
        <v>13</v>
      </c>
      <c r="J22" s="159">
        <v>528</v>
      </c>
      <c r="K22" s="160">
        <v>2.47887</v>
      </c>
    </row>
    <row r="23" spans="1:11" s="42" customFormat="1" ht="26.25" customHeight="1" collapsed="1">
      <c r="A23" s="158" t="s">
        <v>67</v>
      </c>
      <c r="B23" s="159">
        <v>7744</v>
      </c>
      <c r="C23" s="65">
        <f t="shared" si="0"/>
        <v>7591</v>
      </c>
      <c r="D23" s="159">
        <v>6883</v>
      </c>
      <c r="E23" s="159">
        <v>229</v>
      </c>
      <c r="F23" s="159">
        <v>332</v>
      </c>
      <c r="G23" s="159">
        <v>102</v>
      </c>
      <c r="H23" s="159">
        <v>45</v>
      </c>
      <c r="I23" s="159">
        <v>153</v>
      </c>
      <c r="J23" s="159">
        <v>24435</v>
      </c>
      <c r="K23" s="160">
        <v>3.21894</v>
      </c>
    </row>
    <row r="24" spans="1:11" s="42" customFormat="1" ht="26.25" customHeight="1">
      <c r="A24" s="158" t="s">
        <v>351</v>
      </c>
      <c r="B24" s="159">
        <v>20987</v>
      </c>
      <c r="C24" s="65">
        <f t="shared" si="0"/>
        <v>20744</v>
      </c>
      <c r="D24" s="159">
        <v>16948</v>
      </c>
      <c r="E24" s="159">
        <v>791</v>
      </c>
      <c r="F24" s="159">
        <v>2599</v>
      </c>
      <c r="G24" s="159">
        <v>299</v>
      </c>
      <c r="H24" s="159">
        <v>107</v>
      </c>
      <c r="I24" s="159">
        <v>243</v>
      </c>
      <c r="J24" s="159">
        <v>65306</v>
      </c>
      <c r="K24" s="160">
        <v>3.14819</v>
      </c>
    </row>
    <row r="25" spans="1:11" s="42" customFormat="1" ht="26.25" customHeight="1">
      <c r="A25" s="158" t="s">
        <v>66</v>
      </c>
      <c r="B25" s="159">
        <v>9694</v>
      </c>
      <c r="C25" s="65">
        <f t="shared" si="0"/>
        <v>9332</v>
      </c>
      <c r="D25" s="159">
        <v>7561</v>
      </c>
      <c r="E25" s="159">
        <v>422</v>
      </c>
      <c r="F25" s="159">
        <v>1080</v>
      </c>
      <c r="G25" s="159">
        <v>219</v>
      </c>
      <c r="H25" s="159">
        <v>50</v>
      </c>
      <c r="I25" s="159">
        <v>362</v>
      </c>
      <c r="J25" s="159">
        <v>28774</v>
      </c>
      <c r="K25" s="160">
        <v>3.08337</v>
      </c>
    </row>
    <row r="26" spans="1:11" s="42" customFormat="1" ht="26.25" customHeight="1">
      <c r="A26" s="158" t="s">
        <v>175</v>
      </c>
      <c r="B26" s="159">
        <v>27538</v>
      </c>
      <c r="C26" s="65">
        <f t="shared" si="0"/>
        <v>26877</v>
      </c>
      <c r="D26" s="159">
        <v>20915</v>
      </c>
      <c r="E26" s="159">
        <v>935</v>
      </c>
      <c r="F26" s="159">
        <v>4378</v>
      </c>
      <c r="G26" s="159">
        <v>470</v>
      </c>
      <c r="H26" s="159">
        <v>179</v>
      </c>
      <c r="I26" s="159">
        <v>661</v>
      </c>
      <c r="J26" s="159">
        <v>83279</v>
      </c>
      <c r="K26" s="160">
        <v>3.09852</v>
      </c>
    </row>
    <row r="27" spans="1:11" s="42" customFormat="1" ht="26.25" customHeight="1">
      <c r="A27" s="158" t="s">
        <v>167</v>
      </c>
      <c r="B27" s="159">
        <v>28698</v>
      </c>
      <c r="C27" s="65">
        <f t="shared" si="0"/>
        <v>28178</v>
      </c>
      <c r="D27" s="159">
        <v>23891</v>
      </c>
      <c r="E27" s="159">
        <v>717</v>
      </c>
      <c r="F27" s="159">
        <v>2892</v>
      </c>
      <c r="G27" s="159">
        <v>561</v>
      </c>
      <c r="H27" s="159">
        <v>117</v>
      </c>
      <c r="I27" s="159">
        <v>520</v>
      </c>
      <c r="J27" s="159">
        <v>89918</v>
      </c>
      <c r="K27" s="160">
        <v>3.19107</v>
      </c>
    </row>
    <row r="28" spans="1:11" s="42" customFormat="1" ht="26.25" customHeight="1" hidden="1" outlineLevel="1">
      <c r="A28" s="158" t="s">
        <v>47</v>
      </c>
      <c r="B28" s="159">
        <v>7214</v>
      </c>
      <c r="C28" s="65">
        <f t="shared" si="0"/>
        <v>6988</v>
      </c>
      <c r="D28" s="159">
        <v>5972</v>
      </c>
      <c r="E28" s="159">
        <v>253</v>
      </c>
      <c r="F28" s="159">
        <v>553</v>
      </c>
      <c r="G28" s="159">
        <v>175</v>
      </c>
      <c r="H28" s="159">
        <v>35</v>
      </c>
      <c r="I28" s="159">
        <v>226</v>
      </c>
      <c r="J28" s="159">
        <v>21401</v>
      </c>
      <c r="K28" s="160">
        <v>3.06254</v>
      </c>
    </row>
    <row r="29" spans="1:11" s="42" customFormat="1" ht="26.25" customHeight="1" hidden="1" outlineLevel="1">
      <c r="A29" s="158" t="s">
        <v>46</v>
      </c>
      <c r="B29" s="159">
        <v>10148</v>
      </c>
      <c r="C29" s="65">
        <f t="shared" si="0"/>
        <v>10042</v>
      </c>
      <c r="D29" s="159">
        <v>8266</v>
      </c>
      <c r="E29" s="159">
        <v>272</v>
      </c>
      <c r="F29" s="159">
        <v>1183</v>
      </c>
      <c r="G29" s="159">
        <v>276</v>
      </c>
      <c r="H29" s="159">
        <v>45</v>
      </c>
      <c r="I29" s="159">
        <v>106</v>
      </c>
      <c r="J29" s="159">
        <v>31726</v>
      </c>
      <c r="K29" s="160">
        <v>3.15933</v>
      </c>
    </row>
    <row r="30" spans="1:11" s="42" customFormat="1" ht="26.25" customHeight="1" hidden="1" outlineLevel="1">
      <c r="A30" s="158" t="s">
        <v>45</v>
      </c>
      <c r="B30" s="159">
        <v>7769</v>
      </c>
      <c r="C30" s="65">
        <f t="shared" si="0"/>
        <v>7619</v>
      </c>
      <c r="D30" s="159">
        <v>6325</v>
      </c>
      <c r="E30" s="159">
        <v>123</v>
      </c>
      <c r="F30" s="159">
        <v>1047</v>
      </c>
      <c r="G30" s="159">
        <v>94</v>
      </c>
      <c r="H30" s="159">
        <v>30</v>
      </c>
      <c r="I30" s="159">
        <v>150</v>
      </c>
      <c r="J30" s="159">
        <v>24144</v>
      </c>
      <c r="K30" s="160">
        <v>3.16892</v>
      </c>
    </row>
    <row r="31" spans="1:11" s="42" customFormat="1" ht="26.25" customHeight="1" hidden="1" outlineLevel="1">
      <c r="A31" s="158" t="s">
        <v>44</v>
      </c>
      <c r="B31" s="159">
        <v>3567</v>
      </c>
      <c r="C31" s="65">
        <f t="shared" si="0"/>
        <v>3529</v>
      </c>
      <c r="D31" s="159">
        <v>3328</v>
      </c>
      <c r="E31" s="159">
        <v>69</v>
      </c>
      <c r="F31" s="159">
        <v>109</v>
      </c>
      <c r="G31" s="159">
        <v>16</v>
      </c>
      <c r="H31" s="159">
        <v>7</v>
      </c>
      <c r="I31" s="159">
        <v>38</v>
      </c>
      <c r="J31" s="159">
        <v>12647</v>
      </c>
      <c r="K31" s="160">
        <v>3.58373</v>
      </c>
    </row>
    <row r="32" spans="1:11" s="42" customFormat="1" ht="26.25" customHeight="1" collapsed="1">
      <c r="A32" s="158"/>
      <c r="B32" s="159"/>
      <c r="C32" s="65"/>
      <c r="D32" s="159"/>
      <c r="E32" s="159"/>
      <c r="F32" s="159"/>
      <c r="G32" s="159"/>
      <c r="H32" s="159"/>
      <c r="I32" s="159"/>
      <c r="J32" s="159"/>
      <c r="K32" s="160"/>
    </row>
    <row r="33" spans="1:11" s="42" customFormat="1" ht="26.25" customHeight="1">
      <c r="A33" s="161" t="s">
        <v>313</v>
      </c>
      <c r="B33" s="251">
        <f>SUM(B13,B18:B20,B23:B27)</f>
        <v>240564</v>
      </c>
      <c r="C33" s="252">
        <f aca="true" t="shared" si="1" ref="C33:J33">SUM(C13,C18:C20,C23:C27)</f>
        <v>235815</v>
      </c>
      <c r="D33" s="251">
        <f t="shared" si="1"/>
        <v>175633</v>
      </c>
      <c r="E33" s="251">
        <f t="shared" si="1"/>
        <v>8431</v>
      </c>
      <c r="F33" s="251">
        <f t="shared" si="1"/>
        <v>43944</v>
      </c>
      <c r="G33" s="251">
        <f t="shared" si="1"/>
        <v>6309</v>
      </c>
      <c r="H33" s="251">
        <f t="shared" si="1"/>
        <v>1498</v>
      </c>
      <c r="I33" s="251">
        <f t="shared" si="1"/>
        <v>4749</v>
      </c>
      <c r="J33" s="251">
        <f t="shared" si="1"/>
        <v>679193</v>
      </c>
      <c r="K33" s="253">
        <f>J33/C33</f>
        <v>2.8801942200453747</v>
      </c>
    </row>
    <row r="34" spans="1:11" s="42" customFormat="1" ht="26.25" customHeight="1">
      <c r="A34" s="158"/>
      <c r="B34" s="159"/>
      <c r="C34" s="65"/>
      <c r="D34" s="159"/>
      <c r="E34" s="159"/>
      <c r="F34" s="159"/>
      <c r="G34" s="159"/>
      <c r="H34" s="159"/>
      <c r="I34" s="159"/>
      <c r="J34" s="159"/>
      <c r="K34" s="160"/>
    </row>
    <row r="35" spans="1:11" s="42" customFormat="1" ht="26.25" customHeight="1">
      <c r="A35" s="158" t="s">
        <v>168</v>
      </c>
      <c r="B35" s="159">
        <v>7211</v>
      </c>
      <c r="C35" s="65">
        <f t="shared" si="0"/>
        <v>6932</v>
      </c>
      <c r="D35" s="159">
        <v>5047</v>
      </c>
      <c r="E35" s="159">
        <v>140</v>
      </c>
      <c r="F35" s="159">
        <v>1542</v>
      </c>
      <c r="G35" s="159">
        <v>136</v>
      </c>
      <c r="H35" s="159">
        <v>67</v>
      </c>
      <c r="I35" s="159">
        <v>279</v>
      </c>
      <c r="J35" s="159">
        <v>20083</v>
      </c>
      <c r="K35" s="160">
        <v>2.89714</v>
      </c>
    </row>
    <row r="36" spans="1:11" s="42" customFormat="1" ht="26.25" customHeight="1" hidden="1" outlineLevel="1">
      <c r="A36" s="158" t="s">
        <v>43</v>
      </c>
      <c r="B36" s="159">
        <v>4376</v>
      </c>
      <c r="C36" s="65">
        <f t="shared" si="0"/>
        <v>4337</v>
      </c>
      <c r="D36" s="159">
        <v>2570</v>
      </c>
      <c r="E36" s="159">
        <v>121</v>
      </c>
      <c r="F36" s="159">
        <v>1485</v>
      </c>
      <c r="G36" s="159">
        <v>123</v>
      </c>
      <c r="H36" s="159">
        <v>38</v>
      </c>
      <c r="I36" s="159">
        <v>39</v>
      </c>
      <c r="J36" s="159">
        <v>10977</v>
      </c>
      <c r="K36" s="160">
        <v>2.53101</v>
      </c>
    </row>
    <row r="37" spans="1:11" s="42" customFormat="1" ht="26.25" customHeight="1" hidden="1" outlineLevel="1">
      <c r="A37" s="158" t="s">
        <v>42</v>
      </c>
      <c r="B37" s="159">
        <v>1931</v>
      </c>
      <c r="C37" s="65">
        <f t="shared" si="0"/>
        <v>1692</v>
      </c>
      <c r="D37" s="159">
        <v>1610</v>
      </c>
      <c r="E37" s="159">
        <v>19</v>
      </c>
      <c r="F37" s="159">
        <v>34</v>
      </c>
      <c r="G37" s="159">
        <v>10</v>
      </c>
      <c r="H37" s="159">
        <v>19</v>
      </c>
      <c r="I37" s="159">
        <v>239</v>
      </c>
      <c r="J37" s="159">
        <v>5889</v>
      </c>
      <c r="K37" s="160">
        <v>3.4805</v>
      </c>
    </row>
    <row r="38" spans="1:11" s="42" customFormat="1" ht="26.25" customHeight="1" hidden="1" outlineLevel="1">
      <c r="A38" s="158" t="s">
        <v>41</v>
      </c>
      <c r="B38" s="159">
        <v>904</v>
      </c>
      <c r="C38" s="65">
        <f t="shared" si="0"/>
        <v>903</v>
      </c>
      <c r="D38" s="159">
        <v>867</v>
      </c>
      <c r="E38" s="159" t="s">
        <v>122</v>
      </c>
      <c r="F38" s="159">
        <v>23</v>
      </c>
      <c r="G38" s="159">
        <v>3</v>
      </c>
      <c r="H38" s="159">
        <v>10</v>
      </c>
      <c r="I38" s="159">
        <v>1</v>
      </c>
      <c r="J38" s="159">
        <v>3217</v>
      </c>
      <c r="K38" s="160">
        <v>3.56257</v>
      </c>
    </row>
    <row r="39" spans="1:11" s="42" customFormat="1" ht="26.25" customHeight="1" collapsed="1">
      <c r="A39" s="158" t="s">
        <v>62</v>
      </c>
      <c r="B39" s="159">
        <v>995</v>
      </c>
      <c r="C39" s="65">
        <f t="shared" si="0"/>
        <v>994</v>
      </c>
      <c r="D39" s="159">
        <v>944</v>
      </c>
      <c r="E39" s="159">
        <v>31</v>
      </c>
      <c r="F39" s="159">
        <v>15</v>
      </c>
      <c r="G39" s="159">
        <v>4</v>
      </c>
      <c r="H39" s="159" t="s">
        <v>122</v>
      </c>
      <c r="I39" s="159">
        <v>1</v>
      </c>
      <c r="J39" s="159">
        <v>2998</v>
      </c>
      <c r="K39" s="160">
        <v>3.0161</v>
      </c>
    </row>
    <row r="40" spans="1:11" s="42" customFormat="1" ht="26.25" customHeight="1">
      <c r="A40" s="158" t="s">
        <v>169</v>
      </c>
      <c r="B40" s="159">
        <v>3437</v>
      </c>
      <c r="C40" s="65">
        <f t="shared" si="0"/>
        <v>3415</v>
      </c>
      <c r="D40" s="159">
        <v>3219</v>
      </c>
      <c r="E40" s="159">
        <v>93</v>
      </c>
      <c r="F40" s="159">
        <v>55</v>
      </c>
      <c r="G40" s="159">
        <v>22</v>
      </c>
      <c r="H40" s="159">
        <v>26</v>
      </c>
      <c r="I40" s="159">
        <v>22</v>
      </c>
      <c r="J40" s="159">
        <v>11241</v>
      </c>
      <c r="K40" s="160">
        <v>3.29165</v>
      </c>
    </row>
    <row r="41" spans="1:11" s="42" customFormat="1" ht="26.25" customHeight="1">
      <c r="A41" s="158" t="s">
        <v>170</v>
      </c>
      <c r="B41" s="159">
        <v>6716</v>
      </c>
      <c r="C41" s="65">
        <f t="shared" si="0"/>
        <v>6646</v>
      </c>
      <c r="D41" s="159">
        <v>6143</v>
      </c>
      <c r="E41" s="159">
        <v>259</v>
      </c>
      <c r="F41" s="159">
        <v>190</v>
      </c>
      <c r="G41" s="159">
        <v>27</v>
      </c>
      <c r="H41" s="159">
        <v>27</v>
      </c>
      <c r="I41" s="159">
        <v>70</v>
      </c>
      <c r="J41" s="159">
        <v>22365</v>
      </c>
      <c r="K41" s="160">
        <v>3.36518</v>
      </c>
    </row>
    <row r="42" spans="1:11" s="42" customFormat="1" ht="26.25" customHeight="1">
      <c r="A42" s="158" t="s">
        <v>171</v>
      </c>
      <c r="B42" s="159">
        <v>3857</v>
      </c>
      <c r="C42" s="65">
        <f t="shared" si="0"/>
        <v>3641</v>
      </c>
      <c r="D42" s="159">
        <v>2876</v>
      </c>
      <c r="E42" s="159">
        <v>221</v>
      </c>
      <c r="F42" s="159">
        <v>109</v>
      </c>
      <c r="G42" s="159">
        <v>414</v>
      </c>
      <c r="H42" s="159">
        <v>21</v>
      </c>
      <c r="I42" s="159">
        <v>216</v>
      </c>
      <c r="J42" s="159">
        <v>10197</v>
      </c>
      <c r="K42" s="160">
        <v>2.8006</v>
      </c>
    </row>
    <row r="43" spans="1:11" s="42" customFormat="1" ht="26.25" customHeight="1">
      <c r="A43" s="158" t="s">
        <v>172</v>
      </c>
      <c r="B43" s="159">
        <v>4038</v>
      </c>
      <c r="C43" s="65">
        <f t="shared" si="0"/>
        <v>3616</v>
      </c>
      <c r="D43" s="159">
        <v>2902</v>
      </c>
      <c r="E43" s="159">
        <v>188</v>
      </c>
      <c r="F43" s="159">
        <v>379</v>
      </c>
      <c r="G43" s="159">
        <v>122</v>
      </c>
      <c r="H43" s="159">
        <v>25</v>
      </c>
      <c r="I43" s="159">
        <v>422</v>
      </c>
      <c r="J43" s="159">
        <v>10460</v>
      </c>
      <c r="K43" s="160">
        <v>2.8927</v>
      </c>
    </row>
    <row r="44" spans="1:11" s="42" customFormat="1" ht="26.25" customHeight="1">
      <c r="A44" s="158" t="s">
        <v>173</v>
      </c>
      <c r="B44" s="159">
        <v>3140</v>
      </c>
      <c r="C44" s="65">
        <f t="shared" si="0"/>
        <v>2852</v>
      </c>
      <c r="D44" s="159">
        <v>2452</v>
      </c>
      <c r="E44" s="159">
        <v>64</v>
      </c>
      <c r="F44" s="159">
        <v>138</v>
      </c>
      <c r="G44" s="159">
        <v>188</v>
      </c>
      <c r="H44" s="159">
        <v>10</v>
      </c>
      <c r="I44" s="159">
        <v>288</v>
      </c>
      <c r="J44" s="159">
        <v>8206</v>
      </c>
      <c r="K44" s="160">
        <v>2.87728</v>
      </c>
    </row>
    <row r="45" spans="1:11" s="42" customFormat="1" ht="26.25" customHeight="1" hidden="1" outlineLevel="1">
      <c r="A45" s="158" t="s">
        <v>40</v>
      </c>
      <c r="B45" s="159">
        <v>884</v>
      </c>
      <c r="C45" s="65">
        <f t="shared" si="0"/>
        <v>884</v>
      </c>
      <c r="D45" s="159">
        <v>847</v>
      </c>
      <c r="E45" s="159">
        <v>15</v>
      </c>
      <c r="F45" s="159">
        <v>12</v>
      </c>
      <c r="G45" s="159">
        <v>8</v>
      </c>
      <c r="H45" s="159">
        <v>2</v>
      </c>
      <c r="I45" s="159" t="s">
        <v>122</v>
      </c>
      <c r="J45" s="159">
        <v>2534</v>
      </c>
      <c r="K45" s="160">
        <v>2.86652</v>
      </c>
    </row>
    <row r="46" spans="1:11" s="42" customFormat="1" ht="26.25" customHeight="1" hidden="1" outlineLevel="1">
      <c r="A46" s="158" t="s">
        <v>39</v>
      </c>
      <c r="B46" s="159">
        <v>2256</v>
      </c>
      <c r="C46" s="65">
        <f t="shared" si="0"/>
        <v>1968</v>
      </c>
      <c r="D46" s="159">
        <v>1605</v>
      </c>
      <c r="E46" s="159">
        <v>49</v>
      </c>
      <c r="F46" s="159">
        <v>126</v>
      </c>
      <c r="G46" s="159">
        <v>180</v>
      </c>
      <c r="H46" s="159">
        <v>8</v>
      </c>
      <c r="I46" s="159">
        <v>288</v>
      </c>
      <c r="J46" s="159">
        <v>5672</v>
      </c>
      <c r="K46" s="160">
        <v>2.88211</v>
      </c>
    </row>
    <row r="47" spans="1:11" s="42" customFormat="1" ht="26.25" customHeight="1" collapsed="1">
      <c r="A47" s="158" t="s">
        <v>174</v>
      </c>
      <c r="B47" s="159">
        <v>4860</v>
      </c>
      <c r="C47" s="65">
        <f t="shared" si="0"/>
        <v>4746</v>
      </c>
      <c r="D47" s="159">
        <v>4279</v>
      </c>
      <c r="E47" s="159">
        <v>193</v>
      </c>
      <c r="F47" s="159">
        <v>154</v>
      </c>
      <c r="G47" s="159">
        <v>108</v>
      </c>
      <c r="H47" s="159">
        <v>12</v>
      </c>
      <c r="I47" s="159">
        <v>114</v>
      </c>
      <c r="J47" s="159">
        <v>15400</v>
      </c>
      <c r="K47" s="160">
        <v>3.24484</v>
      </c>
    </row>
    <row r="48" spans="1:11" s="42" customFormat="1" ht="26.25" customHeight="1">
      <c r="A48" s="158"/>
      <c r="B48" s="159"/>
      <c r="C48" s="65"/>
      <c r="D48" s="159"/>
      <c r="E48" s="159"/>
      <c r="F48" s="159"/>
      <c r="G48" s="159"/>
      <c r="H48" s="159"/>
      <c r="I48" s="159"/>
      <c r="J48" s="159"/>
      <c r="K48" s="160"/>
    </row>
    <row r="49" spans="1:11" s="42" customFormat="1" ht="26.25" customHeight="1">
      <c r="A49" s="162" t="s">
        <v>314</v>
      </c>
      <c r="B49" s="254">
        <f>SUM(B35,B39:B44,B47)</f>
        <v>34254</v>
      </c>
      <c r="C49" s="255">
        <f aca="true" t="shared" si="2" ref="C49:J49">SUM(C35,C39:C44,C47)</f>
        <v>32842</v>
      </c>
      <c r="D49" s="254">
        <f t="shared" si="2"/>
        <v>27862</v>
      </c>
      <c r="E49" s="254">
        <f t="shared" si="2"/>
        <v>1189</v>
      </c>
      <c r="F49" s="254">
        <f t="shared" si="2"/>
        <v>2582</v>
      </c>
      <c r="G49" s="254">
        <f t="shared" si="2"/>
        <v>1021</v>
      </c>
      <c r="H49" s="254">
        <f t="shared" si="2"/>
        <v>188</v>
      </c>
      <c r="I49" s="254">
        <f t="shared" si="2"/>
        <v>1412</v>
      </c>
      <c r="J49" s="254">
        <f t="shared" si="2"/>
        <v>100950</v>
      </c>
      <c r="K49" s="256">
        <f>J49/C49</f>
        <v>3.0738079288715667</v>
      </c>
    </row>
    <row r="50" s="42" customFormat="1" ht="13.5" customHeight="1">
      <c r="A50" s="42" t="s">
        <v>320</v>
      </c>
    </row>
    <row r="51" s="42" customFormat="1" ht="13.5" customHeight="1">
      <c r="A51" s="42" t="s">
        <v>38</v>
      </c>
    </row>
  </sheetData>
  <sheetProtection/>
  <mergeCells count="10">
    <mergeCell ref="A3:K3"/>
    <mergeCell ref="A4:K4"/>
    <mergeCell ref="C7:H7"/>
    <mergeCell ref="C6:I6"/>
    <mergeCell ref="J6:K6"/>
    <mergeCell ref="A6:A8"/>
    <mergeCell ref="B6:B8"/>
    <mergeCell ref="I7:I8"/>
    <mergeCell ref="J7:J8"/>
    <mergeCell ref="K7:K8"/>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5"/>
  <sheetViews>
    <sheetView showGridLines="0" view="pageBreakPreview" zoomScaleNormal="70" zoomScaleSheetLayoutView="100" zoomScalePageLayoutView="0" workbookViewId="0" topLeftCell="A1">
      <pane ySplit="7" topLeftCell="A8" activePane="bottomLeft" state="frozen"/>
      <selection pane="topLeft" activeCell="A3" sqref="A3:H3"/>
      <selection pane="bottomLeft" activeCell="A3" sqref="A3:N3"/>
    </sheetView>
  </sheetViews>
  <sheetFormatPr defaultColWidth="9.00390625" defaultRowHeight="13.5"/>
  <cols>
    <col min="1" max="1" width="9.375" style="5" customWidth="1"/>
    <col min="2" max="14" width="6.375" style="5" customWidth="1"/>
    <col min="15" max="16384" width="9.00390625" style="5" customWidth="1"/>
  </cols>
  <sheetData>
    <row r="1" ht="13.5">
      <c r="A1" s="228" t="s">
        <v>195</v>
      </c>
    </row>
    <row r="2" ht="13.5">
      <c r="A2" s="14" t="s">
        <v>14</v>
      </c>
    </row>
    <row r="3" spans="1:14" ht="17.25">
      <c r="A3" s="301" t="s">
        <v>81</v>
      </c>
      <c r="B3" s="301"/>
      <c r="C3" s="301"/>
      <c r="D3" s="301"/>
      <c r="E3" s="301"/>
      <c r="F3" s="301"/>
      <c r="G3" s="301"/>
      <c r="H3" s="301"/>
      <c r="I3" s="301"/>
      <c r="J3" s="301"/>
      <c r="K3" s="301"/>
      <c r="L3" s="301"/>
      <c r="M3" s="301"/>
      <c r="N3" s="301"/>
    </row>
    <row r="4" spans="2:14" ht="13.5">
      <c r="B4" s="268"/>
      <c r="C4" s="268"/>
      <c r="D4" s="268"/>
      <c r="E4" s="268"/>
      <c r="F4" s="375" t="s">
        <v>334</v>
      </c>
      <c r="G4" s="375"/>
      <c r="H4" s="375"/>
      <c r="I4" s="375"/>
      <c r="J4" s="163"/>
      <c r="K4" s="163"/>
      <c r="L4" s="163"/>
      <c r="M4" s="163"/>
      <c r="N4" s="226" t="s">
        <v>200</v>
      </c>
    </row>
    <row r="5" spans="1:14" ht="6" customHeight="1" thickBot="1">
      <c r="A5" s="163"/>
      <c r="B5" s="163"/>
      <c r="C5" s="163"/>
      <c r="D5" s="163"/>
      <c r="E5" s="163"/>
      <c r="F5" s="163"/>
      <c r="G5" s="163"/>
      <c r="H5" s="163"/>
      <c r="I5" s="163"/>
      <c r="J5" s="163"/>
      <c r="K5" s="163"/>
      <c r="L5" s="163"/>
      <c r="M5" s="163"/>
      <c r="N5" s="163"/>
    </row>
    <row r="6" spans="1:15" s="69" customFormat="1" ht="17.25" customHeight="1" thickTop="1">
      <c r="A6" s="373" t="s">
        <v>80</v>
      </c>
      <c r="B6" s="360" t="s">
        <v>79</v>
      </c>
      <c r="C6" s="361"/>
      <c r="D6" s="361"/>
      <c r="E6" s="361"/>
      <c r="F6" s="361"/>
      <c r="G6" s="362"/>
      <c r="H6" s="360" t="s">
        <v>78</v>
      </c>
      <c r="I6" s="361"/>
      <c r="J6" s="361"/>
      <c r="K6" s="361"/>
      <c r="L6" s="361"/>
      <c r="M6" s="361"/>
      <c r="N6" s="361"/>
      <c r="O6" s="170"/>
    </row>
    <row r="7" spans="1:14" s="69" customFormat="1" ht="45" customHeight="1">
      <c r="A7" s="374"/>
      <c r="B7" s="135" t="s">
        <v>17</v>
      </c>
      <c r="C7" s="135" t="s">
        <v>73</v>
      </c>
      <c r="D7" s="135" t="s">
        <v>77</v>
      </c>
      <c r="E7" s="135" t="s">
        <v>76</v>
      </c>
      <c r="F7" s="135" t="s">
        <v>75</v>
      </c>
      <c r="G7" s="135" t="s">
        <v>74</v>
      </c>
      <c r="H7" s="135" t="s">
        <v>17</v>
      </c>
      <c r="I7" s="135" t="s">
        <v>73</v>
      </c>
      <c r="J7" s="164" t="s">
        <v>198</v>
      </c>
      <c r="K7" s="164" t="s">
        <v>199</v>
      </c>
      <c r="L7" s="164" t="s">
        <v>76</v>
      </c>
      <c r="M7" s="164" t="s">
        <v>75</v>
      </c>
      <c r="N7" s="165" t="s">
        <v>74</v>
      </c>
    </row>
    <row r="8" spans="1:14" s="69" customFormat="1" ht="21.75" customHeight="1">
      <c r="A8" s="166" t="s">
        <v>335</v>
      </c>
      <c r="B8" s="64">
        <v>24</v>
      </c>
      <c r="C8" s="65" t="s">
        <v>122</v>
      </c>
      <c r="D8" s="65" t="s">
        <v>122</v>
      </c>
      <c r="E8" s="65">
        <v>24</v>
      </c>
      <c r="F8" s="65" t="s">
        <v>122</v>
      </c>
      <c r="G8" s="167" t="s">
        <v>122</v>
      </c>
      <c r="H8" s="168">
        <v>8879</v>
      </c>
      <c r="I8" s="66">
        <v>913</v>
      </c>
      <c r="J8" s="66">
        <v>477</v>
      </c>
      <c r="K8" s="66">
        <v>748</v>
      </c>
      <c r="L8" s="66">
        <v>30</v>
      </c>
      <c r="M8" s="66">
        <v>6521</v>
      </c>
      <c r="N8" s="66">
        <v>190</v>
      </c>
    </row>
    <row r="9" spans="1:14" s="69" customFormat="1" ht="21.75" customHeight="1">
      <c r="A9" s="112">
        <v>22</v>
      </c>
      <c r="B9" s="64">
        <v>0</v>
      </c>
      <c r="C9" s="65">
        <v>0</v>
      </c>
      <c r="D9" s="65">
        <v>0</v>
      </c>
      <c r="E9" s="65">
        <v>0</v>
      </c>
      <c r="F9" s="65">
        <v>0</v>
      </c>
      <c r="G9" s="65">
        <v>0</v>
      </c>
      <c r="H9" s="66">
        <v>8850</v>
      </c>
      <c r="I9" s="66">
        <v>870</v>
      </c>
      <c r="J9" s="66">
        <v>469</v>
      </c>
      <c r="K9" s="66">
        <v>746</v>
      </c>
      <c r="L9" s="66">
        <v>54</v>
      </c>
      <c r="M9" s="66">
        <v>6521</v>
      </c>
      <c r="N9" s="66">
        <v>190</v>
      </c>
    </row>
    <row r="10" spans="1:15" s="145" customFormat="1" ht="21.75" customHeight="1">
      <c r="A10" s="169">
        <v>23</v>
      </c>
      <c r="B10" s="252">
        <f aca="true" t="shared" si="0" ref="B10:N10">SUM(B12:B31)</f>
        <v>57</v>
      </c>
      <c r="C10" s="252">
        <f t="shared" si="0"/>
        <v>6</v>
      </c>
      <c r="D10" s="252">
        <f t="shared" si="0"/>
        <v>0</v>
      </c>
      <c r="E10" s="252">
        <f t="shared" si="0"/>
        <v>51</v>
      </c>
      <c r="F10" s="252">
        <f t="shared" si="0"/>
        <v>0</v>
      </c>
      <c r="G10" s="263">
        <f t="shared" si="0"/>
        <v>0</v>
      </c>
      <c r="H10" s="263">
        <f t="shared" si="0"/>
        <v>8874</v>
      </c>
      <c r="I10" s="263">
        <f t="shared" si="0"/>
        <v>827</v>
      </c>
      <c r="J10" s="263">
        <f t="shared" si="0"/>
        <v>467</v>
      </c>
      <c r="K10" s="263">
        <f t="shared" si="0"/>
        <v>746</v>
      </c>
      <c r="L10" s="263">
        <f t="shared" si="0"/>
        <v>90</v>
      </c>
      <c r="M10" s="263">
        <f t="shared" si="0"/>
        <v>6554</v>
      </c>
      <c r="N10" s="263">
        <f t="shared" si="0"/>
        <v>190</v>
      </c>
      <c r="O10" s="269"/>
    </row>
    <row r="11" spans="1:15" s="69" customFormat="1" ht="21.75" customHeight="1">
      <c r="A11" s="170"/>
      <c r="B11" s="64"/>
      <c r="C11" s="65"/>
      <c r="D11" s="65"/>
      <c r="E11" s="65"/>
      <c r="F11" s="65"/>
      <c r="G11" s="65"/>
      <c r="H11" s="65"/>
      <c r="I11" s="65"/>
      <c r="J11" s="65"/>
      <c r="K11" s="65"/>
      <c r="L11" s="65"/>
      <c r="M11" s="65"/>
      <c r="N11" s="65"/>
      <c r="O11" s="68"/>
    </row>
    <row r="12" spans="1:15" s="69" customFormat="1" ht="21.75" customHeight="1">
      <c r="A12" s="171" t="s">
        <v>72</v>
      </c>
      <c r="B12" s="64"/>
      <c r="C12" s="65" t="s">
        <v>26</v>
      </c>
      <c r="D12" s="65" t="s">
        <v>26</v>
      </c>
      <c r="E12" s="65" t="s">
        <v>26</v>
      </c>
      <c r="F12" s="65" t="s">
        <v>26</v>
      </c>
      <c r="G12" s="65" t="s">
        <v>26</v>
      </c>
      <c r="H12" s="65">
        <f>SUM(I12:N12)</f>
        <v>2056</v>
      </c>
      <c r="I12" s="65">
        <v>77</v>
      </c>
      <c r="J12" s="65" t="s">
        <v>26</v>
      </c>
      <c r="K12" s="65" t="s">
        <v>26</v>
      </c>
      <c r="L12" s="65" t="s">
        <v>26</v>
      </c>
      <c r="M12" s="65">
        <v>1789</v>
      </c>
      <c r="N12" s="65">
        <v>190</v>
      </c>
      <c r="O12" s="68"/>
    </row>
    <row r="13" spans="1:15" s="69" customFormat="1" ht="21.75" customHeight="1">
      <c r="A13" s="171"/>
      <c r="B13" s="64"/>
      <c r="C13" s="65"/>
      <c r="D13" s="65"/>
      <c r="E13" s="65"/>
      <c r="F13" s="65"/>
      <c r="G13" s="65"/>
      <c r="H13" s="66"/>
      <c r="I13" s="66"/>
      <c r="J13" s="66"/>
      <c r="K13" s="66"/>
      <c r="L13" s="66"/>
      <c r="M13" s="66"/>
      <c r="N13" s="66"/>
      <c r="O13" s="68"/>
    </row>
    <row r="14" spans="1:15" s="69" customFormat="1" ht="21.75" customHeight="1">
      <c r="A14" s="171" t="s">
        <v>71</v>
      </c>
      <c r="B14" s="64">
        <f aca="true" t="shared" si="1" ref="B14:B22">SUM(C14:G14)</f>
        <v>39</v>
      </c>
      <c r="C14" s="65" t="s">
        <v>26</v>
      </c>
      <c r="D14" s="65" t="s">
        <v>26</v>
      </c>
      <c r="E14" s="65">
        <v>39</v>
      </c>
      <c r="F14" s="65" t="s">
        <v>26</v>
      </c>
      <c r="G14" s="65" t="s">
        <v>26</v>
      </c>
      <c r="H14" s="65">
        <f aca="true" t="shared" si="2" ref="H14:H22">SUM(I14:N14)</f>
        <v>1548</v>
      </c>
      <c r="I14" s="66">
        <v>24</v>
      </c>
      <c r="J14" s="66">
        <v>28</v>
      </c>
      <c r="K14" s="66">
        <v>162</v>
      </c>
      <c r="L14" s="65">
        <v>4</v>
      </c>
      <c r="M14" s="66">
        <v>1330</v>
      </c>
      <c r="N14" s="65" t="s">
        <v>26</v>
      </c>
      <c r="O14" s="68"/>
    </row>
    <row r="15" spans="1:15" s="69" customFormat="1" ht="21.75" customHeight="1">
      <c r="A15" s="171" t="s">
        <v>70</v>
      </c>
      <c r="B15" s="64">
        <f t="shared" si="1"/>
        <v>0</v>
      </c>
      <c r="C15" s="65" t="s">
        <v>26</v>
      </c>
      <c r="D15" s="65" t="s">
        <v>26</v>
      </c>
      <c r="E15" s="65" t="s">
        <v>26</v>
      </c>
      <c r="F15" s="65" t="s">
        <v>26</v>
      </c>
      <c r="G15" s="65" t="s">
        <v>26</v>
      </c>
      <c r="H15" s="65">
        <f t="shared" si="2"/>
        <v>1181</v>
      </c>
      <c r="I15" s="66">
        <v>6</v>
      </c>
      <c r="J15" s="66">
        <v>143</v>
      </c>
      <c r="K15" s="66">
        <v>144</v>
      </c>
      <c r="L15" s="65" t="s">
        <v>26</v>
      </c>
      <c r="M15" s="66">
        <v>888</v>
      </c>
      <c r="N15" s="65" t="s">
        <v>26</v>
      </c>
      <c r="O15" s="68"/>
    </row>
    <row r="16" spans="1:15" s="69" customFormat="1" ht="21.75" customHeight="1">
      <c r="A16" s="171" t="s">
        <v>69</v>
      </c>
      <c r="B16" s="64">
        <f t="shared" si="1"/>
        <v>0</v>
      </c>
      <c r="C16" s="65" t="s">
        <v>26</v>
      </c>
      <c r="D16" s="65" t="s">
        <v>26</v>
      </c>
      <c r="E16" s="65" t="s">
        <v>26</v>
      </c>
      <c r="F16" s="65" t="s">
        <v>26</v>
      </c>
      <c r="G16" s="65" t="s">
        <v>26</v>
      </c>
      <c r="H16" s="65">
        <f t="shared" si="2"/>
        <v>606</v>
      </c>
      <c r="I16" s="66">
        <v>144</v>
      </c>
      <c r="J16" s="66">
        <v>20</v>
      </c>
      <c r="K16" s="66">
        <v>80</v>
      </c>
      <c r="L16" s="66">
        <v>56</v>
      </c>
      <c r="M16" s="66">
        <v>306</v>
      </c>
      <c r="N16" s="65" t="s">
        <v>26</v>
      </c>
      <c r="O16" s="68"/>
    </row>
    <row r="17" spans="1:15" s="69" customFormat="1" ht="21.75" customHeight="1">
      <c r="A17" s="171" t="s">
        <v>68</v>
      </c>
      <c r="B17" s="64">
        <f t="shared" si="1"/>
        <v>0</v>
      </c>
      <c r="C17" s="65" t="s">
        <v>26</v>
      </c>
      <c r="D17" s="65" t="s">
        <v>26</v>
      </c>
      <c r="E17" s="65" t="s">
        <v>26</v>
      </c>
      <c r="F17" s="65" t="s">
        <v>26</v>
      </c>
      <c r="G17" s="65" t="s">
        <v>26</v>
      </c>
      <c r="H17" s="65">
        <f t="shared" si="2"/>
        <v>156</v>
      </c>
      <c r="I17" s="66">
        <v>35</v>
      </c>
      <c r="J17" s="66">
        <v>8</v>
      </c>
      <c r="K17" s="66">
        <v>80</v>
      </c>
      <c r="L17" s="65" t="s">
        <v>26</v>
      </c>
      <c r="M17" s="66">
        <v>33</v>
      </c>
      <c r="N17" s="65" t="s">
        <v>26</v>
      </c>
      <c r="O17" s="68"/>
    </row>
    <row r="18" spans="1:15" s="69" customFormat="1" ht="21.75" customHeight="1">
      <c r="A18" s="171" t="s">
        <v>67</v>
      </c>
      <c r="B18" s="64">
        <f t="shared" si="1"/>
        <v>12</v>
      </c>
      <c r="C18" s="65" t="s">
        <v>26</v>
      </c>
      <c r="D18" s="65" t="s">
        <v>26</v>
      </c>
      <c r="E18" s="65">
        <v>12</v>
      </c>
      <c r="F18" s="65" t="s">
        <v>26</v>
      </c>
      <c r="G18" s="65" t="s">
        <v>26</v>
      </c>
      <c r="H18" s="65">
        <f t="shared" si="2"/>
        <v>152</v>
      </c>
      <c r="I18" s="66">
        <v>52</v>
      </c>
      <c r="J18" s="65" t="s">
        <v>26</v>
      </c>
      <c r="K18" s="65" t="s">
        <v>26</v>
      </c>
      <c r="L18" s="65">
        <v>12</v>
      </c>
      <c r="M18" s="66">
        <v>88</v>
      </c>
      <c r="N18" s="65" t="s">
        <v>26</v>
      </c>
      <c r="O18" s="68"/>
    </row>
    <row r="19" spans="1:15" s="69" customFormat="1" ht="21.75" customHeight="1">
      <c r="A19" s="171" t="s">
        <v>352</v>
      </c>
      <c r="B19" s="64">
        <f t="shared" si="1"/>
        <v>0</v>
      </c>
      <c r="C19" s="65" t="s">
        <v>26</v>
      </c>
      <c r="D19" s="65" t="s">
        <v>26</v>
      </c>
      <c r="E19" s="65" t="s">
        <v>26</v>
      </c>
      <c r="F19" s="65" t="s">
        <v>26</v>
      </c>
      <c r="G19" s="65" t="s">
        <v>26</v>
      </c>
      <c r="H19" s="65">
        <f t="shared" si="2"/>
        <v>473</v>
      </c>
      <c r="I19" s="66">
        <v>27</v>
      </c>
      <c r="J19" s="66">
        <v>18</v>
      </c>
      <c r="K19" s="66">
        <v>17</v>
      </c>
      <c r="L19" s="65" t="s">
        <v>26</v>
      </c>
      <c r="M19" s="66">
        <v>411</v>
      </c>
      <c r="N19" s="65" t="s">
        <v>26</v>
      </c>
      <c r="O19" s="68"/>
    </row>
    <row r="20" spans="1:15" s="69" customFormat="1" ht="21.75" customHeight="1">
      <c r="A20" s="171" t="s">
        <v>66</v>
      </c>
      <c r="B20" s="64">
        <f t="shared" si="1"/>
        <v>0</v>
      </c>
      <c r="C20" s="65" t="s">
        <v>26</v>
      </c>
      <c r="D20" s="65" t="s">
        <v>26</v>
      </c>
      <c r="E20" s="65" t="s">
        <v>26</v>
      </c>
      <c r="F20" s="65" t="s">
        <v>26</v>
      </c>
      <c r="G20" s="65" t="s">
        <v>26</v>
      </c>
      <c r="H20" s="65">
        <f t="shared" si="2"/>
        <v>357</v>
      </c>
      <c r="I20" s="66">
        <v>119</v>
      </c>
      <c r="J20" s="66">
        <v>50</v>
      </c>
      <c r="K20" s="66">
        <v>52</v>
      </c>
      <c r="L20" s="65" t="s">
        <v>26</v>
      </c>
      <c r="M20" s="66">
        <v>136</v>
      </c>
      <c r="N20" s="65" t="s">
        <v>26</v>
      </c>
      <c r="O20" s="68"/>
    </row>
    <row r="21" spans="1:15" s="69" customFormat="1" ht="21.75" customHeight="1">
      <c r="A21" s="171" t="s">
        <v>65</v>
      </c>
      <c r="B21" s="64">
        <f t="shared" si="1"/>
        <v>0</v>
      </c>
      <c r="C21" s="65" t="s">
        <v>26</v>
      </c>
      <c r="D21" s="65" t="s">
        <v>26</v>
      </c>
      <c r="E21" s="65" t="s">
        <v>26</v>
      </c>
      <c r="F21" s="65" t="s">
        <v>26</v>
      </c>
      <c r="G21" s="65" t="s">
        <v>26</v>
      </c>
      <c r="H21" s="65">
        <f t="shared" si="2"/>
        <v>853</v>
      </c>
      <c r="I21" s="66">
        <v>88</v>
      </c>
      <c r="J21" s="66">
        <v>80</v>
      </c>
      <c r="K21" s="66">
        <v>102</v>
      </c>
      <c r="L21" s="66">
        <v>8</v>
      </c>
      <c r="M21" s="66">
        <v>575</v>
      </c>
      <c r="N21" s="65" t="s">
        <v>26</v>
      </c>
      <c r="O21" s="68"/>
    </row>
    <row r="22" spans="1:15" s="69" customFormat="1" ht="21.75" customHeight="1">
      <c r="A22" s="171" t="s">
        <v>64</v>
      </c>
      <c r="B22" s="64">
        <f t="shared" si="1"/>
        <v>0</v>
      </c>
      <c r="C22" s="65" t="s">
        <v>26</v>
      </c>
      <c r="D22" s="65" t="s">
        <v>26</v>
      </c>
      <c r="E22" s="65" t="s">
        <v>26</v>
      </c>
      <c r="F22" s="65" t="s">
        <v>26</v>
      </c>
      <c r="G22" s="65" t="s">
        <v>26</v>
      </c>
      <c r="H22" s="65">
        <f t="shared" si="2"/>
        <v>480</v>
      </c>
      <c r="I22" s="65" t="s">
        <v>26</v>
      </c>
      <c r="J22" s="65">
        <v>34</v>
      </c>
      <c r="K22" s="66">
        <v>24</v>
      </c>
      <c r="L22" s="65" t="s">
        <v>26</v>
      </c>
      <c r="M22" s="66">
        <v>422</v>
      </c>
      <c r="N22" s="65" t="s">
        <v>26</v>
      </c>
      <c r="O22" s="68"/>
    </row>
    <row r="23" spans="1:15" s="69" customFormat="1" ht="21.75" customHeight="1">
      <c r="A23" s="67"/>
      <c r="B23" s="64"/>
      <c r="C23" s="65"/>
      <c r="D23" s="65"/>
      <c r="E23" s="65"/>
      <c r="F23" s="65"/>
      <c r="G23" s="65"/>
      <c r="H23" s="65"/>
      <c r="I23" s="66"/>
      <c r="J23" s="66"/>
      <c r="K23" s="66"/>
      <c r="L23" s="66"/>
      <c r="M23" s="66"/>
      <c r="N23" s="65"/>
      <c r="O23" s="68"/>
    </row>
    <row r="24" spans="1:15" s="69" customFormat="1" ht="21.75" customHeight="1">
      <c r="A24" s="171" t="s">
        <v>63</v>
      </c>
      <c r="B24" s="64">
        <f aca="true" t="shared" si="3" ref="B24:B31">SUM(C24:G24)</f>
        <v>0</v>
      </c>
      <c r="C24" s="65" t="s">
        <v>26</v>
      </c>
      <c r="D24" s="65" t="s">
        <v>26</v>
      </c>
      <c r="E24" s="65" t="s">
        <v>26</v>
      </c>
      <c r="F24" s="65" t="s">
        <v>26</v>
      </c>
      <c r="G24" s="65" t="s">
        <v>26</v>
      </c>
      <c r="H24" s="65">
        <f aca="true" t="shared" si="4" ref="H24:H31">SUM(I24:N24)</f>
        <v>134</v>
      </c>
      <c r="I24" s="65">
        <v>13</v>
      </c>
      <c r="J24" s="65" t="s">
        <v>26</v>
      </c>
      <c r="K24" s="65" t="s">
        <v>26</v>
      </c>
      <c r="L24" s="65" t="s">
        <v>26</v>
      </c>
      <c r="M24" s="66">
        <v>121</v>
      </c>
      <c r="N24" s="65" t="s">
        <v>26</v>
      </c>
      <c r="O24" s="68"/>
    </row>
    <row r="25" spans="1:15" s="69" customFormat="1" ht="21.75" customHeight="1">
      <c r="A25" s="171" t="s">
        <v>62</v>
      </c>
      <c r="B25" s="64">
        <f t="shared" si="3"/>
        <v>0</v>
      </c>
      <c r="C25" s="65" t="s">
        <v>26</v>
      </c>
      <c r="D25" s="65" t="s">
        <v>26</v>
      </c>
      <c r="E25" s="65" t="s">
        <v>26</v>
      </c>
      <c r="F25" s="65" t="s">
        <v>26</v>
      </c>
      <c r="G25" s="65" t="s">
        <v>26</v>
      </c>
      <c r="H25" s="65">
        <f t="shared" si="4"/>
        <v>0</v>
      </c>
      <c r="I25" s="65" t="s">
        <v>26</v>
      </c>
      <c r="J25" s="65" t="s">
        <v>26</v>
      </c>
      <c r="K25" s="65" t="s">
        <v>26</v>
      </c>
      <c r="L25" s="65" t="s">
        <v>26</v>
      </c>
      <c r="M25" s="65" t="s">
        <v>26</v>
      </c>
      <c r="N25" s="65" t="s">
        <v>26</v>
      </c>
      <c r="O25" s="68"/>
    </row>
    <row r="26" spans="1:15" s="69" customFormat="1" ht="21.75" customHeight="1">
      <c r="A26" s="171" t="s">
        <v>61</v>
      </c>
      <c r="B26" s="64">
        <f t="shared" si="3"/>
        <v>6</v>
      </c>
      <c r="C26" s="65">
        <v>6</v>
      </c>
      <c r="D26" s="65" t="s">
        <v>26</v>
      </c>
      <c r="E26" s="65" t="s">
        <v>26</v>
      </c>
      <c r="F26" s="65" t="s">
        <v>26</v>
      </c>
      <c r="G26" s="65" t="s">
        <v>26</v>
      </c>
      <c r="H26" s="65">
        <f t="shared" si="4"/>
        <v>72</v>
      </c>
      <c r="I26" s="65">
        <v>6</v>
      </c>
      <c r="J26" s="66">
        <v>8</v>
      </c>
      <c r="K26" s="66">
        <v>4</v>
      </c>
      <c r="L26" s="65" t="s">
        <v>26</v>
      </c>
      <c r="M26" s="66">
        <v>54</v>
      </c>
      <c r="N26" s="65" t="s">
        <v>26</v>
      </c>
      <c r="O26" s="68"/>
    </row>
    <row r="27" spans="1:15" s="69" customFormat="1" ht="21.75" customHeight="1">
      <c r="A27" s="171" t="s">
        <v>60</v>
      </c>
      <c r="B27" s="64">
        <f t="shared" si="3"/>
        <v>0</v>
      </c>
      <c r="C27" s="65" t="s">
        <v>347</v>
      </c>
      <c r="D27" s="65" t="s">
        <v>347</v>
      </c>
      <c r="E27" s="65" t="s">
        <v>347</v>
      </c>
      <c r="F27" s="65" t="s">
        <v>347</v>
      </c>
      <c r="G27" s="65" t="s">
        <v>347</v>
      </c>
      <c r="H27" s="65">
        <f t="shared" si="4"/>
        <v>262</v>
      </c>
      <c r="I27" s="66">
        <v>113</v>
      </c>
      <c r="J27" s="66">
        <v>40</v>
      </c>
      <c r="K27" s="65" t="s">
        <v>347</v>
      </c>
      <c r="L27" s="66">
        <v>10</v>
      </c>
      <c r="M27" s="66">
        <v>99</v>
      </c>
      <c r="N27" s="65" t="s">
        <v>347</v>
      </c>
      <c r="O27" s="68"/>
    </row>
    <row r="28" spans="1:15" s="69" customFormat="1" ht="21.75" customHeight="1">
      <c r="A28" s="171" t="s">
        <v>59</v>
      </c>
      <c r="B28" s="64">
        <f t="shared" si="3"/>
        <v>0</v>
      </c>
      <c r="C28" s="65" t="s">
        <v>347</v>
      </c>
      <c r="D28" s="65" t="s">
        <v>347</v>
      </c>
      <c r="E28" s="65" t="s">
        <v>347</v>
      </c>
      <c r="F28" s="65" t="s">
        <v>347</v>
      </c>
      <c r="G28" s="65" t="s">
        <v>347</v>
      </c>
      <c r="H28" s="65">
        <f t="shared" si="4"/>
        <v>244</v>
      </c>
      <c r="I28" s="66">
        <v>24</v>
      </c>
      <c r="J28" s="66">
        <v>18</v>
      </c>
      <c r="K28" s="66">
        <v>43</v>
      </c>
      <c r="L28" s="65" t="s">
        <v>347</v>
      </c>
      <c r="M28" s="66">
        <v>159</v>
      </c>
      <c r="N28" s="65" t="s">
        <v>347</v>
      </c>
      <c r="O28" s="68"/>
    </row>
    <row r="29" spans="1:15" s="69" customFormat="1" ht="21.75" customHeight="1">
      <c r="A29" s="171" t="s">
        <v>58</v>
      </c>
      <c r="B29" s="64">
        <f t="shared" si="3"/>
        <v>0</v>
      </c>
      <c r="C29" s="65" t="s">
        <v>347</v>
      </c>
      <c r="D29" s="65" t="s">
        <v>347</v>
      </c>
      <c r="E29" s="65" t="s">
        <v>347</v>
      </c>
      <c r="F29" s="65" t="s">
        <v>347</v>
      </c>
      <c r="G29" s="65" t="s">
        <v>347</v>
      </c>
      <c r="H29" s="65">
        <f t="shared" si="4"/>
        <v>232</v>
      </c>
      <c r="I29" s="66">
        <v>62</v>
      </c>
      <c r="J29" s="66">
        <v>4</v>
      </c>
      <c r="K29" s="66">
        <v>38</v>
      </c>
      <c r="L29" s="65" t="s">
        <v>347</v>
      </c>
      <c r="M29" s="66">
        <v>128</v>
      </c>
      <c r="N29" s="65" t="s">
        <v>347</v>
      </c>
      <c r="O29" s="68"/>
    </row>
    <row r="30" spans="1:15" s="69" customFormat="1" ht="21.75" customHeight="1">
      <c r="A30" s="171" t="s">
        <v>348</v>
      </c>
      <c r="B30" s="64">
        <f t="shared" si="3"/>
        <v>0</v>
      </c>
      <c r="C30" s="65" t="s">
        <v>349</v>
      </c>
      <c r="D30" s="65" t="s">
        <v>349</v>
      </c>
      <c r="E30" s="65" t="s">
        <v>349</v>
      </c>
      <c r="F30" s="65" t="s">
        <v>349</v>
      </c>
      <c r="G30" s="65" t="s">
        <v>349</v>
      </c>
      <c r="H30" s="65">
        <f t="shared" si="4"/>
        <v>44</v>
      </c>
      <c r="I30" s="66">
        <v>29</v>
      </c>
      <c r="J30" s="65" t="s">
        <v>349</v>
      </c>
      <c r="K30" s="65" t="s">
        <v>349</v>
      </c>
      <c r="L30" s="65" t="s">
        <v>349</v>
      </c>
      <c r="M30" s="66">
        <v>15</v>
      </c>
      <c r="N30" s="65" t="s">
        <v>349</v>
      </c>
      <c r="O30" s="68"/>
    </row>
    <row r="31" spans="1:15" s="69" customFormat="1" ht="21.75" customHeight="1">
      <c r="A31" s="171" t="s">
        <v>57</v>
      </c>
      <c r="B31" s="64">
        <f t="shared" si="3"/>
        <v>0</v>
      </c>
      <c r="C31" s="65" t="s">
        <v>349</v>
      </c>
      <c r="D31" s="65" t="s">
        <v>349</v>
      </c>
      <c r="E31" s="65" t="s">
        <v>349</v>
      </c>
      <c r="F31" s="65" t="s">
        <v>349</v>
      </c>
      <c r="G31" s="65" t="s">
        <v>349</v>
      </c>
      <c r="H31" s="173">
        <f t="shared" si="4"/>
        <v>24</v>
      </c>
      <c r="I31" s="172">
        <v>8</v>
      </c>
      <c r="J31" s="173">
        <v>16</v>
      </c>
      <c r="K31" s="65" t="s">
        <v>349</v>
      </c>
      <c r="L31" s="65" t="s">
        <v>349</v>
      </c>
      <c r="M31" s="65" t="s">
        <v>349</v>
      </c>
      <c r="N31" s="65" t="s">
        <v>349</v>
      </c>
      <c r="O31" s="68"/>
    </row>
    <row r="32" spans="1:15" ht="13.5" customHeight="1">
      <c r="A32" s="174" t="s">
        <v>56</v>
      </c>
      <c r="B32" s="175"/>
      <c r="C32" s="176"/>
      <c r="D32" s="176"/>
      <c r="E32" s="176"/>
      <c r="F32" s="176"/>
      <c r="G32" s="176"/>
      <c r="H32" s="177"/>
      <c r="I32" s="177"/>
      <c r="J32" s="177"/>
      <c r="K32" s="177"/>
      <c r="L32" s="177"/>
      <c r="M32" s="177"/>
      <c r="N32" s="177"/>
      <c r="O32" s="6"/>
    </row>
    <row r="33" spans="1:15" ht="6" customHeight="1">
      <c r="A33" s="270"/>
      <c r="B33" s="271"/>
      <c r="C33" s="271"/>
      <c r="D33" s="271"/>
      <c r="E33" s="271"/>
      <c r="F33" s="271"/>
      <c r="G33" s="271"/>
      <c r="H33" s="272"/>
      <c r="I33" s="272"/>
      <c r="J33" s="272"/>
      <c r="K33" s="272"/>
      <c r="L33" s="272"/>
      <c r="M33" s="272"/>
      <c r="N33" s="272"/>
      <c r="O33" s="273"/>
    </row>
    <row r="35" spans="8:14" ht="13.5">
      <c r="H35" s="6"/>
      <c r="I35" s="6"/>
      <c r="J35" s="6"/>
      <c r="K35" s="6"/>
      <c r="L35" s="6"/>
      <c r="M35" s="6"/>
      <c r="N35" s="6"/>
    </row>
  </sheetData>
  <sheetProtection/>
  <mergeCells count="5">
    <mergeCell ref="A6:A7"/>
    <mergeCell ref="B6:G6"/>
    <mergeCell ref="H6:N6"/>
    <mergeCell ref="A3:N3"/>
    <mergeCell ref="F4:I4"/>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24"/>
  <sheetViews>
    <sheetView showGridLines="0" view="pageBreakPreview" zoomScale="85" zoomScaleNormal="85" zoomScaleSheetLayoutView="85" zoomScalePageLayoutView="0" workbookViewId="0" topLeftCell="A1">
      <pane xSplit="1" ySplit="7" topLeftCell="B8" activePane="bottomRight" state="frozen"/>
      <selection pane="topLeft" activeCell="A3" sqref="A3:H3"/>
      <selection pane="topRight" activeCell="A3" sqref="A3:H3"/>
      <selection pane="bottomLeft" activeCell="A3" sqref="A3:H3"/>
      <selection pane="bottomRight" activeCell="A3" sqref="A3:H3"/>
    </sheetView>
  </sheetViews>
  <sheetFormatPr defaultColWidth="9.00390625" defaultRowHeight="13.5"/>
  <cols>
    <col min="1" max="7" width="13.125" style="5" customWidth="1"/>
    <col min="8" max="15" width="11.50390625" style="5" customWidth="1"/>
    <col min="16" max="16384" width="9.00390625" style="5" customWidth="1"/>
  </cols>
  <sheetData>
    <row r="1" ht="13.5">
      <c r="A1" s="228" t="s">
        <v>195</v>
      </c>
    </row>
    <row r="2" ht="13.5">
      <c r="A2" s="14" t="s">
        <v>0</v>
      </c>
    </row>
    <row r="3" spans="1:15" ht="17.25">
      <c r="A3" s="376" t="s">
        <v>102</v>
      </c>
      <c r="B3" s="376"/>
      <c r="C3" s="376"/>
      <c r="D3" s="376"/>
      <c r="E3" s="376"/>
      <c r="F3" s="376"/>
      <c r="G3" s="376"/>
      <c r="H3" s="274"/>
      <c r="I3" s="274"/>
      <c r="J3" s="274"/>
      <c r="K3" s="274"/>
      <c r="L3" s="274"/>
      <c r="M3" s="274"/>
      <c r="N3" s="274"/>
      <c r="O3" s="274"/>
    </row>
    <row r="4" spans="1:15" ht="17.25">
      <c r="A4" s="274"/>
      <c r="B4" s="274"/>
      <c r="C4" s="274"/>
      <c r="D4" s="274"/>
      <c r="E4" s="274"/>
      <c r="F4" s="274"/>
      <c r="G4" s="274"/>
      <c r="H4" s="274"/>
      <c r="I4" s="274"/>
      <c r="J4" s="274"/>
      <c r="K4" s="274"/>
      <c r="L4" s="274"/>
      <c r="O4" s="226" t="s">
        <v>181</v>
      </c>
    </row>
    <row r="5" spans="1:15" ht="6" customHeight="1" thickBot="1">
      <c r="A5" s="178"/>
      <c r="B5" s="178"/>
      <c r="C5" s="178"/>
      <c r="D5" s="178"/>
      <c r="E5" s="178"/>
      <c r="F5" s="178"/>
      <c r="G5" s="178"/>
      <c r="H5" s="178"/>
      <c r="I5" s="178"/>
      <c r="J5" s="178"/>
      <c r="K5" s="178"/>
      <c r="L5" s="178"/>
      <c r="M5" s="381"/>
      <c r="N5" s="381"/>
      <c r="O5" s="381"/>
    </row>
    <row r="6" spans="1:15" ht="19.5" customHeight="1" thickTop="1">
      <c r="A6" s="179"/>
      <c r="B6" s="377" t="s">
        <v>17</v>
      </c>
      <c r="C6" s="378"/>
      <c r="D6" s="379" t="s">
        <v>101</v>
      </c>
      <c r="E6" s="379"/>
      <c r="F6" s="379" t="s">
        <v>100</v>
      </c>
      <c r="G6" s="379"/>
      <c r="H6" s="377" t="s">
        <v>188</v>
      </c>
      <c r="I6" s="378"/>
      <c r="J6" s="377" t="s">
        <v>99</v>
      </c>
      <c r="K6" s="378"/>
      <c r="L6" s="377" t="s">
        <v>98</v>
      </c>
      <c r="M6" s="378"/>
      <c r="N6" s="377" t="s">
        <v>97</v>
      </c>
      <c r="O6" s="380"/>
    </row>
    <row r="7" spans="1:15" ht="33" customHeight="1">
      <c r="A7" s="180"/>
      <c r="B7" s="181" t="s">
        <v>96</v>
      </c>
      <c r="C7" s="182" t="s">
        <v>94</v>
      </c>
      <c r="D7" s="182" t="s">
        <v>96</v>
      </c>
      <c r="E7" s="182" t="s">
        <v>94</v>
      </c>
      <c r="F7" s="182" t="s">
        <v>95</v>
      </c>
      <c r="G7" s="182" t="s">
        <v>94</v>
      </c>
      <c r="H7" s="182" t="s">
        <v>95</v>
      </c>
      <c r="I7" s="182" t="s">
        <v>94</v>
      </c>
      <c r="J7" s="182" t="s">
        <v>95</v>
      </c>
      <c r="K7" s="182" t="s">
        <v>94</v>
      </c>
      <c r="L7" s="182" t="s">
        <v>95</v>
      </c>
      <c r="M7" s="182" t="s">
        <v>94</v>
      </c>
      <c r="N7" s="182" t="s">
        <v>95</v>
      </c>
      <c r="O7" s="192" t="s">
        <v>94</v>
      </c>
    </row>
    <row r="8" spans="1:15" s="221" customFormat="1" ht="17.25" customHeight="1">
      <c r="A8" s="183" t="s">
        <v>336</v>
      </c>
      <c r="B8" s="184">
        <v>787809</v>
      </c>
      <c r="C8" s="184">
        <v>11713475</v>
      </c>
      <c r="D8" s="185">
        <v>15548</v>
      </c>
      <c r="E8" s="185">
        <v>370984</v>
      </c>
      <c r="F8" s="185">
        <v>7170</v>
      </c>
      <c r="G8" s="185">
        <v>112071</v>
      </c>
      <c r="H8" s="185">
        <v>27611</v>
      </c>
      <c r="I8" s="185">
        <v>491658</v>
      </c>
      <c r="J8" s="185">
        <v>228701</v>
      </c>
      <c r="K8" s="185">
        <v>2887530</v>
      </c>
      <c r="L8" s="185">
        <v>71165</v>
      </c>
      <c r="M8" s="185">
        <v>1165605</v>
      </c>
      <c r="N8" s="185">
        <v>437614</v>
      </c>
      <c r="O8" s="185">
        <v>6685627</v>
      </c>
    </row>
    <row r="9" spans="1:15" s="221" customFormat="1" ht="17.25" customHeight="1">
      <c r="A9" s="186" t="s">
        <v>300</v>
      </c>
      <c r="B9" s="184">
        <v>872693</v>
      </c>
      <c r="C9" s="184">
        <v>12986522</v>
      </c>
      <c r="D9" s="185">
        <v>681</v>
      </c>
      <c r="E9" s="185">
        <v>12605</v>
      </c>
      <c r="F9" s="185">
        <v>23464</v>
      </c>
      <c r="G9" s="185">
        <v>316346</v>
      </c>
      <c r="H9" s="185">
        <v>52907</v>
      </c>
      <c r="I9" s="185">
        <v>1224200</v>
      </c>
      <c r="J9" s="185">
        <v>231017</v>
      </c>
      <c r="K9" s="185">
        <v>2522039</v>
      </c>
      <c r="L9" s="185">
        <v>107169</v>
      </c>
      <c r="M9" s="185">
        <v>1895859</v>
      </c>
      <c r="N9" s="185">
        <v>457455</v>
      </c>
      <c r="O9" s="185">
        <v>7015473</v>
      </c>
    </row>
    <row r="10" spans="1:15" s="8" customFormat="1" ht="17.25" customHeight="1">
      <c r="A10" s="132" t="s">
        <v>337</v>
      </c>
      <c r="B10" s="13">
        <v>854175</v>
      </c>
      <c r="C10" s="13">
        <v>13334207</v>
      </c>
      <c r="D10" s="13">
        <v>929</v>
      </c>
      <c r="E10" s="13">
        <v>19760</v>
      </c>
      <c r="F10" s="13">
        <v>6678</v>
      </c>
      <c r="G10" s="13">
        <v>112030</v>
      </c>
      <c r="H10" s="13">
        <v>51579</v>
      </c>
      <c r="I10" s="13">
        <v>1268248</v>
      </c>
      <c r="J10" s="13">
        <v>240027</v>
      </c>
      <c r="K10" s="13">
        <v>3290516</v>
      </c>
      <c r="L10" s="13">
        <v>113042</v>
      </c>
      <c r="M10" s="13">
        <v>1860109</v>
      </c>
      <c r="N10" s="13">
        <v>441920</v>
      </c>
      <c r="O10" s="13">
        <v>6783544</v>
      </c>
    </row>
    <row r="11" spans="1:15" s="221" customFormat="1" ht="17.25" customHeight="1">
      <c r="A11" s="187"/>
      <c r="B11" s="188"/>
      <c r="C11" s="188"/>
      <c r="D11" s="185"/>
      <c r="E11" s="185"/>
      <c r="F11" s="185"/>
      <c r="G11" s="185"/>
      <c r="H11" s="185"/>
      <c r="I11" s="185"/>
      <c r="J11" s="185"/>
      <c r="K11" s="185"/>
      <c r="L11" s="185"/>
      <c r="M11" s="185"/>
      <c r="N11" s="185"/>
      <c r="O11" s="185"/>
    </row>
    <row r="12" spans="1:15" s="221" customFormat="1" ht="17.25" customHeight="1">
      <c r="A12" s="189" t="s">
        <v>338</v>
      </c>
      <c r="B12" s="275">
        <v>69041</v>
      </c>
      <c r="C12" s="276">
        <v>1235699</v>
      </c>
      <c r="D12" s="185">
        <v>0</v>
      </c>
      <c r="E12" s="185">
        <v>0</v>
      </c>
      <c r="F12" s="185">
        <v>0</v>
      </c>
      <c r="G12" s="185">
        <v>0</v>
      </c>
      <c r="H12" s="185">
        <v>3542</v>
      </c>
      <c r="I12" s="185">
        <v>62837</v>
      </c>
      <c r="J12" s="185">
        <v>26693</v>
      </c>
      <c r="K12" s="185">
        <v>551104</v>
      </c>
      <c r="L12" s="185">
        <v>16204</v>
      </c>
      <c r="M12" s="185">
        <v>281950</v>
      </c>
      <c r="N12" s="185">
        <v>22602</v>
      </c>
      <c r="O12" s="185">
        <v>339808</v>
      </c>
    </row>
    <row r="13" spans="1:15" s="221" customFormat="1" ht="17.25" customHeight="1">
      <c r="A13" s="189" t="s">
        <v>93</v>
      </c>
      <c r="B13" s="275">
        <v>47940</v>
      </c>
      <c r="C13" s="276">
        <v>840997</v>
      </c>
      <c r="D13" s="185">
        <v>0</v>
      </c>
      <c r="E13" s="185">
        <v>0</v>
      </c>
      <c r="F13" s="185">
        <v>315</v>
      </c>
      <c r="G13" s="185">
        <v>12000</v>
      </c>
      <c r="H13" s="185">
        <v>1641</v>
      </c>
      <c r="I13" s="185">
        <v>49878</v>
      </c>
      <c r="J13" s="185">
        <v>8915</v>
      </c>
      <c r="K13" s="185">
        <v>187182</v>
      </c>
      <c r="L13" s="185">
        <v>8043</v>
      </c>
      <c r="M13" s="185">
        <v>134950</v>
      </c>
      <c r="N13" s="185">
        <v>29026</v>
      </c>
      <c r="O13" s="185">
        <v>456987</v>
      </c>
    </row>
    <row r="14" spans="1:15" s="221" customFormat="1" ht="17.25" customHeight="1">
      <c r="A14" s="189" t="s">
        <v>92</v>
      </c>
      <c r="B14" s="275">
        <v>82684</v>
      </c>
      <c r="C14" s="276">
        <v>1312587</v>
      </c>
      <c r="D14" s="185">
        <v>0</v>
      </c>
      <c r="E14" s="185">
        <v>0</v>
      </c>
      <c r="F14" s="185">
        <v>32</v>
      </c>
      <c r="G14" s="185">
        <v>178</v>
      </c>
      <c r="H14" s="185">
        <v>7261</v>
      </c>
      <c r="I14" s="185">
        <v>224796</v>
      </c>
      <c r="J14" s="185">
        <v>21290</v>
      </c>
      <c r="K14" s="185">
        <v>209027</v>
      </c>
      <c r="L14" s="185">
        <v>8265</v>
      </c>
      <c r="M14" s="185">
        <v>187737</v>
      </c>
      <c r="N14" s="185">
        <v>45836</v>
      </c>
      <c r="O14" s="185">
        <v>690849</v>
      </c>
    </row>
    <row r="15" spans="1:15" s="221" customFormat="1" ht="17.25" customHeight="1">
      <c r="A15" s="189" t="s">
        <v>91</v>
      </c>
      <c r="B15" s="275">
        <v>73096</v>
      </c>
      <c r="C15" s="276">
        <v>1080210</v>
      </c>
      <c r="D15" s="185">
        <v>570</v>
      </c>
      <c r="E15" s="185">
        <v>13000</v>
      </c>
      <c r="F15" s="185">
        <v>2303</v>
      </c>
      <c r="G15" s="185">
        <v>56302</v>
      </c>
      <c r="H15" s="185">
        <v>1101</v>
      </c>
      <c r="I15" s="185">
        <v>37700</v>
      </c>
      <c r="J15" s="185">
        <v>30576</v>
      </c>
      <c r="K15" s="185">
        <v>389889</v>
      </c>
      <c r="L15" s="185">
        <v>2358</v>
      </c>
      <c r="M15" s="185">
        <v>43080</v>
      </c>
      <c r="N15" s="185">
        <v>36188</v>
      </c>
      <c r="O15" s="185">
        <v>540239</v>
      </c>
    </row>
    <row r="16" spans="1:15" s="221" customFormat="1" ht="17.25" customHeight="1">
      <c r="A16" s="189" t="s">
        <v>90</v>
      </c>
      <c r="B16" s="275">
        <v>73632</v>
      </c>
      <c r="C16" s="276">
        <v>1069770</v>
      </c>
      <c r="D16" s="185">
        <v>0</v>
      </c>
      <c r="E16" s="185">
        <v>0</v>
      </c>
      <c r="F16" s="185">
        <v>2858</v>
      </c>
      <c r="G16" s="185">
        <v>15900</v>
      </c>
      <c r="H16" s="185">
        <v>7121</v>
      </c>
      <c r="I16" s="185">
        <v>223518</v>
      </c>
      <c r="J16" s="185">
        <v>22725</v>
      </c>
      <c r="K16" s="185">
        <v>217981</v>
      </c>
      <c r="L16" s="185">
        <v>6585</v>
      </c>
      <c r="M16" s="185">
        <v>94520</v>
      </c>
      <c r="N16" s="185">
        <v>34343</v>
      </c>
      <c r="O16" s="185">
        <v>517851</v>
      </c>
    </row>
    <row r="17" spans="1:15" s="221" customFormat="1" ht="17.25" customHeight="1">
      <c r="A17" s="189" t="s">
        <v>89</v>
      </c>
      <c r="B17" s="275">
        <v>97531</v>
      </c>
      <c r="C17" s="276">
        <v>1355347</v>
      </c>
      <c r="D17" s="185">
        <v>0</v>
      </c>
      <c r="E17" s="185">
        <v>0</v>
      </c>
      <c r="F17" s="185">
        <v>409</v>
      </c>
      <c r="G17" s="185">
        <v>12000</v>
      </c>
      <c r="H17" s="185">
        <v>2933</v>
      </c>
      <c r="I17" s="185">
        <v>30700</v>
      </c>
      <c r="J17" s="185">
        <v>22689</v>
      </c>
      <c r="K17" s="185">
        <v>309759</v>
      </c>
      <c r="L17" s="185">
        <v>21602</v>
      </c>
      <c r="M17" s="185">
        <v>229932</v>
      </c>
      <c r="N17" s="185">
        <v>49898</v>
      </c>
      <c r="O17" s="185">
        <v>772956</v>
      </c>
    </row>
    <row r="18" spans="1:15" s="221" customFormat="1" ht="17.25" customHeight="1">
      <c r="A18" s="189" t="s">
        <v>88</v>
      </c>
      <c r="B18" s="275">
        <v>86246</v>
      </c>
      <c r="C18" s="276">
        <v>1387214</v>
      </c>
      <c r="D18" s="185">
        <v>0</v>
      </c>
      <c r="E18" s="185">
        <v>0</v>
      </c>
      <c r="F18" s="185">
        <v>60</v>
      </c>
      <c r="G18" s="185">
        <v>1800</v>
      </c>
      <c r="H18" s="185">
        <v>2500</v>
      </c>
      <c r="I18" s="185">
        <v>73914</v>
      </c>
      <c r="J18" s="185">
        <v>22813</v>
      </c>
      <c r="K18" s="185">
        <v>347005</v>
      </c>
      <c r="L18" s="185">
        <v>6188</v>
      </c>
      <c r="M18" s="185">
        <v>113922</v>
      </c>
      <c r="N18" s="185">
        <v>54685</v>
      </c>
      <c r="O18" s="185">
        <v>850573</v>
      </c>
    </row>
    <row r="19" spans="1:15" s="221" customFormat="1" ht="17.25" customHeight="1">
      <c r="A19" s="189" t="s">
        <v>87</v>
      </c>
      <c r="B19" s="275">
        <v>69602</v>
      </c>
      <c r="C19" s="276">
        <v>1087433</v>
      </c>
      <c r="D19" s="185">
        <v>283</v>
      </c>
      <c r="E19" s="185">
        <v>4760</v>
      </c>
      <c r="F19" s="185">
        <v>185</v>
      </c>
      <c r="G19" s="185">
        <v>2985</v>
      </c>
      <c r="H19" s="185">
        <v>5056</v>
      </c>
      <c r="I19" s="185">
        <v>95793</v>
      </c>
      <c r="J19" s="185">
        <v>17905</v>
      </c>
      <c r="K19" s="185">
        <v>214833</v>
      </c>
      <c r="L19" s="185">
        <v>10941</v>
      </c>
      <c r="M19" s="185">
        <v>211878</v>
      </c>
      <c r="N19" s="185">
        <v>35232</v>
      </c>
      <c r="O19" s="185">
        <v>557184</v>
      </c>
    </row>
    <row r="20" spans="1:15" s="221" customFormat="1" ht="17.25" customHeight="1">
      <c r="A20" s="189" t="s">
        <v>86</v>
      </c>
      <c r="B20" s="275">
        <v>62937</v>
      </c>
      <c r="C20" s="276">
        <v>1038009</v>
      </c>
      <c r="D20" s="185">
        <v>0</v>
      </c>
      <c r="E20" s="185">
        <v>0</v>
      </c>
      <c r="F20" s="185">
        <v>77</v>
      </c>
      <c r="G20" s="185">
        <v>2400</v>
      </c>
      <c r="H20" s="185">
        <v>4896</v>
      </c>
      <c r="I20" s="185">
        <v>139865</v>
      </c>
      <c r="J20" s="185">
        <v>13590</v>
      </c>
      <c r="K20" s="185">
        <v>230123</v>
      </c>
      <c r="L20" s="185">
        <v>9272</v>
      </c>
      <c r="M20" s="185">
        <v>136333</v>
      </c>
      <c r="N20" s="185">
        <v>35102</v>
      </c>
      <c r="O20" s="185">
        <v>529288</v>
      </c>
    </row>
    <row r="21" spans="1:15" s="221" customFormat="1" ht="17.25" customHeight="1">
      <c r="A21" s="189" t="s">
        <v>85</v>
      </c>
      <c r="B21" s="275">
        <v>66131</v>
      </c>
      <c r="C21" s="276">
        <v>1041420</v>
      </c>
      <c r="D21" s="185">
        <v>0</v>
      </c>
      <c r="E21" s="185">
        <v>0</v>
      </c>
      <c r="F21" s="185">
        <v>0</v>
      </c>
      <c r="G21" s="185">
        <v>0</v>
      </c>
      <c r="H21" s="185">
        <v>2756</v>
      </c>
      <c r="I21" s="185">
        <v>64490</v>
      </c>
      <c r="J21" s="185">
        <v>14490</v>
      </c>
      <c r="K21" s="185">
        <v>195066</v>
      </c>
      <c r="L21" s="185">
        <v>12606</v>
      </c>
      <c r="M21" s="185">
        <v>212512</v>
      </c>
      <c r="N21" s="185">
        <v>36279</v>
      </c>
      <c r="O21" s="185">
        <v>569352</v>
      </c>
    </row>
    <row r="22" spans="1:15" s="221" customFormat="1" ht="17.25" customHeight="1">
      <c r="A22" s="189" t="s">
        <v>84</v>
      </c>
      <c r="B22" s="275">
        <v>69466</v>
      </c>
      <c r="C22" s="276">
        <v>960467</v>
      </c>
      <c r="D22" s="185">
        <v>0</v>
      </c>
      <c r="E22" s="185">
        <v>0</v>
      </c>
      <c r="F22" s="185">
        <v>398</v>
      </c>
      <c r="G22" s="185">
        <v>8095</v>
      </c>
      <c r="H22" s="185">
        <v>12475</v>
      </c>
      <c r="I22" s="185">
        <v>260392</v>
      </c>
      <c r="J22" s="185">
        <v>23873</v>
      </c>
      <c r="K22" s="185">
        <v>202379</v>
      </c>
      <c r="L22" s="185">
        <v>1955</v>
      </c>
      <c r="M22" s="185">
        <v>35320</v>
      </c>
      <c r="N22" s="185">
        <v>30765</v>
      </c>
      <c r="O22" s="185">
        <v>454281</v>
      </c>
    </row>
    <row r="23" spans="1:15" s="221" customFormat="1" ht="17.25" customHeight="1">
      <c r="A23" s="190" t="s">
        <v>83</v>
      </c>
      <c r="B23" s="277">
        <v>55869</v>
      </c>
      <c r="C23" s="278">
        <v>925054</v>
      </c>
      <c r="D23" s="191">
        <v>76</v>
      </c>
      <c r="E23" s="191">
        <v>2000</v>
      </c>
      <c r="F23" s="191">
        <v>41</v>
      </c>
      <c r="G23" s="191">
        <v>370</v>
      </c>
      <c r="H23" s="191">
        <v>297</v>
      </c>
      <c r="I23" s="191">
        <v>4365</v>
      </c>
      <c r="J23" s="191">
        <v>14468</v>
      </c>
      <c r="K23" s="191">
        <v>236168</v>
      </c>
      <c r="L23" s="191">
        <v>9023</v>
      </c>
      <c r="M23" s="191">
        <v>177975</v>
      </c>
      <c r="N23" s="191">
        <v>31964</v>
      </c>
      <c r="O23" s="191">
        <v>504176</v>
      </c>
    </row>
    <row r="24" ht="15.75" customHeight="1">
      <c r="A24" s="69" t="s">
        <v>82</v>
      </c>
    </row>
  </sheetData>
  <sheetProtection/>
  <mergeCells count="9">
    <mergeCell ref="A3:G3"/>
    <mergeCell ref="B6:C6"/>
    <mergeCell ref="D6:E6"/>
    <mergeCell ref="F6:G6"/>
    <mergeCell ref="N6:O6"/>
    <mergeCell ref="L6:M6"/>
    <mergeCell ref="J6:K6"/>
    <mergeCell ref="H6:I6"/>
    <mergeCell ref="M5:O5"/>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38"/>
  <sheetViews>
    <sheetView showGridLines="0" view="pageBreakPreview" zoomScale="85" zoomScaleNormal="85" zoomScaleSheetLayoutView="85" zoomScalePageLayoutView="0" workbookViewId="0" topLeftCell="A1">
      <pane xSplit="1" ySplit="7" topLeftCell="B8" activePane="bottomRight" state="frozen"/>
      <selection pane="topLeft" activeCell="A3" sqref="A3:H3"/>
      <selection pane="topRight" activeCell="A3" sqref="A3:H3"/>
      <selection pane="bottomLeft" activeCell="A3" sqref="A3:H3"/>
      <selection pane="bottomRight" activeCell="A3" sqref="A3:H3"/>
    </sheetView>
  </sheetViews>
  <sheetFormatPr defaultColWidth="9.00390625" defaultRowHeight="13.5"/>
  <cols>
    <col min="1" max="7" width="13.125" style="5" customWidth="1"/>
    <col min="8" max="15" width="11.50390625" style="5" customWidth="1"/>
    <col min="16" max="16384" width="9.00390625" style="5" customWidth="1"/>
  </cols>
  <sheetData>
    <row r="1" ht="13.5">
      <c r="A1" s="228" t="s">
        <v>195</v>
      </c>
    </row>
    <row r="2" ht="13.5">
      <c r="A2" s="14" t="s">
        <v>0</v>
      </c>
    </row>
    <row r="3" spans="1:15" ht="17.25">
      <c r="A3" s="376" t="s">
        <v>107</v>
      </c>
      <c r="B3" s="376"/>
      <c r="C3" s="376"/>
      <c r="D3" s="376"/>
      <c r="E3" s="376"/>
      <c r="F3" s="376"/>
      <c r="G3" s="376"/>
      <c r="H3" s="274"/>
      <c r="I3" s="274"/>
      <c r="J3" s="274"/>
      <c r="K3" s="274"/>
      <c r="L3" s="274"/>
      <c r="M3" s="274"/>
      <c r="N3" s="274"/>
      <c r="O3" s="274"/>
    </row>
    <row r="4" spans="1:15" ht="17.25">
      <c r="A4" s="274"/>
      <c r="B4" s="274"/>
      <c r="C4" s="274"/>
      <c r="D4" s="274"/>
      <c r="E4" s="274"/>
      <c r="F4" s="274"/>
      <c r="G4" s="274"/>
      <c r="H4" s="274"/>
      <c r="I4" s="274"/>
      <c r="J4" s="274"/>
      <c r="K4" s="274"/>
      <c r="L4" s="274"/>
      <c r="N4" s="268"/>
      <c r="O4" s="226" t="s">
        <v>182</v>
      </c>
    </row>
    <row r="5" spans="1:15" ht="6" customHeight="1" thickBot="1">
      <c r="A5" s="178"/>
      <c r="B5" s="178"/>
      <c r="C5" s="178"/>
      <c r="D5" s="178"/>
      <c r="E5" s="178"/>
      <c r="F5" s="178"/>
      <c r="G5" s="178"/>
      <c r="H5" s="178"/>
      <c r="I5" s="178"/>
      <c r="J5" s="178"/>
      <c r="K5" s="178"/>
      <c r="L5" s="178"/>
      <c r="M5" s="381"/>
      <c r="N5" s="381"/>
      <c r="O5" s="381"/>
    </row>
    <row r="6" spans="1:15" ht="19.5" customHeight="1" thickTop="1">
      <c r="A6" s="179"/>
      <c r="B6" s="377" t="s">
        <v>17</v>
      </c>
      <c r="C6" s="378"/>
      <c r="D6" s="377" t="s">
        <v>73</v>
      </c>
      <c r="E6" s="378"/>
      <c r="F6" s="382" t="s">
        <v>106</v>
      </c>
      <c r="G6" s="382"/>
      <c r="H6" s="377" t="s">
        <v>105</v>
      </c>
      <c r="I6" s="378"/>
      <c r="J6" s="377" t="s">
        <v>104</v>
      </c>
      <c r="K6" s="378"/>
      <c r="L6" s="377" t="s">
        <v>103</v>
      </c>
      <c r="M6" s="378"/>
      <c r="N6" s="377" t="s">
        <v>33</v>
      </c>
      <c r="O6" s="380"/>
    </row>
    <row r="7" spans="1:15" ht="33" customHeight="1">
      <c r="A7" s="180"/>
      <c r="B7" s="181" t="s">
        <v>96</v>
      </c>
      <c r="C7" s="182" t="s">
        <v>94</v>
      </c>
      <c r="D7" s="182" t="s">
        <v>96</v>
      </c>
      <c r="E7" s="182" t="s">
        <v>94</v>
      </c>
      <c r="F7" s="182" t="s">
        <v>95</v>
      </c>
      <c r="G7" s="182" t="s">
        <v>94</v>
      </c>
      <c r="H7" s="182" t="s">
        <v>95</v>
      </c>
      <c r="I7" s="182" t="s">
        <v>94</v>
      </c>
      <c r="J7" s="182" t="s">
        <v>95</v>
      </c>
      <c r="K7" s="182" t="s">
        <v>94</v>
      </c>
      <c r="L7" s="182" t="s">
        <v>95</v>
      </c>
      <c r="M7" s="182" t="s">
        <v>94</v>
      </c>
      <c r="N7" s="182" t="s">
        <v>95</v>
      </c>
      <c r="O7" s="192" t="s">
        <v>94</v>
      </c>
    </row>
    <row r="8" spans="1:15" s="221" customFormat="1" ht="17.25" customHeight="1">
      <c r="A8" s="183" t="s">
        <v>336</v>
      </c>
      <c r="B8" s="185">
        <v>787809</v>
      </c>
      <c r="C8" s="185">
        <v>11713475</v>
      </c>
      <c r="D8" s="185">
        <v>417090</v>
      </c>
      <c r="E8" s="185">
        <v>6192788</v>
      </c>
      <c r="F8" s="185">
        <v>3085</v>
      </c>
      <c r="G8" s="185">
        <v>102260</v>
      </c>
      <c r="H8" s="185">
        <v>87618</v>
      </c>
      <c r="I8" s="185">
        <v>1707551</v>
      </c>
      <c r="J8" s="185">
        <v>274154</v>
      </c>
      <c r="K8" s="185">
        <v>3674552</v>
      </c>
      <c r="L8" s="185">
        <v>39</v>
      </c>
      <c r="M8" s="185">
        <v>803</v>
      </c>
      <c r="N8" s="185">
        <v>5823</v>
      </c>
      <c r="O8" s="185">
        <v>35521</v>
      </c>
    </row>
    <row r="9" spans="1:15" s="221" customFormat="1" ht="17.25" customHeight="1">
      <c r="A9" s="186" t="s">
        <v>300</v>
      </c>
      <c r="B9" s="184">
        <v>872693</v>
      </c>
      <c r="C9" s="184">
        <v>12986522</v>
      </c>
      <c r="D9" s="185">
        <v>436797</v>
      </c>
      <c r="E9" s="185">
        <v>6487560</v>
      </c>
      <c r="F9" s="185">
        <v>44240</v>
      </c>
      <c r="G9" s="185">
        <v>947175</v>
      </c>
      <c r="H9" s="185">
        <v>56628</v>
      </c>
      <c r="I9" s="185">
        <v>1201014</v>
      </c>
      <c r="J9" s="185">
        <v>330206</v>
      </c>
      <c r="K9" s="185">
        <v>4320565</v>
      </c>
      <c r="L9" s="185">
        <v>74</v>
      </c>
      <c r="M9" s="185">
        <v>1280</v>
      </c>
      <c r="N9" s="185">
        <v>4748</v>
      </c>
      <c r="O9" s="185">
        <v>28928</v>
      </c>
    </row>
    <row r="10" spans="1:15" s="8" customFormat="1" ht="17.25" customHeight="1">
      <c r="A10" s="132" t="s">
        <v>337</v>
      </c>
      <c r="B10" s="13">
        <v>854175</v>
      </c>
      <c r="C10" s="13">
        <v>13334207</v>
      </c>
      <c r="D10" s="13">
        <v>435927</v>
      </c>
      <c r="E10" s="13">
        <v>6417368</v>
      </c>
      <c r="F10" s="13">
        <v>1333</v>
      </c>
      <c r="G10" s="13">
        <v>41300</v>
      </c>
      <c r="H10" s="13">
        <v>98233</v>
      </c>
      <c r="I10" s="13">
        <v>2279102</v>
      </c>
      <c r="J10" s="13">
        <v>312514</v>
      </c>
      <c r="K10" s="13">
        <v>4557101</v>
      </c>
      <c r="L10" s="13">
        <v>142</v>
      </c>
      <c r="M10" s="13">
        <v>1474</v>
      </c>
      <c r="N10" s="13">
        <v>6026</v>
      </c>
      <c r="O10" s="13">
        <v>37862</v>
      </c>
    </row>
    <row r="11" spans="1:15" s="221" customFormat="1" ht="17.25" customHeight="1">
      <c r="A11" s="187"/>
      <c r="B11" s="188"/>
      <c r="C11" s="188"/>
      <c r="D11" s="185"/>
      <c r="E11" s="185"/>
      <c r="F11" s="185"/>
      <c r="G11" s="185"/>
      <c r="H11" s="185"/>
      <c r="I11" s="185"/>
      <c r="J11" s="185"/>
      <c r="K11" s="185"/>
      <c r="L11" s="185"/>
      <c r="M11" s="185"/>
      <c r="N11" s="185"/>
      <c r="O11" s="185"/>
    </row>
    <row r="12" spans="1:15" s="221" customFormat="1" ht="17.25" customHeight="1">
      <c r="A12" s="189" t="s">
        <v>338</v>
      </c>
      <c r="B12" s="279">
        <v>69041</v>
      </c>
      <c r="C12" s="279">
        <v>1235699</v>
      </c>
      <c r="D12" s="185">
        <v>21752</v>
      </c>
      <c r="E12" s="185">
        <v>293521</v>
      </c>
      <c r="F12" s="185">
        <v>0</v>
      </c>
      <c r="G12" s="185">
        <v>0</v>
      </c>
      <c r="H12" s="185">
        <v>18667</v>
      </c>
      <c r="I12" s="185">
        <v>325600</v>
      </c>
      <c r="J12" s="185">
        <v>28570</v>
      </c>
      <c r="K12" s="185">
        <v>616282</v>
      </c>
      <c r="L12" s="185">
        <v>0</v>
      </c>
      <c r="M12" s="185">
        <v>0</v>
      </c>
      <c r="N12" s="185">
        <v>52</v>
      </c>
      <c r="O12" s="185">
        <v>296</v>
      </c>
    </row>
    <row r="13" spans="1:15" s="221" customFormat="1" ht="17.25" customHeight="1">
      <c r="A13" s="189" t="s">
        <v>93</v>
      </c>
      <c r="B13" s="279">
        <v>47940</v>
      </c>
      <c r="C13" s="279">
        <v>840997</v>
      </c>
      <c r="D13" s="185">
        <v>27187</v>
      </c>
      <c r="E13" s="185">
        <v>408516</v>
      </c>
      <c r="F13" s="185">
        <v>1225</v>
      </c>
      <c r="G13" s="185">
        <v>40000</v>
      </c>
      <c r="H13" s="185">
        <v>9630</v>
      </c>
      <c r="I13" s="185">
        <v>237446</v>
      </c>
      <c r="J13" s="185">
        <v>9882</v>
      </c>
      <c r="K13" s="185">
        <v>154922</v>
      </c>
      <c r="L13" s="185">
        <v>16</v>
      </c>
      <c r="M13" s="185">
        <v>113</v>
      </c>
      <c r="N13" s="185">
        <v>0</v>
      </c>
      <c r="O13" s="185">
        <v>0</v>
      </c>
    </row>
    <row r="14" spans="1:15" s="221" customFormat="1" ht="17.25" customHeight="1">
      <c r="A14" s="189" t="s">
        <v>92</v>
      </c>
      <c r="B14" s="279">
        <v>82684</v>
      </c>
      <c r="C14" s="279">
        <v>1312587</v>
      </c>
      <c r="D14" s="185">
        <v>43691</v>
      </c>
      <c r="E14" s="185">
        <v>659054</v>
      </c>
      <c r="F14" s="185">
        <v>0</v>
      </c>
      <c r="G14" s="185">
        <v>0</v>
      </c>
      <c r="H14" s="185">
        <v>16161</v>
      </c>
      <c r="I14" s="185">
        <v>410050</v>
      </c>
      <c r="J14" s="185">
        <v>21881</v>
      </c>
      <c r="K14" s="185">
        <v>239748</v>
      </c>
      <c r="L14" s="185">
        <v>25</v>
      </c>
      <c r="M14" s="185">
        <v>185</v>
      </c>
      <c r="N14" s="185">
        <v>926</v>
      </c>
      <c r="O14" s="185">
        <v>3550</v>
      </c>
    </row>
    <row r="15" spans="1:15" s="221" customFormat="1" ht="17.25" customHeight="1">
      <c r="A15" s="189" t="s">
        <v>91</v>
      </c>
      <c r="B15" s="279">
        <v>73096</v>
      </c>
      <c r="C15" s="279">
        <v>1080210</v>
      </c>
      <c r="D15" s="185">
        <v>36159</v>
      </c>
      <c r="E15" s="185">
        <v>550850</v>
      </c>
      <c r="F15" s="185">
        <v>0</v>
      </c>
      <c r="G15" s="185">
        <v>0</v>
      </c>
      <c r="H15" s="185">
        <v>3675</v>
      </c>
      <c r="I15" s="185">
        <v>67196</v>
      </c>
      <c r="J15" s="185">
        <v>33214</v>
      </c>
      <c r="K15" s="185">
        <v>462014</v>
      </c>
      <c r="L15" s="185">
        <v>0</v>
      </c>
      <c r="M15" s="185">
        <v>0</v>
      </c>
      <c r="N15" s="185">
        <v>48</v>
      </c>
      <c r="O15" s="185">
        <v>150</v>
      </c>
    </row>
    <row r="16" spans="1:15" s="221" customFormat="1" ht="17.25" customHeight="1">
      <c r="A16" s="189" t="s">
        <v>90</v>
      </c>
      <c r="B16" s="279">
        <v>73632</v>
      </c>
      <c r="C16" s="279">
        <v>1069770</v>
      </c>
      <c r="D16" s="185">
        <v>34522</v>
      </c>
      <c r="E16" s="185">
        <v>494365</v>
      </c>
      <c r="F16" s="185">
        <v>0</v>
      </c>
      <c r="G16" s="185">
        <v>0</v>
      </c>
      <c r="H16" s="185">
        <v>7346</v>
      </c>
      <c r="I16" s="185">
        <v>275763</v>
      </c>
      <c r="J16" s="185">
        <v>28854</v>
      </c>
      <c r="K16" s="185">
        <v>285370</v>
      </c>
      <c r="L16" s="185">
        <v>40</v>
      </c>
      <c r="M16" s="185">
        <v>426</v>
      </c>
      <c r="N16" s="185">
        <v>2870</v>
      </c>
      <c r="O16" s="185">
        <v>13846</v>
      </c>
    </row>
    <row r="17" spans="1:15" s="221" customFormat="1" ht="17.25" customHeight="1">
      <c r="A17" s="189" t="s">
        <v>89</v>
      </c>
      <c r="B17" s="279">
        <v>97531</v>
      </c>
      <c r="C17" s="279">
        <v>1355347</v>
      </c>
      <c r="D17" s="185">
        <v>54519</v>
      </c>
      <c r="E17" s="185">
        <v>747402</v>
      </c>
      <c r="F17" s="185">
        <v>0</v>
      </c>
      <c r="G17" s="185">
        <v>0</v>
      </c>
      <c r="H17" s="185">
        <v>3765</v>
      </c>
      <c r="I17" s="185">
        <v>42030</v>
      </c>
      <c r="J17" s="185">
        <v>39071</v>
      </c>
      <c r="K17" s="185">
        <v>564572</v>
      </c>
      <c r="L17" s="185">
        <v>0</v>
      </c>
      <c r="M17" s="185">
        <v>0</v>
      </c>
      <c r="N17" s="185">
        <v>176</v>
      </c>
      <c r="O17" s="185">
        <v>1343</v>
      </c>
    </row>
    <row r="18" spans="1:15" s="221" customFormat="1" ht="17.25" customHeight="1">
      <c r="A18" s="189" t="s">
        <v>88</v>
      </c>
      <c r="B18" s="279">
        <v>86246</v>
      </c>
      <c r="C18" s="279">
        <v>1387214</v>
      </c>
      <c r="D18" s="185">
        <v>49141</v>
      </c>
      <c r="E18" s="185">
        <v>736329</v>
      </c>
      <c r="F18" s="185">
        <v>0</v>
      </c>
      <c r="G18" s="185">
        <v>0</v>
      </c>
      <c r="H18" s="185">
        <v>4847</v>
      </c>
      <c r="I18" s="185">
        <v>136443</v>
      </c>
      <c r="J18" s="185">
        <v>31989</v>
      </c>
      <c r="K18" s="185">
        <v>512708</v>
      </c>
      <c r="L18" s="185">
        <v>0</v>
      </c>
      <c r="M18" s="185">
        <v>0</v>
      </c>
      <c r="N18" s="185">
        <v>269</v>
      </c>
      <c r="O18" s="185">
        <v>1734</v>
      </c>
    </row>
    <row r="19" spans="1:15" s="221" customFormat="1" ht="17.25" customHeight="1">
      <c r="A19" s="189" t="s">
        <v>87</v>
      </c>
      <c r="B19" s="279">
        <v>69602</v>
      </c>
      <c r="C19" s="279">
        <v>1087433</v>
      </c>
      <c r="D19" s="185">
        <v>36579</v>
      </c>
      <c r="E19" s="185">
        <v>580164</v>
      </c>
      <c r="F19" s="185">
        <v>0</v>
      </c>
      <c r="G19" s="185">
        <v>0</v>
      </c>
      <c r="H19" s="185">
        <v>9414</v>
      </c>
      <c r="I19" s="185">
        <v>192593</v>
      </c>
      <c r="J19" s="185">
        <v>23304</v>
      </c>
      <c r="K19" s="185">
        <v>310978</v>
      </c>
      <c r="L19" s="185">
        <v>21</v>
      </c>
      <c r="M19" s="185">
        <v>270</v>
      </c>
      <c r="N19" s="185">
        <v>284</v>
      </c>
      <c r="O19" s="185">
        <v>3428</v>
      </c>
    </row>
    <row r="20" spans="1:15" s="221" customFormat="1" ht="17.25" customHeight="1">
      <c r="A20" s="189" t="s">
        <v>86</v>
      </c>
      <c r="B20" s="279">
        <v>62937</v>
      </c>
      <c r="C20" s="279">
        <v>1038009</v>
      </c>
      <c r="D20" s="185">
        <v>34660</v>
      </c>
      <c r="E20" s="185">
        <v>491189</v>
      </c>
      <c r="F20" s="185">
        <v>0</v>
      </c>
      <c r="G20" s="185">
        <v>0</v>
      </c>
      <c r="H20" s="185">
        <v>8190</v>
      </c>
      <c r="I20" s="185">
        <v>221810</v>
      </c>
      <c r="J20" s="185">
        <v>19463</v>
      </c>
      <c r="K20" s="185">
        <v>316792</v>
      </c>
      <c r="L20" s="185">
        <v>0</v>
      </c>
      <c r="M20" s="185">
        <v>0</v>
      </c>
      <c r="N20" s="185">
        <v>624</v>
      </c>
      <c r="O20" s="185">
        <v>8218</v>
      </c>
    </row>
    <row r="21" spans="1:15" s="221" customFormat="1" ht="17.25" customHeight="1">
      <c r="A21" s="189" t="s">
        <v>85</v>
      </c>
      <c r="B21" s="279">
        <v>66131</v>
      </c>
      <c r="C21" s="279">
        <v>1041420</v>
      </c>
      <c r="D21" s="185">
        <v>37422</v>
      </c>
      <c r="E21" s="185">
        <v>555897</v>
      </c>
      <c r="F21" s="185">
        <v>0</v>
      </c>
      <c r="G21" s="185">
        <v>0</v>
      </c>
      <c r="H21" s="185">
        <v>405</v>
      </c>
      <c r="I21" s="185">
        <v>9161</v>
      </c>
      <c r="J21" s="185">
        <v>28113</v>
      </c>
      <c r="K21" s="185">
        <v>475392</v>
      </c>
      <c r="L21" s="185">
        <v>21</v>
      </c>
      <c r="M21" s="185">
        <v>230</v>
      </c>
      <c r="N21" s="185">
        <v>170</v>
      </c>
      <c r="O21" s="185">
        <v>740</v>
      </c>
    </row>
    <row r="22" spans="1:15" s="221" customFormat="1" ht="17.25" customHeight="1">
      <c r="A22" s="189" t="s">
        <v>84</v>
      </c>
      <c r="B22" s="279">
        <v>69466</v>
      </c>
      <c r="C22" s="279">
        <v>960467</v>
      </c>
      <c r="D22" s="185">
        <v>30880</v>
      </c>
      <c r="E22" s="185">
        <v>453959</v>
      </c>
      <c r="F22" s="185">
        <v>108</v>
      </c>
      <c r="G22" s="185">
        <v>1300</v>
      </c>
      <c r="H22" s="185">
        <v>11669</v>
      </c>
      <c r="I22" s="185">
        <v>258410</v>
      </c>
      <c r="J22" s="185">
        <v>26402</v>
      </c>
      <c r="K22" s="185">
        <v>243878</v>
      </c>
      <c r="L22" s="185">
        <v>19</v>
      </c>
      <c r="M22" s="185">
        <v>250</v>
      </c>
      <c r="N22" s="185">
        <v>388</v>
      </c>
      <c r="O22" s="185">
        <v>2670</v>
      </c>
    </row>
    <row r="23" spans="1:15" s="221" customFormat="1" ht="17.25" customHeight="1">
      <c r="A23" s="190" t="s">
        <v>83</v>
      </c>
      <c r="B23" s="191">
        <v>55869</v>
      </c>
      <c r="C23" s="191">
        <v>925054</v>
      </c>
      <c r="D23" s="191">
        <v>29415</v>
      </c>
      <c r="E23" s="191">
        <v>446122</v>
      </c>
      <c r="F23" s="191">
        <v>0</v>
      </c>
      <c r="G23" s="191">
        <v>0</v>
      </c>
      <c r="H23" s="191">
        <v>4464</v>
      </c>
      <c r="I23" s="191">
        <v>102600</v>
      </c>
      <c r="J23" s="191">
        <v>21771</v>
      </c>
      <c r="K23" s="191">
        <v>374445</v>
      </c>
      <c r="L23" s="191">
        <v>0</v>
      </c>
      <c r="M23" s="191">
        <v>0</v>
      </c>
      <c r="N23" s="191">
        <v>219</v>
      </c>
      <c r="O23" s="191">
        <v>1887</v>
      </c>
    </row>
    <row r="24" ht="15" customHeight="1">
      <c r="A24" s="69" t="s">
        <v>82</v>
      </c>
    </row>
    <row r="26" spans="2:3" ht="13.5">
      <c r="B26" s="184">
        <f>B12-'11-4'!B12</f>
        <v>0</v>
      </c>
      <c r="C26" s="184">
        <f>C12-'11-4'!C12</f>
        <v>0</v>
      </c>
    </row>
    <row r="27" spans="2:3" ht="13.5">
      <c r="B27" s="184">
        <f>B13-'11-4'!B13</f>
        <v>0</v>
      </c>
      <c r="C27" s="184">
        <f>C13-'11-4'!C13</f>
        <v>0</v>
      </c>
    </row>
    <row r="28" spans="2:3" ht="13.5">
      <c r="B28" s="184">
        <f>B14-'11-4'!B14</f>
        <v>0</v>
      </c>
      <c r="C28" s="184">
        <f>C14-'11-4'!C14</f>
        <v>0</v>
      </c>
    </row>
    <row r="29" spans="2:3" ht="13.5">
      <c r="B29" s="184">
        <f>B15-'11-4'!B15</f>
        <v>0</v>
      </c>
      <c r="C29" s="184">
        <f>C15-'11-4'!C15</f>
        <v>0</v>
      </c>
    </row>
    <row r="30" spans="2:3" ht="13.5">
      <c r="B30" s="184">
        <f>B16-'11-4'!B16</f>
        <v>0</v>
      </c>
      <c r="C30" s="184">
        <f>C16-'11-4'!C16</f>
        <v>0</v>
      </c>
    </row>
    <row r="31" spans="2:3" ht="13.5">
      <c r="B31" s="184">
        <f>B17-'11-4'!B17</f>
        <v>0</v>
      </c>
      <c r="C31" s="184">
        <f>C17-'11-4'!C17</f>
        <v>0</v>
      </c>
    </row>
    <row r="32" spans="2:3" ht="13.5">
      <c r="B32" s="184">
        <f>B18-'11-4'!B18</f>
        <v>0</v>
      </c>
      <c r="C32" s="184">
        <f>C18-'11-4'!C18</f>
        <v>0</v>
      </c>
    </row>
    <row r="33" spans="2:3" ht="13.5">
      <c r="B33" s="184">
        <f>B19-'11-4'!B19</f>
        <v>0</v>
      </c>
      <c r="C33" s="184">
        <f>C19-'11-4'!C19</f>
        <v>0</v>
      </c>
    </row>
    <row r="34" spans="2:3" ht="13.5">
      <c r="B34" s="184">
        <f>B20-'11-4'!B20</f>
        <v>0</v>
      </c>
      <c r="C34" s="184">
        <f>C20-'11-4'!C20</f>
        <v>0</v>
      </c>
    </row>
    <row r="35" spans="2:3" ht="13.5">
      <c r="B35" s="184">
        <f>B21-'11-4'!B21</f>
        <v>0</v>
      </c>
      <c r="C35" s="184">
        <f>C21-'11-4'!C21</f>
        <v>0</v>
      </c>
    </row>
    <row r="36" spans="2:3" ht="13.5">
      <c r="B36" s="184">
        <f>B22-'11-4'!B22</f>
        <v>0</v>
      </c>
      <c r="C36" s="184">
        <f>C22-'11-4'!C22</f>
        <v>0</v>
      </c>
    </row>
    <row r="37" spans="2:3" ht="13.5">
      <c r="B37" s="184">
        <f>B23-'11-4'!B23</f>
        <v>0</v>
      </c>
      <c r="C37" s="184">
        <f>C23-'11-4'!C23</f>
        <v>0</v>
      </c>
    </row>
    <row r="38" spans="2:3" ht="13.5">
      <c r="B38" s="184"/>
      <c r="C38" s="184"/>
    </row>
  </sheetData>
  <sheetProtection/>
  <mergeCells count="9">
    <mergeCell ref="A3:G3"/>
    <mergeCell ref="M5:O5"/>
    <mergeCell ref="J6:K6"/>
    <mergeCell ref="L6:M6"/>
    <mergeCell ref="N6:O6"/>
    <mergeCell ref="B6:C6"/>
    <mergeCell ref="D6:E6"/>
    <mergeCell ref="F6:G6"/>
    <mergeCell ref="H6:I6"/>
  </mergeCells>
  <hyperlinks>
    <hyperlink ref="A1" location="'11住居・建築目次'!A1" display="11　住居・建築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expert</cp:lastModifiedBy>
  <cp:lastPrinted>2013-03-12T04:32:57Z</cp:lastPrinted>
  <dcterms:created xsi:type="dcterms:W3CDTF">2006-12-20T08:17:20Z</dcterms:created>
  <dcterms:modified xsi:type="dcterms:W3CDTF">2014-02-20T00:14:50Z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