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55" windowHeight="8475" tabRatio="876" activeTab="0"/>
  </bookViews>
  <sheets>
    <sheet name="18社会保障目次" sheetId="1" r:id="rId1"/>
    <sheet name="18-1" sheetId="2" r:id="rId2"/>
    <sheet name="18-2" sheetId="3" r:id="rId3"/>
    <sheet name="18-3" sheetId="4" r:id="rId4"/>
    <sheet name="18-4" sheetId="5" r:id="rId5"/>
    <sheet name="18-5" sheetId="6" r:id="rId6"/>
    <sheet name="18-6" sheetId="7" r:id="rId7"/>
    <sheet name="18-7" sheetId="8" r:id="rId8"/>
    <sheet name="18-8" sheetId="9" r:id="rId9"/>
    <sheet name="18-9(1)" sheetId="10" r:id="rId10"/>
    <sheet name="18-9(2)" sheetId="11" r:id="rId11"/>
    <sheet name="18-9(3)" sheetId="12" r:id="rId12"/>
    <sheet name="18-9(4)" sheetId="13" r:id="rId13"/>
  </sheets>
  <definedNames>
    <definedName name="_xlnm.Print_Area" localSheetId="1">'18-1'!$A$2:$I$31</definedName>
    <definedName name="_xlnm.Print_Area" localSheetId="2">'18-2'!$A$2:$J$26</definedName>
    <definedName name="_xlnm.Print_Area" localSheetId="3">'18-3'!$A$2:$Q$14</definedName>
    <definedName name="_xlnm.Print_Area" localSheetId="4">'18-4'!$A$2:$M$23</definedName>
    <definedName name="_xlnm.Print_Area" localSheetId="5">'18-5'!$A$2:$M$23</definedName>
    <definedName name="_xlnm.Print_Area" localSheetId="6">'18-6'!$A$2:$K$28</definedName>
    <definedName name="_xlnm.Print_Area" localSheetId="7">'18-7'!$A$2:$M$30</definedName>
    <definedName name="_xlnm.Print_Area" localSheetId="8">'18-8'!$A$2:$S$35</definedName>
    <definedName name="_xlnm.Print_Area" localSheetId="9">'18-9(1)'!$A$2:$O$14</definedName>
    <definedName name="_xlnm.Print_Area" localSheetId="10">'18-9(2)'!$A$2:$T$26</definedName>
    <definedName name="_xlnm.Print_Area" localSheetId="11">'18-9(3)'!$A$2:$L$14</definedName>
    <definedName name="_xlnm.Print_Area" localSheetId="12">'18-9(4)'!$A$2:$K$15</definedName>
    <definedName name="_xlnm.Print_Titles" localSheetId="3">'18-3'!$A:$A</definedName>
  </definedNames>
  <calcPr fullCalcOnLoad="1"/>
</workbook>
</file>

<file path=xl/sharedStrings.xml><?xml version="1.0" encoding="utf-8"?>
<sst xmlns="http://schemas.openxmlformats.org/spreadsheetml/2006/main" count="575" uniqueCount="337">
  <si>
    <t>１　社 会 福 祉 施 設</t>
  </si>
  <si>
    <t>適用法</t>
  </si>
  <si>
    <t>施設別</t>
  </si>
  <si>
    <t>施設数</t>
  </si>
  <si>
    <t>職　員　数</t>
  </si>
  <si>
    <t>定員</t>
  </si>
  <si>
    <t>現員</t>
  </si>
  <si>
    <t>住所地別施設数</t>
  </si>
  <si>
    <t>計</t>
  </si>
  <si>
    <t>専任</t>
  </si>
  <si>
    <t>兼任</t>
  </si>
  <si>
    <t>医療保護施設</t>
  </si>
  <si>
    <t>福井市1</t>
  </si>
  <si>
    <t>救護施設</t>
  </si>
  <si>
    <t>大野市1</t>
  </si>
  <si>
    <t>養護老人ホーム</t>
  </si>
  <si>
    <t>老人福祉センター</t>
  </si>
  <si>
    <t>軽費老人ホーム</t>
  </si>
  <si>
    <t>指定介護療養型医療施設</t>
  </si>
  <si>
    <t>点字図書館</t>
  </si>
  <si>
    <t>身体障害者福祉センター</t>
  </si>
  <si>
    <t>婦人保護施設</t>
  </si>
  <si>
    <t>一時保護所</t>
  </si>
  <si>
    <t>隣保館</t>
  </si>
  <si>
    <t>低額診療施設</t>
  </si>
  <si>
    <t>福井市2</t>
  </si>
  <si>
    <t>介護老人保健施設</t>
  </si>
  <si>
    <t>資　料：福井県地域福祉課、長寿福祉課、障害福祉課、子ども家庭課</t>
  </si>
  <si>
    <t>敦賀市1，美浜町2，高浜町1，おおい町1</t>
  </si>
  <si>
    <t>指定生活介護事業所</t>
  </si>
  <si>
    <t>指定自立訓練事業所</t>
  </si>
  <si>
    <t>指定就労移行支援事業所</t>
  </si>
  <si>
    <t>指定就労継続支援Ａ型事業所</t>
  </si>
  <si>
    <t>指定就労継続支援Ｂ型事業所</t>
  </si>
  <si>
    <t>-</t>
  </si>
  <si>
    <t>障害者自立支援法による施設</t>
  </si>
  <si>
    <t>指定介護老人福祉施設
（特別養護老人ホーム）</t>
  </si>
  <si>
    <t>地域密着型介護老人福祉施設
（特別養護老人ホーム）</t>
  </si>
  <si>
    <t>身体障害者福祉法による施設</t>
  </si>
  <si>
    <t>売春防止法による施設</t>
  </si>
  <si>
    <t>社会福祉事業法による施設</t>
  </si>
  <si>
    <t>資　料：福井県障害福祉課、子ども家庭課</t>
  </si>
  <si>
    <t>（注）　1.児童福祉施設とは児童福祉法による施設をいう。</t>
  </si>
  <si>
    <t>児童館（児童センター）</t>
  </si>
  <si>
    <t>敦賀市1，あわら市1</t>
  </si>
  <si>
    <t>母子福祉施設</t>
  </si>
  <si>
    <t>福井市1，敦賀市1</t>
  </si>
  <si>
    <t>一時保護所</t>
  </si>
  <si>
    <t>あわら市1</t>
  </si>
  <si>
    <t>母子生活支援施設</t>
  </si>
  <si>
    <t>児童養護施設</t>
  </si>
  <si>
    <t>児童自立支援施設</t>
  </si>
  <si>
    <t>乳児院</t>
  </si>
  <si>
    <t>福井市3，敦賀市1，永平寺町1</t>
  </si>
  <si>
    <t>助産施設</t>
  </si>
  <si>
    <t>私立</t>
  </si>
  <si>
    <t>公立</t>
  </si>
  <si>
    <t>所在地別施設数</t>
  </si>
  <si>
    <t>施　設　数</t>
  </si>
  <si>
    <t>２　児　童　福　祉　施　設</t>
  </si>
  <si>
    <t>世　　帯</t>
  </si>
  <si>
    <t>母子世帯</t>
  </si>
  <si>
    <t>その他</t>
  </si>
  <si>
    <t>離婚世帯</t>
  </si>
  <si>
    <t>受給者数</t>
  </si>
  <si>
    <t>遺棄世帯</t>
  </si>
  <si>
    <t>障 害 者</t>
  </si>
  <si>
    <t>未 婚 の</t>
  </si>
  <si>
    <t>死　　別</t>
  </si>
  <si>
    <t>生別母子世帯</t>
  </si>
  <si>
    <t>総数</t>
  </si>
  <si>
    <t>児童扶養手当</t>
  </si>
  <si>
    <t>３　児童扶養手当受給者数</t>
  </si>
  <si>
    <t>資　料：福井県地域福祉課</t>
  </si>
  <si>
    <t>月</t>
  </si>
  <si>
    <t>保護施設事務費</t>
  </si>
  <si>
    <t>葬祭扶助</t>
  </si>
  <si>
    <t>生業扶助</t>
  </si>
  <si>
    <t>出産扶助</t>
  </si>
  <si>
    <t>医療扶助</t>
  </si>
  <si>
    <t>介護扶助</t>
  </si>
  <si>
    <t>教育扶助</t>
  </si>
  <si>
    <t>住宅扶助</t>
  </si>
  <si>
    <t>生活扶助</t>
  </si>
  <si>
    <t>総　　　数</t>
  </si>
  <si>
    <t>（単位：円）</t>
  </si>
  <si>
    <t>４　生活保護費月別支給状況</t>
  </si>
  <si>
    <t>3</t>
  </si>
  <si>
    <t>2</t>
  </si>
  <si>
    <t>1</t>
  </si>
  <si>
    <t>被保護人員</t>
  </si>
  <si>
    <t>（単位：人）</t>
  </si>
  <si>
    <t>５　生活保護法による月別、扶助別被保護人員</t>
  </si>
  <si>
    <t>いている世帯　　</t>
  </si>
  <si>
    <t>のいない世帯</t>
  </si>
  <si>
    <t>その他の就業者</t>
  </si>
  <si>
    <t>日雇勤務者</t>
  </si>
  <si>
    <t>常用勤務者</t>
  </si>
  <si>
    <t>ないが世帯員が働</t>
  </si>
  <si>
    <t>働いている者</t>
  </si>
  <si>
    <t>世帯主は働いてい</t>
  </si>
  <si>
    <t>（単位：戸）</t>
  </si>
  <si>
    <t>６　被保護世帯の月別、労働類型別被保護世帯数</t>
  </si>
  <si>
    <t>資　料：福井県地域福祉課</t>
  </si>
  <si>
    <t>福祉事務所計</t>
  </si>
  <si>
    <t>若狭健康福祉センター</t>
  </si>
  <si>
    <t>二州健康福祉センター</t>
  </si>
  <si>
    <t>丹南健康福祉センター</t>
  </si>
  <si>
    <t>福井健康福祉センター</t>
  </si>
  <si>
    <t>市      計</t>
  </si>
  <si>
    <t>坂井市</t>
  </si>
  <si>
    <t>越前市</t>
  </si>
  <si>
    <t xml:space="preserve">あわら市 </t>
  </si>
  <si>
    <t>勝山市</t>
  </si>
  <si>
    <t>大野市</t>
  </si>
  <si>
    <t>小浜市</t>
  </si>
  <si>
    <t>敦賀市</t>
  </si>
  <si>
    <t>福井市</t>
  </si>
  <si>
    <t>平成</t>
  </si>
  <si>
    <t>葬祭</t>
  </si>
  <si>
    <t>生業</t>
  </si>
  <si>
    <t>出産</t>
  </si>
  <si>
    <t>医療</t>
  </si>
  <si>
    <t>介護</t>
  </si>
  <si>
    <t>教育</t>
  </si>
  <si>
    <t>住宅</t>
  </si>
  <si>
    <t>生活</t>
  </si>
  <si>
    <t>扶　　助　　別　　人　　員　　（人）</t>
  </si>
  <si>
    <t>保護人員</t>
  </si>
  <si>
    <t>保護世帯</t>
  </si>
  <si>
    <t>７　事務所別生活保護世帯数、人員等</t>
  </si>
  <si>
    <t>資　料：福井県障害福祉課</t>
  </si>
  <si>
    <t>町   計</t>
  </si>
  <si>
    <t>若狭町</t>
  </si>
  <si>
    <t>おおい町</t>
  </si>
  <si>
    <t>高浜町</t>
  </si>
  <si>
    <t>美浜町</t>
  </si>
  <si>
    <t>越前町</t>
  </si>
  <si>
    <t>南越前町</t>
  </si>
  <si>
    <t>池田町</t>
  </si>
  <si>
    <t>永平寺町</t>
  </si>
  <si>
    <t>市   計</t>
  </si>
  <si>
    <t>あわら市</t>
  </si>
  <si>
    <t>大野市</t>
  </si>
  <si>
    <t>移動</t>
  </si>
  <si>
    <t>上肢</t>
  </si>
  <si>
    <t>ぼうこう
直・小腸
免疫</t>
  </si>
  <si>
    <t>呼吸器</t>
  </si>
  <si>
    <t>腎臓</t>
  </si>
  <si>
    <t>心臓</t>
  </si>
  <si>
    <t>脳原性</t>
  </si>
  <si>
    <t>体幹</t>
  </si>
  <si>
    <t>下肢</t>
  </si>
  <si>
    <t>平衡</t>
  </si>
  <si>
    <t>聴覚</t>
  </si>
  <si>
    <t>合計</t>
  </si>
  <si>
    <t>内部障害</t>
  </si>
  <si>
    <t>肢体不自由</t>
  </si>
  <si>
    <t>音声
言語
そし
ゃく</t>
  </si>
  <si>
    <t>聴覚･平衡機能障害</t>
  </si>
  <si>
    <t>視覚</t>
  </si>
  <si>
    <t>資　料：福井県総合福祉相談所、嶺南振興局敦賀児童相談所</t>
  </si>
  <si>
    <t>敦賀</t>
  </si>
  <si>
    <t>中央</t>
  </si>
  <si>
    <t>（教育委員会含）</t>
  </si>
  <si>
    <t>県市町</t>
  </si>
  <si>
    <t>（1）通告経路別</t>
  </si>
  <si>
    <t>９　児童相談所取扱件数</t>
  </si>
  <si>
    <t>歳</t>
  </si>
  <si>
    <t>15</t>
  </si>
  <si>
    <t>～</t>
  </si>
  <si>
    <t>13</t>
  </si>
  <si>
    <t>12</t>
  </si>
  <si>
    <t>10</t>
  </si>
  <si>
    <t>9</t>
  </si>
  <si>
    <t>7</t>
  </si>
  <si>
    <t>6</t>
  </si>
  <si>
    <t>4</t>
  </si>
  <si>
    <t>3</t>
  </si>
  <si>
    <t>行為等</t>
  </si>
  <si>
    <t>身障害</t>
  </si>
  <si>
    <t>語障害</t>
  </si>
  <si>
    <t>不自由</t>
  </si>
  <si>
    <t>不登校</t>
  </si>
  <si>
    <t>自閉症</t>
  </si>
  <si>
    <t>重症心</t>
  </si>
  <si>
    <t>視聴言</t>
  </si>
  <si>
    <t>（２）年齢別･相談別</t>
  </si>
  <si>
    <t>他機関斡旋</t>
  </si>
  <si>
    <t>養所等委託</t>
  </si>
  <si>
    <t>家裁送致</t>
  </si>
  <si>
    <t>指定国立療</t>
  </si>
  <si>
    <t>児童福祉施設</t>
  </si>
  <si>
    <t>里親委託</t>
  </si>
  <si>
    <t>児童福祉</t>
  </si>
  <si>
    <t>（３）処理別状況</t>
  </si>
  <si>
    <t>通園施設</t>
  </si>
  <si>
    <t>支援施設</t>
  </si>
  <si>
    <t>由児施設</t>
  </si>
  <si>
    <t>難聴幼児</t>
  </si>
  <si>
    <t>重症心身</t>
  </si>
  <si>
    <t>児童自立</t>
  </si>
  <si>
    <t>知的障害</t>
  </si>
  <si>
    <t>肢体不自</t>
  </si>
  <si>
    <t>（４）施設入所状況</t>
  </si>
  <si>
    <t>18-2</t>
  </si>
  <si>
    <t>18-3</t>
  </si>
  <si>
    <t>18-4</t>
  </si>
  <si>
    <t>18-5</t>
  </si>
  <si>
    <t>18-6</t>
  </si>
  <si>
    <t>18-7</t>
  </si>
  <si>
    <t>18-8</t>
  </si>
  <si>
    <t>18-9(1)</t>
  </si>
  <si>
    <t>18-9(2)</t>
  </si>
  <si>
    <t>18-9(3)</t>
  </si>
  <si>
    <t>18-9(4)</t>
  </si>
  <si>
    <t>生活保護費月別支給状況</t>
  </si>
  <si>
    <t>生活保護法による月別、扶助別被保護人員</t>
  </si>
  <si>
    <t>被保護世帯の月別、労働類型別被保護世帯数</t>
  </si>
  <si>
    <t>事務所別生活保護世帯数、人員等</t>
  </si>
  <si>
    <t>市町別、障害区分別身体障害者数（身体障害者手帳所持者数）</t>
  </si>
  <si>
    <t>社会福祉施設</t>
  </si>
  <si>
    <t>児童福祉施設</t>
  </si>
  <si>
    <t>児童扶養手当受給者数</t>
  </si>
  <si>
    <t>18-1</t>
  </si>
  <si>
    <t>児童相談所取扱件数(1)通告経路別</t>
  </si>
  <si>
    <t>児童相談所取扱件数(2)年齢別・相談別</t>
  </si>
  <si>
    <t>児童相談所取扱件数(3)処理別状況</t>
  </si>
  <si>
    <t>児童相談所取扱件数(4)施設入所状況</t>
  </si>
  <si>
    <t>事務所</t>
  </si>
  <si>
    <t>児童福</t>
  </si>
  <si>
    <t>祉施設</t>
  </si>
  <si>
    <t>児童
委員</t>
  </si>
  <si>
    <t>近隣
知人</t>
  </si>
  <si>
    <t>児童
本人</t>
  </si>
  <si>
    <t>しつけ</t>
  </si>
  <si>
    <t>越前市1</t>
  </si>
  <si>
    <t>福井市1</t>
  </si>
  <si>
    <t>福井市1，小浜市1</t>
  </si>
  <si>
    <t>生活保護法
による施設</t>
  </si>
  <si>
    <t>老人福祉法
による施設</t>
  </si>
  <si>
    <t>介護保険
施設</t>
  </si>
  <si>
    <t>児童養護</t>
  </si>
  <si>
    <t>福井市1，敦賀市1，小浜市1，大野市1，あわら市1,
越前市2，越前町2</t>
  </si>
  <si>
    <t>22</t>
  </si>
  <si>
    <t>総数</t>
  </si>
  <si>
    <t>家裁</t>
  </si>
  <si>
    <t>里親</t>
  </si>
  <si>
    <t>学校</t>
  </si>
  <si>
    <t>家庭</t>
  </si>
  <si>
    <t>警察</t>
  </si>
  <si>
    <t>福祉</t>
  </si>
  <si>
    <t>養護</t>
  </si>
  <si>
    <t>保健</t>
  </si>
  <si>
    <t>肢体</t>
  </si>
  <si>
    <t>知的</t>
  </si>
  <si>
    <t>障害</t>
  </si>
  <si>
    <t>ぐ犯</t>
  </si>
  <si>
    <t>触法</t>
  </si>
  <si>
    <t>性格</t>
  </si>
  <si>
    <t>行動</t>
  </si>
  <si>
    <t>適性</t>
  </si>
  <si>
    <t>司指導</t>
  </si>
  <si>
    <t>入所</t>
  </si>
  <si>
    <t>通所</t>
  </si>
  <si>
    <t>継続</t>
  </si>
  <si>
    <t>助言</t>
  </si>
  <si>
    <t>面接指導</t>
  </si>
  <si>
    <t>施設</t>
  </si>
  <si>
    <t>児施設</t>
  </si>
  <si>
    <t>保育所</t>
  </si>
  <si>
    <t>内職者</t>
  </si>
  <si>
    <t>世帯主が働いている世帯</t>
  </si>
  <si>
    <t>23年</t>
  </si>
  <si>
    <t>23</t>
  </si>
  <si>
    <t>…</t>
  </si>
  <si>
    <t>18　社会保障</t>
  </si>
  <si>
    <t>18　社会保障　目次へ＜＜</t>
  </si>
  <si>
    <t>障害児施設</t>
  </si>
  <si>
    <t>0</t>
  </si>
  <si>
    <t>16</t>
  </si>
  <si>
    <t>以</t>
  </si>
  <si>
    <t>上</t>
  </si>
  <si>
    <t>その他
の世帯</t>
  </si>
  <si>
    <t>対　象
児童数</t>
  </si>
  <si>
    <t>父子世帯</t>
  </si>
  <si>
    <t>生別父子世帯</t>
  </si>
  <si>
    <t>肝臓</t>
  </si>
  <si>
    <t>８　市町別、障害区分別身体障害者数(身体障害者手帳所持者数)</t>
  </si>
  <si>
    <t>1)</t>
  </si>
  <si>
    <t>18　社会保障</t>
  </si>
  <si>
    <t>平成23年福井県統計年鑑</t>
  </si>
  <si>
    <t>平成24年4月1日現在</t>
  </si>
  <si>
    <t>指定障害者支援施設</t>
  </si>
  <si>
    <t>福祉ホーム</t>
  </si>
  <si>
    <t>福井市11，敦賀市2，小浜市1，勝山市1，鯖江市2，
あわら市4，越前市4，坂井市3，美浜町1，若狭町2，
高浜町1,おおい町1</t>
  </si>
  <si>
    <t>福井市6，敦賀市1，小浜市1，大野市4，鯖江市1，
坂井市1,若狭町1</t>
  </si>
  <si>
    <t>福井市14，敦賀市3，小浜市3，大野市2，勝山1，
鯖江市3，　あわら市3，越前市4，坂井市3，
南越前町1，美浜町1，おおい町1，若狭町1</t>
  </si>
  <si>
    <t>福井市14，敦賀市1，小浜市1，勝山市1，鯖江市2，
あわら市2，越前市7，坂井市2，美浜町2，若狭町3，
高浜町1</t>
  </si>
  <si>
    <t>福井市17，敦賀市4，小浜市2, 大野市4，勝山市2，
鯖江市4，あわら市4，越前市6，坂井市4，南越前町1，
美浜町1，おおい町1，若狭町1</t>
  </si>
  <si>
    <t>福井市9，敦賀市1，小浜市3, 大野市2，勝山市4，
鯖江市2，あわら市1，越前市2，坂井市1，越前町2</t>
  </si>
  <si>
    <t>福井市2，大野市1，あわら市2，越前市1，坂井市2，
永平寺町3，南越前町1，越前町1</t>
  </si>
  <si>
    <t>福井市9，敦賀市1，大野市1，鯖江市2，あわら市2,
越前市1，坂井市3，南越前町1</t>
  </si>
  <si>
    <t>福井市19，敦賀市4，小浜市3，大野市2，勝山市2，
鯖江市3，あわら市2，越前市5，坂井市4，
永平寺町3，池田町1，南越前町1，越前町4，
美浜町1，高浜町1，おおい町1，若狭町1</t>
  </si>
  <si>
    <t>福井市7，小浜市1，大野市1, あわら市1，坂井市4，
若狭町1</t>
  </si>
  <si>
    <t>福井市9，敦賀市4，小浜市1，大野市2，勝山市3，
鯖江市3，あわら市2，越前市3，坂井市3，南越前町2,
越前町1，高浜町1，おおい町1，若狭町1</t>
  </si>
  <si>
    <t>福井市12，敦賀市1，小浜市1，勝山市1，鯖江市2，
越前市4，坂井市3，越前町1, 若狭町1</t>
  </si>
  <si>
    <t>福井市1</t>
  </si>
  <si>
    <t>福祉型障害児入所施設</t>
  </si>
  <si>
    <t>医療型障害児入所施設</t>
  </si>
  <si>
    <t>医療型児童発達支援センター</t>
  </si>
  <si>
    <t>児童発達支援センター</t>
  </si>
  <si>
    <t>重症心身障害児病棟</t>
  </si>
  <si>
    <t>福井市1，敦賀市1，大野市1，鯖江市1，
越前市1</t>
  </si>
  <si>
    <t xml:space="preserve">        3.児童館には大型児童館を含まない。</t>
  </si>
  <si>
    <t>福井市87，敦賀市21，小浜市12，大野市13,
勝山市11,鯖江市21,あわら市11，越前市24,
坂井市30,永平寺町8, 池田町1, 南越前町5,
越前町14, 美浜町3, 高浜町3, おおい町4,
若狭町9</t>
  </si>
  <si>
    <t>福井市29，敦賀市4，小浜市6，大野市5，
勝山市6，鯖江市16，あわら市4，越前市13,
坂井市13,永平寺町3,池田町1,南越前町4,
越前町7, 美浜町2, 高浜町1, おおい町2,
若狭町3</t>
  </si>
  <si>
    <t>　　　　2.保育所数には、休止中の福井市の公立の５保育所を含む。</t>
  </si>
  <si>
    <t xml:space="preserve">        4.公立保育所には公設民営を含む。</t>
  </si>
  <si>
    <r>
      <t>特別児童扶養手当</t>
    </r>
    <r>
      <rPr>
        <sz val="8"/>
        <rFont val="ＭＳ 明朝"/>
        <family val="1"/>
      </rPr>
      <t xml:space="preserve"> 2)</t>
    </r>
  </si>
  <si>
    <t>（注）1.平成22年8月1日から、児童扶養手当の支給対象が父子世帯にも拡大した。　2.支給停止者を含む。</t>
  </si>
  <si>
    <t>平成21年度</t>
  </si>
  <si>
    <t>24年</t>
  </si>
  <si>
    <t>平成21年度平均　　</t>
  </si>
  <si>
    <t>22年3月分</t>
  </si>
  <si>
    <t>24</t>
  </si>
  <si>
    <t>平成24年3月分</t>
  </si>
  <si>
    <t>平成24年3月31日現在</t>
  </si>
  <si>
    <t>保健所
および
医療機関</t>
  </si>
  <si>
    <t>平成21年度　　</t>
  </si>
  <si>
    <t>平 成 21 年 度　　</t>
  </si>
  <si>
    <t>（注）社会福祉施設等調査による常勤職員数を専任職員数、非常勤職員数を兼任職員数として計上している。</t>
  </si>
  <si>
    <t>18　社会保障</t>
  </si>
  <si>
    <t>-</t>
  </si>
  <si>
    <t>…</t>
  </si>
  <si>
    <t>鯖江市</t>
  </si>
  <si>
    <t>鯖江市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</si>
</sst>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_ * #,##0_&quot;\(&quot;国&quot;&quot;立&quot;\);_ * \-#,##0_ ;_ * &quot;-&quot;_ ;_ @_ "/>
    <numFmt numFmtId="179" formatCode="_ * #,##0_ ;_ * \-#,##0_ ;_ * &quot;-&quot;??_ ;_ @_ "/>
    <numFmt numFmtId="180" formatCode="#,##0;[Red]\-#,##0;\-"/>
    <numFmt numFmtId="181" formatCode="#,##0.00_ "/>
    <numFmt numFmtId="182" formatCode="\(#,###\)"/>
    <numFmt numFmtId="183" formatCode="0.E+00"/>
    <numFmt numFmtId="184" formatCode="#,##0\ ;\-#,##0\ ;\-\ "/>
    <numFmt numFmtId="185" formatCode="_ * #,##0.0_ ;_ * \-#,##0.0_ ;_ * &quot;-&quot;_ ;_ @_ "/>
    <numFmt numFmtId="186" formatCode="#,##0.0;[Red]\-#,##0.0"/>
    <numFmt numFmtId="187" formatCode="#,##0\ ;[Red]\-#,##0\ ;\-\ "/>
    <numFmt numFmtId="188" formatCode="#,##0\ ;[Red]\-#,##0\ ;&quot;-&quot;\ "/>
    <numFmt numFmtId="189" formatCode="#,##0_ ;;&quot;-&quot;_ ;_ @_ "/>
    <numFmt numFmtId="190" formatCode="0_);[Red]\(0\)"/>
    <numFmt numFmtId="191" formatCode="#,##0_);[Red]\(#,##0\)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62" applyFont="1" applyFill="1">
      <alignment/>
      <protection/>
    </xf>
    <xf numFmtId="0" fontId="4" fillId="0" borderId="0" xfId="62" applyFont="1" applyFill="1" applyAlignment="1">
      <alignment horizontal="left"/>
      <protection/>
    </xf>
    <xf numFmtId="41" fontId="6" fillId="0" borderId="0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43" applyAlignment="1" applyProtection="1" quotePrefix="1">
      <alignment/>
      <protection/>
    </xf>
    <xf numFmtId="41" fontId="8" fillId="0" borderId="10" xfId="0" applyNumberFormat="1" applyFont="1" applyFill="1" applyBorder="1" applyAlignment="1">
      <alignment horizontal="center" vertical="center"/>
    </xf>
    <xf numFmtId="0" fontId="15" fillId="0" borderId="0" xfId="63" applyFont="1" applyFill="1">
      <alignment vertical="center"/>
      <protection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41" fontId="8" fillId="0" borderId="0" xfId="0" applyNumberFormat="1" applyFont="1" applyFill="1" applyBorder="1" applyAlignment="1">
      <alignment horizontal="center" vertical="center"/>
    </xf>
    <xf numFmtId="180" fontId="8" fillId="0" borderId="13" xfId="49" applyNumberFormat="1" applyFont="1" applyFill="1" applyBorder="1" applyAlignment="1">
      <alignment horizontal="right" vertical="center"/>
    </xf>
    <xf numFmtId="180" fontId="8" fillId="0" borderId="14" xfId="49" applyNumberFormat="1" applyFont="1" applyFill="1" applyBorder="1" applyAlignment="1">
      <alignment horizontal="right" vertical="center"/>
    </xf>
    <xf numFmtId="180" fontId="8" fillId="0" borderId="10" xfId="49" applyNumberFormat="1" applyFont="1" applyFill="1" applyBorder="1" applyAlignment="1">
      <alignment horizontal="right" vertical="center"/>
    </xf>
    <xf numFmtId="180" fontId="8" fillId="0" borderId="0" xfId="49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horizontal="center"/>
      <protection/>
    </xf>
    <xf numFmtId="0" fontId="0" fillId="0" borderId="15" xfId="62" applyFont="1" applyFill="1" applyBorder="1">
      <alignment/>
      <protection/>
    </xf>
    <xf numFmtId="180" fontId="8" fillId="0" borderId="10" xfId="51" applyNumberFormat="1" applyFont="1" applyFill="1" applyBorder="1" applyAlignment="1">
      <alignment vertical="center"/>
    </xf>
    <xf numFmtId="180" fontId="8" fillId="0" borderId="0" xfId="51" applyNumberFormat="1" applyFont="1" applyFill="1" applyBorder="1" applyAlignment="1">
      <alignment vertical="center"/>
    </xf>
    <xf numFmtId="180" fontId="8" fillId="0" borderId="14" xfId="51" applyNumberFormat="1" applyFont="1" applyFill="1" applyBorder="1" applyAlignment="1">
      <alignment horizontal="right" vertical="center"/>
    </xf>
    <xf numFmtId="180" fontId="8" fillId="0" borderId="0" xfId="51" applyNumberFormat="1" applyFont="1" applyFill="1" applyBorder="1" applyAlignment="1">
      <alignment horizontal="right" vertical="center"/>
    </xf>
    <xf numFmtId="0" fontId="15" fillId="0" borderId="16" xfId="63" applyFont="1" applyFill="1" applyBorder="1" applyAlignment="1">
      <alignment horizontal="distributed" vertical="center" shrinkToFit="1"/>
      <protection/>
    </xf>
    <xf numFmtId="0" fontId="13" fillId="0" borderId="0" xfId="0" applyFont="1" applyFill="1" applyBorder="1" applyAlignment="1">
      <alignment horizontal="distributed" vertical="center"/>
    </xf>
    <xf numFmtId="41" fontId="13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distributed" vertical="center"/>
    </xf>
    <xf numFmtId="41" fontId="13" fillId="0" borderId="17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41" fontId="13" fillId="0" borderId="18" xfId="0" applyNumberFormat="1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left" vertical="center"/>
    </xf>
    <xf numFmtId="41" fontId="13" fillId="0" borderId="17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vertical="center" wrapText="1"/>
    </xf>
    <xf numFmtId="41" fontId="13" fillId="0" borderId="20" xfId="0" applyNumberFormat="1" applyFont="1" applyFill="1" applyBorder="1" applyAlignment="1">
      <alignment vertical="center"/>
    </xf>
    <xf numFmtId="41" fontId="13" fillId="0" borderId="2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distributed" vertical="center" wrapText="1"/>
    </xf>
    <xf numFmtId="0" fontId="16" fillId="0" borderId="11" xfId="0" applyFont="1" applyFill="1" applyBorder="1" applyAlignment="1">
      <alignment horizontal="distributed" vertical="center" wrapText="1" shrinkToFit="1"/>
    </xf>
    <xf numFmtId="41" fontId="13" fillId="0" borderId="18" xfId="0" applyNumberFormat="1" applyFont="1" applyFill="1" applyBorder="1" applyAlignment="1">
      <alignment vertical="center"/>
    </xf>
    <xf numFmtId="0" fontId="16" fillId="0" borderId="19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3" fillId="0" borderId="11" xfId="62" applyFont="1" applyFill="1" applyBorder="1" applyAlignment="1">
      <alignment horizontal="distributed" vertical="center"/>
      <protection/>
    </xf>
    <xf numFmtId="189" fontId="13" fillId="0" borderId="17" xfId="62" applyNumberFormat="1" applyFont="1" applyFill="1" applyBorder="1" applyAlignment="1">
      <alignment vertical="center"/>
      <protection/>
    </xf>
    <xf numFmtId="189" fontId="13" fillId="0" borderId="17" xfId="0" applyNumberFormat="1" applyFont="1" applyFill="1" applyBorder="1" applyAlignment="1">
      <alignment horizontal="right" vertical="center"/>
    </xf>
    <xf numFmtId="189" fontId="13" fillId="0" borderId="17" xfId="62" applyNumberFormat="1" applyFont="1" applyFill="1" applyBorder="1" applyAlignment="1">
      <alignment horizontal="right" vertical="center"/>
      <protection/>
    </xf>
    <xf numFmtId="0" fontId="16" fillId="0" borderId="13" xfId="62" applyFont="1" applyFill="1" applyBorder="1" applyAlignment="1">
      <alignment vertical="center"/>
      <protection/>
    </xf>
    <xf numFmtId="189" fontId="13" fillId="0" borderId="18" xfId="62" applyNumberFormat="1" applyFont="1" applyFill="1" applyBorder="1" applyAlignment="1">
      <alignment vertical="center"/>
      <protection/>
    </xf>
    <xf numFmtId="189" fontId="13" fillId="0" borderId="18" xfId="0" applyNumberFormat="1" applyFont="1" applyFill="1" applyBorder="1" applyAlignment="1">
      <alignment horizontal="right" vertical="center"/>
    </xf>
    <xf numFmtId="189" fontId="13" fillId="0" borderId="18" xfId="62" applyNumberFormat="1" applyFont="1" applyFill="1" applyBorder="1" applyAlignment="1">
      <alignment horizontal="right" vertical="center"/>
      <protection/>
    </xf>
    <xf numFmtId="0" fontId="16" fillId="0" borderId="19" xfId="62" applyFont="1" applyFill="1" applyBorder="1" applyAlignment="1">
      <alignment vertical="center"/>
      <protection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0" fillId="0" borderId="0" xfId="4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189" fontId="13" fillId="0" borderId="17" xfId="0" applyNumberFormat="1" applyFont="1" applyFill="1" applyBorder="1" applyAlignment="1">
      <alignment vertical="center"/>
    </xf>
    <xf numFmtId="189" fontId="13" fillId="0" borderId="18" xfId="0" applyNumberFormat="1" applyFont="1" applyFill="1" applyBorder="1" applyAlignment="1">
      <alignment vertical="center"/>
    </xf>
    <xf numFmtId="0" fontId="0" fillId="0" borderId="15" xfId="62" applyFont="1" applyFill="1" applyBorder="1" applyAlignment="1">
      <alignment horizontal="center"/>
      <protection/>
    </xf>
    <xf numFmtId="0" fontId="14" fillId="0" borderId="0" xfId="62" applyFont="1" applyFill="1">
      <alignment/>
      <protection/>
    </xf>
    <xf numFmtId="0" fontId="7" fillId="0" borderId="16" xfId="62" applyFont="1" applyFill="1" applyBorder="1" applyAlignment="1">
      <alignment horizontal="distributed" vertical="center" shrinkToFit="1"/>
      <protection/>
    </xf>
    <xf numFmtId="189" fontId="7" fillId="0" borderId="13" xfId="51" applyNumberFormat="1" applyFont="1" applyFill="1" applyBorder="1" applyAlignment="1">
      <alignment horizontal="right" vertical="center"/>
    </xf>
    <xf numFmtId="189" fontId="7" fillId="0" borderId="14" xfId="51" applyNumberFormat="1" applyFont="1" applyFill="1" applyBorder="1" applyAlignment="1">
      <alignment horizontal="right" vertical="center"/>
    </xf>
    <xf numFmtId="0" fontId="13" fillId="0" borderId="13" xfId="62" applyFont="1" applyFill="1" applyBorder="1" applyAlignment="1">
      <alignment vertical="center"/>
      <protection/>
    </xf>
    <xf numFmtId="189" fontId="7" fillId="0" borderId="10" xfId="51" applyNumberFormat="1" applyFont="1" applyFill="1" applyBorder="1" applyAlignment="1">
      <alignment horizontal="right" vertical="center"/>
    </xf>
    <xf numFmtId="189" fontId="7" fillId="0" borderId="0" xfId="51" applyNumberFormat="1" applyFont="1" applyFill="1" applyBorder="1" applyAlignment="1">
      <alignment horizontal="right" vertical="center"/>
    </xf>
    <xf numFmtId="0" fontId="13" fillId="0" borderId="10" xfId="62" applyFont="1" applyFill="1" applyBorder="1" applyAlignment="1">
      <alignment vertical="center"/>
      <protection/>
    </xf>
    <xf numFmtId="0" fontId="7" fillId="0" borderId="21" xfId="62" applyFont="1" applyFill="1" applyBorder="1" applyAlignment="1">
      <alignment horizontal="distributed" vertical="center" shrinkToFit="1"/>
      <protection/>
    </xf>
    <xf numFmtId="0" fontId="13" fillId="0" borderId="10" xfId="62" applyFont="1" applyFill="1" applyBorder="1" applyAlignment="1">
      <alignment vertical="center" wrapText="1"/>
      <protection/>
    </xf>
    <xf numFmtId="0" fontId="7" fillId="0" borderId="16" xfId="62" applyFont="1" applyFill="1" applyBorder="1" applyAlignment="1">
      <alignment horizontal="center" vertical="center" shrinkToFit="1"/>
      <protection/>
    </xf>
    <xf numFmtId="0" fontId="7" fillId="0" borderId="14" xfId="62" applyFont="1" applyFill="1" applyBorder="1" applyAlignment="1">
      <alignment horizontal="distributed" vertical="center" shrinkToFit="1"/>
      <protection/>
    </xf>
    <xf numFmtId="189" fontId="7" fillId="0" borderId="0" xfId="51" applyNumberFormat="1" applyFont="1" applyFill="1" applyBorder="1" applyAlignment="1">
      <alignment horizontal="right" vertical="center" wrapText="1"/>
    </xf>
    <xf numFmtId="0" fontId="13" fillId="0" borderId="10" xfId="62" applyFont="1" applyFill="1" applyBorder="1" applyAlignment="1">
      <alignment horizontal="left" vertical="center" wrapText="1"/>
      <protection/>
    </xf>
    <xf numFmtId="189" fontId="7" fillId="0" borderId="10" xfId="51" applyNumberFormat="1" applyFont="1" applyFill="1" applyBorder="1" applyAlignment="1">
      <alignment horizontal="right" vertical="center" shrinkToFit="1"/>
    </xf>
    <xf numFmtId="0" fontId="7" fillId="0" borderId="22" xfId="62" applyFont="1" applyFill="1" applyBorder="1" applyAlignment="1">
      <alignment horizontal="center" vertical="center" shrinkToFit="1"/>
      <protection/>
    </xf>
    <xf numFmtId="189" fontId="7" fillId="0" borderId="19" xfId="51" applyNumberFormat="1" applyFont="1" applyFill="1" applyBorder="1" applyAlignment="1">
      <alignment horizontal="right" vertical="center"/>
    </xf>
    <xf numFmtId="189" fontId="7" fillId="0" borderId="16" xfId="51" applyNumberFormat="1" applyFont="1" applyFill="1" applyBorder="1" applyAlignment="1">
      <alignment horizontal="right" vertical="center" wrapText="1"/>
    </xf>
    <xf numFmtId="189" fontId="7" fillId="0" borderId="16" xfId="51" applyNumberFormat="1" applyFont="1" applyFill="1" applyBorder="1" applyAlignment="1">
      <alignment horizontal="right" vertical="center"/>
    </xf>
    <xf numFmtId="0" fontId="13" fillId="0" borderId="19" xfId="62" applyFont="1" applyFill="1" applyBorder="1" applyAlignment="1">
      <alignment vertical="center" wrapText="1"/>
      <protection/>
    </xf>
    <xf numFmtId="0" fontId="6" fillId="0" borderId="0" xfId="62" applyFont="1" applyFill="1" applyAlignment="1">
      <alignment horizontal="center"/>
      <protection/>
    </xf>
    <xf numFmtId="0" fontId="0" fillId="0" borderId="0" xfId="63" applyFont="1" applyFill="1" applyAlignment="1">
      <alignment horizontal="center"/>
      <protection/>
    </xf>
    <xf numFmtId="0" fontId="0" fillId="0" borderId="0" xfId="63" applyFont="1" applyFill="1">
      <alignment vertical="center"/>
      <protection/>
    </xf>
    <xf numFmtId="0" fontId="4" fillId="0" borderId="0" xfId="63" applyFont="1" applyFill="1" applyAlignment="1">
      <alignment horizontal="left"/>
      <protection/>
    </xf>
    <xf numFmtId="0" fontId="9" fillId="0" borderId="0" xfId="63" applyFont="1" applyFill="1">
      <alignment vertical="center"/>
      <protection/>
    </xf>
    <xf numFmtId="0" fontId="6" fillId="0" borderId="15" xfId="63" applyFont="1" applyFill="1" applyBorder="1" applyAlignment="1">
      <alignment horizontal="center"/>
      <protection/>
    </xf>
    <xf numFmtId="0" fontId="0" fillId="0" borderId="15" xfId="63" applyFont="1" applyFill="1" applyBorder="1">
      <alignment vertical="center"/>
      <protection/>
    </xf>
    <xf numFmtId="0" fontId="14" fillId="0" borderId="0" xfId="63" applyFont="1" applyFill="1">
      <alignment vertical="center"/>
      <protection/>
    </xf>
    <xf numFmtId="0" fontId="13" fillId="0" borderId="21" xfId="63" applyFont="1" applyFill="1" applyBorder="1" applyAlignment="1">
      <alignment vertical="center"/>
      <protection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18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distributed" vertical="center" shrinkToFit="1"/>
      <protection/>
    </xf>
    <xf numFmtId="41" fontId="8" fillId="0" borderId="10" xfId="63" applyNumberFormat="1" applyFont="1" applyFill="1" applyBorder="1" applyAlignment="1">
      <alignment horizontal="center" vertical="center"/>
      <protection/>
    </xf>
    <xf numFmtId="41" fontId="8" fillId="0" borderId="0" xfId="63" applyNumberFormat="1" applyFont="1" applyFill="1" applyBorder="1" applyAlignment="1">
      <alignment horizontal="center" vertical="center"/>
      <protection/>
    </xf>
    <xf numFmtId="0" fontId="8" fillId="0" borderId="0" xfId="63" applyFont="1" applyFill="1">
      <alignment vertical="center"/>
      <protection/>
    </xf>
    <xf numFmtId="41" fontId="15" fillId="0" borderId="16" xfId="63" applyNumberFormat="1" applyFont="1" applyFill="1" applyBorder="1" applyAlignment="1">
      <alignment horizontal="center" vertical="center"/>
      <protection/>
    </xf>
    <xf numFmtId="41" fontId="15" fillId="0" borderId="16" xfId="63" applyNumberFormat="1" applyFont="1" applyFill="1" applyBorder="1" applyAlignment="1">
      <alignment horizontal="right" vertical="center"/>
      <protection/>
    </xf>
    <xf numFmtId="0" fontId="7" fillId="0" borderId="14" xfId="63" applyFont="1" applyFill="1" applyBorder="1" applyAlignment="1">
      <alignment/>
      <protection/>
    </xf>
    <xf numFmtId="0" fontId="8" fillId="0" borderId="14" xfId="63" applyFont="1" applyFill="1" applyBorder="1" applyAlignment="1">
      <alignment/>
      <protection/>
    </xf>
    <xf numFmtId="0" fontId="8" fillId="0" borderId="14" xfId="63" applyFont="1" applyFill="1" applyBorder="1" applyAlignment="1">
      <alignment vertical="center" shrinkToFit="1"/>
      <protection/>
    </xf>
    <xf numFmtId="0" fontId="8" fillId="0" borderId="0" xfId="63" applyFont="1" applyFill="1" applyBorder="1" applyAlignment="1">
      <alignment vertical="center" shrinkToFit="1"/>
      <protection/>
    </xf>
    <xf numFmtId="41" fontId="15" fillId="0" borderId="0" xfId="63" applyNumberFormat="1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/>
      <protection/>
    </xf>
    <xf numFmtId="0" fontId="8" fillId="0" borderId="0" xfId="63" applyFont="1" applyFill="1" applyAlignment="1">
      <alignment/>
      <protection/>
    </xf>
    <xf numFmtId="0" fontId="14" fillId="0" borderId="0" xfId="63" applyFont="1" applyFill="1" applyAlignment="1">
      <alignment/>
      <protection/>
    </xf>
    <xf numFmtId="0" fontId="6" fillId="0" borderId="0" xfId="63" applyFont="1" applyFill="1">
      <alignment vertical="center"/>
      <protection/>
    </xf>
    <xf numFmtId="0" fontId="6" fillId="0" borderId="0" xfId="63" applyFont="1" applyFill="1" applyAlignment="1">
      <alignment horizontal="center"/>
      <protection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distributed" vertical="center" shrinkToFit="1"/>
    </xf>
    <xf numFmtId="41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distributed" vertical="center" shrinkToFit="1"/>
    </xf>
    <xf numFmtId="49" fontId="6" fillId="0" borderId="16" xfId="0" applyNumberFormat="1" applyFont="1" applyFill="1" applyBorder="1" applyAlignment="1">
      <alignment horizontal="distributed" vertical="center" shrinkToFit="1"/>
    </xf>
    <xf numFmtId="0" fontId="6" fillId="0" borderId="16" xfId="0" applyNumberFormat="1" applyFont="1" applyFill="1" applyBorder="1" applyAlignment="1">
      <alignment horizontal="distributed" vertical="center" shrinkToFit="1"/>
    </xf>
    <xf numFmtId="41" fontId="6" fillId="0" borderId="19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4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8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9" fontId="8" fillId="0" borderId="24" xfId="0" applyNumberFormat="1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9" fontId="8" fillId="0" borderId="0" xfId="0" applyNumberFormat="1" applyFont="1" applyFill="1" applyBorder="1" applyAlignment="1">
      <alignment/>
    </xf>
    <xf numFmtId="180" fontId="15" fillId="0" borderId="10" xfId="49" applyNumberFormat="1" applyFont="1" applyFill="1" applyBorder="1" applyAlignment="1">
      <alignment horizontal="right" vertical="center"/>
    </xf>
    <xf numFmtId="180" fontId="15" fillId="0" borderId="0" xfId="49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49" fontId="15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distributed" vertical="center" shrinkToFit="1"/>
    </xf>
    <xf numFmtId="49" fontId="8" fillId="0" borderId="0" xfId="0" applyNumberFormat="1" applyFont="1" applyFill="1" applyBorder="1" applyAlignment="1">
      <alignment horizontal="left" vertical="center" shrinkToFit="1"/>
    </xf>
    <xf numFmtId="49" fontId="8" fillId="0" borderId="16" xfId="0" applyNumberFormat="1" applyFont="1" applyFill="1" applyBorder="1" applyAlignment="1">
      <alignment horizontal="distributed" vertical="center" shrinkToFit="1"/>
    </xf>
    <xf numFmtId="180" fontId="8" fillId="0" borderId="19" xfId="49" applyNumberFormat="1" applyFont="1" applyFill="1" applyBorder="1" applyAlignment="1">
      <alignment horizontal="right" vertical="center"/>
    </xf>
    <xf numFmtId="180" fontId="8" fillId="0" borderId="16" xfId="49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41" fontId="8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41" fontId="8" fillId="0" borderId="13" xfId="0" applyNumberFormat="1" applyFont="1" applyFill="1" applyBorder="1" applyAlignment="1">
      <alignment horizontal="center" vertical="center"/>
    </xf>
    <xf numFmtId="41" fontId="8" fillId="0" borderId="14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15" fillId="0" borderId="10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24" xfId="0" applyNumberFormat="1" applyFont="1" applyFill="1" applyBorder="1" applyAlignment="1">
      <alignment horizontal="center" vertical="center" shrinkToFit="1"/>
    </xf>
    <xf numFmtId="49" fontId="8" fillId="0" borderId="24" xfId="0" applyNumberFormat="1" applyFont="1" applyFill="1" applyBorder="1" applyAlignment="1">
      <alignment horizontal="left" vertical="center" shrinkToFit="1"/>
    </xf>
    <xf numFmtId="49" fontId="8" fillId="0" borderId="24" xfId="0" applyNumberFormat="1" applyFont="1" applyFill="1" applyBorder="1" applyAlignment="1">
      <alignment horizontal="distributed" vertical="center" shrinkToFit="1"/>
    </xf>
    <xf numFmtId="49" fontId="8" fillId="0" borderId="25" xfId="0" applyNumberFormat="1" applyFont="1" applyFill="1" applyBorder="1" applyAlignment="1">
      <alignment horizontal="distributed" vertical="center" shrinkToFit="1"/>
    </xf>
    <xf numFmtId="179" fontId="8" fillId="0" borderId="19" xfId="0" applyNumberFormat="1" applyFont="1" applyFill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41" fontId="8" fillId="0" borderId="16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distributed" vertical="center"/>
    </xf>
    <xf numFmtId="49" fontId="15" fillId="0" borderId="24" xfId="0" applyNumberFormat="1" applyFont="1" applyFill="1" applyBorder="1" applyAlignment="1">
      <alignment horizontal="left" vertical="center" shrinkToFit="1"/>
    </xf>
    <xf numFmtId="41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180" fontId="15" fillId="0" borderId="19" xfId="49" applyNumberFormat="1" applyFont="1" applyFill="1" applyBorder="1" applyAlignment="1">
      <alignment horizontal="right" vertical="center"/>
    </xf>
    <xf numFmtId="180" fontId="15" fillId="0" borderId="16" xfId="49" applyNumberFormat="1" applyFont="1" applyFill="1" applyBorder="1" applyAlignment="1">
      <alignment horizontal="right" vertical="center"/>
    </xf>
    <xf numFmtId="0" fontId="6" fillId="0" borderId="0" xfId="64" applyFont="1" applyFill="1">
      <alignment vertical="center"/>
      <protection/>
    </xf>
    <xf numFmtId="0" fontId="4" fillId="0" borderId="0" xfId="64" applyFont="1" applyFill="1">
      <alignment vertical="center"/>
      <protection/>
    </xf>
    <xf numFmtId="0" fontId="19" fillId="0" borderId="0" xfId="64" applyFont="1" applyFill="1">
      <alignment vertical="center"/>
      <protection/>
    </xf>
    <xf numFmtId="0" fontId="6" fillId="0" borderId="0" xfId="64" applyFont="1" applyFill="1" applyBorder="1">
      <alignment vertical="center"/>
      <protection/>
    </xf>
    <xf numFmtId="0" fontId="7" fillId="0" borderId="27" xfId="64" applyFont="1" applyFill="1" applyBorder="1">
      <alignment vertical="center"/>
      <protection/>
    </xf>
    <xf numFmtId="0" fontId="7" fillId="0" borderId="0" xfId="64" applyFont="1" applyFill="1">
      <alignment vertical="center"/>
      <protection/>
    </xf>
    <xf numFmtId="0" fontId="7" fillId="0" borderId="0" xfId="64" applyFont="1" applyFill="1" applyBorder="1">
      <alignment vertical="center"/>
      <protection/>
    </xf>
    <xf numFmtId="0" fontId="7" fillId="0" borderId="11" xfId="64" applyFont="1" applyFill="1" applyBorder="1" applyAlignment="1">
      <alignment horizontal="distributed" vertical="center"/>
      <protection/>
    </xf>
    <xf numFmtId="0" fontId="7" fillId="0" borderId="25" xfId="64" applyFont="1" applyFill="1" applyBorder="1">
      <alignment vertical="center"/>
      <protection/>
    </xf>
    <xf numFmtId="0" fontId="7" fillId="0" borderId="22" xfId="64" applyFont="1" applyFill="1" applyBorder="1" applyAlignment="1">
      <alignment horizontal="center" vertical="center"/>
      <protection/>
    </xf>
    <xf numFmtId="180" fontId="8" fillId="0" borderId="13" xfId="51" applyNumberFormat="1" applyFont="1" applyFill="1" applyBorder="1" applyAlignment="1">
      <alignment vertical="center"/>
    </xf>
    <xf numFmtId="180" fontId="8" fillId="0" borderId="14" xfId="51" applyNumberFormat="1" applyFont="1" applyFill="1" applyBorder="1" applyAlignment="1">
      <alignment vertical="center"/>
    </xf>
    <xf numFmtId="0" fontId="7" fillId="0" borderId="24" xfId="64" applyFont="1" applyFill="1" applyBorder="1" applyAlignment="1" quotePrefix="1">
      <alignment horizontal="center" vertical="center"/>
      <protection/>
    </xf>
    <xf numFmtId="0" fontId="12" fillId="0" borderId="24" xfId="64" applyFont="1" applyFill="1" applyBorder="1" applyAlignment="1" quotePrefix="1">
      <alignment horizontal="center" vertical="center"/>
      <protection/>
    </xf>
    <xf numFmtId="0" fontId="12" fillId="0" borderId="0" xfId="64" applyFont="1" applyFill="1">
      <alignment vertical="center"/>
      <protection/>
    </xf>
    <xf numFmtId="0" fontId="7" fillId="0" borderId="24" xfId="64" applyFont="1" applyFill="1" applyBorder="1">
      <alignment vertical="center"/>
      <protection/>
    </xf>
    <xf numFmtId="0" fontId="7" fillId="0" borderId="24" xfId="64" applyFont="1" applyFill="1" applyBorder="1" applyAlignment="1">
      <alignment horizontal="distributed" vertical="center"/>
      <protection/>
    </xf>
    <xf numFmtId="191" fontId="8" fillId="0" borderId="0" xfId="0" applyNumberFormat="1" applyFont="1" applyFill="1" applyBorder="1" applyAlignment="1">
      <alignment vertical="center"/>
    </xf>
    <xf numFmtId="0" fontId="12" fillId="0" borderId="24" xfId="64" applyFont="1" applyFill="1" applyBorder="1" applyAlignment="1">
      <alignment horizontal="distributed" vertical="center"/>
      <protection/>
    </xf>
    <xf numFmtId="0" fontId="12" fillId="0" borderId="25" xfId="64" applyFont="1" applyFill="1" applyBorder="1" applyAlignment="1">
      <alignment horizontal="distributed" vertical="center"/>
      <protection/>
    </xf>
    <xf numFmtId="0" fontId="6" fillId="0" borderId="14" xfId="64" applyFont="1" applyFill="1" applyBorder="1" applyAlignment="1">
      <alignment vertical="center"/>
      <protection/>
    </xf>
    <xf numFmtId="0" fontId="8" fillId="0" borderId="0" xfId="64" applyFont="1" applyFill="1" applyBorder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0" xfId="64" applyFont="1" applyFill="1">
      <alignment vertical="center"/>
      <protection/>
    </xf>
    <xf numFmtId="180" fontId="15" fillId="0" borderId="0" xfId="64" applyNumberFormat="1" applyFont="1" applyFill="1" applyBorder="1">
      <alignment vertical="center"/>
      <protection/>
    </xf>
    <xf numFmtId="180" fontId="15" fillId="0" borderId="0" xfId="51" applyNumberFormat="1" applyFont="1" applyFill="1" applyBorder="1" applyAlignment="1">
      <alignment vertical="center"/>
    </xf>
    <xf numFmtId="180" fontId="15" fillId="0" borderId="16" xfId="5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/>
    </xf>
    <xf numFmtId="0" fontId="18" fillId="0" borderId="16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distributed" vertical="center" shrinkToFit="1"/>
    </xf>
    <xf numFmtId="180" fontId="7" fillId="0" borderId="1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distributed" vertical="center" shrinkToFit="1"/>
    </xf>
    <xf numFmtId="41" fontId="7" fillId="0" borderId="0" xfId="0" applyNumberFormat="1" applyFont="1" applyFill="1" applyBorder="1" applyAlignment="1">
      <alignment/>
    </xf>
    <xf numFmtId="49" fontId="7" fillId="0" borderId="25" xfId="0" applyNumberFormat="1" applyFont="1" applyFill="1" applyBorder="1" applyAlignment="1">
      <alignment horizontal="distributed" vertical="center" shrinkToFit="1"/>
    </xf>
    <xf numFmtId="180" fontId="7" fillId="0" borderId="16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80" fontId="12" fillId="0" borderId="10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Border="1" applyAlignment="1">
      <alignment horizontal="right" vertical="center"/>
    </xf>
    <xf numFmtId="180" fontId="7" fillId="0" borderId="19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13" fillId="0" borderId="28" xfId="0" applyFont="1" applyFill="1" applyBorder="1" applyAlignment="1">
      <alignment horizontal="distributed"/>
    </xf>
    <xf numFmtId="0" fontId="13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distributed" shrinkToFit="1"/>
    </xf>
    <xf numFmtId="0" fontId="13" fillId="0" borderId="26" xfId="0" applyFont="1" applyFill="1" applyBorder="1" applyAlignment="1">
      <alignment horizontal="distributed"/>
    </xf>
    <xf numFmtId="0" fontId="13" fillId="0" borderId="29" xfId="0" applyFont="1" applyFill="1" applyBorder="1" applyAlignment="1">
      <alignment horizontal="distributed"/>
    </xf>
    <xf numFmtId="0" fontId="11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 shrinkToFit="1"/>
    </xf>
    <xf numFmtId="0" fontId="13" fillId="0" borderId="18" xfId="0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center" vertical="center" shrinkToFit="1"/>
    </xf>
    <xf numFmtId="49" fontId="12" fillId="0" borderId="24" xfId="0" applyNumberFormat="1" applyFont="1" applyFill="1" applyBorder="1" applyAlignment="1">
      <alignment horizontal="center" vertical="center" shrinkToFit="1"/>
    </xf>
    <xf numFmtId="41" fontId="12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 shrinkToFit="1"/>
    </xf>
    <xf numFmtId="49" fontId="7" fillId="0" borderId="25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distributed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41" fontId="7" fillId="0" borderId="1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12" fillId="0" borderId="1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2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31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2" xfId="62" applyFont="1" applyFill="1" applyBorder="1" applyAlignment="1">
      <alignment horizontal="center" vertical="center" wrapText="1"/>
      <protection/>
    </xf>
    <xf numFmtId="0" fontId="13" fillId="0" borderId="25" xfId="62" applyFont="1" applyFill="1" applyBorder="1" applyAlignment="1">
      <alignment horizontal="center" vertical="center" wrapText="1"/>
      <protection/>
    </xf>
    <xf numFmtId="0" fontId="13" fillId="0" borderId="24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horizontal="left"/>
      <protection/>
    </xf>
    <xf numFmtId="0" fontId="11" fillId="0" borderId="0" xfId="62" applyFont="1" applyFill="1" applyAlignment="1">
      <alignment/>
      <protection/>
    </xf>
    <xf numFmtId="0" fontId="7" fillId="0" borderId="14" xfId="62" applyFont="1" applyFill="1" applyBorder="1" applyAlignment="1">
      <alignment horizontal="left"/>
      <protection/>
    </xf>
    <xf numFmtId="0" fontId="7" fillId="0" borderId="0" xfId="62" applyFont="1" applyFill="1" applyBorder="1" applyAlignment="1">
      <alignment horizontal="left"/>
      <protection/>
    </xf>
    <xf numFmtId="0" fontId="11" fillId="0" borderId="0" xfId="62" applyFont="1" applyFill="1" applyBorder="1" applyAlignment="1">
      <alignment/>
      <protection/>
    </xf>
    <xf numFmtId="0" fontId="7" fillId="0" borderId="24" xfId="62" applyFont="1" applyFill="1" applyBorder="1" applyAlignment="1">
      <alignment horizontal="distributed" vertical="center"/>
      <protection/>
    </xf>
    <xf numFmtId="0" fontId="7" fillId="0" borderId="25" xfId="62" applyFont="1" applyFill="1" applyBorder="1" applyAlignment="1">
      <alignment horizontal="distributed" vertical="center"/>
      <protection/>
    </xf>
    <xf numFmtId="0" fontId="8" fillId="0" borderId="0" xfId="62" applyFont="1" applyFill="1" applyBorder="1" applyAlignment="1">
      <alignment horizontal="center"/>
      <protection/>
    </xf>
    <xf numFmtId="189" fontId="7" fillId="0" borderId="0" xfId="51" applyNumberFormat="1" applyFont="1" applyFill="1" applyBorder="1" applyAlignment="1">
      <alignment horizontal="right" vertical="center"/>
    </xf>
    <xf numFmtId="189" fontId="11" fillId="0" borderId="0" xfId="51" applyNumberFormat="1" applyFont="1" applyFill="1" applyBorder="1" applyAlignment="1">
      <alignment horizontal="right" vertical="center"/>
    </xf>
    <xf numFmtId="0" fontId="5" fillId="0" borderId="0" xfId="62" applyFont="1" applyFill="1" applyBorder="1" applyAlignment="1">
      <alignment horizontal="center"/>
      <protection/>
    </xf>
    <xf numFmtId="0" fontId="7" fillId="0" borderId="23" xfId="62" applyFont="1" applyFill="1" applyBorder="1" applyAlignment="1">
      <alignment horizontal="center" vertical="center"/>
      <protection/>
    </xf>
    <xf numFmtId="0" fontId="7" fillId="0" borderId="16" xfId="62" applyFont="1" applyFill="1" applyBorder="1" applyAlignment="1">
      <alignment horizontal="center" vertical="center"/>
      <protection/>
    </xf>
    <xf numFmtId="0" fontId="7" fillId="0" borderId="32" xfId="62" applyFont="1" applyFill="1" applyBorder="1" applyAlignment="1">
      <alignment horizontal="center" vertical="center"/>
      <protection/>
    </xf>
    <xf numFmtId="0" fontId="7" fillId="0" borderId="31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28" xfId="62" applyFont="1" applyFill="1" applyBorder="1" applyAlignment="1">
      <alignment horizontal="distributed" vertical="center"/>
      <protection/>
    </xf>
    <xf numFmtId="0" fontId="7" fillId="0" borderId="19" xfId="62" applyFont="1" applyFill="1" applyBorder="1" applyAlignment="1">
      <alignment horizontal="distributed" vertical="center"/>
      <protection/>
    </xf>
    <xf numFmtId="0" fontId="7" fillId="0" borderId="18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8" fillId="0" borderId="27" xfId="63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center"/>
      <protection/>
    </xf>
    <xf numFmtId="0" fontId="8" fillId="0" borderId="25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/>
      <protection/>
    </xf>
    <xf numFmtId="0" fontId="8" fillId="0" borderId="18" xfId="63" applyFont="1" applyFill="1" applyBorder="1" applyAlignment="1">
      <alignment horizontal="center" vertical="center" shrinkToFit="1"/>
      <protection/>
    </xf>
    <xf numFmtId="0" fontId="8" fillId="0" borderId="19" xfId="63" applyFont="1" applyFill="1" applyBorder="1" applyAlignment="1">
      <alignment horizontal="center" vertical="center" shrinkToFit="1"/>
      <protection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20" xfId="63" applyFont="1" applyFill="1" applyBorder="1" applyAlignment="1">
      <alignment horizontal="center" vertical="center"/>
      <protection/>
    </xf>
    <xf numFmtId="0" fontId="8" fillId="0" borderId="18" xfId="63" applyFont="1" applyFill="1" applyBorder="1" applyAlignment="1">
      <alignment horizontal="center" vertical="center"/>
      <protection/>
    </xf>
    <xf numFmtId="0" fontId="8" fillId="0" borderId="17" xfId="63" applyFont="1" applyFill="1" applyBorder="1" applyAlignment="1">
      <alignment horizontal="distributed" vertical="center"/>
      <protection/>
    </xf>
    <xf numFmtId="0" fontId="8" fillId="0" borderId="20" xfId="63" applyFont="1" applyFill="1" applyBorder="1" applyAlignment="1">
      <alignment horizontal="distributed" vertical="center"/>
      <protection/>
    </xf>
    <xf numFmtId="0" fontId="8" fillId="0" borderId="18" xfId="63" applyFont="1" applyFill="1" applyBorder="1" applyAlignment="1">
      <alignment horizontal="distributed" vertical="center"/>
      <protection/>
    </xf>
    <xf numFmtId="0" fontId="8" fillId="0" borderId="13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9" xfId="63" applyFont="1" applyFill="1" applyBorder="1" applyAlignment="1">
      <alignment horizontal="center" vertical="center" wrapText="1"/>
      <protection/>
    </xf>
    <xf numFmtId="0" fontId="8" fillId="0" borderId="31" xfId="63" applyFont="1" applyFill="1" applyBorder="1" applyAlignment="1">
      <alignment horizontal="distributed" vertical="center" indent="8"/>
      <protection/>
    </xf>
    <xf numFmtId="0" fontId="8" fillId="0" borderId="33" xfId="63" applyFont="1" applyFill="1" applyBorder="1" applyAlignment="1">
      <alignment horizontal="distributed" vertical="center" indent="8"/>
      <protection/>
    </xf>
    <xf numFmtId="0" fontId="8" fillId="0" borderId="33" xfId="63" applyFont="1" applyFill="1" applyBorder="1" applyAlignment="1">
      <alignment horizontal="distributed" vertical="center"/>
      <protection/>
    </xf>
    <xf numFmtId="0" fontId="8" fillId="0" borderId="30" xfId="63" applyFont="1" applyFill="1" applyBorder="1" applyAlignment="1">
      <alignment horizontal="distributed" vertical="center"/>
      <protection/>
    </xf>
    <xf numFmtId="0" fontId="8" fillId="0" borderId="32" xfId="63" applyFont="1" applyFill="1" applyBorder="1" applyAlignment="1">
      <alignment horizontal="distributed" vertical="center"/>
      <protection/>
    </xf>
    <xf numFmtId="0" fontId="8" fillId="0" borderId="12" xfId="63" applyFont="1" applyFill="1" applyBorder="1" applyAlignment="1">
      <alignment horizontal="distributed" vertical="center" indent="1"/>
      <protection/>
    </xf>
    <xf numFmtId="0" fontId="8" fillId="0" borderId="21" xfId="63" applyFont="1" applyFill="1" applyBorder="1" applyAlignment="1">
      <alignment horizontal="distributed" vertical="center" indent="1"/>
      <protection/>
    </xf>
    <xf numFmtId="0" fontId="8" fillId="0" borderId="12" xfId="63" applyFont="1" applyFill="1" applyBorder="1" applyAlignment="1">
      <alignment horizontal="distributed" vertical="center" indent="7"/>
      <protection/>
    </xf>
    <xf numFmtId="0" fontId="8" fillId="0" borderId="32" xfId="63" applyFont="1" applyFill="1" applyBorder="1" applyAlignment="1">
      <alignment horizontal="distributed" vertical="center" indent="7"/>
      <protection/>
    </xf>
    <xf numFmtId="0" fontId="8" fillId="0" borderId="21" xfId="63" applyFont="1" applyFill="1" applyBorder="1" applyAlignment="1">
      <alignment horizontal="distributed" vertical="center" indent="7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24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24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center" vertical="center" shrinkToFit="1"/>
    </xf>
    <xf numFmtId="49" fontId="15" fillId="0" borderId="24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24" xfId="0" applyNumberFormat="1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distributed" vertical="center" shrinkToFit="1"/>
    </xf>
    <xf numFmtId="49" fontId="8" fillId="0" borderId="24" xfId="0" applyNumberFormat="1" applyFont="1" applyFill="1" applyBorder="1" applyAlignment="1">
      <alignment horizontal="distributed" vertical="center" shrinkToFit="1"/>
    </xf>
    <xf numFmtId="0" fontId="8" fillId="0" borderId="10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horizontal="distributed" vertical="center"/>
    </xf>
    <xf numFmtId="0" fontId="14" fillId="0" borderId="27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24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/>
    </xf>
    <xf numFmtId="0" fontId="14" fillId="0" borderId="25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/>
    </xf>
    <xf numFmtId="0" fontId="14" fillId="0" borderId="20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distributed" vertical="center" shrinkToFit="1"/>
    </xf>
    <xf numFmtId="49" fontId="8" fillId="0" borderId="24" xfId="0" applyNumberFormat="1" applyFont="1" applyFill="1" applyBorder="1" applyAlignment="1">
      <alignment horizontal="distributed" vertical="center" shrinkToFit="1"/>
    </xf>
    <xf numFmtId="49" fontId="15" fillId="0" borderId="16" xfId="0" applyNumberFormat="1" applyFont="1" applyFill="1" applyBorder="1" applyAlignment="1">
      <alignment horizontal="distributed" vertical="center" shrinkToFit="1"/>
    </xf>
    <xf numFmtId="49" fontId="15" fillId="0" borderId="25" xfId="0" applyNumberFormat="1" applyFont="1" applyFill="1" applyBorder="1" applyAlignment="1">
      <alignment horizontal="distributed" vertical="center" shrinkToFit="1"/>
    </xf>
    <xf numFmtId="49" fontId="15" fillId="0" borderId="0" xfId="0" applyNumberFormat="1" applyFont="1" applyFill="1" applyBorder="1" applyAlignment="1">
      <alignment horizontal="distributed" vertical="center" shrinkToFit="1"/>
    </xf>
    <xf numFmtId="49" fontId="15" fillId="0" borderId="24" xfId="0" applyNumberFormat="1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7" fillId="0" borderId="11" xfId="64" applyFont="1" applyFill="1" applyBorder="1" applyAlignment="1">
      <alignment horizontal="distributed" vertical="center"/>
      <protection/>
    </xf>
    <xf numFmtId="0" fontId="7" fillId="0" borderId="11" xfId="64" applyFont="1" applyFill="1" applyBorder="1" applyAlignment="1">
      <alignment horizontal="distributed" vertical="center"/>
      <protection/>
    </xf>
    <xf numFmtId="0" fontId="7" fillId="0" borderId="23" xfId="64" applyFont="1" applyFill="1" applyBorder="1" applyAlignment="1">
      <alignment horizontal="distributed" vertical="center" wrapText="1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6" fillId="0" borderId="11" xfId="64" applyFont="1" applyFill="1" applyBorder="1" applyAlignment="1">
      <alignment horizontal="distributed" vertical="center" wrapText="1"/>
      <protection/>
    </xf>
    <xf numFmtId="0" fontId="16" fillId="0" borderId="11" xfId="64" applyFont="1" applyFill="1" applyBorder="1" applyAlignment="1">
      <alignment horizontal="distributed" vertical="center"/>
      <protection/>
    </xf>
    <xf numFmtId="0" fontId="7" fillId="0" borderId="23" xfId="64" applyFont="1" applyFill="1" applyBorder="1" applyAlignment="1">
      <alignment horizontal="distributed" vertical="center"/>
      <protection/>
    </xf>
    <xf numFmtId="0" fontId="7" fillId="0" borderId="28" xfId="64" applyFont="1" applyFill="1" applyBorder="1" applyAlignment="1">
      <alignment horizontal="distributed" vertical="center"/>
      <protection/>
    </xf>
    <xf numFmtId="0" fontId="7" fillId="0" borderId="10" xfId="64" applyFont="1" applyFill="1" applyBorder="1" applyAlignment="1">
      <alignment horizontal="distributed" vertical="center"/>
      <protection/>
    </xf>
    <xf numFmtId="0" fontId="7" fillId="0" borderId="19" xfId="64" applyFont="1" applyFill="1" applyBorder="1" applyAlignment="1">
      <alignment horizontal="distributed" vertical="center"/>
      <protection/>
    </xf>
    <xf numFmtId="0" fontId="7" fillId="0" borderId="31" xfId="64" applyFont="1" applyFill="1" applyBorder="1" applyAlignment="1">
      <alignment horizontal="distributed" vertical="center"/>
      <protection/>
    </xf>
    <xf numFmtId="0" fontId="7" fillId="0" borderId="33" xfId="64" applyFont="1" applyFill="1" applyBorder="1" applyAlignment="1">
      <alignment horizontal="distributed" vertical="center"/>
      <protection/>
    </xf>
    <xf numFmtId="0" fontId="7" fillId="0" borderId="30" xfId="64" applyFont="1" applyFill="1" applyBorder="1" applyAlignment="1">
      <alignment horizontal="distributed" vertical="center"/>
      <protection/>
    </xf>
    <xf numFmtId="0" fontId="7" fillId="0" borderId="12" xfId="64" applyFont="1" applyFill="1" applyBorder="1" applyAlignment="1">
      <alignment horizontal="distributed" vertical="center"/>
      <protection/>
    </xf>
    <xf numFmtId="0" fontId="7" fillId="0" borderId="21" xfId="64" applyFont="1" applyFill="1" applyBorder="1" applyAlignment="1">
      <alignment horizontal="distributed" vertical="center"/>
      <protection/>
    </xf>
    <xf numFmtId="0" fontId="7" fillId="0" borderId="2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3" fillId="0" borderId="2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distributed" vertical="center" wrapText="1" shrinkToFit="1"/>
    </xf>
    <xf numFmtId="49" fontId="11" fillId="0" borderId="14" xfId="0" applyNumberFormat="1" applyFont="1" applyFill="1" applyBorder="1" applyAlignment="1">
      <alignment horizontal="distributed" vertical="center" wrapText="1"/>
    </xf>
    <xf numFmtId="49" fontId="11" fillId="0" borderId="22" xfId="0" applyNumberFormat="1" applyFont="1" applyFill="1" applyBorder="1" applyAlignment="1">
      <alignment horizontal="distributed" vertical="center" wrapText="1"/>
    </xf>
    <xf numFmtId="0" fontId="7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24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49" fontId="12" fillId="0" borderId="24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distributed" vertical="center" shrinkToFit="1"/>
    </xf>
    <xf numFmtId="49" fontId="7" fillId="0" borderId="24" xfId="0" applyNumberFormat="1" applyFont="1" applyFill="1" applyBorder="1" applyAlignment="1">
      <alignment horizontal="distributed" vertical="center" shrinkToFit="1"/>
    </xf>
    <xf numFmtId="49" fontId="7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horizontal="left"/>
    </xf>
    <xf numFmtId="49" fontId="7" fillId="0" borderId="16" xfId="0" applyNumberFormat="1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/>
    </xf>
    <xf numFmtId="0" fontId="7" fillId="0" borderId="14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distributed" vertical="center" indent="1" shrinkToFit="1"/>
    </xf>
    <xf numFmtId="0" fontId="0" fillId="0" borderId="30" xfId="0" applyFont="1" applyFill="1" applyBorder="1" applyAlignment="1">
      <alignment horizontal="distributed" vertical="center" indent="1"/>
    </xf>
    <xf numFmtId="0" fontId="7" fillId="0" borderId="2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 indent="2" shrinkToFit="1"/>
    </xf>
    <xf numFmtId="0" fontId="7" fillId="0" borderId="33" xfId="0" applyFont="1" applyFill="1" applyBorder="1" applyAlignment="1">
      <alignment horizontal="distributed" vertical="center" indent="2" shrinkToFit="1"/>
    </xf>
    <xf numFmtId="0" fontId="7" fillId="0" borderId="30" xfId="0" applyFont="1" applyFill="1" applyBorder="1" applyAlignment="1">
      <alignment horizontal="distributed" vertical="center" indent="2" shrinkToFit="1"/>
    </xf>
    <xf numFmtId="0" fontId="7" fillId="0" borderId="14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distributed" vertical="center" shrinkToFit="1"/>
    </xf>
    <xf numFmtId="0" fontId="7" fillId="0" borderId="18" xfId="0" applyFont="1" applyFill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distributed" vertical="center"/>
    </xf>
    <xf numFmtId="0" fontId="5" fillId="0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5" fillId="0" borderId="0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20障害福祉課" xfId="62"/>
    <cellStyle name="標準_3　児童扶養手当受給者数" xfId="63"/>
    <cellStyle name="標準_8　市町村別･障害区分別･身体障害者数（身体障害者手帳所持者数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13</xdr:row>
      <xdr:rowOff>28575</xdr:rowOff>
    </xdr:from>
    <xdr:to>
      <xdr:col>4</xdr:col>
      <xdr:colOff>142875</xdr:colOff>
      <xdr:row>14</xdr:row>
      <xdr:rowOff>266700</xdr:rowOff>
    </xdr:to>
    <xdr:sp>
      <xdr:nvSpPr>
        <xdr:cNvPr id="1" name="右中かっこ 1"/>
        <xdr:cNvSpPr>
          <a:spLocks/>
        </xdr:cNvSpPr>
      </xdr:nvSpPr>
      <xdr:spPr>
        <a:xfrm>
          <a:off x="2457450" y="2838450"/>
          <a:ext cx="85725" cy="50482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13</xdr:row>
      <xdr:rowOff>28575</xdr:rowOff>
    </xdr:from>
    <xdr:to>
      <xdr:col>4</xdr:col>
      <xdr:colOff>133350</xdr:colOff>
      <xdr:row>14</xdr:row>
      <xdr:rowOff>123825</xdr:rowOff>
    </xdr:to>
    <xdr:sp>
      <xdr:nvSpPr>
        <xdr:cNvPr id="1" name="AutoShape 4"/>
        <xdr:cNvSpPr>
          <a:spLocks/>
        </xdr:cNvSpPr>
      </xdr:nvSpPr>
      <xdr:spPr>
        <a:xfrm>
          <a:off x="866775" y="2238375"/>
          <a:ext cx="47625" cy="257175"/>
        </a:xfrm>
        <a:prstGeom prst="leftBracket">
          <a:avLst>
            <a:gd name="adj" fmla="val -427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15</xdr:row>
      <xdr:rowOff>28575</xdr:rowOff>
    </xdr:from>
    <xdr:to>
      <xdr:col>4</xdr:col>
      <xdr:colOff>133350</xdr:colOff>
      <xdr:row>16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866775" y="2562225"/>
          <a:ext cx="47625" cy="257175"/>
        </a:xfrm>
        <a:prstGeom prst="leftBracket">
          <a:avLst>
            <a:gd name="adj" fmla="val -427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17</xdr:row>
      <xdr:rowOff>28575</xdr:rowOff>
    </xdr:from>
    <xdr:to>
      <xdr:col>4</xdr:col>
      <xdr:colOff>133350</xdr:colOff>
      <xdr:row>18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866775" y="2886075"/>
          <a:ext cx="47625" cy="257175"/>
        </a:xfrm>
        <a:prstGeom prst="leftBracket">
          <a:avLst>
            <a:gd name="adj" fmla="val -427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19</xdr:row>
      <xdr:rowOff>28575</xdr:rowOff>
    </xdr:from>
    <xdr:to>
      <xdr:col>4</xdr:col>
      <xdr:colOff>133350</xdr:colOff>
      <xdr:row>20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866775" y="3209925"/>
          <a:ext cx="47625" cy="257175"/>
        </a:xfrm>
        <a:prstGeom prst="leftBracket">
          <a:avLst>
            <a:gd name="adj" fmla="val -427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21</xdr:row>
      <xdr:rowOff>28575</xdr:rowOff>
    </xdr:from>
    <xdr:to>
      <xdr:col>4</xdr:col>
      <xdr:colOff>133350</xdr:colOff>
      <xdr:row>22</xdr:row>
      <xdr:rowOff>123825</xdr:rowOff>
    </xdr:to>
    <xdr:sp>
      <xdr:nvSpPr>
        <xdr:cNvPr id="5" name="AutoShape 4"/>
        <xdr:cNvSpPr>
          <a:spLocks/>
        </xdr:cNvSpPr>
      </xdr:nvSpPr>
      <xdr:spPr>
        <a:xfrm>
          <a:off x="866775" y="3533775"/>
          <a:ext cx="47625" cy="257175"/>
        </a:xfrm>
        <a:prstGeom prst="leftBracket">
          <a:avLst>
            <a:gd name="adj" fmla="val -427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28575</xdr:rowOff>
    </xdr:from>
    <xdr:to>
      <xdr:col>4</xdr:col>
      <xdr:colOff>133350</xdr:colOff>
      <xdr:row>24</xdr:row>
      <xdr:rowOff>123825</xdr:rowOff>
    </xdr:to>
    <xdr:sp>
      <xdr:nvSpPr>
        <xdr:cNvPr id="6" name="AutoShape 4"/>
        <xdr:cNvSpPr>
          <a:spLocks/>
        </xdr:cNvSpPr>
      </xdr:nvSpPr>
      <xdr:spPr>
        <a:xfrm>
          <a:off x="866775" y="3857625"/>
          <a:ext cx="47625" cy="257175"/>
        </a:xfrm>
        <a:prstGeom prst="leftBracket">
          <a:avLst>
            <a:gd name="adj" fmla="val -427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3.50390625" style="0" customWidth="1"/>
    <col min="2" max="2" width="11.25390625" style="0" customWidth="1"/>
  </cols>
  <sheetData>
    <row r="1" ht="18.75">
      <c r="A1" s="7" t="s">
        <v>291</v>
      </c>
    </row>
    <row r="2" ht="18.75">
      <c r="B2" s="7" t="s">
        <v>290</v>
      </c>
    </row>
    <row r="4" spans="2:3" ht="13.5">
      <c r="B4" s="8" t="s">
        <v>224</v>
      </c>
      <c r="C4" t="s">
        <v>221</v>
      </c>
    </row>
    <row r="5" spans="2:3" ht="13.5">
      <c r="B5" s="8" t="s">
        <v>205</v>
      </c>
      <c r="C5" t="s">
        <v>222</v>
      </c>
    </row>
    <row r="6" spans="2:3" ht="13.5">
      <c r="B6" s="8" t="s">
        <v>206</v>
      </c>
      <c r="C6" t="s">
        <v>223</v>
      </c>
    </row>
    <row r="7" spans="2:3" ht="13.5">
      <c r="B7" s="8" t="s">
        <v>207</v>
      </c>
      <c r="C7" t="s">
        <v>216</v>
      </c>
    </row>
    <row r="8" spans="2:3" ht="13.5">
      <c r="B8" s="8" t="s">
        <v>208</v>
      </c>
      <c r="C8" t="s">
        <v>217</v>
      </c>
    </row>
    <row r="9" spans="2:3" ht="13.5">
      <c r="B9" s="8" t="s">
        <v>209</v>
      </c>
      <c r="C9" t="s">
        <v>218</v>
      </c>
    </row>
    <row r="10" spans="2:3" ht="13.5">
      <c r="B10" s="8" t="s">
        <v>210</v>
      </c>
      <c r="C10" t="s">
        <v>219</v>
      </c>
    </row>
    <row r="11" spans="2:3" ht="13.5">
      <c r="B11" s="8" t="s">
        <v>211</v>
      </c>
      <c r="C11" t="s">
        <v>220</v>
      </c>
    </row>
    <row r="12" spans="2:3" ht="13.5">
      <c r="B12" s="8" t="s">
        <v>212</v>
      </c>
      <c r="C12" t="s">
        <v>225</v>
      </c>
    </row>
    <row r="13" spans="2:3" ht="13.5">
      <c r="B13" s="8" t="s">
        <v>213</v>
      </c>
      <c r="C13" t="s">
        <v>226</v>
      </c>
    </row>
    <row r="14" spans="2:3" ht="13.5">
      <c r="B14" s="8" t="s">
        <v>214</v>
      </c>
      <c r="C14" t="s">
        <v>227</v>
      </c>
    </row>
    <row r="15" spans="2:3" ht="13.5">
      <c r="B15" s="8" t="s">
        <v>215</v>
      </c>
      <c r="C15" t="s">
        <v>228</v>
      </c>
    </row>
  </sheetData>
  <sheetProtection/>
  <hyperlinks>
    <hyperlink ref="B4" location="'18-1'!A1" display="18-1"/>
    <hyperlink ref="B5" location="'18-2'!A1" display="18-2"/>
    <hyperlink ref="B6" location="'18-3'!A1" display="18-3"/>
    <hyperlink ref="B7" location="'18-4'!A1" display="18-4"/>
    <hyperlink ref="B8" location="'18-5'!A1" display="18-5"/>
    <hyperlink ref="B9" location="'18-6'!A1" display="18-6"/>
    <hyperlink ref="B10" location="'18-7'!A1" display="18-7"/>
    <hyperlink ref="B11" location="'18-8'!A1" display="18-8"/>
    <hyperlink ref="B12" location="'18-9(1)'!A1" display="18-9(1)"/>
    <hyperlink ref="B13" location="'18-9(2)'!A1" display="18-9(2)"/>
    <hyperlink ref="B14" location="'18-9(3)'!A1" display="18-9(3)"/>
    <hyperlink ref="B15" location="'18-9(4)'!A1" display="18-9(4)"/>
  </hyperlinks>
  <printOptions/>
  <pageMargins left="0.7" right="0.7" top="0.75" bottom="0.75" header="0.3" footer="0.3"/>
  <pageSetup orientation="portrait" paperSize="9"/>
  <ignoredErrors>
    <ignoredError sqref="B4 B5:B1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P78"/>
  <sheetViews>
    <sheetView showGridLines="0" view="pageBreakPreview" zoomScale="115" zoomScaleNormal="145" zoomScaleSheetLayoutView="115" zoomScalePageLayoutView="0" workbookViewId="0" topLeftCell="A1">
      <selection activeCell="A3" sqref="A3:O3"/>
    </sheetView>
  </sheetViews>
  <sheetFormatPr defaultColWidth="9.00390625" defaultRowHeight="13.5"/>
  <cols>
    <col min="1" max="1" width="10.00390625" style="67" customWidth="1"/>
    <col min="2" max="2" width="5.875" style="146" customWidth="1"/>
    <col min="3" max="3" width="5.50390625" style="146" customWidth="1"/>
    <col min="4" max="4" width="5.875" style="146" customWidth="1"/>
    <col min="5" max="5" width="5.50390625" style="146" customWidth="1"/>
    <col min="6" max="6" width="5.875" style="146" customWidth="1"/>
    <col min="7" max="7" width="7.50390625" style="146" customWidth="1"/>
    <col min="8" max="8" width="5.50390625" style="146" customWidth="1"/>
    <col min="9" max="9" width="5.875" style="146" customWidth="1"/>
    <col min="10" max="15" width="5.50390625" style="146" customWidth="1"/>
    <col min="16" max="16384" width="9.00390625" style="67" customWidth="1"/>
  </cols>
  <sheetData>
    <row r="1" ht="13.5">
      <c r="A1" s="66" t="s">
        <v>277</v>
      </c>
    </row>
    <row r="2" spans="1:2" ht="13.5">
      <c r="A2" s="381" t="s">
        <v>276</v>
      </c>
      <c r="B2" s="381"/>
    </row>
    <row r="3" spans="1:15" ht="17.25">
      <c r="A3" s="299" t="s">
        <v>167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spans="1:15" ht="17.25">
      <c r="A4" s="233" t="s">
        <v>166</v>
      </c>
      <c r="B4" s="233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3" ht="6" customHeight="1" thickBot="1">
      <c r="A5" s="68"/>
      <c r="B5" s="147"/>
      <c r="C5" s="147"/>
    </row>
    <row r="6" spans="1:16" s="240" customFormat="1" ht="15" customHeight="1" thickTop="1">
      <c r="A6" s="234"/>
      <c r="B6" s="442" t="s">
        <v>245</v>
      </c>
      <c r="C6" s="444" t="s">
        <v>232</v>
      </c>
      <c r="D6" s="235" t="s">
        <v>251</v>
      </c>
      <c r="E6" s="445" t="s">
        <v>250</v>
      </c>
      <c r="F6" s="449" t="s">
        <v>328</v>
      </c>
      <c r="G6" s="236" t="s">
        <v>165</v>
      </c>
      <c r="H6" s="447" t="s">
        <v>246</v>
      </c>
      <c r="I6" s="237" t="s">
        <v>230</v>
      </c>
      <c r="J6" s="447" t="s">
        <v>247</v>
      </c>
      <c r="K6" s="447" t="s">
        <v>248</v>
      </c>
      <c r="L6" s="447" t="s">
        <v>249</v>
      </c>
      <c r="M6" s="448" t="s">
        <v>233</v>
      </c>
      <c r="N6" s="448" t="s">
        <v>234</v>
      </c>
      <c r="O6" s="440" t="s">
        <v>62</v>
      </c>
      <c r="P6" s="239"/>
    </row>
    <row r="7" spans="1:16" s="240" customFormat="1" ht="15" customHeight="1">
      <c r="A7" s="241"/>
      <c r="B7" s="443"/>
      <c r="C7" s="441"/>
      <c r="D7" s="243" t="s">
        <v>229</v>
      </c>
      <c r="E7" s="446"/>
      <c r="F7" s="450"/>
      <c r="G7" s="245" t="s">
        <v>164</v>
      </c>
      <c r="H7" s="446"/>
      <c r="I7" s="246" t="s">
        <v>231</v>
      </c>
      <c r="J7" s="446"/>
      <c r="K7" s="446"/>
      <c r="L7" s="446"/>
      <c r="M7" s="441"/>
      <c r="N7" s="441"/>
      <c r="O7" s="441"/>
      <c r="P7" s="239"/>
    </row>
    <row r="8" spans="1:16" s="12" customFormat="1" ht="15" customHeight="1">
      <c r="A8" s="247" t="s">
        <v>329</v>
      </c>
      <c r="B8" s="248">
        <v>1883</v>
      </c>
      <c r="C8" s="249">
        <v>2</v>
      </c>
      <c r="D8" s="249">
        <v>549</v>
      </c>
      <c r="E8" s="249">
        <v>46</v>
      </c>
      <c r="F8" s="249">
        <v>41</v>
      </c>
      <c r="G8" s="249">
        <v>403</v>
      </c>
      <c r="H8" s="249">
        <v>5</v>
      </c>
      <c r="I8" s="249">
        <v>125</v>
      </c>
      <c r="J8" s="249">
        <v>6</v>
      </c>
      <c r="K8" s="249">
        <v>43</v>
      </c>
      <c r="L8" s="249">
        <v>486</v>
      </c>
      <c r="M8" s="249">
        <v>51</v>
      </c>
      <c r="N8" s="249">
        <v>106</v>
      </c>
      <c r="O8" s="249">
        <v>20</v>
      </c>
      <c r="P8" s="250"/>
    </row>
    <row r="9" spans="1:16" s="12" customFormat="1" ht="15" customHeight="1">
      <c r="A9" s="251">
        <v>22</v>
      </c>
      <c r="B9" s="248">
        <v>2004</v>
      </c>
      <c r="C9" s="249">
        <v>3</v>
      </c>
      <c r="D9" s="249">
        <v>644</v>
      </c>
      <c r="E9" s="249">
        <v>63</v>
      </c>
      <c r="F9" s="249">
        <v>19</v>
      </c>
      <c r="G9" s="249">
        <v>432</v>
      </c>
      <c r="H9" s="249">
        <v>7</v>
      </c>
      <c r="I9" s="249">
        <v>104</v>
      </c>
      <c r="J9" s="249">
        <v>8</v>
      </c>
      <c r="K9" s="249">
        <v>56</v>
      </c>
      <c r="L9" s="249">
        <v>537</v>
      </c>
      <c r="M9" s="249">
        <v>85</v>
      </c>
      <c r="N9" s="249">
        <v>33</v>
      </c>
      <c r="O9" s="249">
        <v>13</v>
      </c>
      <c r="P9" s="250"/>
    </row>
    <row r="10" spans="1:16" s="254" customFormat="1" ht="15" customHeight="1">
      <c r="A10" s="252">
        <v>23</v>
      </c>
      <c r="B10" s="263">
        <f aca="true" t="shared" si="0" ref="B10:O10">SUM(B12:B13)</f>
        <v>1993</v>
      </c>
      <c r="C10" s="264">
        <f t="shared" si="0"/>
        <v>2</v>
      </c>
      <c r="D10" s="264">
        <f t="shared" si="0"/>
        <v>648</v>
      </c>
      <c r="E10" s="264">
        <f t="shared" si="0"/>
        <v>64</v>
      </c>
      <c r="F10" s="264">
        <f t="shared" si="0"/>
        <v>26</v>
      </c>
      <c r="G10" s="264">
        <f t="shared" si="0"/>
        <v>434</v>
      </c>
      <c r="H10" s="264">
        <f t="shared" si="0"/>
        <v>11</v>
      </c>
      <c r="I10" s="264">
        <f t="shared" si="0"/>
        <v>69</v>
      </c>
      <c r="J10" s="264">
        <f t="shared" si="0"/>
        <v>5</v>
      </c>
      <c r="K10" s="264">
        <f t="shared" si="0"/>
        <v>62</v>
      </c>
      <c r="L10" s="264">
        <f t="shared" si="0"/>
        <v>519</v>
      </c>
      <c r="M10" s="264">
        <f t="shared" si="0"/>
        <v>64</v>
      </c>
      <c r="N10" s="264">
        <f t="shared" si="0"/>
        <v>55</v>
      </c>
      <c r="O10" s="264">
        <f t="shared" si="0"/>
        <v>34</v>
      </c>
      <c r="P10" s="253"/>
    </row>
    <row r="11" spans="1:16" s="254" customFormat="1" ht="15" customHeight="1">
      <c r="A11" s="255"/>
      <c r="B11" s="248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3"/>
    </row>
    <row r="12" spans="1:16" s="12" customFormat="1" ht="15" customHeight="1">
      <c r="A12" s="256" t="s">
        <v>163</v>
      </c>
      <c r="B12" s="248">
        <f>SUM(C12:O12)</f>
        <v>1336</v>
      </c>
      <c r="C12" s="249">
        <v>2</v>
      </c>
      <c r="D12" s="249">
        <v>529</v>
      </c>
      <c r="E12" s="249">
        <v>44</v>
      </c>
      <c r="F12" s="249">
        <v>26</v>
      </c>
      <c r="G12" s="249">
        <v>65</v>
      </c>
      <c r="H12" s="249">
        <v>3</v>
      </c>
      <c r="I12" s="249">
        <v>53</v>
      </c>
      <c r="J12" s="249">
        <v>1</v>
      </c>
      <c r="K12" s="249">
        <v>48</v>
      </c>
      <c r="L12" s="249">
        <v>429</v>
      </c>
      <c r="M12" s="249">
        <v>54</v>
      </c>
      <c r="N12" s="249">
        <v>53</v>
      </c>
      <c r="O12" s="249">
        <v>29</v>
      </c>
      <c r="P12" s="257"/>
    </row>
    <row r="13" spans="1:16" s="12" customFormat="1" ht="15" customHeight="1">
      <c r="A13" s="258" t="s">
        <v>162</v>
      </c>
      <c r="B13" s="265">
        <f>SUM(C13:O13)</f>
        <v>657</v>
      </c>
      <c r="C13" s="259">
        <v>0</v>
      </c>
      <c r="D13" s="259">
        <v>119</v>
      </c>
      <c r="E13" s="259">
        <v>20</v>
      </c>
      <c r="F13" s="259">
        <v>0</v>
      </c>
      <c r="G13" s="259">
        <v>369</v>
      </c>
      <c r="H13" s="259">
        <v>8</v>
      </c>
      <c r="I13" s="259">
        <v>16</v>
      </c>
      <c r="J13" s="259">
        <v>4</v>
      </c>
      <c r="K13" s="259">
        <v>14</v>
      </c>
      <c r="L13" s="259">
        <v>90</v>
      </c>
      <c r="M13" s="259">
        <v>10</v>
      </c>
      <c r="N13" s="259">
        <v>2</v>
      </c>
      <c r="O13" s="259">
        <v>5</v>
      </c>
      <c r="P13" s="250"/>
    </row>
    <row r="14" spans="1:15" s="262" customFormat="1" ht="15" customHeight="1">
      <c r="A14" s="260" t="s">
        <v>161</v>
      </c>
      <c r="B14" s="260"/>
      <c r="C14" s="260"/>
      <c r="D14" s="260"/>
      <c r="E14" s="260"/>
      <c r="F14" s="260"/>
      <c r="G14" s="260"/>
      <c r="H14" s="260"/>
      <c r="I14" s="260"/>
      <c r="J14" s="261"/>
      <c r="K14" s="261"/>
      <c r="L14" s="261"/>
      <c r="M14" s="261"/>
      <c r="N14" s="261"/>
      <c r="O14" s="261"/>
    </row>
    <row r="15" spans="2:15" s="1" customFormat="1" ht="13.5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</row>
    <row r="16" spans="2:15" s="1" customFormat="1" ht="13.5"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2:15" s="1" customFormat="1" ht="13.5"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</row>
    <row r="18" spans="2:15" s="1" customFormat="1" ht="13.5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</row>
    <row r="19" spans="2:15" s="1" customFormat="1" ht="13.5"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</row>
    <row r="20" spans="2:15" s="1" customFormat="1" ht="13.5"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</row>
    <row r="21" spans="2:15" s="1" customFormat="1" ht="13.5"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</row>
    <row r="22" spans="2:15" s="1" customFormat="1" ht="13.5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</row>
    <row r="23" spans="2:15" s="1" customFormat="1" ht="13.5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2:15" s="1" customFormat="1" ht="13.5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</row>
    <row r="25" spans="2:15" s="1" customFormat="1" ht="13.5"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</row>
    <row r="26" spans="2:15" s="1" customFormat="1" ht="13.5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</row>
    <row r="27" spans="2:15" s="1" customFormat="1" ht="13.5"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</row>
    <row r="28" spans="2:15" s="1" customFormat="1" ht="13.5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</row>
    <row r="29" spans="2:15" s="1" customFormat="1" ht="13.5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</row>
    <row r="30" spans="2:15" s="1" customFormat="1" ht="13.5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</row>
    <row r="31" spans="2:15" s="1" customFormat="1" ht="13.5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</row>
    <row r="32" spans="2:15" s="1" customFormat="1" ht="13.5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</row>
    <row r="33" spans="2:15" s="1" customFormat="1" ht="13.5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</row>
    <row r="34" spans="2:15" s="1" customFormat="1" ht="13.5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</row>
    <row r="35" spans="2:15" s="1" customFormat="1" ht="13.5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</row>
    <row r="36" spans="2:15" s="1" customFormat="1" ht="13.5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</row>
    <row r="37" spans="2:15" s="1" customFormat="1" ht="13.5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</row>
    <row r="38" spans="2:15" s="1" customFormat="1" ht="13.5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</row>
    <row r="39" spans="2:15" s="1" customFormat="1" ht="13.5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</row>
    <row r="40" spans="2:15" s="1" customFormat="1" ht="13.5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</row>
    <row r="41" spans="2:15" s="1" customFormat="1" ht="13.5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</row>
    <row r="42" spans="2:15" s="1" customFormat="1" ht="13.5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</row>
    <row r="43" spans="2:15" s="1" customFormat="1" ht="13.5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</row>
    <row r="44" spans="2:15" s="1" customFormat="1" ht="13.5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</row>
    <row r="45" spans="2:15" s="1" customFormat="1" ht="13.5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</row>
    <row r="46" spans="2:15" s="1" customFormat="1" ht="13.5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</row>
    <row r="47" spans="2:15" s="1" customFormat="1" ht="13.5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</row>
    <row r="48" spans="2:15" s="1" customFormat="1" ht="13.5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</row>
    <row r="49" spans="2:15" s="1" customFormat="1" ht="13.5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2:15" s="1" customFormat="1" ht="13.5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</row>
    <row r="51" spans="2:15" s="1" customFormat="1" ht="13.5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</row>
    <row r="52" spans="2:15" s="1" customFormat="1" ht="13.5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</row>
    <row r="53" spans="2:15" s="1" customFormat="1" ht="13.5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</row>
    <row r="54" spans="2:15" s="1" customFormat="1" ht="13.5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</row>
    <row r="55" spans="2:15" s="1" customFormat="1" ht="13.5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</row>
    <row r="56" spans="2:15" s="1" customFormat="1" ht="13.5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</row>
    <row r="57" spans="2:15" s="1" customFormat="1" ht="13.5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</row>
    <row r="58" spans="2:15" s="1" customFormat="1" ht="13.5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</row>
    <row r="59" spans="2:15" s="1" customFormat="1" ht="13.5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</row>
    <row r="60" spans="2:15" s="1" customFormat="1" ht="13.5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</row>
    <row r="61" spans="2:15" s="1" customFormat="1" ht="13.5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</row>
    <row r="62" spans="2:15" s="1" customFormat="1" ht="13.5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</row>
    <row r="63" spans="2:15" s="1" customFormat="1" ht="13.5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</row>
    <row r="64" spans="2:15" s="1" customFormat="1" ht="13.5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</row>
    <row r="65" spans="2:15" s="1" customFormat="1" ht="13.5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</row>
    <row r="66" spans="2:15" s="1" customFormat="1" ht="13.5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</row>
    <row r="67" spans="2:15" s="1" customFormat="1" ht="13.5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</row>
    <row r="68" spans="2:15" s="1" customFormat="1" ht="13.5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</row>
    <row r="69" spans="2:15" s="1" customFormat="1" ht="13.5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</row>
    <row r="70" spans="2:15" s="1" customFormat="1" ht="13.5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</row>
    <row r="71" spans="2:15" s="1" customFormat="1" ht="13.5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</row>
    <row r="72" spans="2:15" s="1" customFormat="1" ht="13.5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</row>
    <row r="73" spans="2:15" s="1" customFormat="1" ht="13.5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</row>
    <row r="74" spans="2:15" s="1" customFormat="1" ht="13.5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</row>
    <row r="75" spans="2:15" s="1" customFormat="1" ht="13.5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</row>
    <row r="76" spans="2:15" s="1" customFormat="1" ht="13.5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</row>
    <row r="77" spans="2:15" s="1" customFormat="1" ht="13.5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</row>
    <row r="78" spans="2:15" s="1" customFormat="1" ht="13.5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</row>
  </sheetData>
  <sheetProtection/>
  <mergeCells count="13">
    <mergeCell ref="M6:M7"/>
    <mergeCell ref="F6:F7"/>
    <mergeCell ref="N6:N7"/>
    <mergeCell ref="O6:O7"/>
    <mergeCell ref="B6:B7"/>
    <mergeCell ref="C6:C7"/>
    <mergeCell ref="A2:B2"/>
    <mergeCell ref="E6:E7"/>
    <mergeCell ref="H6:H7"/>
    <mergeCell ref="J6:J7"/>
    <mergeCell ref="A3:O3"/>
    <mergeCell ref="K6:K7"/>
    <mergeCell ref="L6:L7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6"/>
  <sheetViews>
    <sheetView showGridLines="0" view="pageBreakPreview" zoomScaleSheetLayoutView="100" zoomScalePageLayoutView="0" workbookViewId="0" topLeftCell="A1">
      <selection activeCell="A3" sqref="A3:T3"/>
    </sheetView>
  </sheetViews>
  <sheetFormatPr defaultColWidth="9.00390625" defaultRowHeight="13.5"/>
  <cols>
    <col min="1" max="3" width="2.625" style="67" customWidth="1"/>
    <col min="4" max="4" width="2.375" style="67" customWidth="1"/>
    <col min="5" max="5" width="6.25390625" style="67" customWidth="1"/>
    <col min="6" max="6" width="5.75390625" style="146" customWidth="1"/>
    <col min="7" max="20" width="5.00390625" style="146" customWidth="1"/>
    <col min="21" max="16384" width="9.00390625" style="67" customWidth="1"/>
  </cols>
  <sheetData>
    <row r="1" ht="13.5">
      <c r="A1" s="66" t="s">
        <v>277</v>
      </c>
    </row>
    <row r="2" spans="1:5" ht="13.5">
      <c r="A2" s="381" t="s">
        <v>276</v>
      </c>
      <c r="B2" s="381"/>
      <c r="C2" s="381"/>
      <c r="D2" s="381"/>
      <c r="E2" s="381"/>
    </row>
    <row r="3" spans="1:20" ht="17.25">
      <c r="A3" s="299" t="s">
        <v>167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</row>
    <row r="4" spans="1:20" ht="17.25">
      <c r="A4" s="451" t="s">
        <v>187</v>
      </c>
      <c r="B4" s="451"/>
      <c r="C4" s="451"/>
      <c r="D4" s="451"/>
      <c r="E4" s="451"/>
      <c r="F4" s="451"/>
      <c r="G4" s="174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6" ht="6" customHeight="1" thickBot="1">
      <c r="A5" s="68"/>
      <c r="B5" s="68"/>
      <c r="C5" s="68"/>
      <c r="D5" s="68"/>
      <c r="E5" s="68"/>
      <c r="F5" s="147"/>
    </row>
    <row r="6" spans="1:21" s="11" customFormat="1" ht="15" customHeight="1" thickTop="1">
      <c r="A6" s="266"/>
      <c r="B6" s="266"/>
      <c r="C6" s="266"/>
      <c r="D6" s="266"/>
      <c r="E6" s="266"/>
      <c r="F6" s="442" t="s">
        <v>245</v>
      </c>
      <c r="G6" s="447" t="s">
        <v>252</v>
      </c>
      <c r="H6" s="447" t="s">
        <v>253</v>
      </c>
      <c r="I6" s="267" t="s">
        <v>254</v>
      </c>
      <c r="J6" s="268" t="s">
        <v>186</v>
      </c>
      <c r="K6" s="268" t="s">
        <v>185</v>
      </c>
      <c r="L6" s="269" t="s">
        <v>255</v>
      </c>
      <c r="M6" s="452" t="s">
        <v>184</v>
      </c>
      <c r="N6" s="270" t="s">
        <v>257</v>
      </c>
      <c r="O6" s="271" t="s">
        <v>258</v>
      </c>
      <c r="P6" s="452" t="s">
        <v>183</v>
      </c>
      <c r="Q6" s="269" t="s">
        <v>259</v>
      </c>
      <c r="R6" s="447" t="s">
        <v>261</v>
      </c>
      <c r="S6" s="452" t="s">
        <v>235</v>
      </c>
      <c r="T6" s="454" t="s">
        <v>62</v>
      </c>
      <c r="U6" s="272"/>
    </row>
    <row r="7" spans="1:21" s="11" customFormat="1" ht="15" customHeight="1">
      <c r="A7" s="241"/>
      <c r="B7" s="241"/>
      <c r="C7" s="241"/>
      <c r="D7" s="241"/>
      <c r="E7" s="241"/>
      <c r="F7" s="443"/>
      <c r="G7" s="446"/>
      <c r="H7" s="446"/>
      <c r="I7" s="273" t="s">
        <v>182</v>
      </c>
      <c r="J7" s="273" t="s">
        <v>181</v>
      </c>
      <c r="K7" s="273" t="s">
        <v>180</v>
      </c>
      <c r="L7" s="274" t="s">
        <v>256</v>
      </c>
      <c r="M7" s="453"/>
      <c r="N7" s="275" t="s">
        <v>179</v>
      </c>
      <c r="O7" s="275" t="s">
        <v>179</v>
      </c>
      <c r="P7" s="453"/>
      <c r="Q7" s="274" t="s">
        <v>260</v>
      </c>
      <c r="R7" s="446"/>
      <c r="S7" s="453"/>
      <c r="T7" s="453"/>
      <c r="U7" s="272"/>
    </row>
    <row r="8" spans="1:22" s="12" customFormat="1" ht="12.75" customHeight="1">
      <c r="A8" s="455" t="s">
        <v>330</v>
      </c>
      <c r="B8" s="456"/>
      <c r="C8" s="456"/>
      <c r="D8" s="456"/>
      <c r="E8" s="457"/>
      <c r="F8" s="248">
        <v>1883</v>
      </c>
      <c r="G8" s="249">
        <v>378</v>
      </c>
      <c r="H8" s="249">
        <v>12</v>
      </c>
      <c r="I8" s="249">
        <v>46</v>
      </c>
      <c r="J8" s="249">
        <v>84</v>
      </c>
      <c r="K8" s="249">
        <v>94</v>
      </c>
      <c r="L8" s="249">
        <v>591</v>
      </c>
      <c r="M8" s="249">
        <v>31</v>
      </c>
      <c r="N8" s="249">
        <v>31</v>
      </c>
      <c r="O8" s="249">
        <v>22</v>
      </c>
      <c r="P8" s="249">
        <v>66</v>
      </c>
      <c r="Q8" s="249">
        <v>177</v>
      </c>
      <c r="R8" s="249">
        <v>174</v>
      </c>
      <c r="S8" s="249">
        <v>39</v>
      </c>
      <c r="T8" s="249">
        <v>138</v>
      </c>
      <c r="U8" s="250"/>
      <c r="V8" s="276"/>
    </row>
    <row r="9" spans="1:22" s="12" customFormat="1" ht="12.75" customHeight="1">
      <c r="A9" s="458">
        <v>22</v>
      </c>
      <c r="B9" s="459"/>
      <c r="C9" s="459"/>
      <c r="D9" s="459"/>
      <c r="E9" s="460"/>
      <c r="F9" s="248">
        <v>2004</v>
      </c>
      <c r="G9" s="249">
        <v>445</v>
      </c>
      <c r="H9" s="249">
        <v>31</v>
      </c>
      <c r="I9" s="249">
        <v>40</v>
      </c>
      <c r="J9" s="249">
        <v>121</v>
      </c>
      <c r="K9" s="249">
        <v>5</v>
      </c>
      <c r="L9" s="249">
        <v>632</v>
      </c>
      <c r="M9" s="249">
        <v>41</v>
      </c>
      <c r="N9" s="249">
        <v>38</v>
      </c>
      <c r="O9" s="249">
        <v>34</v>
      </c>
      <c r="P9" s="249">
        <v>55</v>
      </c>
      <c r="Q9" s="249">
        <v>176</v>
      </c>
      <c r="R9" s="249">
        <v>139</v>
      </c>
      <c r="S9" s="249">
        <v>90</v>
      </c>
      <c r="T9" s="249">
        <v>157</v>
      </c>
      <c r="U9" s="250"/>
      <c r="V9" s="276"/>
    </row>
    <row r="10" spans="1:22" s="254" customFormat="1" ht="12.75" customHeight="1">
      <c r="A10" s="461">
        <v>23</v>
      </c>
      <c r="B10" s="462"/>
      <c r="C10" s="462"/>
      <c r="D10" s="462"/>
      <c r="E10" s="463"/>
      <c r="F10" s="263">
        <f aca="true" t="shared" si="0" ref="F10:T10">SUM(F12:F13)</f>
        <v>1993</v>
      </c>
      <c r="G10" s="264">
        <f t="shared" si="0"/>
        <v>474</v>
      </c>
      <c r="H10" s="264">
        <f t="shared" si="0"/>
        <v>11</v>
      </c>
      <c r="I10" s="264">
        <f t="shared" si="0"/>
        <v>31</v>
      </c>
      <c r="J10" s="264">
        <f t="shared" si="0"/>
        <v>111</v>
      </c>
      <c r="K10" s="264">
        <f t="shared" si="0"/>
        <v>2</v>
      </c>
      <c r="L10" s="264">
        <f t="shared" si="0"/>
        <v>628</v>
      </c>
      <c r="M10" s="264">
        <f t="shared" si="0"/>
        <v>61</v>
      </c>
      <c r="N10" s="264">
        <f t="shared" si="0"/>
        <v>50</v>
      </c>
      <c r="O10" s="264">
        <f t="shared" si="0"/>
        <v>33</v>
      </c>
      <c r="P10" s="264">
        <f t="shared" si="0"/>
        <v>45</v>
      </c>
      <c r="Q10" s="264">
        <f t="shared" si="0"/>
        <v>186</v>
      </c>
      <c r="R10" s="264">
        <f t="shared" si="0"/>
        <v>143</v>
      </c>
      <c r="S10" s="264">
        <f t="shared" si="0"/>
        <v>42</v>
      </c>
      <c r="T10" s="264">
        <f t="shared" si="0"/>
        <v>176</v>
      </c>
      <c r="U10" s="253"/>
      <c r="V10" s="276"/>
    </row>
    <row r="11" spans="1:27" s="254" customFormat="1" ht="12.75" customHeight="1">
      <c r="A11" s="277"/>
      <c r="B11" s="277"/>
      <c r="C11" s="277"/>
      <c r="D11" s="277"/>
      <c r="E11" s="278"/>
      <c r="F11" s="263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79"/>
      <c r="V11" s="279"/>
      <c r="W11" s="279"/>
      <c r="X11" s="279"/>
      <c r="Y11" s="279"/>
      <c r="Z11" s="279"/>
      <c r="AA11" s="279"/>
    </row>
    <row r="12" spans="1:22" s="12" customFormat="1" ht="12.75" customHeight="1">
      <c r="A12" s="464" t="s">
        <v>163</v>
      </c>
      <c r="B12" s="464"/>
      <c r="C12" s="464"/>
      <c r="D12" s="464"/>
      <c r="E12" s="465"/>
      <c r="F12" s="248">
        <f>SUMIF($E$14:$E$25,$A12,F$14:F$25)</f>
        <v>1336</v>
      </c>
      <c r="G12" s="249">
        <f>SUMIF($E$14:$E$25,$A12,G$14:G$25)</f>
        <v>357</v>
      </c>
      <c r="H12" s="249">
        <f aca="true" t="shared" si="1" ref="G12:T13">SUMIF($E$14:$E$25,$A12,H$14:H$25)</f>
        <v>10</v>
      </c>
      <c r="I12" s="249">
        <f t="shared" si="1"/>
        <v>26</v>
      </c>
      <c r="J12" s="249">
        <f t="shared" si="1"/>
        <v>59</v>
      </c>
      <c r="K12" s="249">
        <f t="shared" si="1"/>
        <v>2</v>
      </c>
      <c r="L12" s="249">
        <f t="shared" si="1"/>
        <v>435</v>
      </c>
      <c r="M12" s="249">
        <f t="shared" si="1"/>
        <v>17</v>
      </c>
      <c r="N12" s="249">
        <f t="shared" si="1"/>
        <v>43</v>
      </c>
      <c r="O12" s="249">
        <f t="shared" si="1"/>
        <v>16</v>
      </c>
      <c r="P12" s="249">
        <f t="shared" si="1"/>
        <v>35</v>
      </c>
      <c r="Q12" s="249">
        <f t="shared" si="1"/>
        <v>117</v>
      </c>
      <c r="R12" s="249">
        <f t="shared" si="1"/>
        <v>22</v>
      </c>
      <c r="S12" s="249">
        <f t="shared" si="1"/>
        <v>40</v>
      </c>
      <c r="T12" s="249">
        <f t="shared" si="1"/>
        <v>157</v>
      </c>
      <c r="U12" s="250"/>
      <c r="V12" s="276"/>
    </row>
    <row r="13" spans="1:22" s="12" customFormat="1" ht="12.75" customHeight="1">
      <c r="A13" s="464" t="s">
        <v>162</v>
      </c>
      <c r="B13" s="464"/>
      <c r="C13" s="464"/>
      <c r="D13" s="464"/>
      <c r="E13" s="465"/>
      <c r="F13" s="248">
        <f>SUMIF($E$14:$E$25,$A13,F$14:F$25)</f>
        <v>657</v>
      </c>
      <c r="G13" s="249">
        <f t="shared" si="1"/>
        <v>117</v>
      </c>
      <c r="H13" s="249">
        <f t="shared" si="1"/>
        <v>1</v>
      </c>
      <c r="I13" s="249">
        <f t="shared" si="1"/>
        <v>5</v>
      </c>
      <c r="J13" s="249">
        <f t="shared" si="1"/>
        <v>52</v>
      </c>
      <c r="K13" s="249">
        <f t="shared" si="1"/>
        <v>0</v>
      </c>
      <c r="L13" s="249">
        <f t="shared" si="1"/>
        <v>193</v>
      </c>
      <c r="M13" s="249">
        <f t="shared" si="1"/>
        <v>44</v>
      </c>
      <c r="N13" s="249">
        <f t="shared" si="1"/>
        <v>7</v>
      </c>
      <c r="O13" s="249">
        <f t="shared" si="1"/>
        <v>17</v>
      </c>
      <c r="P13" s="249">
        <f t="shared" si="1"/>
        <v>10</v>
      </c>
      <c r="Q13" s="249">
        <f t="shared" si="1"/>
        <v>69</v>
      </c>
      <c r="R13" s="249">
        <f t="shared" si="1"/>
        <v>121</v>
      </c>
      <c r="S13" s="249">
        <f t="shared" si="1"/>
        <v>2</v>
      </c>
      <c r="T13" s="249">
        <f t="shared" si="1"/>
        <v>19</v>
      </c>
      <c r="U13" s="250"/>
      <c r="V13" s="276"/>
    </row>
    <row r="14" spans="1:22" s="12" customFormat="1" ht="12.75" customHeight="1">
      <c r="A14" s="459" t="s">
        <v>279</v>
      </c>
      <c r="B14" s="459" t="s">
        <v>170</v>
      </c>
      <c r="C14" s="459" t="s">
        <v>178</v>
      </c>
      <c r="D14" s="466" t="s">
        <v>168</v>
      </c>
      <c r="E14" s="280" t="s">
        <v>163</v>
      </c>
      <c r="F14" s="248">
        <f>SUM(G14:T14)</f>
        <v>297</v>
      </c>
      <c r="G14" s="249">
        <v>129</v>
      </c>
      <c r="H14" s="249">
        <v>6</v>
      </c>
      <c r="I14" s="249">
        <v>14</v>
      </c>
      <c r="J14" s="249">
        <v>36</v>
      </c>
      <c r="K14" s="249">
        <v>1</v>
      </c>
      <c r="L14" s="249">
        <v>42</v>
      </c>
      <c r="M14" s="249">
        <v>14</v>
      </c>
      <c r="N14" s="249">
        <v>0</v>
      </c>
      <c r="O14" s="249">
        <v>0</v>
      </c>
      <c r="P14" s="249">
        <v>0</v>
      </c>
      <c r="Q14" s="249">
        <v>2</v>
      </c>
      <c r="R14" s="249">
        <v>0</v>
      </c>
      <c r="S14" s="249">
        <v>24</v>
      </c>
      <c r="T14" s="249">
        <v>29</v>
      </c>
      <c r="U14" s="250"/>
      <c r="V14" s="276"/>
    </row>
    <row r="15" spans="1:22" s="12" customFormat="1" ht="12.75" customHeight="1">
      <c r="A15" s="459"/>
      <c r="B15" s="459"/>
      <c r="C15" s="459"/>
      <c r="D15" s="466"/>
      <c r="E15" s="280" t="s">
        <v>162</v>
      </c>
      <c r="F15" s="248">
        <f aca="true" t="shared" si="2" ref="F15:F25">SUM(G15:T15)</f>
        <v>105</v>
      </c>
      <c r="G15" s="249">
        <v>31</v>
      </c>
      <c r="H15" s="249">
        <v>0</v>
      </c>
      <c r="I15" s="249">
        <v>1</v>
      </c>
      <c r="J15" s="249">
        <v>17</v>
      </c>
      <c r="K15" s="249">
        <v>0</v>
      </c>
      <c r="L15" s="249">
        <v>16</v>
      </c>
      <c r="M15" s="249">
        <v>16</v>
      </c>
      <c r="N15" s="249">
        <v>0</v>
      </c>
      <c r="O15" s="249">
        <v>0</v>
      </c>
      <c r="P15" s="249">
        <v>0</v>
      </c>
      <c r="Q15" s="249">
        <v>20</v>
      </c>
      <c r="R15" s="249">
        <v>0</v>
      </c>
      <c r="S15" s="249">
        <v>0</v>
      </c>
      <c r="T15" s="249">
        <v>4</v>
      </c>
      <c r="U15" s="250"/>
      <c r="V15" s="276"/>
    </row>
    <row r="16" spans="1:22" s="12" customFormat="1" ht="12.75" customHeight="1">
      <c r="A16" s="459" t="s">
        <v>177</v>
      </c>
      <c r="B16" s="459" t="s">
        <v>170</v>
      </c>
      <c r="C16" s="459" t="s">
        <v>176</v>
      </c>
      <c r="D16" s="466" t="s">
        <v>168</v>
      </c>
      <c r="E16" s="280" t="s">
        <v>163</v>
      </c>
      <c r="F16" s="248">
        <f t="shared" si="2"/>
        <v>226</v>
      </c>
      <c r="G16" s="249">
        <v>63</v>
      </c>
      <c r="H16" s="249">
        <v>2</v>
      </c>
      <c r="I16" s="249">
        <v>3</v>
      </c>
      <c r="J16" s="249">
        <v>14</v>
      </c>
      <c r="K16" s="249">
        <v>0</v>
      </c>
      <c r="L16" s="249">
        <v>85</v>
      </c>
      <c r="M16" s="249">
        <v>0</v>
      </c>
      <c r="N16" s="249">
        <v>0</v>
      </c>
      <c r="O16" s="249">
        <v>0</v>
      </c>
      <c r="P16" s="249">
        <v>2</v>
      </c>
      <c r="Q16" s="249">
        <v>14</v>
      </c>
      <c r="R16" s="249">
        <v>7</v>
      </c>
      <c r="S16" s="249">
        <v>11</v>
      </c>
      <c r="T16" s="249">
        <v>25</v>
      </c>
      <c r="U16" s="250"/>
      <c r="V16" s="276"/>
    </row>
    <row r="17" spans="1:22" s="12" customFormat="1" ht="12.75" customHeight="1">
      <c r="A17" s="459"/>
      <c r="B17" s="459"/>
      <c r="C17" s="459"/>
      <c r="D17" s="466"/>
      <c r="E17" s="280" t="s">
        <v>162</v>
      </c>
      <c r="F17" s="248">
        <f t="shared" si="2"/>
        <v>219</v>
      </c>
      <c r="G17" s="249">
        <v>29</v>
      </c>
      <c r="H17" s="249">
        <v>1</v>
      </c>
      <c r="I17" s="249">
        <v>0</v>
      </c>
      <c r="J17" s="249">
        <v>25</v>
      </c>
      <c r="K17" s="249">
        <v>0</v>
      </c>
      <c r="L17" s="249">
        <v>21</v>
      </c>
      <c r="M17" s="249">
        <v>28</v>
      </c>
      <c r="N17" s="249">
        <v>0</v>
      </c>
      <c r="O17" s="249">
        <v>0</v>
      </c>
      <c r="P17" s="249">
        <v>0</v>
      </c>
      <c r="Q17" s="249">
        <v>39</v>
      </c>
      <c r="R17" s="249">
        <v>75</v>
      </c>
      <c r="S17" s="249">
        <v>0</v>
      </c>
      <c r="T17" s="249">
        <v>1</v>
      </c>
      <c r="U17" s="250"/>
      <c r="V17" s="276"/>
    </row>
    <row r="18" spans="1:22" s="12" customFormat="1" ht="12.75" customHeight="1">
      <c r="A18" s="459" t="s">
        <v>175</v>
      </c>
      <c r="B18" s="459" t="s">
        <v>170</v>
      </c>
      <c r="C18" s="459" t="s">
        <v>174</v>
      </c>
      <c r="D18" s="466" t="s">
        <v>168</v>
      </c>
      <c r="E18" s="280" t="s">
        <v>163</v>
      </c>
      <c r="F18" s="248">
        <f t="shared" si="2"/>
        <v>173</v>
      </c>
      <c r="G18" s="249">
        <v>51</v>
      </c>
      <c r="H18" s="249">
        <v>0</v>
      </c>
      <c r="I18" s="249">
        <v>5</v>
      </c>
      <c r="J18" s="249">
        <v>5</v>
      </c>
      <c r="K18" s="249">
        <v>0</v>
      </c>
      <c r="L18" s="249">
        <v>66</v>
      </c>
      <c r="M18" s="249">
        <v>2</v>
      </c>
      <c r="N18" s="249">
        <v>1</v>
      </c>
      <c r="O18" s="249">
        <v>0</v>
      </c>
      <c r="P18" s="249">
        <v>3</v>
      </c>
      <c r="Q18" s="249">
        <v>13</v>
      </c>
      <c r="R18" s="249">
        <v>2</v>
      </c>
      <c r="S18" s="249">
        <v>5</v>
      </c>
      <c r="T18" s="249">
        <v>20</v>
      </c>
      <c r="U18" s="250"/>
      <c r="V18" s="276"/>
    </row>
    <row r="19" spans="1:22" s="12" customFormat="1" ht="12.75" customHeight="1">
      <c r="A19" s="459"/>
      <c r="B19" s="459"/>
      <c r="C19" s="459"/>
      <c r="D19" s="466"/>
      <c r="E19" s="280" t="s">
        <v>162</v>
      </c>
      <c r="F19" s="248">
        <f t="shared" si="2"/>
        <v>58</v>
      </c>
      <c r="G19" s="249">
        <v>19</v>
      </c>
      <c r="H19" s="249">
        <v>0</v>
      </c>
      <c r="I19" s="249">
        <v>0</v>
      </c>
      <c r="J19" s="249">
        <v>6</v>
      </c>
      <c r="K19" s="249">
        <v>0</v>
      </c>
      <c r="L19" s="249">
        <v>15</v>
      </c>
      <c r="M19" s="249">
        <v>0</v>
      </c>
      <c r="N19" s="249">
        <v>0</v>
      </c>
      <c r="O19" s="249">
        <v>0</v>
      </c>
      <c r="P19" s="249">
        <v>1</v>
      </c>
      <c r="Q19" s="249">
        <v>0</v>
      </c>
      <c r="R19" s="249">
        <v>14</v>
      </c>
      <c r="S19" s="249">
        <v>1</v>
      </c>
      <c r="T19" s="249">
        <v>2</v>
      </c>
      <c r="U19" s="250"/>
      <c r="V19" s="276"/>
    </row>
    <row r="20" spans="1:22" s="12" customFormat="1" ht="12.75" customHeight="1">
      <c r="A20" s="459" t="s">
        <v>173</v>
      </c>
      <c r="B20" s="459" t="s">
        <v>170</v>
      </c>
      <c r="C20" s="459" t="s">
        <v>172</v>
      </c>
      <c r="D20" s="466" t="s">
        <v>168</v>
      </c>
      <c r="E20" s="280" t="s">
        <v>163</v>
      </c>
      <c r="F20" s="248">
        <f t="shared" si="2"/>
        <v>210</v>
      </c>
      <c r="G20" s="249">
        <v>46</v>
      </c>
      <c r="H20" s="249">
        <v>2</v>
      </c>
      <c r="I20" s="249">
        <v>3</v>
      </c>
      <c r="J20" s="249">
        <v>4</v>
      </c>
      <c r="K20" s="249">
        <v>0</v>
      </c>
      <c r="L20" s="249">
        <v>68</v>
      </c>
      <c r="M20" s="249">
        <v>1</v>
      </c>
      <c r="N20" s="249">
        <v>10</v>
      </c>
      <c r="O20" s="249">
        <v>8</v>
      </c>
      <c r="P20" s="249">
        <v>14</v>
      </c>
      <c r="Q20" s="249">
        <v>37</v>
      </c>
      <c r="R20" s="249">
        <v>1</v>
      </c>
      <c r="S20" s="249">
        <v>0</v>
      </c>
      <c r="T20" s="249">
        <v>16</v>
      </c>
      <c r="U20" s="250"/>
      <c r="V20" s="276"/>
    </row>
    <row r="21" spans="1:22" s="12" customFormat="1" ht="12.75" customHeight="1">
      <c r="A21" s="459"/>
      <c r="B21" s="459"/>
      <c r="C21" s="459"/>
      <c r="D21" s="466"/>
      <c r="E21" s="280" t="s">
        <v>162</v>
      </c>
      <c r="F21" s="248">
        <f t="shared" si="2"/>
        <v>86</v>
      </c>
      <c r="G21" s="249">
        <v>15</v>
      </c>
      <c r="H21" s="249">
        <v>0</v>
      </c>
      <c r="I21" s="249">
        <v>1</v>
      </c>
      <c r="J21" s="249">
        <v>1</v>
      </c>
      <c r="K21" s="249">
        <v>0</v>
      </c>
      <c r="L21" s="249">
        <v>28</v>
      </c>
      <c r="M21" s="249">
        <v>0</v>
      </c>
      <c r="N21" s="249">
        <v>0</v>
      </c>
      <c r="O21" s="249">
        <v>5</v>
      </c>
      <c r="P21" s="249">
        <v>2</v>
      </c>
      <c r="Q21" s="249">
        <v>2</v>
      </c>
      <c r="R21" s="249">
        <v>27</v>
      </c>
      <c r="S21" s="249">
        <v>1</v>
      </c>
      <c r="T21" s="249">
        <v>4</v>
      </c>
      <c r="U21" s="250"/>
      <c r="V21" s="276"/>
    </row>
    <row r="22" spans="1:22" s="12" customFormat="1" ht="12.75" customHeight="1">
      <c r="A22" s="459" t="s">
        <v>171</v>
      </c>
      <c r="B22" s="459" t="s">
        <v>170</v>
      </c>
      <c r="C22" s="459" t="s">
        <v>169</v>
      </c>
      <c r="D22" s="466" t="s">
        <v>168</v>
      </c>
      <c r="E22" s="280" t="s">
        <v>163</v>
      </c>
      <c r="F22" s="248">
        <f t="shared" si="2"/>
        <v>279</v>
      </c>
      <c r="G22" s="249">
        <v>50</v>
      </c>
      <c r="H22" s="249">
        <v>0</v>
      </c>
      <c r="I22" s="249">
        <v>0</v>
      </c>
      <c r="J22" s="249">
        <v>0</v>
      </c>
      <c r="K22" s="249">
        <v>0</v>
      </c>
      <c r="L22" s="249">
        <v>113</v>
      </c>
      <c r="M22" s="249">
        <v>0</v>
      </c>
      <c r="N22" s="249">
        <v>23</v>
      </c>
      <c r="O22" s="249">
        <v>8</v>
      </c>
      <c r="P22" s="249">
        <v>12</v>
      </c>
      <c r="Q22" s="249">
        <v>37</v>
      </c>
      <c r="R22" s="249">
        <v>9</v>
      </c>
      <c r="S22" s="249">
        <v>0</v>
      </c>
      <c r="T22" s="249">
        <v>27</v>
      </c>
      <c r="U22" s="250"/>
      <c r="V22" s="276"/>
    </row>
    <row r="23" spans="1:22" s="12" customFormat="1" ht="12.75" customHeight="1">
      <c r="A23" s="459"/>
      <c r="B23" s="459"/>
      <c r="C23" s="459"/>
      <c r="D23" s="466"/>
      <c r="E23" s="280" t="s">
        <v>162</v>
      </c>
      <c r="F23" s="248">
        <f t="shared" si="2"/>
        <v>79</v>
      </c>
      <c r="G23" s="249">
        <v>13</v>
      </c>
      <c r="H23" s="249">
        <v>0</v>
      </c>
      <c r="I23" s="249">
        <v>3</v>
      </c>
      <c r="J23" s="249">
        <v>3</v>
      </c>
      <c r="K23" s="249">
        <v>0</v>
      </c>
      <c r="L23" s="249">
        <v>25</v>
      </c>
      <c r="M23" s="249">
        <v>0</v>
      </c>
      <c r="N23" s="249">
        <v>5</v>
      </c>
      <c r="O23" s="249">
        <v>11</v>
      </c>
      <c r="P23" s="249">
        <v>6</v>
      </c>
      <c r="Q23" s="249">
        <v>4</v>
      </c>
      <c r="R23" s="249">
        <v>5</v>
      </c>
      <c r="S23" s="249">
        <v>0</v>
      </c>
      <c r="T23" s="249">
        <v>4</v>
      </c>
      <c r="U23" s="250"/>
      <c r="V23" s="276"/>
    </row>
    <row r="24" spans="1:22" s="12" customFormat="1" ht="12.75" customHeight="1">
      <c r="A24" s="459" t="s">
        <v>280</v>
      </c>
      <c r="B24" s="466" t="s">
        <v>168</v>
      </c>
      <c r="C24" s="466" t="s">
        <v>281</v>
      </c>
      <c r="D24" s="466" t="s">
        <v>282</v>
      </c>
      <c r="E24" s="280" t="s">
        <v>163</v>
      </c>
      <c r="F24" s="248">
        <f t="shared" si="2"/>
        <v>151</v>
      </c>
      <c r="G24" s="249">
        <v>18</v>
      </c>
      <c r="H24" s="249">
        <v>0</v>
      </c>
      <c r="I24" s="249">
        <v>1</v>
      </c>
      <c r="J24" s="249">
        <v>0</v>
      </c>
      <c r="K24" s="249">
        <v>1</v>
      </c>
      <c r="L24" s="249">
        <v>61</v>
      </c>
      <c r="M24" s="249">
        <v>0</v>
      </c>
      <c r="N24" s="249">
        <v>9</v>
      </c>
      <c r="O24" s="249">
        <v>0</v>
      </c>
      <c r="P24" s="249">
        <v>4</v>
      </c>
      <c r="Q24" s="249">
        <v>14</v>
      </c>
      <c r="R24" s="249">
        <v>3</v>
      </c>
      <c r="S24" s="249">
        <v>0</v>
      </c>
      <c r="T24" s="249">
        <v>40</v>
      </c>
      <c r="U24" s="250"/>
      <c r="V24" s="276"/>
    </row>
    <row r="25" spans="1:22" s="12" customFormat="1" ht="12.75" customHeight="1">
      <c r="A25" s="468"/>
      <c r="B25" s="469"/>
      <c r="C25" s="469"/>
      <c r="D25" s="469"/>
      <c r="E25" s="281" t="s">
        <v>162</v>
      </c>
      <c r="F25" s="265">
        <f t="shared" si="2"/>
        <v>110</v>
      </c>
      <c r="G25" s="259">
        <v>10</v>
      </c>
      <c r="H25" s="259">
        <v>0</v>
      </c>
      <c r="I25" s="259">
        <v>0</v>
      </c>
      <c r="J25" s="259">
        <v>0</v>
      </c>
      <c r="K25" s="259">
        <v>0</v>
      </c>
      <c r="L25" s="259">
        <v>88</v>
      </c>
      <c r="M25" s="259">
        <v>0</v>
      </c>
      <c r="N25" s="259">
        <v>2</v>
      </c>
      <c r="O25" s="259">
        <v>1</v>
      </c>
      <c r="P25" s="259">
        <v>1</v>
      </c>
      <c r="Q25" s="259">
        <v>4</v>
      </c>
      <c r="R25" s="259">
        <v>0</v>
      </c>
      <c r="S25" s="259">
        <v>0</v>
      </c>
      <c r="T25" s="259">
        <v>4</v>
      </c>
      <c r="U25" s="250"/>
      <c r="V25" s="276"/>
    </row>
    <row r="26" spans="1:20" s="12" customFormat="1" ht="15" customHeight="1">
      <c r="A26" s="467" t="s">
        <v>161</v>
      </c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282"/>
      <c r="N26" s="282"/>
      <c r="O26" s="282"/>
      <c r="P26" s="282"/>
      <c r="Q26" s="282"/>
      <c r="R26" s="282"/>
      <c r="S26" s="282"/>
      <c r="T26" s="282"/>
    </row>
    <row r="27" spans="6:20" s="1" customFormat="1" ht="13.5"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</row>
    <row r="28" spans="6:20" s="1" customFormat="1" ht="13.5"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  <row r="29" spans="6:20" s="1" customFormat="1" ht="13.5"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</row>
    <row r="30" spans="6:20" s="1" customFormat="1" ht="13.5"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</row>
    <row r="31" spans="6:20" s="1" customFormat="1" ht="13.5"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</row>
    <row r="32" spans="6:20" s="1" customFormat="1" ht="13.5"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</row>
    <row r="33" spans="6:20" s="1" customFormat="1" ht="13.5"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</row>
    <row r="34" spans="6:20" s="1" customFormat="1" ht="13.5"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</row>
    <row r="35" spans="6:20" s="1" customFormat="1" ht="13.5"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</row>
    <row r="36" spans="6:20" s="1" customFormat="1" ht="13.5"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</row>
    <row r="37" spans="6:20" s="1" customFormat="1" ht="13.5"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</row>
    <row r="38" spans="6:20" s="1" customFormat="1" ht="13.5"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</row>
    <row r="39" spans="6:20" s="1" customFormat="1" ht="13.5"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</row>
    <row r="40" spans="6:20" s="1" customFormat="1" ht="13.5"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</row>
    <row r="41" spans="6:20" s="1" customFormat="1" ht="13.5"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</row>
    <row r="42" spans="6:20" s="1" customFormat="1" ht="13.5"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</row>
    <row r="43" spans="6:20" s="1" customFormat="1" ht="13.5"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</row>
    <row r="44" spans="6:20" s="1" customFormat="1" ht="13.5"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</row>
    <row r="45" spans="6:20" s="1" customFormat="1" ht="13.5"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</row>
    <row r="46" spans="6:20" s="1" customFormat="1" ht="13.5"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</row>
    <row r="47" spans="6:20" s="1" customFormat="1" ht="13.5"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</row>
    <row r="48" spans="6:20" s="1" customFormat="1" ht="13.5"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</row>
    <row r="49" spans="6:20" s="1" customFormat="1" ht="13.5"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</row>
    <row r="50" spans="6:20" s="1" customFormat="1" ht="13.5"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</row>
    <row r="51" spans="6:20" s="1" customFormat="1" ht="13.5"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</row>
    <row r="52" spans="6:20" s="1" customFormat="1" ht="13.5"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</row>
    <row r="53" spans="6:20" s="1" customFormat="1" ht="13.5"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</row>
    <row r="54" spans="6:20" s="1" customFormat="1" ht="13.5"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</row>
    <row r="55" spans="6:20" s="1" customFormat="1" ht="13.5"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</row>
    <row r="56" spans="6:20" s="1" customFormat="1" ht="13.5"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</row>
    <row r="57" spans="6:20" s="1" customFormat="1" ht="13.5"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</row>
    <row r="58" spans="6:20" s="1" customFormat="1" ht="13.5"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</row>
    <row r="59" spans="6:20" s="1" customFormat="1" ht="13.5"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</row>
    <row r="60" spans="6:20" s="1" customFormat="1" ht="13.5"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</row>
    <row r="61" spans="6:20" s="1" customFormat="1" ht="13.5"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</row>
    <row r="62" spans="6:20" s="1" customFormat="1" ht="13.5"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</row>
    <row r="63" spans="6:20" s="1" customFormat="1" ht="13.5"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</row>
    <row r="64" spans="6:20" s="1" customFormat="1" ht="13.5"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</row>
    <row r="65" spans="6:20" s="1" customFormat="1" ht="13.5"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</row>
    <row r="66" spans="6:20" s="1" customFormat="1" ht="13.5"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</row>
    <row r="67" spans="6:20" s="1" customFormat="1" ht="13.5"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</row>
    <row r="68" spans="6:20" s="1" customFormat="1" ht="13.5"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</row>
    <row r="69" spans="6:20" s="1" customFormat="1" ht="13.5"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</row>
    <row r="70" spans="6:20" s="1" customFormat="1" ht="13.5"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</row>
    <row r="71" spans="6:20" s="1" customFormat="1" ht="13.5"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</row>
    <row r="72" spans="6:20" s="1" customFormat="1" ht="13.5"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</row>
    <row r="73" spans="6:20" s="1" customFormat="1" ht="13.5"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</row>
    <row r="74" spans="6:20" s="1" customFormat="1" ht="13.5"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</row>
    <row r="75" spans="6:20" s="1" customFormat="1" ht="13.5"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</row>
    <row r="76" spans="6:20" s="1" customFormat="1" ht="13.5"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</row>
  </sheetData>
  <sheetProtection/>
  <mergeCells count="41">
    <mergeCell ref="A26:L26"/>
    <mergeCell ref="A22:A23"/>
    <mergeCell ref="B22:B23"/>
    <mergeCell ref="C22:C23"/>
    <mergeCell ref="D22:D23"/>
    <mergeCell ref="A24:A25"/>
    <mergeCell ref="B24:B25"/>
    <mergeCell ref="C24:C25"/>
    <mergeCell ref="D24:D25"/>
    <mergeCell ref="A18:A19"/>
    <mergeCell ref="B18:B19"/>
    <mergeCell ref="C18:C19"/>
    <mergeCell ref="D18:D19"/>
    <mergeCell ref="A20:A21"/>
    <mergeCell ref="B20:B21"/>
    <mergeCell ref="C20:C21"/>
    <mergeCell ref="D20:D21"/>
    <mergeCell ref="A14:A15"/>
    <mergeCell ref="B14:B15"/>
    <mergeCell ref="C14:C15"/>
    <mergeCell ref="D14:D15"/>
    <mergeCell ref="A16:A17"/>
    <mergeCell ref="B16:B17"/>
    <mergeCell ref="C16:C17"/>
    <mergeCell ref="D16:D17"/>
    <mergeCell ref="T6:T7"/>
    <mergeCell ref="A8:E8"/>
    <mergeCell ref="A9:E9"/>
    <mergeCell ref="A10:E10"/>
    <mergeCell ref="A12:E12"/>
    <mergeCell ref="A13:E13"/>
    <mergeCell ref="A2:E2"/>
    <mergeCell ref="A3:T3"/>
    <mergeCell ref="A4:F4"/>
    <mergeCell ref="F6:F7"/>
    <mergeCell ref="G6:G7"/>
    <mergeCell ref="H6:H7"/>
    <mergeCell ref="M6:M7"/>
    <mergeCell ref="P6:P7"/>
    <mergeCell ref="R6:R7"/>
    <mergeCell ref="S6:S7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9"/>
  <sheetViews>
    <sheetView showGridLines="0" view="pageBreakPreview" zoomScale="115" zoomScaleSheetLayoutView="115" zoomScalePageLayoutView="0" workbookViewId="0" topLeftCell="A1">
      <selection activeCell="A3" sqref="A3:L3"/>
    </sheetView>
  </sheetViews>
  <sheetFormatPr defaultColWidth="9.00390625" defaultRowHeight="13.5"/>
  <cols>
    <col min="1" max="1" width="11.625" style="67" bestFit="1" customWidth="1"/>
    <col min="2" max="12" width="7.25390625" style="146" customWidth="1"/>
    <col min="13" max="16384" width="9.00390625" style="67" customWidth="1"/>
  </cols>
  <sheetData>
    <row r="1" ht="13.5">
      <c r="A1" s="66" t="s">
        <v>277</v>
      </c>
    </row>
    <row r="2" spans="1:2" ht="13.5">
      <c r="A2" s="470" t="s">
        <v>276</v>
      </c>
      <c r="B2" s="470"/>
    </row>
    <row r="3" spans="1:12" ht="17.25">
      <c r="A3" s="299" t="s">
        <v>167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1:12" ht="17.25">
      <c r="A4" s="451" t="s">
        <v>195</v>
      </c>
      <c r="B4" s="451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2" ht="6" customHeight="1" thickBot="1">
      <c r="A5" s="68"/>
      <c r="B5" s="147"/>
    </row>
    <row r="6" spans="1:13" s="11" customFormat="1" ht="15" customHeight="1" thickTop="1">
      <c r="A6" s="266"/>
      <c r="B6" s="442" t="s">
        <v>245</v>
      </c>
      <c r="C6" s="238" t="s">
        <v>194</v>
      </c>
      <c r="D6" s="440" t="s">
        <v>193</v>
      </c>
      <c r="E6" s="472" t="s">
        <v>192</v>
      </c>
      <c r="F6" s="473"/>
      <c r="G6" s="283" t="s">
        <v>191</v>
      </c>
      <c r="H6" s="474" t="s">
        <v>190</v>
      </c>
      <c r="I6" s="475" t="s">
        <v>267</v>
      </c>
      <c r="J6" s="476"/>
      <c r="K6" s="477"/>
      <c r="L6" s="445" t="s">
        <v>62</v>
      </c>
      <c r="M6" s="272"/>
    </row>
    <row r="7" spans="1:13" s="11" customFormat="1" ht="15" customHeight="1">
      <c r="A7" s="241"/>
      <c r="B7" s="443"/>
      <c r="C7" s="244" t="s">
        <v>262</v>
      </c>
      <c r="D7" s="441"/>
      <c r="E7" s="242" t="s">
        <v>263</v>
      </c>
      <c r="F7" s="284" t="s">
        <v>264</v>
      </c>
      <c r="G7" s="285" t="s">
        <v>189</v>
      </c>
      <c r="H7" s="441"/>
      <c r="I7" s="242" t="s">
        <v>265</v>
      </c>
      <c r="J7" s="284" t="s">
        <v>266</v>
      </c>
      <c r="K7" s="286" t="s">
        <v>188</v>
      </c>
      <c r="L7" s="446"/>
      <c r="M7" s="272"/>
    </row>
    <row r="8" spans="1:13" s="12" customFormat="1" ht="13.5" customHeight="1">
      <c r="A8" s="247" t="s">
        <v>329</v>
      </c>
      <c r="B8" s="287">
        <v>1943</v>
      </c>
      <c r="C8" s="288">
        <v>1</v>
      </c>
      <c r="D8" s="288">
        <v>8</v>
      </c>
      <c r="E8" s="288">
        <v>42</v>
      </c>
      <c r="F8" s="288" t="s">
        <v>34</v>
      </c>
      <c r="G8" s="288" t="s">
        <v>34</v>
      </c>
      <c r="H8" s="288" t="s">
        <v>34</v>
      </c>
      <c r="I8" s="288">
        <v>298</v>
      </c>
      <c r="J8" s="288">
        <v>1256</v>
      </c>
      <c r="K8" s="288">
        <v>52</v>
      </c>
      <c r="L8" s="288">
        <v>286</v>
      </c>
      <c r="M8" s="250"/>
    </row>
    <row r="9" spans="1:13" s="12" customFormat="1" ht="13.5" customHeight="1">
      <c r="A9" s="251">
        <v>22</v>
      </c>
      <c r="B9" s="287">
        <v>2031</v>
      </c>
      <c r="C9" s="288">
        <v>2</v>
      </c>
      <c r="D9" s="288">
        <v>8</v>
      </c>
      <c r="E9" s="288">
        <v>41</v>
      </c>
      <c r="F9" s="288">
        <v>0</v>
      </c>
      <c r="G9" s="288">
        <v>0</v>
      </c>
      <c r="H9" s="288">
        <v>2</v>
      </c>
      <c r="I9" s="288">
        <v>327</v>
      </c>
      <c r="J9" s="288">
        <v>1398</v>
      </c>
      <c r="K9" s="288">
        <v>78</v>
      </c>
      <c r="L9" s="288">
        <v>175</v>
      </c>
      <c r="M9" s="250"/>
    </row>
    <row r="10" spans="1:13" s="254" customFormat="1" ht="13.5" customHeight="1">
      <c r="A10" s="252">
        <v>23</v>
      </c>
      <c r="B10" s="290">
        <f aca="true" t="shared" si="0" ref="B10:L10">SUM(B12:B13)</f>
        <v>2022</v>
      </c>
      <c r="C10" s="291">
        <f t="shared" si="0"/>
        <v>2</v>
      </c>
      <c r="D10" s="291">
        <f t="shared" si="0"/>
        <v>2</v>
      </c>
      <c r="E10" s="291">
        <f t="shared" si="0"/>
        <v>39</v>
      </c>
      <c r="F10" s="291">
        <f t="shared" si="0"/>
        <v>0</v>
      </c>
      <c r="G10" s="291">
        <f t="shared" si="0"/>
        <v>0</v>
      </c>
      <c r="H10" s="291">
        <f t="shared" si="0"/>
        <v>0</v>
      </c>
      <c r="I10" s="291">
        <f t="shared" si="0"/>
        <v>306</v>
      </c>
      <c r="J10" s="291">
        <f t="shared" si="0"/>
        <v>1469</v>
      </c>
      <c r="K10" s="291">
        <f t="shared" si="0"/>
        <v>84</v>
      </c>
      <c r="L10" s="291">
        <f t="shared" si="0"/>
        <v>120</v>
      </c>
      <c r="M10" s="253"/>
    </row>
    <row r="11" spans="1:13" s="254" customFormat="1" ht="13.5" customHeight="1">
      <c r="A11" s="255"/>
      <c r="B11" s="287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53"/>
    </row>
    <row r="12" spans="1:13" s="12" customFormat="1" ht="13.5" customHeight="1">
      <c r="A12" s="256" t="s">
        <v>163</v>
      </c>
      <c r="B12" s="287">
        <f>SUM(C12:L12)</f>
        <v>1363</v>
      </c>
      <c r="C12" s="288">
        <v>1</v>
      </c>
      <c r="D12" s="288">
        <v>2</v>
      </c>
      <c r="E12" s="288">
        <v>28</v>
      </c>
      <c r="F12" s="288">
        <v>0</v>
      </c>
      <c r="G12" s="288">
        <v>0</v>
      </c>
      <c r="H12" s="288">
        <v>0</v>
      </c>
      <c r="I12" s="288">
        <v>208</v>
      </c>
      <c r="J12" s="288">
        <v>1041</v>
      </c>
      <c r="K12" s="288">
        <v>16</v>
      </c>
      <c r="L12" s="288">
        <v>67</v>
      </c>
      <c r="M12" s="250"/>
    </row>
    <row r="13" spans="1:13" s="12" customFormat="1" ht="13.5" customHeight="1">
      <c r="A13" s="258" t="s">
        <v>162</v>
      </c>
      <c r="B13" s="292">
        <f>SUM(C13:L13)</f>
        <v>659</v>
      </c>
      <c r="C13" s="289">
        <v>1</v>
      </c>
      <c r="D13" s="289">
        <v>0</v>
      </c>
      <c r="E13" s="289">
        <v>11</v>
      </c>
      <c r="F13" s="289">
        <v>0</v>
      </c>
      <c r="G13" s="289">
        <v>0</v>
      </c>
      <c r="H13" s="289">
        <v>0</v>
      </c>
      <c r="I13" s="289">
        <v>98</v>
      </c>
      <c r="J13" s="289">
        <v>428</v>
      </c>
      <c r="K13" s="289">
        <v>68</v>
      </c>
      <c r="L13" s="289">
        <v>53</v>
      </c>
      <c r="M13" s="250"/>
    </row>
    <row r="14" spans="1:12" s="12" customFormat="1" ht="13.5" customHeight="1">
      <c r="A14" s="471" t="s">
        <v>161</v>
      </c>
      <c r="B14" s="471"/>
      <c r="C14" s="471"/>
      <c r="D14" s="471"/>
      <c r="E14" s="471"/>
      <c r="F14" s="471"/>
      <c r="G14" s="282"/>
      <c r="H14" s="282"/>
      <c r="I14" s="282"/>
      <c r="J14" s="282"/>
      <c r="K14" s="282"/>
      <c r="L14" s="282"/>
    </row>
    <row r="15" spans="2:12" s="1" customFormat="1" ht="13.5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2:12" s="1" customFormat="1" ht="13.5"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2:12" s="1" customFormat="1" ht="13.5"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2:12" s="1" customFormat="1" ht="13.5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2:12" s="1" customFormat="1" ht="13.5"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</row>
    <row r="20" spans="2:12" s="1" customFormat="1" ht="13.5"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2:12" s="1" customFormat="1" ht="13.5"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</row>
    <row r="22" spans="2:12" s="1" customFormat="1" ht="13.5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</row>
    <row r="23" spans="2:12" s="1" customFormat="1" ht="13.5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</row>
    <row r="24" spans="2:12" s="1" customFormat="1" ht="13.5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</row>
    <row r="25" spans="2:12" s="1" customFormat="1" ht="13.5"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</row>
    <row r="26" spans="2:12" s="1" customFormat="1" ht="13.5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</row>
    <row r="27" spans="2:12" s="1" customFormat="1" ht="13.5"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</row>
    <row r="28" spans="2:12" s="1" customFormat="1" ht="13.5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</row>
    <row r="29" spans="2:12" s="1" customFormat="1" ht="13.5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</row>
    <row r="30" spans="2:12" s="1" customFormat="1" ht="13.5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</row>
    <row r="31" spans="2:12" s="1" customFormat="1" ht="13.5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</row>
    <row r="32" spans="2:12" s="1" customFormat="1" ht="13.5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</row>
    <row r="33" spans="2:12" s="1" customFormat="1" ht="13.5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</row>
    <row r="34" spans="2:12" s="1" customFormat="1" ht="13.5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</row>
    <row r="35" spans="2:12" s="1" customFormat="1" ht="13.5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</row>
    <row r="36" spans="2:12" s="1" customFormat="1" ht="13.5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</row>
    <row r="37" spans="2:12" s="1" customFormat="1" ht="13.5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</row>
    <row r="38" spans="2:12" s="1" customFormat="1" ht="13.5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</row>
    <row r="39" spans="2:12" s="1" customFormat="1" ht="13.5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</row>
    <row r="40" spans="2:12" s="1" customFormat="1" ht="13.5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</row>
    <row r="41" spans="2:12" s="1" customFormat="1" ht="13.5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</row>
    <row r="42" spans="2:12" s="1" customFormat="1" ht="13.5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</row>
    <row r="43" spans="2:12" s="1" customFormat="1" ht="13.5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</row>
    <row r="44" spans="2:12" s="1" customFormat="1" ht="13.5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</row>
    <row r="45" spans="2:12" s="1" customFormat="1" ht="13.5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</row>
    <row r="46" spans="2:12" s="1" customFormat="1" ht="13.5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</row>
    <row r="47" spans="2:12" s="1" customFormat="1" ht="13.5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</row>
    <row r="48" spans="2:12" s="1" customFormat="1" ht="13.5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</row>
    <row r="49" spans="2:12" s="1" customFormat="1" ht="13.5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</row>
    <row r="50" spans="2:12" s="1" customFormat="1" ht="13.5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</row>
    <row r="51" spans="2:12" s="1" customFormat="1" ht="13.5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</row>
    <row r="52" spans="2:12" s="1" customFormat="1" ht="13.5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</row>
    <row r="53" spans="2:12" s="1" customFormat="1" ht="13.5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</row>
    <row r="54" spans="2:12" s="1" customFormat="1" ht="13.5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</row>
    <row r="55" spans="2:12" s="1" customFormat="1" ht="13.5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</row>
    <row r="56" spans="2:12" s="1" customFormat="1" ht="13.5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</row>
    <row r="57" spans="2:12" s="1" customFormat="1" ht="13.5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</row>
    <row r="58" spans="2:12" s="1" customFormat="1" ht="13.5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</row>
    <row r="59" spans="2:12" s="1" customFormat="1" ht="13.5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</row>
    <row r="60" spans="2:12" s="1" customFormat="1" ht="13.5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</row>
    <row r="61" spans="2:12" s="1" customFormat="1" ht="13.5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2:12" s="1" customFormat="1" ht="13.5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</row>
    <row r="63" spans="2:12" s="1" customFormat="1" ht="13.5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</row>
    <row r="64" spans="2:12" s="1" customFormat="1" ht="13.5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</row>
    <row r="65" spans="2:12" s="1" customFormat="1" ht="13.5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</row>
    <row r="66" spans="2:12" s="1" customFormat="1" ht="13.5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</row>
    <row r="67" spans="2:12" s="1" customFormat="1" ht="13.5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</row>
    <row r="68" spans="2:12" s="1" customFormat="1" ht="13.5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</row>
    <row r="69" spans="2:12" s="1" customFormat="1" ht="13.5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</row>
    <row r="70" spans="2:12" s="1" customFormat="1" ht="13.5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</row>
    <row r="71" spans="2:12" s="1" customFormat="1" ht="13.5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</row>
    <row r="72" spans="2:12" s="1" customFormat="1" ht="13.5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</row>
    <row r="73" spans="2:12" s="1" customFormat="1" ht="13.5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spans="2:12" s="1" customFormat="1" ht="13.5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</row>
    <row r="75" spans="2:12" s="1" customFormat="1" ht="13.5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</row>
    <row r="76" spans="2:12" s="1" customFormat="1" ht="13.5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</row>
    <row r="77" spans="2:12" s="1" customFormat="1" ht="13.5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</row>
    <row r="78" spans="2:12" s="1" customFormat="1" ht="13.5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</row>
    <row r="79" spans="2:12" s="1" customFormat="1" ht="13.5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</row>
  </sheetData>
  <sheetProtection/>
  <mergeCells count="10">
    <mergeCell ref="L6:L7"/>
    <mergeCell ref="A2:B2"/>
    <mergeCell ref="A14:F14"/>
    <mergeCell ref="A3:L3"/>
    <mergeCell ref="A4:B4"/>
    <mergeCell ref="B6:B7"/>
    <mergeCell ref="D6:D7"/>
    <mergeCell ref="E6:F6"/>
    <mergeCell ref="H6:H7"/>
    <mergeCell ref="I6:K6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3"/>
  <sheetViews>
    <sheetView showGridLines="0" view="pageBreakPreview" zoomScale="130" zoomScaleSheetLayoutView="130" zoomScalePageLayoutView="0" workbookViewId="0" topLeftCell="A1">
      <selection activeCell="A3" sqref="A3:K3"/>
    </sheetView>
  </sheetViews>
  <sheetFormatPr defaultColWidth="9.00390625" defaultRowHeight="13.5"/>
  <cols>
    <col min="1" max="1" width="12.25390625" style="67" customWidth="1"/>
    <col min="2" max="11" width="8.00390625" style="146" customWidth="1"/>
    <col min="12" max="16384" width="9.00390625" style="67" customWidth="1"/>
  </cols>
  <sheetData>
    <row r="1" ht="13.5">
      <c r="A1" s="66" t="s">
        <v>277</v>
      </c>
    </row>
    <row r="2" spans="1:2" ht="13.5">
      <c r="A2" s="470" t="s">
        <v>276</v>
      </c>
      <c r="B2" s="470"/>
    </row>
    <row r="3" spans="1:11" ht="17.25">
      <c r="A3" s="299" t="s">
        <v>167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</row>
    <row r="4" spans="1:11" ht="17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2" ht="14.25">
      <c r="A5" s="451" t="s">
        <v>204</v>
      </c>
      <c r="B5" s="451"/>
    </row>
    <row r="6" spans="1:11" ht="5.25" customHeight="1" thickBot="1">
      <c r="A6" s="293"/>
      <c r="B6" s="293"/>
      <c r="C6" s="147"/>
      <c r="D6" s="147"/>
      <c r="E6" s="147"/>
      <c r="F6" s="147"/>
      <c r="G6" s="147"/>
      <c r="H6" s="147"/>
      <c r="I6" s="147"/>
      <c r="J6" s="147"/>
      <c r="K6" s="147"/>
    </row>
    <row r="7" spans="1:12" s="11" customFormat="1" ht="15" customHeight="1" thickTop="1">
      <c r="A7" s="266"/>
      <c r="B7" s="442" t="s">
        <v>245</v>
      </c>
      <c r="C7" s="294" t="s">
        <v>242</v>
      </c>
      <c r="D7" s="479" t="s">
        <v>52</v>
      </c>
      <c r="E7" s="294" t="s">
        <v>203</v>
      </c>
      <c r="F7" s="295" t="s">
        <v>202</v>
      </c>
      <c r="G7" s="294" t="s">
        <v>201</v>
      </c>
      <c r="H7" s="295" t="s">
        <v>200</v>
      </c>
      <c r="I7" s="294" t="s">
        <v>199</v>
      </c>
      <c r="J7" s="479" t="s">
        <v>193</v>
      </c>
      <c r="K7" s="481" t="s">
        <v>62</v>
      </c>
      <c r="L7" s="272"/>
    </row>
    <row r="8" spans="1:12" s="11" customFormat="1" ht="15" customHeight="1">
      <c r="A8" s="241"/>
      <c r="B8" s="443"/>
      <c r="C8" s="242" t="s">
        <v>268</v>
      </c>
      <c r="D8" s="480"/>
      <c r="E8" s="246" t="s">
        <v>198</v>
      </c>
      <c r="F8" s="242" t="s">
        <v>269</v>
      </c>
      <c r="G8" s="246" t="s">
        <v>197</v>
      </c>
      <c r="H8" s="285" t="s">
        <v>278</v>
      </c>
      <c r="I8" s="246" t="s">
        <v>196</v>
      </c>
      <c r="J8" s="480"/>
      <c r="K8" s="446"/>
      <c r="L8" s="272"/>
    </row>
    <row r="9" spans="1:12" s="12" customFormat="1" ht="13.5" customHeight="1">
      <c r="A9" s="247" t="s">
        <v>329</v>
      </c>
      <c r="B9" s="287">
        <v>50</v>
      </c>
      <c r="C9" s="288">
        <v>20</v>
      </c>
      <c r="D9" s="288">
        <v>18</v>
      </c>
      <c r="E9" s="288" t="s">
        <v>34</v>
      </c>
      <c r="F9" s="288">
        <v>2</v>
      </c>
      <c r="G9" s="288">
        <v>2</v>
      </c>
      <c r="H9" s="288" t="s">
        <v>34</v>
      </c>
      <c r="I9" s="288" t="s">
        <v>34</v>
      </c>
      <c r="J9" s="288">
        <v>8</v>
      </c>
      <c r="K9" s="288" t="s">
        <v>34</v>
      </c>
      <c r="L9" s="250"/>
    </row>
    <row r="10" spans="1:12" s="12" customFormat="1" ht="13.5" customHeight="1">
      <c r="A10" s="255" t="s">
        <v>244</v>
      </c>
      <c r="B10" s="287">
        <v>49</v>
      </c>
      <c r="C10" s="288">
        <v>24</v>
      </c>
      <c r="D10" s="288">
        <v>10</v>
      </c>
      <c r="E10" s="288">
        <v>0</v>
      </c>
      <c r="F10" s="288">
        <v>2</v>
      </c>
      <c r="G10" s="288">
        <v>5</v>
      </c>
      <c r="H10" s="291">
        <v>0</v>
      </c>
      <c r="I10" s="288">
        <v>0</v>
      </c>
      <c r="J10" s="288">
        <v>8</v>
      </c>
      <c r="K10" s="288">
        <v>0</v>
      </c>
      <c r="L10" s="250"/>
    </row>
    <row r="11" spans="1:12" s="254" customFormat="1" ht="13.5" customHeight="1">
      <c r="A11" s="296" t="s">
        <v>274</v>
      </c>
      <c r="B11" s="290">
        <f aca="true" t="shared" si="0" ref="B11:K11">SUM(B13:B14)</f>
        <v>41</v>
      </c>
      <c r="C11" s="291">
        <f t="shared" si="0"/>
        <v>23</v>
      </c>
      <c r="D11" s="291">
        <f t="shared" si="0"/>
        <v>10</v>
      </c>
      <c r="E11" s="291">
        <f t="shared" si="0"/>
        <v>0</v>
      </c>
      <c r="F11" s="291">
        <f t="shared" si="0"/>
        <v>2</v>
      </c>
      <c r="G11" s="291">
        <f t="shared" si="0"/>
        <v>4</v>
      </c>
      <c r="H11" s="291">
        <f t="shared" si="0"/>
        <v>0</v>
      </c>
      <c r="I11" s="291">
        <f t="shared" si="0"/>
        <v>0</v>
      </c>
      <c r="J11" s="291">
        <f t="shared" si="0"/>
        <v>2</v>
      </c>
      <c r="K11" s="291">
        <f t="shared" si="0"/>
        <v>0</v>
      </c>
      <c r="L11" s="253"/>
    </row>
    <row r="12" spans="1:12" s="254" customFormat="1" ht="13.5" customHeight="1">
      <c r="A12" s="255"/>
      <c r="B12" s="287"/>
      <c r="C12" s="288"/>
      <c r="D12" s="288"/>
      <c r="E12" s="288"/>
      <c r="F12" s="288"/>
      <c r="G12" s="288"/>
      <c r="H12" s="288"/>
      <c r="I12" s="288"/>
      <c r="J12" s="288"/>
      <c r="K12" s="288"/>
      <c r="L12" s="253"/>
    </row>
    <row r="13" spans="1:12" s="12" customFormat="1" ht="13.5" customHeight="1">
      <c r="A13" s="256" t="s">
        <v>163</v>
      </c>
      <c r="B13" s="287">
        <f>SUM(C13:K13)</f>
        <v>30</v>
      </c>
      <c r="C13" s="288">
        <v>17</v>
      </c>
      <c r="D13" s="288">
        <v>7</v>
      </c>
      <c r="E13" s="288">
        <v>0</v>
      </c>
      <c r="F13" s="288">
        <v>2</v>
      </c>
      <c r="G13" s="288">
        <v>2</v>
      </c>
      <c r="H13" s="288">
        <v>0</v>
      </c>
      <c r="I13" s="288">
        <v>0</v>
      </c>
      <c r="J13" s="288">
        <v>2</v>
      </c>
      <c r="K13" s="288">
        <v>0</v>
      </c>
      <c r="L13" s="257"/>
    </row>
    <row r="14" spans="1:12" s="12" customFormat="1" ht="13.5" customHeight="1">
      <c r="A14" s="258" t="s">
        <v>162</v>
      </c>
      <c r="B14" s="292">
        <f>SUM(C14:K14)</f>
        <v>11</v>
      </c>
      <c r="C14" s="289">
        <v>6</v>
      </c>
      <c r="D14" s="289">
        <v>3</v>
      </c>
      <c r="E14" s="289">
        <v>0</v>
      </c>
      <c r="F14" s="289">
        <v>0</v>
      </c>
      <c r="G14" s="289">
        <v>2</v>
      </c>
      <c r="H14" s="289">
        <v>0</v>
      </c>
      <c r="I14" s="289">
        <v>0</v>
      </c>
      <c r="J14" s="289">
        <v>0</v>
      </c>
      <c r="K14" s="289">
        <v>0</v>
      </c>
      <c r="L14" s="250"/>
    </row>
    <row r="15" spans="1:11" s="12" customFormat="1" ht="20.25" customHeight="1">
      <c r="A15" s="478" t="s">
        <v>161</v>
      </c>
      <c r="B15" s="478"/>
      <c r="C15" s="478"/>
      <c r="D15" s="478"/>
      <c r="E15" s="478"/>
      <c r="F15" s="478"/>
      <c r="G15" s="478"/>
      <c r="H15" s="297"/>
      <c r="I15" s="297"/>
      <c r="J15" s="297"/>
      <c r="K15" s="297"/>
    </row>
    <row r="16" spans="2:11" s="1" customFormat="1" ht="13.5">
      <c r="B16" s="145"/>
      <c r="C16" s="145"/>
      <c r="D16" s="145"/>
      <c r="E16" s="145"/>
      <c r="F16" s="145"/>
      <c r="G16" s="145"/>
      <c r="H16" s="145"/>
      <c r="I16" s="145"/>
      <c r="J16" s="145"/>
      <c r="K16" s="145"/>
    </row>
    <row r="17" spans="2:11" s="1" customFormat="1" ht="13.5">
      <c r="B17" s="145"/>
      <c r="C17" s="145"/>
      <c r="D17" s="145"/>
      <c r="E17" s="145"/>
      <c r="F17" s="145"/>
      <c r="G17" s="145"/>
      <c r="H17" s="145"/>
      <c r="I17" s="145"/>
      <c r="J17" s="145"/>
      <c r="K17" s="145"/>
    </row>
    <row r="18" spans="2:11" s="1" customFormat="1" ht="13.5">
      <c r="B18" s="145"/>
      <c r="C18" s="145"/>
      <c r="D18" s="145"/>
      <c r="E18" s="145"/>
      <c r="F18" s="145"/>
      <c r="G18" s="145"/>
      <c r="H18" s="145"/>
      <c r="I18" s="145"/>
      <c r="J18" s="145"/>
      <c r="K18" s="145"/>
    </row>
    <row r="19" spans="2:11" s="1" customFormat="1" ht="13.5">
      <c r="B19" s="145"/>
      <c r="C19" s="145"/>
      <c r="D19" s="145"/>
      <c r="E19" s="145"/>
      <c r="F19" s="145"/>
      <c r="G19" s="145"/>
      <c r="H19" s="145"/>
      <c r="I19" s="145"/>
      <c r="J19" s="145"/>
      <c r="K19" s="145"/>
    </row>
    <row r="20" spans="2:11" s="1" customFormat="1" ht="13.5">
      <c r="B20" s="145"/>
      <c r="C20" s="145"/>
      <c r="D20" s="145"/>
      <c r="E20" s="145"/>
      <c r="F20" s="145"/>
      <c r="G20" s="145"/>
      <c r="H20" s="145"/>
      <c r="I20" s="145"/>
      <c r="J20" s="145"/>
      <c r="K20" s="145"/>
    </row>
    <row r="21" spans="2:11" s="1" customFormat="1" ht="13.5">
      <c r="B21" s="145"/>
      <c r="C21" s="145"/>
      <c r="D21" s="145"/>
      <c r="E21" s="145"/>
      <c r="F21" s="145"/>
      <c r="G21" s="145"/>
      <c r="H21" s="145"/>
      <c r="I21" s="145"/>
      <c r="J21" s="145"/>
      <c r="K21" s="145"/>
    </row>
    <row r="22" spans="2:11" s="1" customFormat="1" ht="13.5">
      <c r="B22" s="145"/>
      <c r="C22" s="145"/>
      <c r="D22" s="145"/>
      <c r="E22" s="145"/>
      <c r="F22" s="145"/>
      <c r="G22" s="145"/>
      <c r="H22" s="145"/>
      <c r="I22" s="145"/>
      <c r="J22" s="145"/>
      <c r="K22" s="145"/>
    </row>
    <row r="23" spans="2:11" s="1" customFormat="1" ht="13.5">
      <c r="B23" s="145"/>
      <c r="C23" s="145"/>
      <c r="D23" s="145"/>
      <c r="E23" s="145"/>
      <c r="F23" s="145"/>
      <c r="G23" s="145"/>
      <c r="H23" s="145"/>
      <c r="I23" s="145"/>
      <c r="J23" s="145"/>
      <c r="K23" s="145"/>
    </row>
    <row r="24" spans="2:11" s="1" customFormat="1" ht="13.5">
      <c r="B24" s="145"/>
      <c r="C24" s="145"/>
      <c r="D24" s="145"/>
      <c r="E24" s="145"/>
      <c r="F24" s="145"/>
      <c r="G24" s="145"/>
      <c r="H24" s="145"/>
      <c r="I24" s="145"/>
      <c r="J24" s="145"/>
      <c r="K24" s="145"/>
    </row>
    <row r="25" spans="2:11" s="1" customFormat="1" ht="13.5">
      <c r="B25" s="145"/>
      <c r="C25" s="145"/>
      <c r="D25" s="145"/>
      <c r="E25" s="145"/>
      <c r="F25" s="145"/>
      <c r="G25" s="145"/>
      <c r="H25" s="145"/>
      <c r="I25" s="145"/>
      <c r="J25" s="145"/>
      <c r="K25" s="145"/>
    </row>
    <row r="26" spans="2:11" s="1" customFormat="1" ht="13.5">
      <c r="B26" s="145"/>
      <c r="C26" s="145"/>
      <c r="D26" s="145"/>
      <c r="E26" s="145"/>
      <c r="F26" s="145"/>
      <c r="G26" s="145"/>
      <c r="H26" s="145"/>
      <c r="I26" s="145"/>
      <c r="J26" s="145"/>
      <c r="K26" s="145"/>
    </row>
    <row r="27" spans="2:11" s="1" customFormat="1" ht="13.5">
      <c r="B27" s="145"/>
      <c r="C27" s="145"/>
      <c r="D27" s="145"/>
      <c r="E27" s="145"/>
      <c r="F27" s="145"/>
      <c r="G27" s="145"/>
      <c r="H27" s="145"/>
      <c r="I27" s="145"/>
      <c r="J27" s="145"/>
      <c r="K27" s="145"/>
    </row>
    <row r="28" spans="2:11" s="1" customFormat="1" ht="13.5">
      <c r="B28" s="145"/>
      <c r="C28" s="145"/>
      <c r="D28" s="145"/>
      <c r="E28" s="145"/>
      <c r="F28" s="145"/>
      <c r="G28" s="145"/>
      <c r="H28" s="145"/>
      <c r="I28" s="145"/>
      <c r="J28" s="145"/>
      <c r="K28" s="145"/>
    </row>
    <row r="29" spans="2:11" s="1" customFormat="1" ht="13.5">
      <c r="B29" s="145"/>
      <c r="C29" s="145"/>
      <c r="D29" s="145"/>
      <c r="E29" s="145"/>
      <c r="F29" s="145"/>
      <c r="G29" s="145"/>
      <c r="H29" s="145"/>
      <c r="I29" s="145"/>
      <c r="J29" s="145"/>
      <c r="K29" s="145"/>
    </row>
    <row r="30" spans="2:11" s="1" customFormat="1" ht="13.5">
      <c r="B30" s="145"/>
      <c r="C30" s="145"/>
      <c r="D30" s="145"/>
      <c r="E30" s="145"/>
      <c r="F30" s="145"/>
      <c r="G30" s="145"/>
      <c r="H30" s="145"/>
      <c r="I30" s="145"/>
      <c r="J30" s="145"/>
      <c r="K30" s="145"/>
    </row>
    <row r="31" spans="2:11" s="1" customFormat="1" ht="13.5">
      <c r="B31" s="145"/>
      <c r="C31" s="145"/>
      <c r="D31" s="145"/>
      <c r="E31" s="145"/>
      <c r="F31" s="145"/>
      <c r="G31" s="145"/>
      <c r="H31" s="145"/>
      <c r="I31" s="145"/>
      <c r="J31" s="145"/>
      <c r="K31" s="145"/>
    </row>
    <row r="32" spans="2:11" s="1" customFormat="1" ht="13.5">
      <c r="B32" s="145"/>
      <c r="C32" s="145"/>
      <c r="D32" s="145"/>
      <c r="E32" s="145"/>
      <c r="F32" s="145"/>
      <c r="G32" s="145"/>
      <c r="H32" s="145"/>
      <c r="I32" s="145"/>
      <c r="J32" s="145"/>
      <c r="K32" s="145"/>
    </row>
    <row r="33" spans="2:11" s="1" customFormat="1" ht="13.5">
      <c r="B33" s="145"/>
      <c r="C33" s="145"/>
      <c r="D33" s="145"/>
      <c r="E33" s="145"/>
      <c r="F33" s="145"/>
      <c r="G33" s="145"/>
      <c r="H33" s="145"/>
      <c r="I33" s="145"/>
      <c r="J33" s="145"/>
      <c r="K33" s="145"/>
    </row>
    <row r="34" spans="2:11" s="1" customFormat="1" ht="13.5">
      <c r="B34" s="145"/>
      <c r="C34" s="145"/>
      <c r="D34" s="145"/>
      <c r="E34" s="145"/>
      <c r="F34" s="145"/>
      <c r="G34" s="145"/>
      <c r="H34" s="145"/>
      <c r="I34" s="145"/>
      <c r="J34" s="145"/>
      <c r="K34" s="145"/>
    </row>
    <row r="35" spans="2:11" s="1" customFormat="1" ht="13.5">
      <c r="B35" s="145"/>
      <c r="C35" s="145"/>
      <c r="D35" s="145"/>
      <c r="E35" s="145"/>
      <c r="F35" s="145"/>
      <c r="G35" s="145"/>
      <c r="H35" s="145"/>
      <c r="I35" s="145"/>
      <c r="J35" s="145"/>
      <c r="K35" s="145"/>
    </row>
    <row r="36" spans="2:11" s="1" customFormat="1" ht="13.5">
      <c r="B36" s="145"/>
      <c r="C36" s="145"/>
      <c r="D36" s="145"/>
      <c r="E36" s="145"/>
      <c r="F36" s="145"/>
      <c r="G36" s="145"/>
      <c r="H36" s="145"/>
      <c r="I36" s="145"/>
      <c r="J36" s="145"/>
      <c r="K36" s="145"/>
    </row>
    <row r="37" spans="2:11" s="1" customFormat="1" ht="13.5">
      <c r="B37" s="145"/>
      <c r="C37" s="145"/>
      <c r="D37" s="145"/>
      <c r="E37" s="145"/>
      <c r="F37" s="145"/>
      <c r="G37" s="145"/>
      <c r="H37" s="145"/>
      <c r="I37" s="145"/>
      <c r="J37" s="145"/>
      <c r="K37" s="145"/>
    </row>
    <row r="38" spans="2:11" s="1" customFormat="1" ht="13.5">
      <c r="B38" s="145"/>
      <c r="C38" s="145"/>
      <c r="D38" s="145"/>
      <c r="E38" s="145"/>
      <c r="F38" s="145"/>
      <c r="G38" s="145"/>
      <c r="H38" s="145"/>
      <c r="I38" s="145"/>
      <c r="J38" s="145"/>
      <c r="K38" s="145"/>
    </row>
    <row r="39" spans="2:11" s="1" customFormat="1" ht="13.5">
      <c r="B39" s="145"/>
      <c r="C39" s="145"/>
      <c r="D39" s="145"/>
      <c r="E39" s="145"/>
      <c r="F39" s="145"/>
      <c r="G39" s="145"/>
      <c r="H39" s="145"/>
      <c r="I39" s="145"/>
      <c r="J39" s="145"/>
      <c r="K39" s="145"/>
    </row>
    <row r="40" spans="2:11" s="1" customFormat="1" ht="13.5">
      <c r="B40" s="145"/>
      <c r="C40" s="145"/>
      <c r="D40" s="145"/>
      <c r="E40" s="145"/>
      <c r="F40" s="145"/>
      <c r="G40" s="145"/>
      <c r="H40" s="145"/>
      <c r="I40" s="145"/>
      <c r="J40" s="145"/>
      <c r="K40" s="145"/>
    </row>
    <row r="41" spans="2:11" s="1" customFormat="1" ht="13.5">
      <c r="B41" s="145"/>
      <c r="C41" s="145"/>
      <c r="D41" s="145"/>
      <c r="E41" s="145"/>
      <c r="F41" s="145"/>
      <c r="G41" s="145"/>
      <c r="H41" s="145"/>
      <c r="I41" s="145"/>
      <c r="J41" s="145"/>
      <c r="K41" s="145"/>
    </row>
    <row r="42" spans="2:11" s="1" customFormat="1" ht="13.5">
      <c r="B42" s="145"/>
      <c r="C42" s="145"/>
      <c r="D42" s="145"/>
      <c r="E42" s="145"/>
      <c r="F42" s="145"/>
      <c r="G42" s="145"/>
      <c r="H42" s="145"/>
      <c r="I42" s="145"/>
      <c r="J42" s="145"/>
      <c r="K42" s="145"/>
    </row>
    <row r="43" spans="2:11" s="1" customFormat="1" ht="13.5">
      <c r="B43" s="145"/>
      <c r="C43" s="145"/>
      <c r="D43" s="145"/>
      <c r="E43" s="145"/>
      <c r="F43" s="145"/>
      <c r="G43" s="145"/>
      <c r="H43" s="145"/>
      <c r="I43" s="145"/>
      <c r="J43" s="145"/>
      <c r="K43" s="145"/>
    </row>
    <row r="44" spans="2:11" s="1" customFormat="1" ht="13.5">
      <c r="B44" s="145"/>
      <c r="C44" s="145"/>
      <c r="D44" s="145"/>
      <c r="E44" s="145"/>
      <c r="F44" s="145"/>
      <c r="G44" s="145"/>
      <c r="H44" s="145"/>
      <c r="I44" s="145"/>
      <c r="J44" s="145"/>
      <c r="K44" s="145"/>
    </row>
    <row r="45" spans="2:11" s="1" customFormat="1" ht="13.5">
      <c r="B45" s="145"/>
      <c r="C45" s="145"/>
      <c r="D45" s="145"/>
      <c r="E45" s="145"/>
      <c r="F45" s="145"/>
      <c r="G45" s="145"/>
      <c r="H45" s="145"/>
      <c r="I45" s="145"/>
      <c r="J45" s="145"/>
      <c r="K45" s="145"/>
    </row>
    <row r="46" spans="2:11" s="1" customFormat="1" ht="13.5">
      <c r="B46" s="145"/>
      <c r="C46" s="145"/>
      <c r="D46" s="145"/>
      <c r="E46" s="145"/>
      <c r="F46" s="145"/>
      <c r="G46" s="145"/>
      <c r="H46" s="145"/>
      <c r="I46" s="145"/>
      <c r="J46" s="145"/>
      <c r="K46" s="145"/>
    </row>
    <row r="47" spans="2:11" s="1" customFormat="1" ht="13.5">
      <c r="B47" s="145"/>
      <c r="C47" s="145"/>
      <c r="D47" s="145"/>
      <c r="E47" s="145"/>
      <c r="F47" s="145"/>
      <c r="G47" s="145"/>
      <c r="H47" s="145"/>
      <c r="I47" s="145"/>
      <c r="J47" s="145"/>
      <c r="K47" s="145"/>
    </row>
    <row r="48" spans="2:11" s="1" customFormat="1" ht="13.5">
      <c r="B48" s="145"/>
      <c r="C48" s="145"/>
      <c r="D48" s="145"/>
      <c r="E48" s="145"/>
      <c r="F48" s="145"/>
      <c r="G48" s="145"/>
      <c r="H48" s="145"/>
      <c r="I48" s="145"/>
      <c r="J48" s="145"/>
      <c r="K48" s="145"/>
    </row>
    <row r="49" spans="2:11" s="1" customFormat="1" ht="13.5">
      <c r="B49" s="145"/>
      <c r="C49" s="145"/>
      <c r="D49" s="145"/>
      <c r="E49" s="145"/>
      <c r="F49" s="145"/>
      <c r="G49" s="145"/>
      <c r="H49" s="145"/>
      <c r="I49" s="145"/>
      <c r="J49" s="145"/>
      <c r="K49" s="145"/>
    </row>
    <row r="50" spans="2:11" s="1" customFormat="1" ht="13.5">
      <c r="B50" s="145"/>
      <c r="C50" s="145"/>
      <c r="D50" s="145"/>
      <c r="E50" s="145"/>
      <c r="F50" s="145"/>
      <c r="G50" s="145"/>
      <c r="H50" s="145"/>
      <c r="I50" s="145"/>
      <c r="J50" s="145"/>
      <c r="K50" s="145"/>
    </row>
    <row r="51" spans="2:11" s="1" customFormat="1" ht="13.5">
      <c r="B51" s="145"/>
      <c r="C51" s="145"/>
      <c r="D51" s="145"/>
      <c r="E51" s="145"/>
      <c r="F51" s="145"/>
      <c r="G51" s="145"/>
      <c r="H51" s="145"/>
      <c r="I51" s="145"/>
      <c r="J51" s="145"/>
      <c r="K51" s="145"/>
    </row>
    <row r="52" spans="2:11" s="1" customFormat="1" ht="13.5">
      <c r="B52" s="145"/>
      <c r="C52" s="145"/>
      <c r="D52" s="145"/>
      <c r="E52" s="145"/>
      <c r="F52" s="145"/>
      <c r="G52" s="145"/>
      <c r="H52" s="145"/>
      <c r="I52" s="145"/>
      <c r="J52" s="145"/>
      <c r="K52" s="145"/>
    </row>
    <row r="53" spans="2:11" s="1" customFormat="1" ht="13.5">
      <c r="B53" s="145"/>
      <c r="C53" s="145"/>
      <c r="D53" s="145"/>
      <c r="E53" s="145"/>
      <c r="F53" s="145"/>
      <c r="G53" s="145"/>
      <c r="H53" s="145"/>
      <c r="I53" s="145"/>
      <c r="J53" s="145"/>
      <c r="K53" s="145"/>
    </row>
    <row r="54" spans="2:11" s="1" customFormat="1" ht="13.5">
      <c r="B54" s="145"/>
      <c r="C54" s="145"/>
      <c r="D54" s="145"/>
      <c r="E54" s="145"/>
      <c r="F54" s="145"/>
      <c r="G54" s="145"/>
      <c r="H54" s="145"/>
      <c r="I54" s="145"/>
      <c r="J54" s="145"/>
      <c r="K54" s="145"/>
    </row>
    <row r="55" spans="2:11" s="1" customFormat="1" ht="13.5">
      <c r="B55" s="145"/>
      <c r="C55" s="145"/>
      <c r="D55" s="145"/>
      <c r="E55" s="145"/>
      <c r="F55" s="145"/>
      <c r="G55" s="145"/>
      <c r="H55" s="145"/>
      <c r="I55" s="145"/>
      <c r="J55" s="145"/>
      <c r="K55" s="145"/>
    </row>
    <row r="56" spans="2:11" s="1" customFormat="1" ht="13.5">
      <c r="B56" s="145"/>
      <c r="C56" s="145"/>
      <c r="D56" s="145"/>
      <c r="E56" s="145"/>
      <c r="F56" s="145"/>
      <c r="G56" s="145"/>
      <c r="H56" s="145"/>
      <c r="I56" s="145"/>
      <c r="J56" s="145"/>
      <c r="K56" s="145"/>
    </row>
    <row r="57" spans="2:11" s="1" customFormat="1" ht="13.5">
      <c r="B57" s="145"/>
      <c r="C57" s="145"/>
      <c r="D57" s="145"/>
      <c r="E57" s="145"/>
      <c r="F57" s="145"/>
      <c r="G57" s="145"/>
      <c r="H57" s="145"/>
      <c r="I57" s="145"/>
      <c r="J57" s="145"/>
      <c r="K57" s="145"/>
    </row>
    <row r="58" spans="2:11" s="1" customFormat="1" ht="13.5">
      <c r="B58" s="145"/>
      <c r="C58" s="145"/>
      <c r="D58" s="145"/>
      <c r="E58" s="145"/>
      <c r="F58" s="145"/>
      <c r="G58" s="145"/>
      <c r="H58" s="145"/>
      <c r="I58" s="145"/>
      <c r="J58" s="145"/>
      <c r="K58" s="145"/>
    </row>
    <row r="59" spans="2:11" s="1" customFormat="1" ht="13.5">
      <c r="B59" s="145"/>
      <c r="C59" s="145"/>
      <c r="D59" s="145"/>
      <c r="E59" s="145"/>
      <c r="F59" s="145"/>
      <c r="G59" s="145"/>
      <c r="H59" s="145"/>
      <c r="I59" s="145"/>
      <c r="J59" s="145"/>
      <c r="K59" s="145"/>
    </row>
    <row r="60" spans="2:11" s="1" customFormat="1" ht="13.5">
      <c r="B60" s="145"/>
      <c r="C60" s="145"/>
      <c r="D60" s="145"/>
      <c r="E60" s="145"/>
      <c r="F60" s="145"/>
      <c r="G60" s="145"/>
      <c r="H60" s="145"/>
      <c r="I60" s="145"/>
      <c r="J60" s="145"/>
      <c r="K60" s="145"/>
    </row>
    <row r="61" spans="2:11" s="1" customFormat="1" ht="13.5">
      <c r="B61" s="145"/>
      <c r="C61" s="145"/>
      <c r="D61" s="145"/>
      <c r="E61" s="145"/>
      <c r="F61" s="145"/>
      <c r="G61" s="145"/>
      <c r="H61" s="145"/>
      <c r="I61" s="145"/>
      <c r="J61" s="145"/>
      <c r="K61" s="145"/>
    </row>
    <row r="62" spans="2:11" s="1" customFormat="1" ht="13.5">
      <c r="B62" s="145"/>
      <c r="C62" s="145"/>
      <c r="D62" s="145"/>
      <c r="E62" s="145"/>
      <c r="F62" s="145"/>
      <c r="G62" s="145"/>
      <c r="H62" s="145"/>
      <c r="I62" s="145"/>
      <c r="J62" s="145"/>
      <c r="K62" s="145"/>
    </row>
    <row r="63" spans="2:11" s="1" customFormat="1" ht="13.5">
      <c r="B63" s="145"/>
      <c r="C63" s="145"/>
      <c r="D63" s="145"/>
      <c r="E63" s="145"/>
      <c r="F63" s="145"/>
      <c r="G63" s="145"/>
      <c r="H63" s="145"/>
      <c r="I63" s="145"/>
      <c r="J63" s="145"/>
      <c r="K63" s="145"/>
    </row>
    <row r="64" spans="2:11" s="1" customFormat="1" ht="13.5">
      <c r="B64" s="145"/>
      <c r="C64" s="145"/>
      <c r="D64" s="145"/>
      <c r="E64" s="145"/>
      <c r="F64" s="145"/>
      <c r="G64" s="145"/>
      <c r="H64" s="145"/>
      <c r="I64" s="145"/>
      <c r="J64" s="145"/>
      <c r="K64" s="145"/>
    </row>
    <row r="65" spans="2:11" s="1" customFormat="1" ht="13.5">
      <c r="B65" s="145"/>
      <c r="C65" s="145"/>
      <c r="D65" s="145"/>
      <c r="E65" s="145"/>
      <c r="F65" s="145"/>
      <c r="G65" s="145"/>
      <c r="H65" s="145"/>
      <c r="I65" s="145"/>
      <c r="J65" s="145"/>
      <c r="K65" s="145"/>
    </row>
    <row r="66" spans="2:11" s="1" customFormat="1" ht="13.5">
      <c r="B66" s="145"/>
      <c r="C66" s="145"/>
      <c r="D66" s="145"/>
      <c r="E66" s="145"/>
      <c r="F66" s="145"/>
      <c r="G66" s="145"/>
      <c r="H66" s="145"/>
      <c r="I66" s="145"/>
      <c r="J66" s="145"/>
      <c r="K66" s="145"/>
    </row>
    <row r="67" spans="2:11" s="1" customFormat="1" ht="13.5">
      <c r="B67" s="145"/>
      <c r="C67" s="145"/>
      <c r="D67" s="145"/>
      <c r="E67" s="145"/>
      <c r="F67" s="145"/>
      <c r="G67" s="145"/>
      <c r="H67" s="145"/>
      <c r="I67" s="145"/>
      <c r="J67" s="145"/>
      <c r="K67" s="145"/>
    </row>
    <row r="68" spans="2:11" s="1" customFormat="1" ht="13.5">
      <c r="B68" s="145"/>
      <c r="C68" s="145"/>
      <c r="D68" s="145"/>
      <c r="E68" s="145"/>
      <c r="F68" s="145"/>
      <c r="G68" s="145"/>
      <c r="H68" s="145"/>
      <c r="I68" s="145"/>
      <c r="J68" s="145"/>
      <c r="K68" s="145"/>
    </row>
    <row r="69" spans="2:11" s="1" customFormat="1" ht="13.5">
      <c r="B69" s="145"/>
      <c r="C69" s="145"/>
      <c r="D69" s="145"/>
      <c r="E69" s="145"/>
      <c r="F69" s="145"/>
      <c r="G69" s="145"/>
      <c r="H69" s="145"/>
      <c r="I69" s="145"/>
      <c r="J69" s="145"/>
      <c r="K69" s="145"/>
    </row>
    <row r="70" spans="2:11" s="1" customFormat="1" ht="13.5">
      <c r="B70" s="145"/>
      <c r="C70" s="145"/>
      <c r="D70" s="145"/>
      <c r="E70" s="145"/>
      <c r="F70" s="145"/>
      <c r="G70" s="145"/>
      <c r="H70" s="145"/>
      <c r="I70" s="145"/>
      <c r="J70" s="145"/>
      <c r="K70" s="145"/>
    </row>
    <row r="71" spans="2:11" s="1" customFormat="1" ht="13.5">
      <c r="B71" s="145"/>
      <c r="C71" s="145"/>
      <c r="D71" s="145"/>
      <c r="E71" s="145"/>
      <c r="F71" s="145"/>
      <c r="G71" s="145"/>
      <c r="H71" s="145"/>
      <c r="I71" s="145"/>
      <c r="J71" s="145"/>
      <c r="K71" s="145"/>
    </row>
    <row r="72" spans="2:11" s="1" customFormat="1" ht="13.5">
      <c r="B72" s="145"/>
      <c r="C72" s="145"/>
      <c r="D72" s="145"/>
      <c r="E72" s="145"/>
      <c r="F72" s="145"/>
      <c r="G72" s="145"/>
      <c r="H72" s="145"/>
      <c r="I72" s="145"/>
      <c r="J72" s="145"/>
      <c r="K72" s="145"/>
    </row>
    <row r="73" spans="2:11" s="1" customFormat="1" ht="13.5">
      <c r="B73" s="145"/>
      <c r="C73" s="145"/>
      <c r="D73" s="145"/>
      <c r="E73" s="145"/>
      <c r="F73" s="145"/>
      <c r="G73" s="145"/>
      <c r="H73" s="145"/>
      <c r="I73" s="145"/>
      <c r="J73" s="145"/>
      <c r="K73" s="145"/>
    </row>
    <row r="74" spans="2:11" s="1" customFormat="1" ht="13.5">
      <c r="B74" s="145"/>
      <c r="C74" s="145"/>
      <c r="D74" s="145"/>
      <c r="E74" s="145"/>
      <c r="F74" s="145"/>
      <c r="G74" s="145"/>
      <c r="H74" s="145"/>
      <c r="I74" s="145"/>
      <c r="J74" s="145"/>
      <c r="K74" s="145"/>
    </row>
    <row r="75" spans="2:11" s="1" customFormat="1" ht="13.5">
      <c r="B75" s="145"/>
      <c r="C75" s="145"/>
      <c r="D75" s="145"/>
      <c r="E75" s="145"/>
      <c r="F75" s="145"/>
      <c r="G75" s="145"/>
      <c r="H75" s="145"/>
      <c r="I75" s="145"/>
      <c r="J75" s="145"/>
      <c r="K75" s="145"/>
    </row>
    <row r="76" spans="2:11" s="1" customFormat="1" ht="13.5">
      <c r="B76" s="145"/>
      <c r="C76" s="145"/>
      <c r="D76" s="145"/>
      <c r="E76" s="145"/>
      <c r="F76" s="145"/>
      <c r="G76" s="145"/>
      <c r="H76" s="145"/>
      <c r="I76" s="145"/>
      <c r="J76" s="145"/>
      <c r="K76" s="145"/>
    </row>
    <row r="77" spans="2:11" s="1" customFormat="1" ht="13.5">
      <c r="B77" s="145"/>
      <c r="C77" s="145"/>
      <c r="D77" s="145"/>
      <c r="E77" s="145"/>
      <c r="F77" s="145"/>
      <c r="G77" s="145"/>
      <c r="H77" s="145"/>
      <c r="I77" s="145"/>
      <c r="J77" s="145"/>
      <c r="K77" s="145"/>
    </row>
    <row r="78" spans="2:11" s="1" customFormat="1" ht="13.5">
      <c r="B78" s="145"/>
      <c r="C78" s="145"/>
      <c r="D78" s="145"/>
      <c r="E78" s="145"/>
      <c r="F78" s="145"/>
      <c r="G78" s="145"/>
      <c r="H78" s="145"/>
      <c r="I78" s="145"/>
      <c r="J78" s="145"/>
      <c r="K78" s="145"/>
    </row>
    <row r="79" spans="2:11" s="1" customFormat="1" ht="13.5">
      <c r="B79" s="145"/>
      <c r="C79" s="145"/>
      <c r="D79" s="145"/>
      <c r="E79" s="145"/>
      <c r="F79" s="145"/>
      <c r="G79" s="145"/>
      <c r="H79" s="145"/>
      <c r="I79" s="145"/>
      <c r="J79" s="145"/>
      <c r="K79" s="145"/>
    </row>
    <row r="80" spans="2:11" s="1" customFormat="1" ht="13.5">
      <c r="B80" s="145"/>
      <c r="C80" s="145"/>
      <c r="D80" s="145"/>
      <c r="E80" s="145"/>
      <c r="F80" s="145"/>
      <c r="G80" s="145"/>
      <c r="H80" s="145"/>
      <c r="I80" s="145"/>
      <c r="J80" s="145"/>
      <c r="K80" s="145"/>
    </row>
    <row r="81" spans="2:11" s="1" customFormat="1" ht="13.5">
      <c r="B81" s="145"/>
      <c r="C81" s="145"/>
      <c r="D81" s="145"/>
      <c r="E81" s="145"/>
      <c r="F81" s="145"/>
      <c r="G81" s="145"/>
      <c r="H81" s="145"/>
      <c r="I81" s="145"/>
      <c r="J81" s="145"/>
      <c r="K81" s="145"/>
    </row>
    <row r="82" spans="2:11" s="1" customFormat="1" ht="13.5">
      <c r="B82" s="145"/>
      <c r="C82" s="145"/>
      <c r="D82" s="145"/>
      <c r="E82" s="145"/>
      <c r="F82" s="145"/>
      <c r="G82" s="145"/>
      <c r="H82" s="145"/>
      <c r="I82" s="145"/>
      <c r="J82" s="145"/>
      <c r="K82" s="145"/>
    </row>
    <row r="83" spans="2:11" s="1" customFormat="1" ht="13.5">
      <c r="B83" s="145"/>
      <c r="C83" s="145"/>
      <c r="D83" s="145"/>
      <c r="E83" s="145"/>
      <c r="F83" s="145"/>
      <c r="G83" s="145"/>
      <c r="H83" s="145"/>
      <c r="I83" s="145"/>
      <c r="J83" s="145"/>
      <c r="K83" s="145"/>
    </row>
  </sheetData>
  <sheetProtection/>
  <mergeCells count="8">
    <mergeCell ref="A2:B2"/>
    <mergeCell ref="A15:G15"/>
    <mergeCell ref="A3:K3"/>
    <mergeCell ref="A5:B5"/>
    <mergeCell ref="B7:B8"/>
    <mergeCell ref="D7:D8"/>
    <mergeCell ref="J7:J8"/>
    <mergeCell ref="K7:K8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showGridLines="0" view="pageBreakPreview" zoomScale="115" zoomScaleNormal="115" zoomScaleSheetLayoutView="115" zoomScalePageLayoutView="0" workbookViewId="0" topLeftCell="A1">
      <selection activeCell="A3" sqref="A3:I3"/>
    </sheetView>
  </sheetViews>
  <sheetFormatPr defaultColWidth="9.00390625" defaultRowHeight="25.5" customHeight="1"/>
  <cols>
    <col min="1" max="1" width="9.00390625" style="67" customWidth="1"/>
    <col min="2" max="2" width="17.50390625" style="67" customWidth="1"/>
    <col min="3" max="6" width="5.375" style="67" customWidth="1"/>
    <col min="7" max="7" width="5.875" style="67" customWidth="1"/>
    <col min="8" max="8" width="4.875" style="67" customWidth="1"/>
    <col min="9" max="9" width="33.125" style="67" customWidth="1"/>
    <col min="10" max="16384" width="9.00390625" style="67" customWidth="1"/>
  </cols>
  <sheetData>
    <row r="1" ht="13.5">
      <c r="A1" s="66" t="s">
        <v>277</v>
      </c>
    </row>
    <row r="2" spans="1:3" ht="13.5">
      <c r="A2" s="35" t="s">
        <v>332</v>
      </c>
      <c r="B2" s="35"/>
      <c r="C2" s="35"/>
    </row>
    <row r="3" spans="1:9" ht="17.25">
      <c r="A3" s="299" t="s">
        <v>0</v>
      </c>
      <c r="B3" s="299"/>
      <c r="C3" s="299"/>
      <c r="D3" s="299"/>
      <c r="E3" s="299"/>
      <c r="F3" s="299"/>
      <c r="G3" s="299"/>
      <c r="H3" s="299"/>
      <c r="I3" s="299"/>
    </row>
    <row r="4" spans="1:9" ht="13.5">
      <c r="A4" s="298" t="s">
        <v>292</v>
      </c>
      <c r="B4" s="298"/>
      <c r="C4" s="298"/>
      <c r="D4" s="298"/>
      <c r="E4" s="298"/>
      <c r="F4" s="298"/>
      <c r="G4" s="298"/>
      <c r="H4" s="298"/>
      <c r="I4" s="298"/>
    </row>
    <row r="5" spans="1:9" ht="6" customHeight="1" thickBot="1">
      <c r="A5" s="68"/>
      <c r="B5" s="68"/>
      <c r="C5" s="68"/>
      <c r="D5" s="68"/>
      <c r="E5" s="68"/>
      <c r="F5" s="68"/>
      <c r="G5" s="68"/>
      <c r="H5" s="68"/>
      <c r="I5" s="68"/>
    </row>
    <row r="6" spans="1:9" s="11" customFormat="1" ht="12" thickTop="1">
      <c r="A6" s="305" t="s">
        <v>1</v>
      </c>
      <c r="B6" s="307" t="s">
        <v>2</v>
      </c>
      <c r="C6" s="300" t="s">
        <v>3</v>
      </c>
      <c r="D6" s="300" t="s">
        <v>4</v>
      </c>
      <c r="E6" s="300"/>
      <c r="F6" s="300"/>
      <c r="G6" s="300" t="s">
        <v>5</v>
      </c>
      <c r="H6" s="300" t="s">
        <v>6</v>
      </c>
      <c r="I6" s="309" t="s">
        <v>7</v>
      </c>
    </row>
    <row r="7" spans="1:9" s="11" customFormat="1" ht="11.25">
      <c r="A7" s="306"/>
      <c r="B7" s="308"/>
      <c r="C7" s="301"/>
      <c r="D7" s="37" t="s">
        <v>8</v>
      </c>
      <c r="E7" s="37" t="s">
        <v>9</v>
      </c>
      <c r="F7" s="37" t="s">
        <v>10</v>
      </c>
      <c r="G7" s="301"/>
      <c r="H7" s="301"/>
      <c r="I7" s="310"/>
    </row>
    <row r="8" spans="1:9" s="11" customFormat="1" ht="21" customHeight="1">
      <c r="A8" s="302" t="s">
        <v>239</v>
      </c>
      <c r="B8" s="38" t="s">
        <v>11</v>
      </c>
      <c r="C8" s="39">
        <v>1</v>
      </c>
      <c r="D8" s="39">
        <f>SUM(E8:F8)</f>
        <v>0</v>
      </c>
      <c r="E8" s="39" t="s">
        <v>333</v>
      </c>
      <c r="F8" s="39" t="s">
        <v>333</v>
      </c>
      <c r="G8" s="39">
        <v>460</v>
      </c>
      <c r="H8" s="39" t="s">
        <v>334</v>
      </c>
      <c r="I8" s="40" t="s">
        <v>12</v>
      </c>
    </row>
    <row r="9" spans="1:9" s="12" customFormat="1" ht="21" customHeight="1">
      <c r="A9" s="311"/>
      <c r="B9" s="38" t="s">
        <v>13</v>
      </c>
      <c r="C9" s="41">
        <v>1</v>
      </c>
      <c r="D9" s="41">
        <f>SUM(E9:F9)</f>
        <v>0</v>
      </c>
      <c r="E9" s="41" t="s">
        <v>333</v>
      </c>
      <c r="F9" s="41" t="s">
        <v>333</v>
      </c>
      <c r="G9" s="41">
        <v>150</v>
      </c>
      <c r="H9" s="41" t="s">
        <v>334</v>
      </c>
      <c r="I9" s="42" t="s">
        <v>14</v>
      </c>
    </row>
    <row r="10" spans="1:9" s="12" customFormat="1" ht="25.5" customHeight="1">
      <c r="A10" s="302" t="s">
        <v>240</v>
      </c>
      <c r="B10" s="38" t="s">
        <v>15</v>
      </c>
      <c r="C10" s="43">
        <v>9</v>
      </c>
      <c r="D10" s="43">
        <f aca="true" t="shared" si="0" ref="D10:D25">SUM(E10:F10)</f>
        <v>0</v>
      </c>
      <c r="E10" s="39" t="s">
        <v>34</v>
      </c>
      <c r="F10" s="39" t="s">
        <v>34</v>
      </c>
      <c r="G10" s="43">
        <v>540</v>
      </c>
      <c r="H10" s="39" t="s">
        <v>275</v>
      </c>
      <c r="I10" s="44" t="s">
        <v>243</v>
      </c>
    </row>
    <row r="11" spans="1:9" s="12" customFormat="1" ht="25.5" customHeight="1">
      <c r="A11" s="314"/>
      <c r="B11" s="38" t="s">
        <v>16</v>
      </c>
      <c r="C11" s="45">
        <v>13</v>
      </c>
      <c r="D11" s="45">
        <f t="shared" si="0"/>
        <v>0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301</v>
      </c>
    </row>
    <row r="12" spans="1:9" s="12" customFormat="1" ht="25.5" customHeight="1">
      <c r="A12" s="311"/>
      <c r="B12" s="38" t="s">
        <v>17</v>
      </c>
      <c r="C12" s="45">
        <v>20</v>
      </c>
      <c r="D12" s="45">
        <f t="shared" si="0"/>
        <v>0</v>
      </c>
      <c r="E12" s="46" t="s">
        <v>34</v>
      </c>
      <c r="F12" s="46" t="s">
        <v>34</v>
      </c>
      <c r="G12" s="45">
        <v>959</v>
      </c>
      <c r="H12" s="46" t="s">
        <v>275</v>
      </c>
      <c r="I12" s="47" t="s">
        <v>302</v>
      </c>
    </row>
    <row r="13" spans="1:9" s="12" customFormat="1" ht="39">
      <c r="A13" s="302" t="s">
        <v>241</v>
      </c>
      <c r="B13" s="48" t="s">
        <v>36</v>
      </c>
      <c r="C13" s="43">
        <v>57</v>
      </c>
      <c r="D13" s="43">
        <f t="shared" si="0"/>
        <v>0</v>
      </c>
      <c r="E13" s="39" t="s">
        <v>34</v>
      </c>
      <c r="F13" s="39" t="s">
        <v>34</v>
      </c>
      <c r="G13" s="43">
        <v>4249</v>
      </c>
      <c r="H13" s="39" t="s">
        <v>275</v>
      </c>
      <c r="I13" s="44" t="s">
        <v>303</v>
      </c>
    </row>
    <row r="14" spans="1:9" s="12" customFormat="1" ht="22.5" customHeight="1">
      <c r="A14" s="303"/>
      <c r="B14" s="49" t="s">
        <v>37</v>
      </c>
      <c r="C14" s="45">
        <v>15</v>
      </c>
      <c r="D14" s="45">
        <f t="shared" si="0"/>
        <v>0</v>
      </c>
      <c r="E14" s="46" t="s">
        <v>34</v>
      </c>
      <c r="F14" s="46" t="s">
        <v>34</v>
      </c>
      <c r="G14" s="45">
        <v>426</v>
      </c>
      <c r="H14" s="46" t="s">
        <v>275</v>
      </c>
      <c r="I14" s="47" t="s">
        <v>304</v>
      </c>
    </row>
    <row r="15" spans="1:9" s="12" customFormat="1" ht="34.5" customHeight="1">
      <c r="A15" s="303"/>
      <c r="B15" s="38" t="s">
        <v>26</v>
      </c>
      <c r="C15" s="45">
        <v>36</v>
      </c>
      <c r="D15" s="45">
        <f t="shared" si="0"/>
        <v>0</v>
      </c>
      <c r="E15" s="46" t="s">
        <v>34</v>
      </c>
      <c r="F15" s="46" t="s">
        <v>34</v>
      </c>
      <c r="G15" s="45">
        <v>3090</v>
      </c>
      <c r="H15" s="46" t="s">
        <v>275</v>
      </c>
      <c r="I15" s="47" t="s">
        <v>305</v>
      </c>
    </row>
    <row r="16" spans="1:9" s="12" customFormat="1" ht="25.5" customHeight="1">
      <c r="A16" s="304"/>
      <c r="B16" s="38" t="s">
        <v>18</v>
      </c>
      <c r="C16" s="50">
        <v>26</v>
      </c>
      <c r="D16" s="50">
        <f t="shared" si="0"/>
        <v>0</v>
      </c>
      <c r="E16" s="41" t="s">
        <v>34</v>
      </c>
      <c r="F16" s="41" t="s">
        <v>34</v>
      </c>
      <c r="G16" s="50">
        <v>699</v>
      </c>
      <c r="H16" s="41" t="s">
        <v>275</v>
      </c>
      <c r="I16" s="51" t="s">
        <v>306</v>
      </c>
    </row>
    <row r="17" spans="1:9" s="12" customFormat="1" ht="29.25" customHeight="1">
      <c r="A17" s="302" t="s">
        <v>35</v>
      </c>
      <c r="B17" s="38" t="s">
        <v>29</v>
      </c>
      <c r="C17" s="43">
        <v>33</v>
      </c>
      <c r="D17" s="43">
        <f t="shared" si="0"/>
        <v>0</v>
      </c>
      <c r="E17" s="39" t="s">
        <v>34</v>
      </c>
      <c r="F17" s="39" t="s">
        <v>34</v>
      </c>
      <c r="G17" s="43">
        <v>463</v>
      </c>
      <c r="H17" s="39" t="s">
        <v>334</v>
      </c>
      <c r="I17" s="44" t="s">
        <v>295</v>
      </c>
    </row>
    <row r="18" spans="1:9" s="12" customFormat="1" ht="25.5" customHeight="1">
      <c r="A18" s="314"/>
      <c r="B18" s="38" t="s">
        <v>30</v>
      </c>
      <c r="C18" s="45">
        <v>15</v>
      </c>
      <c r="D18" s="45">
        <f t="shared" si="0"/>
        <v>0</v>
      </c>
      <c r="E18" s="46" t="s">
        <v>34</v>
      </c>
      <c r="F18" s="46" t="s">
        <v>34</v>
      </c>
      <c r="G18" s="45">
        <v>162</v>
      </c>
      <c r="H18" s="46" t="s">
        <v>275</v>
      </c>
      <c r="I18" s="47" t="s">
        <v>296</v>
      </c>
    </row>
    <row r="19" spans="1:9" s="12" customFormat="1" ht="34.5" customHeight="1">
      <c r="A19" s="314"/>
      <c r="B19" s="38" t="s">
        <v>31</v>
      </c>
      <c r="C19" s="45">
        <v>40</v>
      </c>
      <c r="D19" s="45">
        <f t="shared" si="0"/>
        <v>0</v>
      </c>
      <c r="E19" s="46" t="s">
        <v>34</v>
      </c>
      <c r="F19" s="46" t="s">
        <v>34</v>
      </c>
      <c r="G19" s="45">
        <v>480</v>
      </c>
      <c r="H19" s="46" t="s">
        <v>275</v>
      </c>
      <c r="I19" s="47" t="s">
        <v>297</v>
      </c>
    </row>
    <row r="20" spans="1:9" s="12" customFormat="1" ht="29.25">
      <c r="A20" s="314"/>
      <c r="B20" s="52" t="s">
        <v>32</v>
      </c>
      <c r="C20" s="45">
        <v>36</v>
      </c>
      <c r="D20" s="45">
        <f t="shared" si="0"/>
        <v>0</v>
      </c>
      <c r="E20" s="46" t="s">
        <v>34</v>
      </c>
      <c r="F20" s="46" t="s">
        <v>34</v>
      </c>
      <c r="G20" s="45">
        <v>783</v>
      </c>
      <c r="H20" s="46" t="s">
        <v>275</v>
      </c>
      <c r="I20" s="47" t="s">
        <v>298</v>
      </c>
    </row>
    <row r="21" spans="1:9" s="12" customFormat="1" ht="34.5" customHeight="1">
      <c r="A21" s="314"/>
      <c r="B21" s="52" t="s">
        <v>33</v>
      </c>
      <c r="C21" s="45">
        <v>51</v>
      </c>
      <c r="D21" s="45">
        <f t="shared" si="0"/>
        <v>0</v>
      </c>
      <c r="E21" s="46" t="s">
        <v>34</v>
      </c>
      <c r="F21" s="46" t="s">
        <v>34</v>
      </c>
      <c r="G21" s="45">
        <v>1158</v>
      </c>
      <c r="H21" s="46" t="s">
        <v>275</v>
      </c>
      <c r="I21" s="47" t="s">
        <v>299</v>
      </c>
    </row>
    <row r="22" spans="1:9" s="12" customFormat="1" ht="21" customHeight="1">
      <c r="A22" s="314"/>
      <c r="B22" s="52" t="s">
        <v>293</v>
      </c>
      <c r="C22" s="45">
        <v>27</v>
      </c>
      <c r="D22" s="45">
        <f>SUM(E22:F22)</f>
        <v>0</v>
      </c>
      <c r="E22" s="46" t="s">
        <v>34</v>
      </c>
      <c r="F22" s="46" t="s">
        <v>34</v>
      </c>
      <c r="G22" s="45">
        <v>1763</v>
      </c>
      <c r="H22" s="46" t="s">
        <v>275</v>
      </c>
      <c r="I22" s="47" t="s">
        <v>300</v>
      </c>
    </row>
    <row r="23" spans="1:9" s="12" customFormat="1" ht="21" customHeight="1">
      <c r="A23" s="311"/>
      <c r="B23" s="38" t="s">
        <v>294</v>
      </c>
      <c r="C23" s="50">
        <v>1</v>
      </c>
      <c r="D23" s="50">
        <f t="shared" si="0"/>
        <v>0</v>
      </c>
      <c r="E23" s="41" t="s">
        <v>34</v>
      </c>
      <c r="F23" s="41" t="s">
        <v>34</v>
      </c>
      <c r="G23" s="50">
        <v>10</v>
      </c>
      <c r="H23" s="41" t="s">
        <v>275</v>
      </c>
      <c r="I23" s="53" t="s">
        <v>236</v>
      </c>
    </row>
    <row r="24" spans="1:9" s="12" customFormat="1" ht="21" customHeight="1">
      <c r="A24" s="302" t="s">
        <v>38</v>
      </c>
      <c r="B24" s="38" t="s">
        <v>19</v>
      </c>
      <c r="C24" s="43">
        <v>1</v>
      </c>
      <c r="D24" s="43">
        <f t="shared" si="0"/>
        <v>0</v>
      </c>
      <c r="E24" s="39" t="s">
        <v>34</v>
      </c>
      <c r="F24" s="39" t="s">
        <v>34</v>
      </c>
      <c r="G24" s="39" t="s">
        <v>34</v>
      </c>
      <c r="H24" s="39" t="s">
        <v>34</v>
      </c>
      <c r="I24" s="54" t="s">
        <v>237</v>
      </c>
    </row>
    <row r="25" spans="1:9" s="12" customFormat="1" ht="21" customHeight="1">
      <c r="A25" s="311"/>
      <c r="B25" s="38" t="s">
        <v>20</v>
      </c>
      <c r="C25" s="50">
        <v>1</v>
      </c>
      <c r="D25" s="50">
        <f t="shared" si="0"/>
        <v>0</v>
      </c>
      <c r="E25" s="41" t="s">
        <v>34</v>
      </c>
      <c r="F25" s="41" t="s">
        <v>34</v>
      </c>
      <c r="G25" s="41" t="s">
        <v>34</v>
      </c>
      <c r="H25" s="41" t="s">
        <v>34</v>
      </c>
      <c r="I25" s="53" t="s">
        <v>237</v>
      </c>
    </row>
    <row r="26" spans="1:9" s="13" customFormat="1" ht="21" customHeight="1">
      <c r="A26" s="312" t="s">
        <v>39</v>
      </c>
      <c r="B26" s="55" t="s">
        <v>21</v>
      </c>
      <c r="C26" s="56">
        <v>1</v>
      </c>
      <c r="D26" s="69">
        <v>18</v>
      </c>
      <c r="E26" s="57" t="s">
        <v>34</v>
      </c>
      <c r="F26" s="56">
        <v>18</v>
      </c>
      <c r="G26" s="56">
        <v>15</v>
      </c>
      <c r="H26" s="58" t="s">
        <v>34</v>
      </c>
      <c r="I26" s="59" t="s">
        <v>307</v>
      </c>
    </row>
    <row r="27" spans="1:9" s="13" customFormat="1" ht="21" customHeight="1">
      <c r="A27" s="313"/>
      <c r="B27" s="55" t="s">
        <v>22</v>
      </c>
      <c r="C27" s="60">
        <v>1</v>
      </c>
      <c r="D27" s="70">
        <v>19</v>
      </c>
      <c r="E27" s="61">
        <v>9</v>
      </c>
      <c r="F27" s="60">
        <v>10</v>
      </c>
      <c r="G27" s="60">
        <v>10</v>
      </c>
      <c r="H27" s="62">
        <v>0</v>
      </c>
      <c r="I27" s="63" t="s">
        <v>307</v>
      </c>
    </row>
    <row r="28" spans="1:9" s="12" customFormat="1" ht="21" customHeight="1">
      <c r="A28" s="302" t="s">
        <v>40</v>
      </c>
      <c r="B28" s="38" t="s">
        <v>23</v>
      </c>
      <c r="C28" s="39">
        <v>5</v>
      </c>
      <c r="D28" s="69">
        <f>SUM(E28:F28)</f>
        <v>12</v>
      </c>
      <c r="E28" s="39">
        <v>11</v>
      </c>
      <c r="F28" s="39">
        <v>1</v>
      </c>
      <c r="G28" s="39" t="s">
        <v>333</v>
      </c>
      <c r="H28" s="39" t="s">
        <v>333</v>
      </c>
      <c r="I28" s="54" t="s">
        <v>28</v>
      </c>
    </row>
    <row r="29" spans="1:9" s="12" customFormat="1" ht="21" customHeight="1">
      <c r="A29" s="311"/>
      <c r="B29" s="38" t="s">
        <v>24</v>
      </c>
      <c r="C29" s="41">
        <v>2</v>
      </c>
      <c r="D29" s="41">
        <f>SUM(E29:F29)</f>
        <v>0</v>
      </c>
      <c r="E29" s="41" t="s">
        <v>333</v>
      </c>
      <c r="F29" s="41" t="s">
        <v>333</v>
      </c>
      <c r="G29" s="41">
        <v>720</v>
      </c>
      <c r="H29" s="41" t="s">
        <v>334</v>
      </c>
      <c r="I29" s="53" t="s">
        <v>25</v>
      </c>
    </row>
    <row r="30" spans="1:9" s="12" customFormat="1" ht="13.5" customHeight="1">
      <c r="A30" s="34" t="s">
        <v>331</v>
      </c>
      <c r="B30" s="31"/>
      <c r="C30" s="32"/>
      <c r="D30" s="32"/>
      <c r="E30" s="32"/>
      <c r="F30" s="32"/>
      <c r="G30" s="32"/>
      <c r="H30" s="32"/>
      <c r="I30" s="33"/>
    </row>
    <row r="31" spans="1:9" s="12" customFormat="1" ht="11.25" customHeight="1">
      <c r="A31" s="64" t="s">
        <v>27</v>
      </c>
      <c r="B31" s="65"/>
      <c r="C31" s="65"/>
      <c r="D31" s="65"/>
      <c r="E31" s="65"/>
      <c r="F31" s="65"/>
      <c r="G31" s="65"/>
      <c r="H31" s="65"/>
      <c r="I31" s="65"/>
    </row>
    <row r="32" s="1" customFormat="1" ht="13.5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pans="1:9" s="1" customFormat="1" ht="25.5" customHeight="1">
      <c r="A110" s="67"/>
      <c r="B110" s="67"/>
      <c r="C110" s="67"/>
      <c r="D110" s="67"/>
      <c r="E110" s="67"/>
      <c r="F110" s="67"/>
      <c r="G110" s="67"/>
      <c r="H110" s="67"/>
      <c r="I110" s="67"/>
    </row>
  </sheetData>
  <sheetProtection/>
  <mergeCells count="16">
    <mergeCell ref="A28:A29"/>
    <mergeCell ref="A26:A27"/>
    <mergeCell ref="A17:A23"/>
    <mergeCell ref="A24:A25"/>
    <mergeCell ref="A8:A9"/>
    <mergeCell ref="A10:A12"/>
    <mergeCell ref="A4:I4"/>
    <mergeCell ref="A3:I3"/>
    <mergeCell ref="G6:G7"/>
    <mergeCell ref="A13:A16"/>
    <mergeCell ref="D6:F6"/>
    <mergeCell ref="A6:A7"/>
    <mergeCell ref="C6:C7"/>
    <mergeCell ref="H6:H7"/>
    <mergeCell ref="B6:B7"/>
    <mergeCell ref="I6:I7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"/>
  <sheetViews>
    <sheetView showGridLines="0" view="pageBreakPreview" zoomScaleNormal="115" zoomScaleSheetLayoutView="100" zoomScalePageLayoutView="0" workbookViewId="0" topLeftCell="A1">
      <selection activeCell="A3" sqref="A3:J3"/>
    </sheetView>
  </sheetViews>
  <sheetFormatPr defaultColWidth="9.00390625" defaultRowHeight="13.5"/>
  <cols>
    <col min="1" max="1" width="17.375" style="23" customWidth="1"/>
    <col min="2" max="2" width="5.625" style="24" customWidth="1"/>
    <col min="3" max="4" width="4.25390625" style="24" customWidth="1"/>
    <col min="5" max="6" width="6.125" style="24" bestFit="1" customWidth="1"/>
    <col min="7" max="7" width="5.25390625" style="24" bestFit="1" customWidth="1"/>
    <col min="8" max="9" width="6.75390625" style="24" bestFit="1" customWidth="1"/>
    <col min="10" max="10" width="30.125" style="23" customWidth="1"/>
    <col min="11" max="16384" width="9.00390625" style="23" customWidth="1"/>
  </cols>
  <sheetData>
    <row r="1" ht="13.5">
      <c r="A1" s="66" t="s">
        <v>277</v>
      </c>
    </row>
    <row r="2" spans="1:2" ht="13.5">
      <c r="A2" s="3" t="s">
        <v>276</v>
      </c>
      <c r="B2" s="23"/>
    </row>
    <row r="3" spans="1:10" ht="17.25">
      <c r="A3" s="325" t="s">
        <v>59</v>
      </c>
      <c r="B3" s="325"/>
      <c r="C3" s="325"/>
      <c r="D3" s="325"/>
      <c r="E3" s="325"/>
      <c r="F3" s="325"/>
      <c r="G3" s="325"/>
      <c r="H3" s="325"/>
      <c r="I3" s="325"/>
      <c r="J3" s="325"/>
    </row>
    <row r="4" spans="1:10" ht="13.5">
      <c r="A4" s="322" t="s">
        <v>292</v>
      </c>
      <c r="B4" s="322"/>
      <c r="C4" s="322"/>
      <c r="D4" s="322"/>
      <c r="E4" s="322"/>
      <c r="F4" s="322"/>
      <c r="G4" s="322"/>
      <c r="H4" s="322"/>
      <c r="I4" s="322"/>
      <c r="J4" s="322"/>
    </row>
    <row r="5" spans="1:10" ht="6" customHeight="1" thickBot="1">
      <c r="A5" s="25"/>
      <c r="B5" s="71"/>
      <c r="C5" s="71"/>
      <c r="D5" s="71"/>
      <c r="E5" s="71"/>
      <c r="F5" s="71"/>
      <c r="G5" s="71"/>
      <c r="H5" s="71"/>
      <c r="I5" s="71"/>
      <c r="J5" s="25"/>
    </row>
    <row r="6" spans="1:10" s="72" customFormat="1" ht="15.75" customHeight="1" thickTop="1">
      <c r="A6" s="320" t="s">
        <v>2</v>
      </c>
      <c r="B6" s="333" t="s">
        <v>58</v>
      </c>
      <c r="C6" s="333"/>
      <c r="D6" s="334"/>
      <c r="E6" s="326" t="s">
        <v>4</v>
      </c>
      <c r="F6" s="326"/>
      <c r="G6" s="326"/>
      <c r="H6" s="327" t="s">
        <v>5</v>
      </c>
      <c r="I6" s="329" t="s">
        <v>6</v>
      </c>
      <c r="J6" s="331" t="s">
        <v>57</v>
      </c>
    </row>
    <row r="7" spans="1:10" s="72" customFormat="1" ht="15.75" customHeight="1">
      <c r="A7" s="321"/>
      <c r="B7" s="15" t="s">
        <v>8</v>
      </c>
      <c r="C7" s="15" t="s">
        <v>56</v>
      </c>
      <c r="D7" s="16" t="s">
        <v>55</v>
      </c>
      <c r="E7" s="15" t="s">
        <v>8</v>
      </c>
      <c r="F7" s="15" t="s">
        <v>9</v>
      </c>
      <c r="G7" s="15" t="s">
        <v>10</v>
      </c>
      <c r="H7" s="328"/>
      <c r="I7" s="330"/>
      <c r="J7" s="332"/>
    </row>
    <row r="8" spans="1:10" s="14" customFormat="1" ht="21" customHeight="1">
      <c r="A8" s="73" t="s">
        <v>54</v>
      </c>
      <c r="B8" s="74">
        <f>SUM(C8:D8)</f>
        <v>5</v>
      </c>
      <c r="C8" s="75">
        <v>2</v>
      </c>
      <c r="D8" s="75">
        <v>3</v>
      </c>
      <c r="E8" s="75">
        <f>SUM(F8:G8)</f>
        <v>0</v>
      </c>
      <c r="F8" s="75" t="s">
        <v>34</v>
      </c>
      <c r="G8" s="75" t="s">
        <v>34</v>
      </c>
      <c r="H8" s="75">
        <v>31</v>
      </c>
      <c r="I8" s="75" t="s">
        <v>34</v>
      </c>
      <c r="J8" s="76" t="s">
        <v>53</v>
      </c>
    </row>
    <row r="9" spans="1:10" s="14" customFormat="1" ht="21" customHeight="1">
      <c r="A9" s="73" t="s">
        <v>52</v>
      </c>
      <c r="B9" s="77">
        <f>SUM(C9:D9)</f>
        <v>2</v>
      </c>
      <c r="C9" s="78" t="s">
        <v>34</v>
      </c>
      <c r="D9" s="78">
        <v>2</v>
      </c>
      <c r="E9" s="78">
        <f>SUM(F9:G9)</f>
        <v>46</v>
      </c>
      <c r="F9" s="78">
        <v>33</v>
      </c>
      <c r="G9" s="78">
        <v>13</v>
      </c>
      <c r="H9" s="78">
        <v>32</v>
      </c>
      <c r="I9" s="78">
        <v>14</v>
      </c>
      <c r="J9" s="79" t="s">
        <v>46</v>
      </c>
    </row>
    <row r="10" spans="1:10" s="14" customFormat="1" ht="21" customHeight="1">
      <c r="A10" s="73" t="s">
        <v>51</v>
      </c>
      <c r="B10" s="77">
        <f>SUM(C10:D10)</f>
        <v>1</v>
      </c>
      <c r="C10" s="78">
        <v>1</v>
      </c>
      <c r="D10" s="78" t="s">
        <v>34</v>
      </c>
      <c r="E10" s="78">
        <f>SUM(F10:G10)</f>
        <v>29</v>
      </c>
      <c r="F10" s="78">
        <v>17</v>
      </c>
      <c r="G10" s="78">
        <v>12</v>
      </c>
      <c r="H10" s="78">
        <v>45</v>
      </c>
      <c r="I10" s="78">
        <v>10</v>
      </c>
      <c r="J10" s="79" t="s">
        <v>12</v>
      </c>
    </row>
    <row r="11" spans="1:10" s="14" customFormat="1" ht="21" customHeight="1">
      <c r="A11" s="80" t="s">
        <v>50</v>
      </c>
      <c r="B11" s="77">
        <f>SUM(C11:D11)</f>
        <v>5</v>
      </c>
      <c r="C11" s="78">
        <v>1</v>
      </c>
      <c r="D11" s="78">
        <v>4</v>
      </c>
      <c r="E11" s="78">
        <f>SUM(F11:G11)</f>
        <v>119</v>
      </c>
      <c r="F11" s="78">
        <v>101</v>
      </c>
      <c r="G11" s="78">
        <v>18</v>
      </c>
      <c r="H11" s="78">
        <v>220</v>
      </c>
      <c r="I11" s="78">
        <v>145</v>
      </c>
      <c r="J11" s="81" t="s">
        <v>313</v>
      </c>
    </row>
    <row r="12" spans="1:10" s="14" customFormat="1" ht="21" customHeight="1">
      <c r="A12" s="73" t="s">
        <v>308</v>
      </c>
      <c r="B12" s="77">
        <f aca="true" t="shared" si="0" ref="B12:B19">SUM(C12:D12)</f>
        <v>2</v>
      </c>
      <c r="C12" s="78" t="s">
        <v>34</v>
      </c>
      <c r="D12" s="78">
        <v>2</v>
      </c>
      <c r="E12" s="78">
        <f aca="true" t="shared" si="1" ref="E12:E21">SUM(F12:G12)</f>
        <v>0</v>
      </c>
      <c r="F12" s="78" t="s">
        <v>34</v>
      </c>
      <c r="G12" s="78" t="s">
        <v>34</v>
      </c>
      <c r="H12" s="78">
        <v>35</v>
      </c>
      <c r="I12" s="78">
        <v>23</v>
      </c>
      <c r="J12" s="79" t="s">
        <v>238</v>
      </c>
    </row>
    <row r="13" spans="1:10" s="14" customFormat="1" ht="21" customHeight="1">
      <c r="A13" s="73" t="s">
        <v>49</v>
      </c>
      <c r="B13" s="77">
        <f t="shared" si="0"/>
        <v>1</v>
      </c>
      <c r="C13" s="78" t="s">
        <v>34</v>
      </c>
      <c r="D13" s="78">
        <v>1</v>
      </c>
      <c r="E13" s="78">
        <f t="shared" si="1"/>
        <v>7</v>
      </c>
      <c r="F13" s="78">
        <v>6</v>
      </c>
      <c r="G13" s="78">
        <v>1</v>
      </c>
      <c r="H13" s="78">
        <v>20</v>
      </c>
      <c r="I13" s="78">
        <v>13</v>
      </c>
      <c r="J13" s="79" t="s">
        <v>48</v>
      </c>
    </row>
    <row r="14" spans="1:10" s="14" customFormat="1" ht="21" customHeight="1">
      <c r="A14" s="73" t="s">
        <v>309</v>
      </c>
      <c r="B14" s="77">
        <f t="shared" si="0"/>
        <v>1</v>
      </c>
      <c r="C14" s="78">
        <v>1</v>
      </c>
      <c r="D14" s="78" t="s">
        <v>34</v>
      </c>
      <c r="E14" s="323">
        <f t="shared" si="1"/>
        <v>0</v>
      </c>
      <c r="F14" s="323" t="s">
        <v>34</v>
      </c>
      <c r="G14" s="323" t="s">
        <v>34</v>
      </c>
      <c r="H14" s="78">
        <v>50</v>
      </c>
      <c r="I14" s="78">
        <v>21</v>
      </c>
      <c r="J14" s="79" t="s">
        <v>12</v>
      </c>
    </row>
    <row r="15" spans="1:10" s="14" customFormat="1" ht="21" customHeight="1">
      <c r="A15" s="82" t="s">
        <v>310</v>
      </c>
      <c r="B15" s="77">
        <f t="shared" si="0"/>
        <v>1</v>
      </c>
      <c r="C15" s="78">
        <v>1</v>
      </c>
      <c r="D15" s="78" t="s">
        <v>34</v>
      </c>
      <c r="E15" s="323"/>
      <c r="F15" s="324"/>
      <c r="G15" s="324"/>
      <c r="H15" s="78">
        <v>30</v>
      </c>
      <c r="I15" s="78">
        <v>37</v>
      </c>
      <c r="J15" s="79" t="s">
        <v>12</v>
      </c>
    </row>
    <row r="16" spans="1:10" s="14" customFormat="1" ht="21" customHeight="1">
      <c r="A16" s="73" t="s">
        <v>311</v>
      </c>
      <c r="B16" s="77">
        <f t="shared" si="0"/>
        <v>1</v>
      </c>
      <c r="C16" s="78">
        <v>1</v>
      </c>
      <c r="D16" s="78" t="s">
        <v>34</v>
      </c>
      <c r="E16" s="78">
        <f t="shared" si="1"/>
        <v>0</v>
      </c>
      <c r="F16" s="78" t="s">
        <v>34</v>
      </c>
      <c r="G16" s="78" t="s">
        <v>34</v>
      </c>
      <c r="H16" s="78">
        <v>30</v>
      </c>
      <c r="I16" s="78">
        <v>4</v>
      </c>
      <c r="J16" s="79" t="s">
        <v>12</v>
      </c>
    </row>
    <row r="17" spans="1:10" s="14" customFormat="1" ht="21" customHeight="1">
      <c r="A17" s="73" t="s">
        <v>47</v>
      </c>
      <c r="B17" s="77">
        <f t="shared" si="0"/>
        <v>2</v>
      </c>
      <c r="C17" s="78">
        <v>2</v>
      </c>
      <c r="D17" s="78" t="s">
        <v>34</v>
      </c>
      <c r="E17" s="78">
        <f t="shared" si="1"/>
        <v>36</v>
      </c>
      <c r="F17" s="78">
        <v>23</v>
      </c>
      <c r="G17" s="78">
        <v>13</v>
      </c>
      <c r="H17" s="78">
        <v>31</v>
      </c>
      <c r="I17" s="78">
        <v>11</v>
      </c>
      <c r="J17" s="79" t="s">
        <v>46</v>
      </c>
    </row>
    <row r="18" spans="1:10" s="14" customFormat="1" ht="60" customHeight="1">
      <c r="A18" s="83" t="s">
        <v>270</v>
      </c>
      <c r="B18" s="77">
        <v>277</v>
      </c>
      <c r="C18" s="84">
        <v>145</v>
      </c>
      <c r="D18" s="84">
        <v>132</v>
      </c>
      <c r="E18" s="78">
        <v>5653</v>
      </c>
      <c r="F18" s="84">
        <v>5653</v>
      </c>
      <c r="G18" s="78" t="s">
        <v>34</v>
      </c>
      <c r="H18" s="78">
        <v>25855</v>
      </c>
      <c r="I18" s="78">
        <v>24723</v>
      </c>
      <c r="J18" s="85" t="s">
        <v>315</v>
      </c>
    </row>
    <row r="19" spans="1:10" s="14" customFormat="1" ht="21" customHeight="1">
      <c r="A19" s="80" t="s">
        <v>45</v>
      </c>
      <c r="B19" s="77">
        <f t="shared" si="0"/>
        <v>1</v>
      </c>
      <c r="C19" s="78">
        <v>1</v>
      </c>
      <c r="D19" s="78" t="s">
        <v>34</v>
      </c>
      <c r="E19" s="78">
        <f t="shared" si="1"/>
        <v>2</v>
      </c>
      <c r="F19" s="78">
        <v>1</v>
      </c>
      <c r="G19" s="78">
        <v>1</v>
      </c>
      <c r="H19" s="78" t="s">
        <v>34</v>
      </c>
      <c r="I19" s="78" t="s">
        <v>34</v>
      </c>
      <c r="J19" s="79" t="s">
        <v>12</v>
      </c>
    </row>
    <row r="20" spans="1:10" s="14" customFormat="1" ht="21" customHeight="1">
      <c r="A20" s="73" t="s">
        <v>312</v>
      </c>
      <c r="B20" s="86">
        <f>SUM(C20:D20)</f>
        <v>2</v>
      </c>
      <c r="C20" s="78">
        <v>2</v>
      </c>
      <c r="D20" s="78" t="s">
        <v>34</v>
      </c>
      <c r="E20" s="78">
        <f t="shared" si="1"/>
        <v>0</v>
      </c>
      <c r="F20" s="78" t="s">
        <v>34</v>
      </c>
      <c r="G20" s="78" t="s">
        <v>34</v>
      </c>
      <c r="H20" s="78">
        <v>200</v>
      </c>
      <c r="I20" s="78">
        <v>11</v>
      </c>
      <c r="J20" s="79" t="s">
        <v>44</v>
      </c>
    </row>
    <row r="21" spans="1:10" s="14" customFormat="1" ht="60" customHeight="1">
      <c r="A21" s="87" t="s">
        <v>43</v>
      </c>
      <c r="B21" s="88">
        <v>119</v>
      </c>
      <c r="C21" s="89">
        <v>114</v>
      </c>
      <c r="D21" s="90">
        <v>5</v>
      </c>
      <c r="E21" s="90">
        <f t="shared" si="1"/>
        <v>0</v>
      </c>
      <c r="F21" s="90" t="s">
        <v>34</v>
      </c>
      <c r="G21" s="90" t="s">
        <v>34</v>
      </c>
      <c r="H21" s="90" t="s">
        <v>34</v>
      </c>
      <c r="I21" s="90" t="s">
        <v>34</v>
      </c>
      <c r="J21" s="91" t="s">
        <v>316</v>
      </c>
    </row>
    <row r="22" spans="1:10" s="14" customFormat="1" ht="12.75" customHeight="1">
      <c r="A22" s="317" t="s">
        <v>42</v>
      </c>
      <c r="B22" s="318"/>
      <c r="C22" s="318"/>
      <c r="D22" s="318"/>
      <c r="E22" s="319"/>
      <c r="F22" s="319"/>
      <c r="G22" s="319"/>
      <c r="H22" s="319"/>
      <c r="I22" s="319"/>
      <c r="J22" s="319"/>
    </row>
    <row r="23" spans="1:10" s="14" customFormat="1" ht="12.75" customHeight="1">
      <c r="A23" s="315" t="s">
        <v>317</v>
      </c>
      <c r="B23" s="315"/>
      <c r="C23" s="315"/>
      <c r="D23" s="315"/>
      <c r="E23" s="316"/>
      <c r="F23" s="316"/>
      <c r="G23" s="316"/>
      <c r="H23" s="316"/>
      <c r="I23" s="316"/>
      <c r="J23" s="316"/>
    </row>
    <row r="24" spans="1:10" s="14" customFormat="1" ht="12.75" customHeight="1">
      <c r="A24" s="315" t="s">
        <v>314</v>
      </c>
      <c r="B24" s="315"/>
      <c r="C24" s="315"/>
      <c r="D24" s="315"/>
      <c r="E24" s="316"/>
      <c r="F24" s="316"/>
      <c r="G24" s="316"/>
      <c r="H24" s="316"/>
      <c r="I24" s="316"/>
      <c r="J24" s="316"/>
    </row>
    <row r="25" spans="1:10" s="14" customFormat="1" ht="14.25" customHeight="1">
      <c r="A25" s="315" t="s">
        <v>318</v>
      </c>
      <c r="B25" s="315"/>
      <c r="C25" s="315"/>
      <c r="D25" s="315"/>
      <c r="E25" s="316"/>
      <c r="F25" s="316"/>
      <c r="G25" s="316"/>
      <c r="H25" s="316"/>
      <c r="I25" s="316"/>
      <c r="J25" s="316"/>
    </row>
    <row r="26" spans="1:10" s="2" customFormat="1" ht="13.5">
      <c r="A26" s="315" t="s">
        <v>41</v>
      </c>
      <c r="B26" s="315"/>
      <c r="C26" s="315"/>
      <c r="D26" s="315"/>
      <c r="E26" s="316"/>
      <c r="F26" s="316"/>
      <c r="G26" s="316"/>
      <c r="H26" s="316"/>
      <c r="I26" s="316"/>
      <c r="J26" s="316"/>
    </row>
    <row r="27" spans="2:9" s="2" customFormat="1" ht="13.5">
      <c r="B27" s="92"/>
      <c r="C27" s="92"/>
      <c r="D27" s="92"/>
      <c r="E27" s="92"/>
      <c r="F27" s="92"/>
      <c r="G27" s="92"/>
      <c r="H27" s="92"/>
      <c r="I27" s="92"/>
    </row>
    <row r="28" spans="2:9" s="2" customFormat="1" ht="13.5">
      <c r="B28" s="92"/>
      <c r="C28" s="92"/>
      <c r="D28" s="92"/>
      <c r="E28" s="92"/>
      <c r="F28" s="92"/>
      <c r="G28" s="92"/>
      <c r="H28" s="92"/>
      <c r="I28" s="92"/>
    </row>
    <row r="29" spans="2:9" s="2" customFormat="1" ht="13.5">
      <c r="B29" s="92"/>
      <c r="C29" s="92"/>
      <c r="D29" s="92"/>
      <c r="E29" s="92"/>
      <c r="F29" s="92"/>
      <c r="G29" s="92"/>
      <c r="H29" s="92"/>
      <c r="I29" s="92"/>
    </row>
    <row r="30" spans="2:9" s="2" customFormat="1" ht="13.5">
      <c r="B30" s="92"/>
      <c r="C30" s="92"/>
      <c r="D30" s="92"/>
      <c r="E30" s="92"/>
      <c r="F30" s="92"/>
      <c r="G30" s="92"/>
      <c r="H30" s="92"/>
      <c r="I30" s="92"/>
    </row>
    <row r="31" spans="2:9" s="2" customFormat="1" ht="13.5">
      <c r="B31" s="92"/>
      <c r="C31" s="92"/>
      <c r="D31" s="92"/>
      <c r="E31" s="92"/>
      <c r="F31" s="92"/>
      <c r="G31" s="92"/>
      <c r="H31" s="92"/>
      <c r="I31" s="92"/>
    </row>
    <row r="32" spans="2:9" s="2" customFormat="1" ht="13.5">
      <c r="B32" s="92"/>
      <c r="C32" s="92"/>
      <c r="D32" s="92"/>
      <c r="E32" s="92"/>
      <c r="F32" s="92"/>
      <c r="G32" s="92"/>
      <c r="H32" s="92"/>
      <c r="I32" s="92"/>
    </row>
    <row r="33" spans="2:9" s="2" customFormat="1" ht="13.5">
      <c r="B33" s="92"/>
      <c r="C33" s="92"/>
      <c r="D33" s="92"/>
      <c r="E33" s="92"/>
      <c r="F33" s="92"/>
      <c r="G33" s="92"/>
      <c r="H33" s="92"/>
      <c r="I33" s="92"/>
    </row>
    <row r="34" spans="2:9" s="2" customFormat="1" ht="13.5">
      <c r="B34" s="92"/>
      <c r="C34" s="92"/>
      <c r="D34" s="92"/>
      <c r="E34" s="92"/>
      <c r="F34" s="92"/>
      <c r="G34" s="92"/>
      <c r="H34" s="92"/>
      <c r="I34" s="92"/>
    </row>
    <row r="35" spans="2:9" s="2" customFormat="1" ht="13.5">
      <c r="B35" s="92"/>
      <c r="C35" s="92"/>
      <c r="D35" s="92"/>
      <c r="E35" s="92"/>
      <c r="F35" s="92"/>
      <c r="G35" s="92"/>
      <c r="H35" s="92"/>
      <c r="I35" s="92"/>
    </row>
    <row r="36" spans="2:9" s="2" customFormat="1" ht="13.5">
      <c r="B36" s="92"/>
      <c r="C36" s="92"/>
      <c r="D36" s="92"/>
      <c r="E36" s="92"/>
      <c r="F36" s="92"/>
      <c r="G36" s="92"/>
      <c r="H36" s="92"/>
      <c r="I36" s="92"/>
    </row>
    <row r="37" spans="2:9" s="2" customFormat="1" ht="13.5">
      <c r="B37" s="92"/>
      <c r="C37" s="92"/>
      <c r="D37" s="92"/>
      <c r="E37" s="92"/>
      <c r="F37" s="92"/>
      <c r="G37" s="92"/>
      <c r="H37" s="92"/>
      <c r="I37" s="92"/>
    </row>
    <row r="38" spans="2:9" s="2" customFormat="1" ht="13.5">
      <c r="B38" s="92"/>
      <c r="C38" s="92"/>
      <c r="D38" s="92"/>
      <c r="E38" s="92"/>
      <c r="F38" s="92"/>
      <c r="G38" s="92"/>
      <c r="H38" s="92"/>
      <c r="I38" s="92"/>
    </row>
    <row r="39" spans="2:9" s="2" customFormat="1" ht="13.5">
      <c r="B39" s="92"/>
      <c r="C39" s="92"/>
      <c r="D39" s="92"/>
      <c r="E39" s="92"/>
      <c r="F39" s="92"/>
      <c r="G39" s="92"/>
      <c r="H39" s="92"/>
      <c r="I39" s="92"/>
    </row>
    <row r="40" spans="2:9" s="2" customFormat="1" ht="13.5">
      <c r="B40" s="92"/>
      <c r="C40" s="92"/>
      <c r="D40" s="92"/>
      <c r="E40" s="92"/>
      <c r="F40" s="92"/>
      <c r="G40" s="92"/>
      <c r="H40" s="92"/>
      <c r="I40" s="92"/>
    </row>
    <row r="41" spans="2:9" s="2" customFormat="1" ht="13.5">
      <c r="B41" s="92"/>
      <c r="C41" s="92"/>
      <c r="D41" s="92"/>
      <c r="E41" s="92"/>
      <c r="F41" s="92"/>
      <c r="G41" s="92"/>
      <c r="H41" s="92"/>
      <c r="I41" s="92"/>
    </row>
    <row r="42" spans="2:9" s="2" customFormat="1" ht="13.5">
      <c r="B42" s="92"/>
      <c r="C42" s="92"/>
      <c r="D42" s="92"/>
      <c r="E42" s="92"/>
      <c r="F42" s="92"/>
      <c r="G42" s="92"/>
      <c r="H42" s="92"/>
      <c r="I42" s="92"/>
    </row>
    <row r="43" spans="2:9" s="2" customFormat="1" ht="13.5">
      <c r="B43" s="92"/>
      <c r="C43" s="92"/>
      <c r="D43" s="92"/>
      <c r="E43" s="92"/>
      <c r="F43" s="92"/>
      <c r="G43" s="92"/>
      <c r="H43" s="92"/>
      <c r="I43" s="92"/>
    </row>
    <row r="44" spans="2:9" s="2" customFormat="1" ht="13.5">
      <c r="B44" s="92"/>
      <c r="C44" s="92"/>
      <c r="D44" s="92"/>
      <c r="E44" s="92"/>
      <c r="F44" s="92"/>
      <c r="G44" s="92"/>
      <c r="H44" s="92"/>
      <c r="I44" s="92"/>
    </row>
    <row r="45" spans="2:9" s="2" customFormat="1" ht="13.5">
      <c r="B45" s="92"/>
      <c r="C45" s="92"/>
      <c r="D45" s="92"/>
      <c r="E45" s="92"/>
      <c r="F45" s="92"/>
      <c r="G45" s="92"/>
      <c r="H45" s="92"/>
      <c r="I45" s="92"/>
    </row>
    <row r="46" spans="2:9" s="2" customFormat="1" ht="13.5">
      <c r="B46" s="92"/>
      <c r="C46" s="92"/>
      <c r="D46" s="92"/>
      <c r="E46" s="92"/>
      <c r="F46" s="92"/>
      <c r="G46" s="92"/>
      <c r="H46" s="92"/>
      <c r="I46" s="92"/>
    </row>
    <row r="47" spans="2:9" s="2" customFormat="1" ht="13.5">
      <c r="B47" s="92"/>
      <c r="C47" s="92"/>
      <c r="D47" s="92"/>
      <c r="E47" s="92"/>
      <c r="F47" s="92"/>
      <c r="G47" s="92"/>
      <c r="H47" s="92"/>
      <c r="I47" s="92"/>
    </row>
    <row r="48" spans="2:9" s="2" customFormat="1" ht="13.5">
      <c r="B48" s="92"/>
      <c r="C48" s="92"/>
      <c r="D48" s="92"/>
      <c r="E48" s="92"/>
      <c r="F48" s="92"/>
      <c r="G48" s="92"/>
      <c r="H48" s="92"/>
      <c r="I48" s="92"/>
    </row>
    <row r="49" spans="2:9" s="2" customFormat="1" ht="13.5">
      <c r="B49" s="92"/>
      <c r="C49" s="92"/>
      <c r="D49" s="92"/>
      <c r="E49" s="92"/>
      <c r="F49" s="92"/>
      <c r="G49" s="92"/>
      <c r="H49" s="92"/>
      <c r="I49" s="92"/>
    </row>
    <row r="50" spans="2:9" s="2" customFormat="1" ht="13.5">
      <c r="B50" s="92"/>
      <c r="C50" s="92"/>
      <c r="D50" s="92"/>
      <c r="E50" s="92"/>
      <c r="F50" s="92"/>
      <c r="G50" s="92"/>
      <c r="H50" s="92"/>
      <c r="I50" s="92"/>
    </row>
    <row r="51" spans="2:9" s="2" customFormat="1" ht="13.5">
      <c r="B51" s="92"/>
      <c r="C51" s="92"/>
      <c r="D51" s="92"/>
      <c r="E51" s="92"/>
      <c r="F51" s="92"/>
      <c r="G51" s="92"/>
      <c r="H51" s="92"/>
      <c r="I51" s="92"/>
    </row>
    <row r="52" spans="2:9" s="2" customFormat="1" ht="13.5">
      <c r="B52" s="92"/>
      <c r="C52" s="92"/>
      <c r="D52" s="92"/>
      <c r="E52" s="92"/>
      <c r="F52" s="92"/>
      <c r="G52" s="92"/>
      <c r="H52" s="92"/>
      <c r="I52" s="92"/>
    </row>
    <row r="53" spans="2:9" s="2" customFormat="1" ht="13.5">
      <c r="B53" s="92"/>
      <c r="C53" s="92"/>
      <c r="D53" s="92"/>
      <c r="E53" s="92"/>
      <c r="F53" s="92"/>
      <c r="G53" s="92"/>
      <c r="H53" s="92"/>
      <c r="I53" s="92"/>
    </row>
    <row r="54" spans="2:9" s="2" customFormat="1" ht="13.5">
      <c r="B54" s="92"/>
      <c r="C54" s="92"/>
      <c r="D54" s="92"/>
      <c r="E54" s="92"/>
      <c r="F54" s="92"/>
      <c r="G54" s="92"/>
      <c r="H54" s="92"/>
      <c r="I54" s="92"/>
    </row>
    <row r="55" spans="2:9" s="2" customFormat="1" ht="13.5">
      <c r="B55" s="92"/>
      <c r="C55" s="92"/>
      <c r="D55" s="92"/>
      <c r="E55" s="92"/>
      <c r="F55" s="92"/>
      <c r="G55" s="92"/>
      <c r="H55" s="92"/>
      <c r="I55" s="92"/>
    </row>
    <row r="56" spans="2:9" s="2" customFormat="1" ht="13.5">
      <c r="B56" s="92"/>
      <c r="C56" s="92"/>
      <c r="D56" s="92"/>
      <c r="E56" s="92"/>
      <c r="F56" s="92"/>
      <c r="G56" s="92"/>
      <c r="H56" s="92"/>
      <c r="I56" s="92"/>
    </row>
    <row r="57" spans="2:9" s="2" customFormat="1" ht="13.5">
      <c r="B57" s="92"/>
      <c r="C57" s="92"/>
      <c r="D57" s="92"/>
      <c r="E57" s="92"/>
      <c r="F57" s="92"/>
      <c r="G57" s="92"/>
      <c r="H57" s="92"/>
      <c r="I57" s="92"/>
    </row>
    <row r="58" spans="2:9" s="2" customFormat="1" ht="13.5">
      <c r="B58" s="92"/>
      <c r="C58" s="92"/>
      <c r="D58" s="92"/>
      <c r="E58" s="92"/>
      <c r="F58" s="92"/>
      <c r="G58" s="92"/>
      <c r="H58" s="92"/>
      <c r="I58" s="92"/>
    </row>
    <row r="59" spans="2:9" s="2" customFormat="1" ht="13.5">
      <c r="B59" s="92"/>
      <c r="C59" s="92"/>
      <c r="D59" s="92"/>
      <c r="E59" s="92"/>
      <c r="F59" s="92"/>
      <c r="G59" s="92"/>
      <c r="H59" s="92"/>
      <c r="I59" s="92"/>
    </row>
    <row r="60" spans="2:9" s="2" customFormat="1" ht="13.5">
      <c r="B60" s="92"/>
      <c r="C60" s="92"/>
      <c r="D60" s="92"/>
      <c r="E60" s="92"/>
      <c r="F60" s="92"/>
      <c r="G60" s="92"/>
      <c r="H60" s="92"/>
      <c r="I60" s="92"/>
    </row>
    <row r="61" spans="2:9" s="2" customFormat="1" ht="13.5">
      <c r="B61" s="92"/>
      <c r="C61" s="92"/>
      <c r="D61" s="92"/>
      <c r="E61" s="92"/>
      <c r="F61" s="92"/>
      <c r="G61" s="92"/>
      <c r="H61" s="92"/>
      <c r="I61" s="92"/>
    </row>
    <row r="62" spans="2:9" s="2" customFormat="1" ht="13.5">
      <c r="B62" s="92"/>
      <c r="C62" s="92"/>
      <c r="D62" s="92"/>
      <c r="E62" s="92"/>
      <c r="F62" s="92"/>
      <c r="G62" s="92"/>
      <c r="H62" s="92"/>
      <c r="I62" s="92"/>
    </row>
    <row r="63" spans="2:9" s="2" customFormat="1" ht="13.5">
      <c r="B63" s="92"/>
      <c r="C63" s="92"/>
      <c r="D63" s="92"/>
      <c r="E63" s="92"/>
      <c r="F63" s="92"/>
      <c r="G63" s="92"/>
      <c r="H63" s="92"/>
      <c r="I63" s="92"/>
    </row>
    <row r="64" spans="2:9" s="2" customFormat="1" ht="13.5">
      <c r="B64" s="92"/>
      <c r="C64" s="92"/>
      <c r="D64" s="92"/>
      <c r="E64" s="92"/>
      <c r="F64" s="92"/>
      <c r="G64" s="92"/>
      <c r="H64" s="92"/>
      <c r="I64" s="92"/>
    </row>
    <row r="65" spans="2:9" s="2" customFormat="1" ht="13.5">
      <c r="B65" s="92"/>
      <c r="C65" s="92"/>
      <c r="D65" s="92"/>
      <c r="E65" s="92"/>
      <c r="F65" s="92"/>
      <c r="G65" s="92"/>
      <c r="H65" s="92"/>
      <c r="I65" s="92"/>
    </row>
    <row r="66" spans="2:9" s="2" customFormat="1" ht="13.5">
      <c r="B66" s="92"/>
      <c r="C66" s="92"/>
      <c r="D66" s="92"/>
      <c r="E66" s="92"/>
      <c r="F66" s="92"/>
      <c r="G66" s="92"/>
      <c r="H66" s="92"/>
      <c r="I66" s="92"/>
    </row>
    <row r="67" spans="2:9" s="2" customFormat="1" ht="13.5">
      <c r="B67" s="92"/>
      <c r="C67" s="92"/>
      <c r="D67" s="92"/>
      <c r="E67" s="92"/>
      <c r="F67" s="92"/>
      <c r="G67" s="92"/>
      <c r="H67" s="92"/>
      <c r="I67" s="92"/>
    </row>
    <row r="68" spans="2:9" s="2" customFormat="1" ht="13.5">
      <c r="B68" s="92"/>
      <c r="C68" s="92"/>
      <c r="D68" s="92"/>
      <c r="E68" s="92"/>
      <c r="F68" s="92"/>
      <c r="G68" s="92"/>
      <c r="H68" s="92"/>
      <c r="I68" s="92"/>
    </row>
    <row r="69" spans="2:9" s="2" customFormat="1" ht="13.5">
      <c r="B69" s="92"/>
      <c r="C69" s="92"/>
      <c r="D69" s="92"/>
      <c r="E69" s="92"/>
      <c r="F69" s="92"/>
      <c r="G69" s="92"/>
      <c r="H69" s="92"/>
      <c r="I69" s="92"/>
    </row>
    <row r="70" spans="2:9" s="2" customFormat="1" ht="13.5">
      <c r="B70" s="92"/>
      <c r="C70" s="92"/>
      <c r="D70" s="92"/>
      <c r="E70" s="92"/>
      <c r="F70" s="92"/>
      <c r="G70" s="92"/>
      <c r="H70" s="92"/>
      <c r="I70" s="92"/>
    </row>
    <row r="71" spans="2:9" s="2" customFormat="1" ht="13.5">
      <c r="B71" s="92"/>
      <c r="C71" s="92"/>
      <c r="D71" s="92"/>
      <c r="E71" s="92"/>
      <c r="F71" s="92"/>
      <c r="G71" s="92"/>
      <c r="H71" s="92"/>
      <c r="I71" s="92"/>
    </row>
    <row r="72" spans="2:9" s="2" customFormat="1" ht="13.5">
      <c r="B72" s="92"/>
      <c r="C72" s="92"/>
      <c r="D72" s="92"/>
      <c r="E72" s="92"/>
      <c r="F72" s="92"/>
      <c r="G72" s="92"/>
      <c r="H72" s="92"/>
      <c r="I72" s="92"/>
    </row>
    <row r="73" spans="2:9" s="2" customFormat="1" ht="13.5">
      <c r="B73" s="92"/>
      <c r="C73" s="92"/>
      <c r="D73" s="92"/>
      <c r="E73" s="92"/>
      <c r="F73" s="92"/>
      <c r="G73" s="92"/>
      <c r="H73" s="92"/>
      <c r="I73" s="92"/>
    </row>
    <row r="74" spans="2:9" s="2" customFormat="1" ht="13.5">
      <c r="B74" s="92"/>
      <c r="C74" s="92"/>
      <c r="D74" s="92"/>
      <c r="E74" s="92"/>
      <c r="F74" s="92"/>
      <c r="G74" s="92"/>
      <c r="H74" s="92"/>
      <c r="I74" s="92"/>
    </row>
    <row r="75" spans="2:9" s="2" customFormat="1" ht="13.5">
      <c r="B75" s="92"/>
      <c r="C75" s="92"/>
      <c r="D75" s="92"/>
      <c r="E75" s="92"/>
      <c r="F75" s="92"/>
      <c r="G75" s="92"/>
      <c r="H75" s="92"/>
      <c r="I75" s="92"/>
    </row>
    <row r="76" spans="2:9" s="2" customFormat="1" ht="13.5">
      <c r="B76" s="92"/>
      <c r="C76" s="92"/>
      <c r="D76" s="92"/>
      <c r="E76" s="92"/>
      <c r="F76" s="92"/>
      <c r="G76" s="92"/>
      <c r="H76" s="92"/>
      <c r="I76" s="92"/>
    </row>
    <row r="77" spans="2:9" s="2" customFormat="1" ht="13.5">
      <c r="B77" s="92"/>
      <c r="C77" s="92"/>
      <c r="D77" s="92"/>
      <c r="E77" s="92"/>
      <c r="F77" s="92"/>
      <c r="G77" s="92"/>
      <c r="H77" s="92"/>
      <c r="I77" s="92"/>
    </row>
    <row r="78" spans="2:9" s="2" customFormat="1" ht="13.5">
      <c r="B78" s="92"/>
      <c r="C78" s="92"/>
      <c r="D78" s="92"/>
      <c r="E78" s="92"/>
      <c r="F78" s="92"/>
      <c r="G78" s="92"/>
      <c r="H78" s="92"/>
      <c r="I78" s="92"/>
    </row>
    <row r="79" spans="2:9" s="2" customFormat="1" ht="13.5">
      <c r="B79" s="92"/>
      <c r="C79" s="92"/>
      <c r="D79" s="92"/>
      <c r="E79" s="92"/>
      <c r="F79" s="92"/>
      <c r="G79" s="92"/>
      <c r="H79" s="92"/>
      <c r="I79" s="92"/>
    </row>
    <row r="80" spans="2:9" s="2" customFormat="1" ht="13.5">
      <c r="B80" s="92"/>
      <c r="C80" s="92"/>
      <c r="D80" s="92"/>
      <c r="E80" s="92"/>
      <c r="F80" s="92"/>
      <c r="G80" s="92"/>
      <c r="H80" s="92"/>
      <c r="I80" s="92"/>
    </row>
    <row r="81" spans="2:9" s="2" customFormat="1" ht="13.5">
      <c r="B81" s="92"/>
      <c r="C81" s="92"/>
      <c r="D81" s="92"/>
      <c r="E81" s="92"/>
      <c r="F81" s="92"/>
      <c r="G81" s="92"/>
      <c r="H81" s="92"/>
      <c r="I81" s="92"/>
    </row>
    <row r="82" spans="2:9" s="2" customFormat="1" ht="13.5">
      <c r="B82" s="92"/>
      <c r="C82" s="92"/>
      <c r="D82" s="92"/>
      <c r="E82" s="92"/>
      <c r="F82" s="92"/>
      <c r="G82" s="92"/>
      <c r="H82" s="92"/>
      <c r="I82" s="92"/>
    </row>
    <row r="83" spans="2:9" s="2" customFormat="1" ht="13.5">
      <c r="B83" s="92"/>
      <c r="C83" s="92"/>
      <c r="D83" s="92"/>
      <c r="E83" s="92"/>
      <c r="F83" s="92"/>
      <c r="G83" s="92"/>
      <c r="H83" s="92"/>
      <c r="I83" s="92"/>
    </row>
    <row r="84" spans="2:9" s="2" customFormat="1" ht="13.5">
      <c r="B84" s="92"/>
      <c r="C84" s="92"/>
      <c r="D84" s="92"/>
      <c r="E84" s="92"/>
      <c r="F84" s="92"/>
      <c r="G84" s="92"/>
      <c r="H84" s="92"/>
      <c r="I84" s="92"/>
    </row>
    <row r="85" spans="2:9" s="2" customFormat="1" ht="13.5">
      <c r="B85" s="92"/>
      <c r="C85" s="92"/>
      <c r="D85" s="92"/>
      <c r="E85" s="92"/>
      <c r="F85" s="92"/>
      <c r="G85" s="92"/>
      <c r="H85" s="92"/>
      <c r="I85" s="92"/>
    </row>
    <row r="86" spans="2:9" s="2" customFormat="1" ht="13.5">
      <c r="B86" s="92"/>
      <c r="C86" s="92"/>
      <c r="D86" s="92"/>
      <c r="E86" s="92"/>
      <c r="F86" s="92"/>
      <c r="G86" s="92"/>
      <c r="H86" s="92"/>
      <c r="I86" s="92"/>
    </row>
    <row r="87" spans="2:9" s="2" customFormat="1" ht="13.5">
      <c r="B87" s="92"/>
      <c r="C87" s="92"/>
      <c r="D87" s="92"/>
      <c r="E87" s="92"/>
      <c r="F87" s="92"/>
      <c r="G87" s="92"/>
      <c r="H87" s="92"/>
      <c r="I87" s="92"/>
    </row>
    <row r="88" spans="2:9" s="2" customFormat="1" ht="13.5">
      <c r="B88" s="92"/>
      <c r="C88" s="92"/>
      <c r="D88" s="92"/>
      <c r="E88" s="92"/>
      <c r="F88" s="92"/>
      <c r="G88" s="92"/>
      <c r="H88" s="92"/>
      <c r="I88" s="92"/>
    </row>
    <row r="89" spans="2:9" s="2" customFormat="1" ht="13.5">
      <c r="B89" s="92"/>
      <c r="C89" s="92"/>
      <c r="D89" s="92"/>
      <c r="E89" s="92"/>
      <c r="F89" s="92"/>
      <c r="G89" s="92"/>
      <c r="H89" s="92"/>
      <c r="I89" s="92"/>
    </row>
    <row r="90" spans="2:9" s="2" customFormat="1" ht="13.5">
      <c r="B90" s="92"/>
      <c r="C90" s="92"/>
      <c r="D90" s="92"/>
      <c r="E90" s="92"/>
      <c r="F90" s="92"/>
      <c r="G90" s="92"/>
      <c r="H90" s="92"/>
      <c r="I90" s="92"/>
    </row>
    <row r="91" spans="2:9" s="2" customFormat="1" ht="13.5">
      <c r="B91" s="92"/>
      <c r="C91" s="92"/>
      <c r="D91" s="92"/>
      <c r="E91" s="92"/>
      <c r="F91" s="92"/>
      <c r="G91" s="92"/>
      <c r="H91" s="92"/>
      <c r="I91" s="92"/>
    </row>
    <row r="92" spans="2:9" s="2" customFormat="1" ht="13.5">
      <c r="B92" s="92"/>
      <c r="C92" s="92"/>
      <c r="D92" s="92"/>
      <c r="E92" s="92"/>
      <c r="F92" s="92"/>
      <c r="G92" s="92"/>
      <c r="H92" s="92"/>
      <c r="I92" s="92"/>
    </row>
    <row r="93" spans="2:9" s="2" customFormat="1" ht="13.5">
      <c r="B93" s="92"/>
      <c r="C93" s="92"/>
      <c r="D93" s="92"/>
      <c r="E93" s="92"/>
      <c r="F93" s="92"/>
      <c r="G93" s="92"/>
      <c r="H93" s="92"/>
      <c r="I93" s="92"/>
    </row>
    <row r="94" spans="2:9" s="2" customFormat="1" ht="13.5">
      <c r="B94" s="92"/>
      <c r="C94" s="92"/>
      <c r="D94" s="92"/>
      <c r="E94" s="92"/>
      <c r="F94" s="92"/>
      <c r="G94" s="92"/>
      <c r="H94" s="92"/>
      <c r="I94" s="92"/>
    </row>
    <row r="95" spans="2:9" s="2" customFormat="1" ht="13.5">
      <c r="B95" s="92"/>
      <c r="C95" s="92"/>
      <c r="D95" s="92"/>
      <c r="E95" s="92"/>
      <c r="F95" s="92"/>
      <c r="G95" s="92"/>
      <c r="H95" s="92"/>
      <c r="I95" s="92"/>
    </row>
    <row r="96" spans="2:9" s="2" customFormat="1" ht="13.5">
      <c r="B96" s="92"/>
      <c r="C96" s="92"/>
      <c r="D96" s="92"/>
      <c r="E96" s="92"/>
      <c r="F96" s="92"/>
      <c r="G96" s="92"/>
      <c r="H96" s="92"/>
      <c r="I96" s="92"/>
    </row>
    <row r="97" spans="2:9" s="2" customFormat="1" ht="13.5">
      <c r="B97" s="92"/>
      <c r="C97" s="92"/>
      <c r="D97" s="92"/>
      <c r="E97" s="92"/>
      <c r="F97" s="92"/>
      <c r="G97" s="92"/>
      <c r="H97" s="92"/>
      <c r="I97" s="92"/>
    </row>
    <row r="98" spans="2:9" s="2" customFormat="1" ht="13.5">
      <c r="B98" s="92"/>
      <c r="C98" s="92"/>
      <c r="D98" s="92"/>
      <c r="E98" s="92"/>
      <c r="F98" s="92"/>
      <c r="G98" s="92"/>
      <c r="H98" s="92"/>
      <c r="I98" s="92"/>
    </row>
    <row r="99" spans="2:9" s="2" customFormat="1" ht="13.5">
      <c r="B99" s="92"/>
      <c r="C99" s="92"/>
      <c r="D99" s="92"/>
      <c r="E99" s="92"/>
      <c r="F99" s="92"/>
      <c r="G99" s="92"/>
      <c r="H99" s="92"/>
      <c r="I99" s="92"/>
    </row>
    <row r="100" spans="2:9" s="2" customFormat="1" ht="13.5">
      <c r="B100" s="92"/>
      <c r="C100" s="92"/>
      <c r="D100" s="92"/>
      <c r="E100" s="92"/>
      <c r="F100" s="92"/>
      <c r="G100" s="92"/>
      <c r="H100" s="92"/>
      <c r="I100" s="92"/>
    </row>
    <row r="101" spans="2:9" s="2" customFormat="1" ht="13.5">
      <c r="B101" s="92"/>
      <c r="C101" s="92"/>
      <c r="D101" s="92"/>
      <c r="E101" s="92"/>
      <c r="F101" s="92"/>
      <c r="G101" s="92"/>
      <c r="H101" s="92"/>
      <c r="I101" s="92"/>
    </row>
    <row r="102" spans="2:9" s="2" customFormat="1" ht="13.5">
      <c r="B102" s="92"/>
      <c r="C102" s="92"/>
      <c r="D102" s="92"/>
      <c r="E102" s="92"/>
      <c r="F102" s="92"/>
      <c r="G102" s="92"/>
      <c r="H102" s="92"/>
      <c r="I102" s="92"/>
    </row>
    <row r="103" spans="2:9" s="2" customFormat="1" ht="13.5">
      <c r="B103" s="92"/>
      <c r="C103" s="92"/>
      <c r="D103" s="92"/>
      <c r="E103" s="92"/>
      <c r="F103" s="92"/>
      <c r="G103" s="92"/>
      <c r="H103" s="92"/>
      <c r="I103" s="92"/>
    </row>
    <row r="104" spans="2:9" s="2" customFormat="1" ht="13.5">
      <c r="B104" s="92"/>
      <c r="C104" s="92"/>
      <c r="D104" s="92"/>
      <c r="E104" s="92"/>
      <c r="F104" s="92"/>
      <c r="G104" s="92"/>
      <c r="H104" s="92"/>
      <c r="I104" s="92"/>
    </row>
    <row r="105" spans="2:9" s="2" customFormat="1" ht="13.5">
      <c r="B105" s="92"/>
      <c r="C105" s="92"/>
      <c r="D105" s="92"/>
      <c r="E105" s="92"/>
      <c r="F105" s="92"/>
      <c r="G105" s="92"/>
      <c r="H105" s="92"/>
      <c r="I105" s="92"/>
    </row>
  </sheetData>
  <sheetProtection/>
  <mergeCells count="16">
    <mergeCell ref="A4:J4"/>
    <mergeCell ref="F14:F15"/>
    <mergeCell ref="G14:G15"/>
    <mergeCell ref="E14:E15"/>
    <mergeCell ref="A3:J3"/>
    <mergeCell ref="E6:G6"/>
    <mergeCell ref="H6:H7"/>
    <mergeCell ref="I6:I7"/>
    <mergeCell ref="J6:J7"/>
    <mergeCell ref="B6:D6"/>
    <mergeCell ref="A25:J25"/>
    <mergeCell ref="A26:J26"/>
    <mergeCell ref="A23:J23"/>
    <mergeCell ref="A24:J24"/>
    <mergeCell ref="A22:J22"/>
    <mergeCell ref="A6:A7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4"/>
  <sheetViews>
    <sheetView showGridLines="0" view="pageBreakPreview" zoomScaleSheetLayoutView="100" zoomScalePageLayoutView="0" workbookViewId="0" topLeftCell="A1">
      <selection activeCell="A3" sqref="A3:H3"/>
    </sheetView>
  </sheetViews>
  <sheetFormatPr defaultColWidth="9.00390625" defaultRowHeight="13.5" outlineLevelCol="1"/>
  <cols>
    <col min="1" max="1" width="11.625" style="94" bestFit="1" customWidth="1"/>
    <col min="2" max="8" width="11.50390625" style="93" customWidth="1" outlineLevel="1"/>
    <col min="9" max="15" width="8.875" style="93" customWidth="1"/>
    <col min="16" max="16" width="9.25390625" style="93" customWidth="1"/>
    <col min="17" max="17" width="9.25390625" style="94" customWidth="1"/>
    <col min="18" max="16384" width="9.00390625" style="94" customWidth="1"/>
  </cols>
  <sheetData>
    <row r="1" ht="13.5">
      <c r="A1" s="66" t="s">
        <v>277</v>
      </c>
    </row>
    <row r="2" ht="13.5">
      <c r="A2" s="95" t="s">
        <v>276</v>
      </c>
    </row>
    <row r="3" spans="1:17" ht="17.25">
      <c r="A3" s="483" t="s">
        <v>72</v>
      </c>
      <c r="B3" s="483"/>
      <c r="C3" s="483"/>
      <c r="D3" s="483"/>
      <c r="E3" s="483"/>
      <c r="F3" s="483"/>
      <c r="G3" s="483"/>
      <c r="H3" s="483"/>
      <c r="I3" s="482"/>
      <c r="J3" s="482"/>
      <c r="K3" s="482"/>
      <c r="L3" s="482"/>
      <c r="M3" s="482"/>
      <c r="N3" s="482"/>
      <c r="O3" s="482"/>
      <c r="P3" s="482"/>
      <c r="Q3" s="482"/>
    </row>
    <row r="4" ht="14.25">
      <c r="A4" s="96"/>
    </row>
    <row r="5" spans="1:17" ht="6" customHeight="1" thickBot="1">
      <c r="A5" s="338"/>
      <c r="B5" s="338"/>
      <c r="C5" s="338"/>
      <c r="D5" s="338"/>
      <c r="E5" s="338"/>
      <c r="F5" s="338"/>
      <c r="G5" s="338"/>
      <c r="H5" s="338"/>
      <c r="I5" s="97"/>
      <c r="J5" s="97"/>
      <c r="K5" s="97"/>
      <c r="L5" s="97"/>
      <c r="M5" s="97"/>
      <c r="N5" s="97"/>
      <c r="O5" s="97"/>
      <c r="P5" s="97"/>
      <c r="Q5" s="98"/>
    </row>
    <row r="6" spans="1:17" s="99" customFormat="1" ht="14.25" customHeight="1" thickTop="1">
      <c r="A6" s="335"/>
      <c r="B6" s="350" t="s">
        <v>71</v>
      </c>
      <c r="C6" s="351"/>
      <c r="D6" s="351"/>
      <c r="E6" s="351"/>
      <c r="F6" s="351"/>
      <c r="G6" s="351"/>
      <c r="H6" s="351"/>
      <c r="I6" s="352" t="s">
        <v>71</v>
      </c>
      <c r="J6" s="352"/>
      <c r="K6" s="352"/>
      <c r="L6" s="352"/>
      <c r="M6" s="352"/>
      <c r="N6" s="352"/>
      <c r="O6" s="353"/>
      <c r="P6" s="339" t="s">
        <v>319</v>
      </c>
      <c r="Q6" s="340"/>
    </row>
    <row r="7" spans="1:17" s="99" customFormat="1" ht="14.25" customHeight="1">
      <c r="A7" s="336"/>
      <c r="B7" s="344" t="s">
        <v>70</v>
      </c>
      <c r="C7" s="357" t="s">
        <v>61</v>
      </c>
      <c r="D7" s="358"/>
      <c r="E7" s="358"/>
      <c r="F7" s="358"/>
      <c r="G7" s="358"/>
      <c r="H7" s="359"/>
      <c r="J7" s="354" t="s">
        <v>285</v>
      </c>
      <c r="K7" s="354"/>
      <c r="L7" s="354"/>
      <c r="M7" s="354"/>
      <c r="N7" s="100" t="s">
        <v>289</v>
      </c>
      <c r="O7" s="360" t="s">
        <v>283</v>
      </c>
      <c r="P7" s="341" t="s">
        <v>64</v>
      </c>
      <c r="Q7" s="347" t="s">
        <v>284</v>
      </c>
    </row>
    <row r="8" spans="1:17" s="99" customFormat="1" ht="14.25" customHeight="1">
      <c r="A8" s="336"/>
      <c r="B8" s="345"/>
      <c r="C8" s="355" t="s">
        <v>69</v>
      </c>
      <c r="D8" s="356"/>
      <c r="E8" s="101" t="s">
        <v>68</v>
      </c>
      <c r="F8" s="101" t="s">
        <v>67</v>
      </c>
      <c r="G8" s="101" t="s">
        <v>66</v>
      </c>
      <c r="H8" s="344" t="s">
        <v>65</v>
      </c>
      <c r="I8" s="355" t="s">
        <v>286</v>
      </c>
      <c r="J8" s="356"/>
      <c r="K8" s="101" t="s">
        <v>68</v>
      </c>
      <c r="L8" s="101" t="s">
        <v>67</v>
      </c>
      <c r="M8" s="101" t="s">
        <v>66</v>
      </c>
      <c r="N8" s="341" t="s">
        <v>65</v>
      </c>
      <c r="O8" s="342"/>
      <c r="P8" s="342"/>
      <c r="Q8" s="348"/>
    </row>
    <row r="9" spans="1:17" s="99" customFormat="1" ht="14.25" customHeight="1">
      <c r="A9" s="337"/>
      <c r="B9" s="346"/>
      <c r="C9" s="102" t="s">
        <v>63</v>
      </c>
      <c r="D9" s="103" t="s">
        <v>62</v>
      </c>
      <c r="E9" s="104" t="s">
        <v>61</v>
      </c>
      <c r="F9" s="104" t="s">
        <v>61</v>
      </c>
      <c r="G9" s="104" t="s">
        <v>60</v>
      </c>
      <c r="H9" s="346"/>
      <c r="I9" s="102" t="s">
        <v>63</v>
      </c>
      <c r="J9" s="103" t="s">
        <v>62</v>
      </c>
      <c r="K9" s="104" t="s">
        <v>285</v>
      </c>
      <c r="L9" s="104" t="s">
        <v>285</v>
      </c>
      <c r="M9" s="104" t="s">
        <v>60</v>
      </c>
      <c r="N9" s="343"/>
      <c r="O9" s="343"/>
      <c r="P9" s="343"/>
      <c r="Q9" s="349"/>
    </row>
    <row r="10" spans="1:17" s="108" customFormat="1" ht="16.5" customHeight="1">
      <c r="A10" s="105" t="s">
        <v>321</v>
      </c>
      <c r="B10" s="106">
        <v>4981</v>
      </c>
      <c r="C10" s="107">
        <v>4422</v>
      </c>
      <c r="D10" s="107">
        <v>5</v>
      </c>
      <c r="E10" s="107">
        <v>36</v>
      </c>
      <c r="F10" s="107">
        <v>386</v>
      </c>
      <c r="G10" s="107">
        <v>16</v>
      </c>
      <c r="H10" s="107">
        <v>17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99</v>
      </c>
      <c r="P10" s="107">
        <v>1291</v>
      </c>
      <c r="Q10" s="107">
        <v>1334</v>
      </c>
    </row>
    <row r="11" spans="1:17" s="108" customFormat="1" ht="16.5" customHeight="1">
      <c r="A11" s="105">
        <v>22</v>
      </c>
      <c r="B11" s="106">
        <v>5493</v>
      </c>
      <c r="C11" s="107">
        <v>4575</v>
      </c>
      <c r="D11" s="107">
        <v>2</v>
      </c>
      <c r="E11" s="107">
        <v>38</v>
      </c>
      <c r="F11" s="107">
        <v>407</v>
      </c>
      <c r="G11" s="107">
        <v>16</v>
      </c>
      <c r="H11" s="107">
        <v>13</v>
      </c>
      <c r="I11" s="107">
        <v>300</v>
      </c>
      <c r="J11" s="107">
        <v>0</v>
      </c>
      <c r="K11" s="107">
        <v>27</v>
      </c>
      <c r="L11" s="107">
        <v>0</v>
      </c>
      <c r="M11" s="107">
        <v>0</v>
      </c>
      <c r="N11" s="107">
        <v>1</v>
      </c>
      <c r="O11" s="107">
        <v>114</v>
      </c>
      <c r="P11" s="107">
        <v>1330</v>
      </c>
      <c r="Q11" s="107">
        <v>1377</v>
      </c>
    </row>
    <row r="12" spans="1:17" s="10" customFormat="1" ht="16.5" customHeight="1">
      <c r="A12" s="30">
        <v>23</v>
      </c>
      <c r="B12" s="109">
        <v>5631</v>
      </c>
      <c r="C12" s="109">
        <v>4602</v>
      </c>
      <c r="D12" s="109">
        <v>2</v>
      </c>
      <c r="E12" s="109">
        <v>43</v>
      </c>
      <c r="F12" s="109">
        <v>457</v>
      </c>
      <c r="G12" s="109">
        <v>26</v>
      </c>
      <c r="H12" s="109">
        <v>13</v>
      </c>
      <c r="I12" s="109">
        <v>325</v>
      </c>
      <c r="J12" s="110">
        <v>0</v>
      </c>
      <c r="K12" s="109">
        <v>30</v>
      </c>
      <c r="L12" s="110">
        <v>0</v>
      </c>
      <c r="M12" s="109">
        <v>6</v>
      </c>
      <c r="N12" s="109">
        <v>1</v>
      </c>
      <c r="O12" s="109">
        <v>126</v>
      </c>
      <c r="P12" s="109">
        <v>1363</v>
      </c>
      <c r="Q12" s="109">
        <v>1413</v>
      </c>
    </row>
    <row r="13" spans="1:17" s="10" customFormat="1" ht="12" customHeight="1">
      <c r="A13" s="111" t="s">
        <v>320</v>
      </c>
      <c r="B13" s="112"/>
      <c r="C13" s="112"/>
      <c r="D13" s="113"/>
      <c r="E13" s="113"/>
      <c r="F13" s="113"/>
      <c r="G13" s="113"/>
      <c r="H13" s="113"/>
      <c r="I13" s="114"/>
      <c r="J13" s="114"/>
      <c r="K13" s="114"/>
      <c r="L13" s="114"/>
      <c r="M13" s="114"/>
      <c r="N13" s="114"/>
      <c r="O13" s="115"/>
      <c r="P13" s="115"/>
      <c r="Q13" s="115"/>
    </row>
    <row r="14" spans="1:16" s="108" customFormat="1" ht="12" customHeight="1">
      <c r="A14" s="116" t="s">
        <v>41</v>
      </c>
      <c r="B14" s="117"/>
      <c r="C14" s="117"/>
      <c r="D14" s="117"/>
      <c r="E14" s="117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</row>
    <row r="15" spans="2:16" s="119" customFormat="1" ht="4.5" customHeight="1"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</row>
    <row r="16" spans="2:16" s="119" customFormat="1" ht="13.5"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</row>
    <row r="17" spans="2:16" s="119" customFormat="1" ht="13.5"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2:16" s="119" customFormat="1" ht="13.5"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</row>
    <row r="19" spans="2:16" s="119" customFormat="1" ht="13.5"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</row>
    <row r="20" spans="2:16" s="119" customFormat="1" ht="13.5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</row>
    <row r="21" spans="2:16" s="119" customFormat="1" ht="13.5"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</row>
    <row r="22" spans="2:16" s="119" customFormat="1" ht="13.5"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</row>
    <row r="23" spans="2:16" s="119" customFormat="1" ht="13.5"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</row>
    <row r="24" spans="2:16" s="119" customFormat="1" ht="13.5"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</row>
    <row r="25" spans="2:16" s="119" customFormat="1" ht="13.5"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</row>
    <row r="26" spans="2:16" s="119" customFormat="1" ht="13.5"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2:16" s="119" customFormat="1" ht="13.5"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</row>
    <row r="28" spans="2:16" s="119" customFormat="1" ht="13.5"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</row>
    <row r="29" spans="2:16" s="119" customFormat="1" ht="13.5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</row>
    <row r="30" spans="2:16" s="119" customFormat="1" ht="13.5"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</row>
    <row r="31" spans="2:16" s="119" customFormat="1" ht="13.5"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</row>
    <row r="32" spans="2:16" s="119" customFormat="1" ht="13.5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</row>
    <row r="33" spans="2:16" s="119" customFormat="1" ht="13.5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</row>
    <row r="34" spans="2:16" s="119" customFormat="1" ht="13.5"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</row>
    <row r="35" spans="2:16" s="119" customFormat="1" ht="13.5"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</row>
    <row r="36" spans="2:16" s="119" customFormat="1" ht="13.5"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</row>
    <row r="37" spans="2:16" s="119" customFormat="1" ht="13.5"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</row>
    <row r="38" spans="2:16" s="119" customFormat="1" ht="13.5"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</row>
    <row r="39" spans="2:16" s="119" customFormat="1" ht="13.5"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</row>
    <row r="40" spans="2:16" s="119" customFormat="1" ht="13.5"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</row>
    <row r="41" spans="2:16" s="119" customFormat="1" ht="13.5"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2:16" s="119" customFormat="1" ht="13.5"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</row>
    <row r="43" spans="2:16" s="119" customFormat="1" ht="13.5"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</row>
    <row r="44" spans="2:16" s="119" customFormat="1" ht="13.5"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</row>
    <row r="45" spans="2:16" s="119" customFormat="1" ht="13.5"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</row>
    <row r="46" spans="2:16" s="119" customFormat="1" ht="13.5"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</row>
    <row r="47" spans="2:16" s="119" customFormat="1" ht="13.5"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</row>
    <row r="48" spans="2:16" s="119" customFormat="1" ht="13.5"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</row>
    <row r="49" spans="2:16" s="119" customFormat="1" ht="13.5"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</row>
    <row r="50" spans="2:16" s="119" customFormat="1" ht="13.5"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</row>
    <row r="51" spans="2:16" s="119" customFormat="1" ht="13.5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</row>
    <row r="52" spans="2:16" s="119" customFormat="1" ht="13.5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</row>
    <row r="53" spans="2:16" s="119" customFormat="1" ht="13.5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</row>
    <row r="54" spans="2:16" s="119" customFormat="1" ht="13.5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</row>
    <row r="55" spans="2:16" s="119" customFormat="1" ht="13.5"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</row>
    <row r="56" spans="2:16" s="119" customFormat="1" ht="13.5"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</row>
    <row r="57" spans="2:16" s="119" customFormat="1" ht="13.5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</row>
    <row r="58" spans="2:16" s="119" customFormat="1" ht="13.5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</row>
    <row r="59" spans="2:16" s="119" customFormat="1" ht="13.5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</row>
    <row r="60" spans="2:16" s="119" customFormat="1" ht="13.5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</row>
    <row r="61" spans="2:16" s="119" customFormat="1" ht="13.5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</row>
    <row r="62" spans="2:16" s="119" customFormat="1" ht="13.5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</row>
    <row r="63" spans="2:16" s="119" customFormat="1" ht="13.5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</row>
    <row r="64" spans="2:16" s="119" customFormat="1" ht="13.5"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</row>
    <row r="65" spans="2:16" s="119" customFormat="1" ht="13.5"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</row>
    <row r="66" spans="2:16" s="119" customFormat="1" ht="13.5"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</row>
    <row r="67" spans="2:16" s="119" customFormat="1" ht="13.5"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</row>
    <row r="68" spans="2:16" s="119" customFormat="1" ht="13.5"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</row>
    <row r="69" spans="2:16" s="119" customFormat="1" ht="13.5"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</row>
    <row r="70" spans="2:16" s="119" customFormat="1" ht="13.5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</row>
    <row r="71" spans="2:16" s="119" customFormat="1" ht="13.5"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</row>
    <row r="72" spans="2:16" s="119" customFormat="1" ht="13.5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</row>
    <row r="73" spans="2:16" s="119" customFormat="1" ht="13.5"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</row>
    <row r="74" spans="2:16" s="119" customFormat="1" ht="13.5"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</row>
    <row r="75" spans="2:16" s="119" customFormat="1" ht="13.5"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</row>
    <row r="76" spans="2:16" s="119" customFormat="1" ht="13.5"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</row>
    <row r="77" spans="2:16" s="119" customFormat="1" ht="13.5"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</row>
    <row r="78" spans="2:16" s="119" customFormat="1" ht="13.5"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</row>
    <row r="79" spans="2:16" s="119" customFormat="1" ht="13.5"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</row>
    <row r="80" spans="2:16" s="119" customFormat="1" ht="13.5"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</row>
    <row r="81" spans="2:16" s="119" customFormat="1" ht="13.5"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</row>
    <row r="82" spans="2:16" s="119" customFormat="1" ht="13.5"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</row>
    <row r="83" spans="2:16" s="119" customFormat="1" ht="13.5"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</row>
    <row r="84" spans="2:16" s="119" customFormat="1" ht="13.5"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</row>
    <row r="85" spans="2:16" s="119" customFormat="1" ht="13.5"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</row>
    <row r="86" spans="2:16" s="119" customFormat="1" ht="13.5"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</row>
    <row r="87" spans="2:16" s="119" customFormat="1" ht="13.5"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</row>
    <row r="88" spans="2:16" s="119" customFormat="1" ht="13.5"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</row>
    <row r="89" spans="2:16" s="119" customFormat="1" ht="13.5"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</row>
    <row r="90" spans="2:16" s="119" customFormat="1" ht="13.5"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</row>
    <row r="91" spans="2:16" s="119" customFormat="1" ht="13.5"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</row>
    <row r="92" spans="2:16" s="119" customFormat="1" ht="13.5"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</row>
    <row r="93" spans="2:16" s="119" customFormat="1" ht="13.5"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</row>
    <row r="94" spans="2:16" s="119" customFormat="1" ht="13.5"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</row>
  </sheetData>
  <sheetProtection/>
  <mergeCells count="16">
    <mergeCell ref="A3:H3"/>
    <mergeCell ref="C8:D8"/>
    <mergeCell ref="I8:J8"/>
    <mergeCell ref="N8:N9"/>
    <mergeCell ref="C7:H7"/>
    <mergeCell ref="O7:O9"/>
    <mergeCell ref="H8:H9"/>
    <mergeCell ref="A6:A9"/>
    <mergeCell ref="A5:H5"/>
    <mergeCell ref="P6:Q6"/>
    <mergeCell ref="P7:P9"/>
    <mergeCell ref="B7:B9"/>
    <mergeCell ref="Q7:Q9"/>
    <mergeCell ref="B6:H6"/>
    <mergeCell ref="I6:O6"/>
    <mergeCell ref="J7:M7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showGridLines="0" view="pageBreakPreview" zoomScale="85" zoomScaleNormal="85" zoomScaleSheetLayoutView="85" zoomScalePageLayoutView="0" workbookViewId="0" topLeftCell="A1">
      <selection activeCell="A3" sqref="A3:H3"/>
    </sheetView>
  </sheetViews>
  <sheetFormatPr defaultColWidth="9.00390625" defaultRowHeight="13.5"/>
  <cols>
    <col min="1" max="1" width="4.875" style="67" customWidth="1"/>
    <col min="2" max="2" width="3.125" style="67" customWidth="1"/>
    <col min="3" max="3" width="3.25390625" style="67" customWidth="1"/>
    <col min="4" max="8" width="16.125" style="146" customWidth="1"/>
    <col min="9" max="13" width="18.375" style="146" customWidth="1"/>
    <col min="14" max="16384" width="9.00390625" style="67" customWidth="1"/>
  </cols>
  <sheetData>
    <row r="1" ht="13.5">
      <c r="A1" s="66" t="s">
        <v>277</v>
      </c>
    </row>
    <row r="2" spans="1:3" ht="13.5">
      <c r="A2" s="121" t="s">
        <v>276</v>
      </c>
      <c r="B2" s="121"/>
      <c r="C2" s="121"/>
    </row>
    <row r="3" spans="1:13" ht="24" customHeight="1">
      <c r="A3" s="299" t="s">
        <v>86</v>
      </c>
      <c r="B3" s="299"/>
      <c r="C3" s="299"/>
      <c r="D3" s="299"/>
      <c r="E3" s="299"/>
      <c r="F3" s="299"/>
      <c r="G3" s="299"/>
      <c r="H3" s="299"/>
      <c r="I3" s="36"/>
      <c r="J3" s="36"/>
      <c r="K3" s="36"/>
      <c r="L3" s="36"/>
      <c r="M3" s="36"/>
    </row>
    <row r="4" spans="1:13" ht="14.25">
      <c r="A4" s="122"/>
      <c r="B4" s="122"/>
      <c r="C4" s="122"/>
      <c r="M4" s="123" t="s">
        <v>85</v>
      </c>
    </row>
    <row r="5" spans="1:13" ht="6" customHeight="1" thickBot="1">
      <c r="A5" s="364"/>
      <c r="B5" s="364"/>
      <c r="C5" s="364"/>
      <c r="D5" s="364"/>
      <c r="E5" s="364"/>
      <c r="F5" s="364"/>
      <c r="G5" s="364"/>
      <c r="H5" s="364"/>
      <c r="I5" s="124"/>
      <c r="J5" s="124"/>
      <c r="K5" s="124"/>
      <c r="L5" s="124"/>
      <c r="M5" s="147"/>
    </row>
    <row r="6" spans="1:13" ht="18.75" customHeight="1" thickTop="1">
      <c r="A6" s="367"/>
      <c r="B6" s="367"/>
      <c r="C6" s="368"/>
      <c r="D6" s="125" t="s">
        <v>84</v>
      </c>
      <c r="E6" s="125" t="s">
        <v>83</v>
      </c>
      <c r="F6" s="125" t="s">
        <v>82</v>
      </c>
      <c r="G6" s="125" t="s">
        <v>81</v>
      </c>
      <c r="H6" s="126" t="s">
        <v>80</v>
      </c>
      <c r="I6" s="126" t="s">
        <v>79</v>
      </c>
      <c r="J6" s="125" t="s">
        <v>78</v>
      </c>
      <c r="K6" s="125" t="s">
        <v>77</v>
      </c>
      <c r="L6" s="127" t="s">
        <v>76</v>
      </c>
      <c r="M6" s="128" t="s">
        <v>75</v>
      </c>
    </row>
    <row r="7" spans="1:13" s="1" customFormat="1" ht="19.5" customHeight="1">
      <c r="A7" s="365" t="s">
        <v>321</v>
      </c>
      <c r="B7" s="365"/>
      <c r="C7" s="366"/>
      <c r="D7" s="129">
        <v>5056900769</v>
      </c>
      <c r="E7" s="130">
        <v>1540198677</v>
      </c>
      <c r="F7" s="130">
        <v>387746082</v>
      </c>
      <c r="G7" s="130">
        <v>16061069</v>
      </c>
      <c r="H7" s="130">
        <v>87161519</v>
      </c>
      <c r="I7" s="130">
        <v>2761344098</v>
      </c>
      <c r="J7" s="130">
        <v>432620</v>
      </c>
      <c r="K7" s="130">
        <v>6573624</v>
      </c>
      <c r="L7" s="130">
        <v>4021986</v>
      </c>
      <c r="M7" s="130">
        <v>253361094</v>
      </c>
    </row>
    <row r="8" spans="1:13" s="1" customFormat="1" ht="19.5" customHeight="1">
      <c r="A8" s="369">
        <v>22</v>
      </c>
      <c r="B8" s="365"/>
      <c r="C8" s="366"/>
      <c r="D8" s="131">
        <v>5879122324</v>
      </c>
      <c r="E8" s="4">
        <v>1802750174</v>
      </c>
      <c r="F8" s="4">
        <v>468412648</v>
      </c>
      <c r="G8" s="4">
        <v>18896235</v>
      </c>
      <c r="H8" s="4">
        <v>92501170</v>
      </c>
      <c r="I8" s="4">
        <v>3223343850</v>
      </c>
      <c r="J8" s="4" t="s">
        <v>34</v>
      </c>
      <c r="K8" s="4">
        <v>9693744</v>
      </c>
      <c r="L8" s="4">
        <v>5216848</v>
      </c>
      <c r="M8" s="4">
        <v>258307655</v>
      </c>
    </row>
    <row r="9" spans="1:13" s="133" customFormat="1" ht="19.5" customHeight="1">
      <c r="A9" s="361">
        <v>23</v>
      </c>
      <c r="B9" s="362"/>
      <c r="C9" s="363"/>
      <c r="D9" s="5">
        <v>6049209326</v>
      </c>
      <c r="E9" s="6">
        <v>1924054390</v>
      </c>
      <c r="F9" s="6">
        <v>522815459</v>
      </c>
      <c r="G9" s="6">
        <v>23136888</v>
      </c>
      <c r="H9" s="6">
        <v>103099571</v>
      </c>
      <c r="I9" s="6">
        <v>3184231778</v>
      </c>
      <c r="J9" s="22">
        <v>579700</v>
      </c>
      <c r="K9" s="6">
        <v>10293705</v>
      </c>
      <c r="L9" s="6">
        <v>8258822</v>
      </c>
      <c r="M9" s="6">
        <v>272739013</v>
      </c>
    </row>
    <row r="10" spans="1:13" s="133" customFormat="1" ht="19.5" customHeight="1">
      <c r="A10" s="132"/>
      <c r="B10" s="132"/>
      <c r="C10" s="132"/>
      <c r="D10" s="5"/>
      <c r="E10" s="6"/>
      <c r="F10" s="6"/>
      <c r="G10" s="6"/>
      <c r="H10" s="6"/>
      <c r="I10" s="6"/>
      <c r="J10" s="22"/>
      <c r="K10" s="6"/>
      <c r="L10" s="6"/>
      <c r="M10" s="6"/>
    </row>
    <row r="11" spans="1:13" s="1" customFormat="1" ht="19.5" customHeight="1">
      <c r="A11" s="134" t="s">
        <v>273</v>
      </c>
      <c r="B11" s="134">
        <v>4</v>
      </c>
      <c r="C11" s="134" t="s">
        <v>74</v>
      </c>
      <c r="D11" s="131">
        <v>499172309</v>
      </c>
      <c r="E11" s="4">
        <v>144336376</v>
      </c>
      <c r="F11" s="4">
        <v>41825132</v>
      </c>
      <c r="G11" s="4">
        <v>1506853</v>
      </c>
      <c r="H11" s="4">
        <v>7728534</v>
      </c>
      <c r="I11" s="4">
        <v>280481224</v>
      </c>
      <c r="J11" s="135">
        <v>158860</v>
      </c>
      <c r="K11" s="4">
        <v>1563793</v>
      </c>
      <c r="L11" s="4">
        <v>129150</v>
      </c>
      <c r="M11" s="4">
        <v>21442387</v>
      </c>
    </row>
    <row r="12" spans="1:13" s="1" customFormat="1" ht="19.5" customHeight="1">
      <c r="A12" s="134"/>
      <c r="B12" s="134">
        <v>5</v>
      </c>
      <c r="C12" s="134"/>
      <c r="D12" s="131">
        <v>498772530</v>
      </c>
      <c r="E12" s="4">
        <v>145115998</v>
      </c>
      <c r="F12" s="4">
        <v>42082128</v>
      </c>
      <c r="G12" s="4">
        <v>1612382</v>
      </c>
      <c r="H12" s="4">
        <v>7911003</v>
      </c>
      <c r="I12" s="4">
        <v>279427610</v>
      </c>
      <c r="J12" s="135">
        <v>0</v>
      </c>
      <c r="K12" s="4">
        <v>906983</v>
      </c>
      <c r="L12" s="4">
        <v>569180</v>
      </c>
      <c r="M12" s="4">
        <v>21147246</v>
      </c>
    </row>
    <row r="13" spans="1:13" s="1" customFormat="1" ht="19.5" customHeight="1">
      <c r="A13" s="134"/>
      <c r="B13" s="134">
        <v>6</v>
      </c>
      <c r="C13" s="134"/>
      <c r="D13" s="131">
        <v>465762521</v>
      </c>
      <c r="E13" s="4">
        <v>147645503</v>
      </c>
      <c r="F13" s="4">
        <v>43079231</v>
      </c>
      <c r="G13" s="4">
        <v>1771763</v>
      </c>
      <c r="H13" s="4">
        <v>7707763</v>
      </c>
      <c r="I13" s="4">
        <v>242094362</v>
      </c>
      <c r="J13" s="135">
        <v>420840</v>
      </c>
      <c r="K13" s="4">
        <v>638675</v>
      </c>
      <c r="L13" s="4">
        <v>595710</v>
      </c>
      <c r="M13" s="4">
        <v>21808674</v>
      </c>
    </row>
    <row r="14" spans="1:13" s="1" customFormat="1" ht="19.5" customHeight="1">
      <c r="A14" s="134"/>
      <c r="B14" s="134">
        <v>7</v>
      </c>
      <c r="C14" s="134"/>
      <c r="D14" s="131">
        <v>479545573</v>
      </c>
      <c r="E14" s="4">
        <v>149186593</v>
      </c>
      <c r="F14" s="4">
        <v>42860866</v>
      </c>
      <c r="G14" s="4">
        <v>1788679</v>
      </c>
      <c r="H14" s="4">
        <v>9335985</v>
      </c>
      <c r="I14" s="4">
        <v>249097245</v>
      </c>
      <c r="J14" s="135">
        <v>0</v>
      </c>
      <c r="K14" s="4">
        <v>730452</v>
      </c>
      <c r="L14" s="4">
        <v>856250</v>
      </c>
      <c r="M14" s="4">
        <v>25689503</v>
      </c>
    </row>
    <row r="15" spans="1:13" s="1" customFormat="1" ht="19.5" customHeight="1">
      <c r="A15" s="134"/>
      <c r="B15" s="134">
        <v>8</v>
      </c>
      <c r="C15" s="134"/>
      <c r="D15" s="131">
        <v>449772698</v>
      </c>
      <c r="E15" s="4">
        <v>151365963</v>
      </c>
      <c r="F15" s="4">
        <v>42959306</v>
      </c>
      <c r="G15" s="4">
        <v>1591368</v>
      </c>
      <c r="H15" s="4">
        <v>8499963</v>
      </c>
      <c r="I15" s="4">
        <v>221065676</v>
      </c>
      <c r="J15" s="135">
        <v>0</v>
      </c>
      <c r="K15" s="4">
        <v>628291</v>
      </c>
      <c r="L15" s="4">
        <v>1017322</v>
      </c>
      <c r="M15" s="4">
        <v>22644809</v>
      </c>
    </row>
    <row r="16" spans="1:13" s="1" customFormat="1" ht="19.5" customHeight="1">
      <c r="A16" s="134"/>
      <c r="B16" s="134">
        <v>9</v>
      </c>
      <c r="C16" s="134"/>
      <c r="D16" s="131">
        <v>553697146</v>
      </c>
      <c r="E16" s="4">
        <v>149364567</v>
      </c>
      <c r="F16" s="4">
        <v>43519143</v>
      </c>
      <c r="G16" s="4">
        <v>1781951</v>
      </c>
      <c r="H16" s="4">
        <v>8794315</v>
      </c>
      <c r="I16" s="4">
        <v>326543729</v>
      </c>
      <c r="J16" s="135">
        <v>0</v>
      </c>
      <c r="K16" s="4">
        <v>675860</v>
      </c>
      <c r="L16" s="4">
        <v>451114</v>
      </c>
      <c r="M16" s="4">
        <v>22566467</v>
      </c>
    </row>
    <row r="17" spans="1:13" s="1" customFormat="1" ht="19.5" customHeight="1">
      <c r="A17" s="134"/>
      <c r="B17" s="134">
        <v>10</v>
      </c>
      <c r="C17" s="134"/>
      <c r="D17" s="131">
        <v>511188635</v>
      </c>
      <c r="E17" s="4">
        <v>148931195</v>
      </c>
      <c r="F17" s="4">
        <v>44173294</v>
      </c>
      <c r="G17" s="4">
        <v>1674688</v>
      </c>
      <c r="H17" s="4">
        <v>9516620</v>
      </c>
      <c r="I17" s="4">
        <v>282273949</v>
      </c>
      <c r="J17" s="135">
        <v>0</v>
      </c>
      <c r="K17" s="4">
        <v>861550</v>
      </c>
      <c r="L17" s="4">
        <v>1208584</v>
      </c>
      <c r="M17" s="4">
        <v>22548755</v>
      </c>
    </row>
    <row r="18" spans="1:13" s="1" customFormat="1" ht="19.5" customHeight="1">
      <c r="A18" s="134"/>
      <c r="B18" s="134">
        <v>11</v>
      </c>
      <c r="C18" s="134"/>
      <c r="D18" s="131">
        <v>524318948</v>
      </c>
      <c r="E18" s="4">
        <v>168215762</v>
      </c>
      <c r="F18" s="4">
        <v>43263853</v>
      </c>
      <c r="G18" s="4">
        <v>3004801</v>
      </c>
      <c r="H18" s="4">
        <v>8489431</v>
      </c>
      <c r="I18" s="4">
        <v>277174233</v>
      </c>
      <c r="J18" s="135">
        <v>0</v>
      </c>
      <c r="K18" s="4">
        <v>786635</v>
      </c>
      <c r="L18" s="4">
        <v>483265</v>
      </c>
      <c r="M18" s="4">
        <v>22900968</v>
      </c>
    </row>
    <row r="19" spans="1:13" s="1" customFormat="1" ht="19.5" customHeight="1">
      <c r="A19" s="134"/>
      <c r="B19" s="134">
        <v>12</v>
      </c>
      <c r="C19" s="134"/>
      <c r="D19" s="131">
        <v>545780669</v>
      </c>
      <c r="E19" s="4">
        <v>208979429</v>
      </c>
      <c r="F19" s="4">
        <v>45448507</v>
      </c>
      <c r="G19" s="4">
        <v>1800178</v>
      </c>
      <c r="H19" s="4">
        <v>8357779</v>
      </c>
      <c r="I19" s="4">
        <v>257578036</v>
      </c>
      <c r="J19" s="135">
        <v>0</v>
      </c>
      <c r="K19" s="4">
        <v>634413</v>
      </c>
      <c r="L19" s="4">
        <v>459955</v>
      </c>
      <c r="M19" s="4">
        <v>22522372</v>
      </c>
    </row>
    <row r="20" spans="1:13" s="1" customFormat="1" ht="19.5" customHeight="1">
      <c r="A20" s="134" t="s">
        <v>322</v>
      </c>
      <c r="B20" s="136">
        <v>1</v>
      </c>
      <c r="C20" s="134" t="s">
        <v>74</v>
      </c>
      <c r="D20" s="131">
        <v>505940637</v>
      </c>
      <c r="E20" s="4">
        <v>171172976</v>
      </c>
      <c r="F20" s="4">
        <v>43350226</v>
      </c>
      <c r="G20" s="4">
        <v>1764147</v>
      </c>
      <c r="H20" s="4">
        <v>9242658</v>
      </c>
      <c r="I20" s="4">
        <v>256075083</v>
      </c>
      <c r="J20" s="135">
        <v>0</v>
      </c>
      <c r="K20" s="4">
        <v>678440</v>
      </c>
      <c r="L20" s="4">
        <v>993375</v>
      </c>
      <c r="M20" s="4">
        <v>22663732</v>
      </c>
    </row>
    <row r="21" spans="1:13" s="1" customFormat="1" ht="19.5" customHeight="1">
      <c r="A21" s="134"/>
      <c r="B21" s="136">
        <v>2</v>
      </c>
      <c r="C21" s="134"/>
      <c r="D21" s="131">
        <v>486056765</v>
      </c>
      <c r="E21" s="4">
        <v>168881160</v>
      </c>
      <c r="F21" s="4">
        <v>43772599</v>
      </c>
      <c r="G21" s="4">
        <v>2774970</v>
      </c>
      <c r="H21" s="4">
        <v>8859063</v>
      </c>
      <c r="I21" s="4">
        <v>237020618</v>
      </c>
      <c r="J21" s="135">
        <v>0</v>
      </c>
      <c r="K21" s="4">
        <v>1241165</v>
      </c>
      <c r="L21" s="4">
        <v>406812</v>
      </c>
      <c r="M21" s="4">
        <v>23100378</v>
      </c>
    </row>
    <row r="22" spans="1:13" s="1" customFormat="1" ht="19.5" customHeight="1">
      <c r="A22" s="137"/>
      <c r="B22" s="138">
        <v>3</v>
      </c>
      <c r="C22" s="137"/>
      <c r="D22" s="139">
        <v>529200895</v>
      </c>
      <c r="E22" s="140">
        <v>170858868</v>
      </c>
      <c r="F22" s="140">
        <v>46481174</v>
      </c>
      <c r="G22" s="140">
        <v>2065108</v>
      </c>
      <c r="H22" s="140">
        <v>8656457</v>
      </c>
      <c r="I22" s="140">
        <v>275400013</v>
      </c>
      <c r="J22" s="141">
        <v>0</v>
      </c>
      <c r="K22" s="140">
        <v>947448</v>
      </c>
      <c r="L22" s="140">
        <v>1088105</v>
      </c>
      <c r="M22" s="140">
        <v>23703722</v>
      </c>
    </row>
    <row r="23" spans="1:13" s="1" customFormat="1" ht="16.5" customHeight="1">
      <c r="A23" s="142" t="s">
        <v>73</v>
      </c>
      <c r="B23" s="143"/>
      <c r="C23" s="143"/>
      <c r="D23" s="143"/>
      <c r="E23" s="143"/>
      <c r="F23" s="143"/>
      <c r="G23" s="143"/>
      <c r="H23" s="148"/>
      <c r="I23" s="4"/>
      <c r="J23" s="148"/>
      <c r="K23" s="149"/>
      <c r="L23" s="149"/>
      <c r="M23" s="149"/>
    </row>
    <row r="24" spans="4:13" s="1" customFormat="1" ht="13.5">
      <c r="D24" s="144"/>
      <c r="E24" s="144"/>
      <c r="F24" s="144"/>
      <c r="G24" s="144"/>
      <c r="H24" s="144"/>
      <c r="I24" s="144"/>
      <c r="J24" s="144"/>
      <c r="K24" s="144"/>
      <c r="L24" s="144"/>
      <c r="M24" s="144"/>
    </row>
    <row r="25" spans="4:13" s="1" customFormat="1" ht="13.5">
      <c r="D25" s="145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4:13" s="1" customFormat="1" ht="11.25" customHeight="1">
      <c r="D26" s="145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4:13" s="1" customFormat="1" ht="13.5">
      <c r="D27" s="145"/>
      <c r="E27" s="145"/>
      <c r="F27" s="145"/>
      <c r="G27" s="145"/>
      <c r="H27" s="145"/>
      <c r="I27" s="145"/>
      <c r="J27" s="145"/>
      <c r="K27" s="145"/>
      <c r="L27" s="145"/>
      <c r="M27" s="145"/>
    </row>
    <row r="28" spans="4:13" s="1" customFormat="1" ht="13.5">
      <c r="D28" s="145"/>
      <c r="E28" s="145"/>
      <c r="F28" s="145"/>
      <c r="G28" s="145"/>
      <c r="H28" s="145"/>
      <c r="I28" s="145"/>
      <c r="J28" s="145"/>
      <c r="K28" s="145"/>
      <c r="L28" s="145"/>
      <c r="M28" s="145"/>
    </row>
    <row r="29" spans="4:13" s="1" customFormat="1" ht="13.5"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4:13" s="1" customFormat="1" ht="13.5">
      <c r="D30" s="145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4:13" s="1" customFormat="1" ht="13.5">
      <c r="D31" s="145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4:13" s="1" customFormat="1" ht="13.5">
      <c r="D32" s="145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4:13" s="1" customFormat="1" ht="13.5">
      <c r="D33" s="145"/>
      <c r="E33" s="145"/>
      <c r="F33" s="145"/>
      <c r="G33" s="145"/>
      <c r="H33" s="145"/>
      <c r="I33" s="145"/>
      <c r="J33" s="145"/>
      <c r="K33" s="145"/>
      <c r="L33" s="145"/>
      <c r="M33" s="145"/>
    </row>
    <row r="34" spans="4:13" s="1" customFormat="1" ht="13.5">
      <c r="D34" s="145"/>
      <c r="E34" s="145"/>
      <c r="F34" s="145"/>
      <c r="G34" s="145"/>
      <c r="H34" s="145"/>
      <c r="I34" s="145"/>
      <c r="J34" s="145"/>
      <c r="K34" s="145"/>
      <c r="L34" s="145"/>
      <c r="M34" s="145"/>
    </row>
    <row r="35" spans="4:13" s="1" customFormat="1" ht="13.5">
      <c r="D35" s="145"/>
      <c r="E35" s="145"/>
      <c r="F35" s="145"/>
      <c r="G35" s="145"/>
      <c r="H35" s="145"/>
      <c r="I35" s="145"/>
      <c r="J35" s="145"/>
      <c r="K35" s="145"/>
      <c r="L35" s="145"/>
      <c r="M35" s="145"/>
    </row>
    <row r="36" spans="4:13" s="1" customFormat="1" ht="13.5">
      <c r="D36" s="145"/>
      <c r="E36" s="145"/>
      <c r="F36" s="145"/>
      <c r="G36" s="145"/>
      <c r="H36" s="145"/>
      <c r="I36" s="145"/>
      <c r="J36" s="145"/>
      <c r="K36" s="145"/>
      <c r="L36" s="145"/>
      <c r="M36" s="145"/>
    </row>
    <row r="37" spans="4:13" s="1" customFormat="1" ht="13.5"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4:13" s="1" customFormat="1" ht="13.5">
      <c r="D38" s="145"/>
      <c r="E38" s="145"/>
      <c r="F38" s="145"/>
      <c r="G38" s="145"/>
      <c r="H38" s="145"/>
      <c r="I38" s="145"/>
      <c r="J38" s="145"/>
      <c r="K38" s="145"/>
      <c r="L38" s="145"/>
      <c r="M38" s="145"/>
    </row>
    <row r="39" spans="4:13" s="1" customFormat="1" ht="13.5"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4:13" s="1" customFormat="1" ht="13.5">
      <c r="D40" s="145"/>
      <c r="E40" s="145"/>
      <c r="F40" s="145"/>
      <c r="G40" s="145"/>
      <c r="H40" s="145"/>
      <c r="I40" s="145"/>
      <c r="J40" s="145"/>
      <c r="K40" s="145"/>
      <c r="L40" s="145"/>
      <c r="M40" s="145"/>
    </row>
    <row r="41" spans="4:13" s="1" customFormat="1" ht="13.5">
      <c r="D41" s="145"/>
      <c r="E41" s="145"/>
      <c r="F41" s="145"/>
      <c r="G41" s="145"/>
      <c r="H41" s="145"/>
      <c r="I41" s="145"/>
      <c r="J41" s="145"/>
      <c r="K41" s="145"/>
      <c r="L41" s="145"/>
      <c r="M41" s="145"/>
    </row>
    <row r="42" spans="4:13" s="1" customFormat="1" ht="13.5"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  <row r="43" spans="4:13" s="1" customFormat="1" ht="13.5">
      <c r="D43" s="145"/>
      <c r="E43" s="145"/>
      <c r="F43" s="145"/>
      <c r="G43" s="145"/>
      <c r="H43" s="145"/>
      <c r="I43" s="145"/>
      <c r="J43" s="145"/>
      <c r="K43" s="145"/>
      <c r="L43" s="145"/>
      <c r="M43" s="145"/>
    </row>
    <row r="44" spans="4:13" s="1" customFormat="1" ht="13.5">
      <c r="D44" s="145"/>
      <c r="E44" s="145"/>
      <c r="F44" s="145"/>
      <c r="G44" s="145"/>
      <c r="H44" s="145"/>
      <c r="I44" s="145"/>
      <c r="J44" s="145"/>
      <c r="K44" s="145"/>
      <c r="L44" s="145"/>
      <c r="M44" s="145"/>
    </row>
    <row r="45" spans="4:13" s="1" customFormat="1" ht="13.5">
      <c r="D45" s="145"/>
      <c r="E45" s="145"/>
      <c r="F45" s="145"/>
      <c r="G45" s="145"/>
      <c r="H45" s="145"/>
      <c r="I45" s="145"/>
      <c r="J45" s="145"/>
      <c r="K45" s="145"/>
      <c r="L45" s="145"/>
      <c r="M45" s="145"/>
    </row>
    <row r="46" spans="4:13" s="1" customFormat="1" ht="13.5">
      <c r="D46" s="145"/>
      <c r="E46" s="145"/>
      <c r="F46" s="145"/>
      <c r="G46" s="145"/>
      <c r="H46" s="145"/>
      <c r="I46" s="145"/>
      <c r="J46" s="145"/>
      <c r="K46" s="145"/>
      <c r="L46" s="145"/>
      <c r="M46" s="145"/>
    </row>
    <row r="47" spans="4:13" s="1" customFormat="1" ht="13.5">
      <c r="D47" s="145"/>
      <c r="E47" s="145"/>
      <c r="F47" s="145"/>
      <c r="G47" s="145"/>
      <c r="H47" s="145"/>
      <c r="I47" s="145"/>
      <c r="J47" s="145"/>
      <c r="K47" s="145"/>
      <c r="L47" s="145"/>
      <c r="M47" s="145"/>
    </row>
    <row r="48" spans="4:13" s="1" customFormat="1" ht="13.5">
      <c r="D48" s="145"/>
      <c r="E48" s="145"/>
      <c r="F48" s="145"/>
      <c r="G48" s="145"/>
      <c r="H48" s="145"/>
      <c r="I48" s="145"/>
      <c r="J48" s="145"/>
      <c r="K48" s="145"/>
      <c r="L48" s="145"/>
      <c r="M48" s="145"/>
    </row>
    <row r="49" spans="4:13" s="1" customFormat="1" ht="13.5">
      <c r="D49" s="145"/>
      <c r="E49" s="145"/>
      <c r="F49" s="145"/>
      <c r="G49" s="145"/>
      <c r="H49" s="145"/>
      <c r="I49" s="145"/>
      <c r="J49" s="145"/>
      <c r="K49" s="145"/>
      <c r="L49" s="145"/>
      <c r="M49" s="145"/>
    </row>
    <row r="50" spans="4:13" s="1" customFormat="1" ht="13.5">
      <c r="D50" s="145"/>
      <c r="E50" s="145"/>
      <c r="F50" s="145"/>
      <c r="G50" s="145"/>
      <c r="H50" s="145"/>
      <c r="I50" s="145"/>
      <c r="J50" s="145"/>
      <c r="K50" s="145"/>
      <c r="L50" s="145"/>
      <c r="M50" s="145"/>
    </row>
    <row r="51" spans="4:13" s="1" customFormat="1" ht="13.5">
      <c r="D51" s="145"/>
      <c r="E51" s="145"/>
      <c r="F51" s="145"/>
      <c r="G51" s="145"/>
      <c r="H51" s="145"/>
      <c r="I51" s="145"/>
      <c r="J51" s="145"/>
      <c r="K51" s="145"/>
      <c r="L51" s="145"/>
      <c r="M51" s="145"/>
    </row>
    <row r="52" spans="4:13" s="1" customFormat="1" ht="13.5">
      <c r="D52" s="145"/>
      <c r="E52" s="145"/>
      <c r="F52" s="145"/>
      <c r="G52" s="145"/>
      <c r="H52" s="145"/>
      <c r="I52" s="145"/>
      <c r="J52" s="145"/>
      <c r="K52" s="145"/>
      <c r="L52" s="145"/>
      <c r="M52" s="145"/>
    </row>
    <row r="53" spans="4:13" s="1" customFormat="1" ht="13.5">
      <c r="D53" s="145"/>
      <c r="E53" s="145"/>
      <c r="F53" s="145"/>
      <c r="G53" s="145"/>
      <c r="H53" s="145"/>
      <c r="I53" s="145"/>
      <c r="J53" s="145"/>
      <c r="K53" s="145"/>
      <c r="L53" s="145"/>
      <c r="M53" s="145"/>
    </row>
    <row r="54" spans="4:13" s="1" customFormat="1" ht="13.5">
      <c r="D54" s="145"/>
      <c r="E54" s="145"/>
      <c r="F54" s="145"/>
      <c r="G54" s="145"/>
      <c r="H54" s="145"/>
      <c r="I54" s="145"/>
      <c r="J54" s="145"/>
      <c r="K54" s="145"/>
      <c r="L54" s="145"/>
      <c r="M54" s="145"/>
    </row>
    <row r="55" spans="4:13" s="1" customFormat="1" ht="13.5">
      <c r="D55" s="145"/>
      <c r="E55" s="145"/>
      <c r="F55" s="145"/>
      <c r="G55" s="145"/>
      <c r="H55" s="145"/>
      <c r="I55" s="145"/>
      <c r="J55" s="145"/>
      <c r="K55" s="145"/>
      <c r="L55" s="145"/>
      <c r="M55" s="145"/>
    </row>
    <row r="56" spans="4:13" s="1" customFormat="1" ht="13.5">
      <c r="D56" s="145"/>
      <c r="E56" s="145"/>
      <c r="F56" s="145"/>
      <c r="G56" s="145"/>
      <c r="H56" s="145"/>
      <c r="I56" s="145"/>
      <c r="J56" s="145"/>
      <c r="K56" s="145"/>
      <c r="L56" s="145"/>
      <c r="M56" s="145"/>
    </row>
    <row r="57" spans="4:13" s="1" customFormat="1" ht="13.5">
      <c r="D57" s="145"/>
      <c r="E57" s="145"/>
      <c r="F57" s="145"/>
      <c r="G57" s="145"/>
      <c r="H57" s="145"/>
      <c r="I57" s="145"/>
      <c r="J57" s="145"/>
      <c r="K57" s="145"/>
      <c r="L57" s="145"/>
      <c r="M57" s="145"/>
    </row>
    <row r="58" spans="4:13" s="1" customFormat="1" ht="13.5">
      <c r="D58" s="145"/>
      <c r="E58" s="145"/>
      <c r="F58" s="145"/>
      <c r="G58" s="145"/>
      <c r="H58" s="145"/>
      <c r="I58" s="145"/>
      <c r="J58" s="145"/>
      <c r="K58" s="145"/>
      <c r="L58" s="145"/>
      <c r="M58" s="145"/>
    </row>
    <row r="59" spans="4:13" s="1" customFormat="1" ht="13.5">
      <c r="D59" s="145"/>
      <c r="E59" s="145"/>
      <c r="F59" s="145"/>
      <c r="G59" s="145"/>
      <c r="H59" s="145"/>
      <c r="I59" s="145"/>
      <c r="J59" s="145"/>
      <c r="K59" s="145"/>
      <c r="L59" s="145"/>
      <c r="M59" s="145"/>
    </row>
    <row r="60" spans="4:13" s="1" customFormat="1" ht="13.5">
      <c r="D60" s="145"/>
      <c r="E60" s="145"/>
      <c r="F60" s="145"/>
      <c r="G60" s="145"/>
      <c r="H60" s="145"/>
      <c r="I60" s="145"/>
      <c r="J60" s="145"/>
      <c r="K60" s="145"/>
      <c r="L60" s="145"/>
      <c r="M60" s="145"/>
    </row>
    <row r="61" spans="4:13" s="1" customFormat="1" ht="13.5">
      <c r="D61" s="145"/>
      <c r="E61" s="145"/>
      <c r="F61" s="145"/>
      <c r="G61" s="145"/>
      <c r="H61" s="145"/>
      <c r="I61" s="145"/>
      <c r="J61" s="145"/>
      <c r="K61" s="145"/>
      <c r="L61" s="145"/>
      <c r="M61" s="145"/>
    </row>
    <row r="62" spans="4:13" s="1" customFormat="1" ht="13.5">
      <c r="D62" s="145"/>
      <c r="E62" s="145"/>
      <c r="F62" s="145"/>
      <c r="G62" s="145"/>
      <c r="H62" s="145"/>
      <c r="I62" s="145"/>
      <c r="J62" s="145"/>
      <c r="K62" s="145"/>
      <c r="L62" s="145"/>
      <c r="M62" s="145"/>
    </row>
    <row r="63" spans="4:13" s="1" customFormat="1" ht="13.5">
      <c r="D63" s="145"/>
      <c r="E63" s="145"/>
      <c r="F63" s="145"/>
      <c r="G63" s="145"/>
      <c r="H63" s="145"/>
      <c r="I63" s="145"/>
      <c r="J63" s="145"/>
      <c r="K63" s="145"/>
      <c r="L63" s="145"/>
      <c r="M63" s="145"/>
    </row>
    <row r="64" spans="4:13" s="1" customFormat="1" ht="13.5">
      <c r="D64" s="145"/>
      <c r="E64" s="145"/>
      <c r="F64" s="145"/>
      <c r="G64" s="145"/>
      <c r="H64" s="145"/>
      <c r="I64" s="145"/>
      <c r="J64" s="145"/>
      <c r="K64" s="145"/>
      <c r="L64" s="145"/>
      <c r="M64" s="145"/>
    </row>
    <row r="65" spans="4:13" s="1" customFormat="1" ht="13.5">
      <c r="D65" s="145"/>
      <c r="E65" s="145"/>
      <c r="F65" s="145"/>
      <c r="G65" s="145"/>
      <c r="H65" s="145"/>
      <c r="I65" s="145"/>
      <c r="J65" s="145"/>
      <c r="K65" s="145"/>
      <c r="L65" s="145"/>
      <c r="M65" s="145"/>
    </row>
    <row r="66" spans="4:13" s="1" customFormat="1" ht="13.5">
      <c r="D66" s="145"/>
      <c r="E66" s="145"/>
      <c r="F66" s="145"/>
      <c r="G66" s="145"/>
      <c r="H66" s="145"/>
      <c r="I66" s="145"/>
      <c r="J66" s="145"/>
      <c r="K66" s="145"/>
      <c r="L66" s="145"/>
      <c r="M66" s="145"/>
    </row>
    <row r="67" spans="4:13" s="1" customFormat="1" ht="13.5">
      <c r="D67" s="145"/>
      <c r="E67" s="145"/>
      <c r="F67" s="145"/>
      <c r="G67" s="145"/>
      <c r="H67" s="145"/>
      <c r="I67" s="145"/>
      <c r="J67" s="145"/>
      <c r="K67" s="145"/>
      <c r="L67" s="145"/>
      <c r="M67" s="145"/>
    </row>
    <row r="68" spans="4:13" s="1" customFormat="1" ht="13.5">
      <c r="D68" s="145"/>
      <c r="E68" s="145"/>
      <c r="F68" s="145"/>
      <c r="G68" s="145"/>
      <c r="H68" s="145"/>
      <c r="I68" s="145"/>
      <c r="J68" s="145"/>
      <c r="K68" s="145"/>
      <c r="L68" s="145"/>
      <c r="M68" s="145"/>
    </row>
    <row r="69" spans="4:13" s="1" customFormat="1" ht="13.5">
      <c r="D69" s="145"/>
      <c r="E69" s="145"/>
      <c r="F69" s="145"/>
      <c r="G69" s="145"/>
      <c r="H69" s="145"/>
      <c r="I69" s="145"/>
      <c r="J69" s="145"/>
      <c r="K69" s="145"/>
      <c r="L69" s="145"/>
      <c r="M69" s="145"/>
    </row>
    <row r="70" spans="4:13" s="1" customFormat="1" ht="13.5">
      <c r="D70" s="145"/>
      <c r="E70" s="145"/>
      <c r="F70" s="145"/>
      <c r="G70" s="145"/>
      <c r="H70" s="145"/>
      <c r="I70" s="145"/>
      <c r="J70" s="145"/>
      <c r="K70" s="145"/>
      <c r="L70" s="145"/>
      <c r="M70" s="145"/>
    </row>
    <row r="71" spans="4:13" s="1" customFormat="1" ht="13.5">
      <c r="D71" s="145"/>
      <c r="E71" s="145"/>
      <c r="F71" s="145"/>
      <c r="G71" s="145"/>
      <c r="H71" s="145"/>
      <c r="I71" s="145"/>
      <c r="J71" s="145"/>
      <c r="K71" s="145"/>
      <c r="L71" s="145"/>
      <c r="M71" s="145"/>
    </row>
    <row r="72" spans="4:13" s="1" customFormat="1" ht="13.5">
      <c r="D72" s="145"/>
      <c r="E72" s="145"/>
      <c r="F72" s="145"/>
      <c r="G72" s="145"/>
      <c r="H72" s="145"/>
      <c r="I72" s="145"/>
      <c r="J72" s="145"/>
      <c r="K72" s="145"/>
      <c r="L72" s="145"/>
      <c r="M72" s="145"/>
    </row>
    <row r="73" spans="4:13" s="1" customFormat="1" ht="13.5">
      <c r="D73" s="145"/>
      <c r="E73" s="145"/>
      <c r="F73" s="145"/>
      <c r="G73" s="145"/>
      <c r="H73" s="145"/>
      <c r="I73" s="145"/>
      <c r="J73" s="145"/>
      <c r="K73" s="145"/>
      <c r="L73" s="145"/>
      <c r="M73" s="145"/>
    </row>
    <row r="74" spans="4:13" s="1" customFormat="1" ht="13.5">
      <c r="D74" s="145"/>
      <c r="E74" s="145"/>
      <c r="F74" s="145"/>
      <c r="G74" s="145"/>
      <c r="H74" s="145"/>
      <c r="I74" s="145"/>
      <c r="J74" s="145"/>
      <c r="K74" s="145"/>
      <c r="L74" s="145"/>
      <c r="M74" s="145"/>
    </row>
    <row r="75" spans="4:13" s="1" customFormat="1" ht="13.5">
      <c r="D75" s="145"/>
      <c r="E75" s="145"/>
      <c r="F75" s="145"/>
      <c r="G75" s="145"/>
      <c r="H75" s="145"/>
      <c r="I75" s="145"/>
      <c r="J75" s="145"/>
      <c r="K75" s="145"/>
      <c r="L75" s="145"/>
      <c r="M75" s="145"/>
    </row>
    <row r="76" spans="4:13" s="1" customFormat="1" ht="13.5">
      <c r="D76" s="145"/>
      <c r="E76" s="145"/>
      <c r="F76" s="145"/>
      <c r="G76" s="145"/>
      <c r="H76" s="145"/>
      <c r="I76" s="145"/>
      <c r="J76" s="145"/>
      <c r="K76" s="145"/>
      <c r="L76" s="145"/>
      <c r="M76" s="145"/>
    </row>
    <row r="77" spans="4:13" s="1" customFormat="1" ht="13.5">
      <c r="D77" s="145"/>
      <c r="E77" s="145"/>
      <c r="F77" s="145"/>
      <c r="G77" s="145"/>
      <c r="H77" s="145"/>
      <c r="I77" s="145"/>
      <c r="J77" s="145"/>
      <c r="K77" s="145"/>
      <c r="L77" s="145"/>
      <c r="M77" s="145"/>
    </row>
    <row r="78" spans="4:13" s="1" customFormat="1" ht="13.5">
      <c r="D78" s="145"/>
      <c r="E78" s="145"/>
      <c r="F78" s="145"/>
      <c r="G78" s="145"/>
      <c r="H78" s="145"/>
      <c r="I78" s="145"/>
      <c r="J78" s="145"/>
      <c r="K78" s="145"/>
      <c r="L78" s="145"/>
      <c r="M78" s="145"/>
    </row>
    <row r="79" spans="4:13" s="1" customFormat="1" ht="13.5">
      <c r="D79" s="145"/>
      <c r="E79" s="145"/>
      <c r="F79" s="145"/>
      <c r="G79" s="145"/>
      <c r="H79" s="145"/>
      <c r="I79" s="145"/>
      <c r="J79" s="145"/>
      <c r="K79" s="145"/>
      <c r="L79" s="145"/>
      <c r="M79" s="145"/>
    </row>
    <row r="80" spans="4:13" s="1" customFormat="1" ht="13.5">
      <c r="D80" s="145"/>
      <c r="E80" s="145"/>
      <c r="F80" s="145"/>
      <c r="G80" s="145"/>
      <c r="H80" s="145"/>
      <c r="I80" s="145"/>
      <c r="J80" s="145"/>
      <c r="K80" s="145"/>
      <c r="L80" s="145"/>
      <c r="M80" s="145"/>
    </row>
    <row r="81" spans="4:13" s="1" customFormat="1" ht="13.5">
      <c r="D81" s="145"/>
      <c r="E81" s="145"/>
      <c r="F81" s="145"/>
      <c r="G81" s="145"/>
      <c r="H81" s="145"/>
      <c r="I81" s="145"/>
      <c r="J81" s="145"/>
      <c r="K81" s="145"/>
      <c r="L81" s="145"/>
      <c r="M81" s="145"/>
    </row>
    <row r="82" spans="4:13" s="1" customFormat="1" ht="13.5">
      <c r="D82" s="145"/>
      <c r="E82" s="145"/>
      <c r="F82" s="145"/>
      <c r="G82" s="145"/>
      <c r="H82" s="145"/>
      <c r="I82" s="145"/>
      <c r="J82" s="145"/>
      <c r="K82" s="145"/>
      <c r="L82" s="145"/>
      <c r="M82" s="145"/>
    </row>
    <row r="83" spans="4:13" s="1" customFormat="1" ht="13.5">
      <c r="D83" s="145"/>
      <c r="E83" s="145"/>
      <c r="F83" s="145"/>
      <c r="G83" s="145"/>
      <c r="H83" s="145"/>
      <c r="I83" s="145"/>
      <c r="J83" s="145"/>
      <c r="K83" s="145"/>
      <c r="L83" s="145"/>
      <c r="M83" s="145"/>
    </row>
    <row r="84" spans="4:13" s="1" customFormat="1" ht="13.5">
      <c r="D84" s="145"/>
      <c r="E84" s="145"/>
      <c r="F84" s="145"/>
      <c r="G84" s="145"/>
      <c r="H84" s="145"/>
      <c r="I84" s="145"/>
      <c r="J84" s="145"/>
      <c r="K84" s="145"/>
      <c r="L84" s="145"/>
      <c r="M84" s="145"/>
    </row>
    <row r="85" spans="4:13" s="1" customFormat="1" ht="13.5"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4:13" s="1" customFormat="1" ht="13.5">
      <c r="D86" s="145"/>
      <c r="E86" s="145"/>
      <c r="F86" s="145"/>
      <c r="G86" s="145"/>
      <c r="H86" s="145"/>
      <c r="I86" s="145"/>
      <c r="J86" s="145"/>
      <c r="K86" s="145"/>
      <c r="L86" s="145"/>
      <c r="M86" s="145"/>
    </row>
    <row r="87" spans="4:13" s="1" customFormat="1" ht="13.5">
      <c r="D87" s="145"/>
      <c r="E87" s="145"/>
      <c r="F87" s="145"/>
      <c r="G87" s="145"/>
      <c r="H87" s="145"/>
      <c r="I87" s="145"/>
      <c r="J87" s="145"/>
      <c r="K87" s="145"/>
      <c r="L87" s="145"/>
      <c r="M87" s="145"/>
    </row>
    <row r="88" spans="4:13" s="1" customFormat="1" ht="13.5">
      <c r="D88" s="145"/>
      <c r="E88" s="145"/>
      <c r="F88" s="145"/>
      <c r="G88" s="145"/>
      <c r="H88" s="145"/>
      <c r="I88" s="145"/>
      <c r="J88" s="145"/>
      <c r="K88" s="145"/>
      <c r="L88" s="145"/>
      <c r="M88" s="145"/>
    </row>
    <row r="89" spans="4:13" s="1" customFormat="1" ht="13.5">
      <c r="D89" s="145"/>
      <c r="E89" s="145"/>
      <c r="F89" s="145"/>
      <c r="G89" s="145"/>
      <c r="H89" s="145"/>
      <c r="I89" s="145"/>
      <c r="J89" s="145"/>
      <c r="K89" s="145"/>
      <c r="L89" s="145"/>
      <c r="M89" s="145"/>
    </row>
    <row r="90" spans="4:13" s="1" customFormat="1" ht="13.5">
      <c r="D90" s="145"/>
      <c r="E90" s="145"/>
      <c r="F90" s="145"/>
      <c r="G90" s="145"/>
      <c r="H90" s="145"/>
      <c r="I90" s="145"/>
      <c r="J90" s="145"/>
      <c r="K90" s="145"/>
      <c r="L90" s="145"/>
      <c r="M90" s="145"/>
    </row>
    <row r="91" spans="4:13" s="1" customFormat="1" ht="13.5">
      <c r="D91" s="145"/>
      <c r="E91" s="145"/>
      <c r="F91" s="145"/>
      <c r="G91" s="145"/>
      <c r="H91" s="145"/>
      <c r="I91" s="145"/>
      <c r="J91" s="145"/>
      <c r="K91" s="145"/>
      <c r="L91" s="145"/>
      <c r="M91" s="145"/>
    </row>
    <row r="92" spans="4:13" s="1" customFormat="1" ht="13.5">
      <c r="D92" s="145"/>
      <c r="E92" s="145"/>
      <c r="F92" s="145"/>
      <c r="G92" s="145"/>
      <c r="H92" s="145"/>
      <c r="I92" s="145"/>
      <c r="J92" s="145"/>
      <c r="K92" s="145"/>
      <c r="L92" s="145"/>
      <c r="M92" s="145"/>
    </row>
    <row r="93" spans="4:13" s="1" customFormat="1" ht="13.5">
      <c r="D93" s="145"/>
      <c r="E93" s="145"/>
      <c r="F93" s="145"/>
      <c r="G93" s="145"/>
      <c r="H93" s="145"/>
      <c r="I93" s="145"/>
      <c r="J93" s="145"/>
      <c r="K93" s="145"/>
      <c r="L93" s="145"/>
      <c r="M93" s="145"/>
    </row>
    <row r="94" spans="4:13" s="1" customFormat="1" ht="13.5">
      <c r="D94" s="145"/>
      <c r="E94" s="145"/>
      <c r="F94" s="145"/>
      <c r="G94" s="145"/>
      <c r="H94" s="145"/>
      <c r="I94" s="145"/>
      <c r="J94" s="145"/>
      <c r="K94" s="145"/>
      <c r="L94" s="145"/>
      <c r="M94" s="145"/>
    </row>
    <row r="95" spans="4:13" s="1" customFormat="1" ht="13.5">
      <c r="D95" s="145"/>
      <c r="E95" s="145"/>
      <c r="F95" s="145"/>
      <c r="G95" s="145"/>
      <c r="H95" s="145"/>
      <c r="I95" s="145"/>
      <c r="J95" s="145"/>
      <c r="K95" s="145"/>
      <c r="L95" s="145"/>
      <c r="M95" s="145"/>
    </row>
    <row r="96" spans="4:13" s="1" customFormat="1" ht="13.5">
      <c r="D96" s="145"/>
      <c r="E96" s="145"/>
      <c r="F96" s="145"/>
      <c r="G96" s="145"/>
      <c r="H96" s="145"/>
      <c r="I96" s="145"/>
      <c r="J96" s="145"/>
      <c r="K96" s="145"/>
      <c r="L96" s="145"/>
      <c r="M96" s="145"/>
    </row>
    <row r="97" spans="4:13" s="1" customFormat="1" ht="13.5">
      <c r="D97" s="145"/>
      <c r="E97" s="145"/>
      <c r="F97" s="145"/>
      <c r="G97" s="145"/>
      <c r="H97" s="145"/>
      <c r="I97" s="145"/>
      <c r="J97" s="145"/>
      <c r="K97" s="145"/>
      <c r="L97" s="145"/>
      <c r="M97" s="145"/>
    </row>
    <row r="98" spans="4:13" s="1" customFormat="1" ht="13.5">
      <c r="D98" s="145"/>
      <c r="E98" s="145"/>
      <c r="F98" s="145"/>
      <c r="G98" s="145"/>
      <c r="H98" s="145"/>
      <c r="I98" s="145"/>
      <c r="J98" s="145"/>
      <c r="K98" s="145"/>
      <c r="L98" s="145"/>
      <c r="M98" s="145"/>
    </row>
    <row r="99" spans="4:13" s="1" customFormat="1" ht="13.5">
      <c r="D99" s="145"/>
      <c r="E99" s="145"/>
      <c r="F99" s="145"/>
      <c r="G99" s="145"/>
      <c r="H99" s="145"/>
      <c r="I99" s="145"/>
      <c r="J99" s="145"/>
      <c r="K99" s="145"/>
      <c r="L99" s="145"/>
      <c r="M99" s="145"/>
    </row>
    <row r="100" spans="4:13" s="1" customFormat="1" ht="13.5"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</row>
    <row r="101" spans="4:13" s="1" customFormat="1" ht="13.5"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</row>
  </sheetData>
  <sheetProtection/>
  <mergeCells count="6">
    <mergeCell ref="A3:H3"/>
    <mergeCell ref="A9:C9"/>
    <mergeCell ref="A5:H5"/>
    <mergeCell ref="A7:C7"/>
    <mergeCell ref="A6:C6"/>
    <mergeCell ref="A8:C8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8"/>
  <sheetViews>
    <sheetView showGridLines="0" view="pageBreakPreview" zoomScaleSheetLayoutView="100" zoomScalePageLayoutView="0" workbookViewId="0" topLeftCell="A1">
      <selection activeCell="A3" sqref="A3:M3"/>
    </sheetView>
  </sheetViews>
  <sheetFormatPr defaultColWidth="9.00390625" defaultRowHeight="13.5"/>
  <cols>
    <col min="1" max="2" width="4.75390625" style="67" customWidth="1"/>
    <col min="3" max="3" width="4.375" style="67" customWidth="1"/>
    <col min="4" max="13" width="7.75390625" style="146" customWidth="1"/>
    <col min="14" max="14" width="7.50390625" style="67" customWidth="1"/>
    <col min="15" max="16384" width="9.00390625" style="67" customWidth="1"/>
  </cols>
  <sheetData>
    <row r="1" ht="13.5">
      <c r="A1" s="66" t="s">
        <v>277</v>
      </c>
    </row>
    <row r="2" spans="1:3" ht="13.5">
      <c r="A2" s="121" t="s">
        <v>276</v>
      </c>
      <c r="B2" s="121"/>
      <c r="C2" s="121"/>
    </row>
    <row r="3" spans="1:13" ht="17.25">
      <c r="A3" s="299" t="s">
        <v>92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1:13" ht="13.5">
      <c r="A4" s="370" t="s">
        <v>91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</row>
    <row r="5" spans="1:13" ht="5.25" customHeight="1" thickBot="1">
      <c r="A5" s="68"/>
      <c r="B5" s="68"/>
      <c r="C5" s="68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4" s="154" customFormat="1" ht="18.75" customHeight="1" thickTop="1">
      <c r="A6" s="375"/>
      <c r="B6" s="375"/>
      <c r="C6" s="376"/>
      <c r="D6" s="150" t="s">
        <v>245</v>
      </c>
      <c r="E6" s="151" t="s">
        <v>83</v>
      </c>
      <c r="F6" s="151" t="s">
        <v>82</v>
      </c>
      <c r="G6" s="151" t="s">
        <v>81</v>
      </c>
      <c r="H6" s="151" t="s">
        <v>80</v>
      </c>
      <c r="I6" s="151" t="s">
        <v>79</v>
      </c>
      <c r="J6" s="151" t="s">
        <v>78</v>
      </c>
      <c r="K6" s="151" t="s">
        <v>77</v>
      </c>
      <c r="L6" s="151" t="s">
        <v>76</v>
      </c>
      <c r="M6" s="152" t="s">
        <v>90</v>
      </c>
      <c r="N6" s="153"/>
    </row>
    <row r="7" spans="1:14" s="157" customFormat="1" ht="19.5" customHeight="1">
      <c r="A7" s="377" t="s">
        <v>323</v>
      </c>
      <c r="B7" s="377"/>
      <c r="C7" s="378"/>
      <c r="D7" s="18">
        <v>6997.416666666667</v>
      </c>
      <c r="E7" s="19">
        <v>2378.9166666666665</v>
      </c>
      <c r="F7" s="19">
        <v>1939.9166666666667</v>
      </c>
      <c r="G7" s="19">
        <v>121.41666666666667</v>
      </c>
      <c r="H7" s="19">
        <v>319.5833333333333</v>
      </c>
      <c r="I7" s="19">
        <v>2196.4166666666665</v>
      </c>
      <c r="J7" s="19">
        <v>0.16666666666666666</v>
      </c>
      <c r="K7" s="19">
        <v>38.5</v>
      </c>
      <c r="L7" s="19">
        <v>2.5</v>
      </c>
      <c r="M7" s="19">
        <v>2842</v>
      </c>
      <c r="N7" s="156"/>
    </row>
    <row r="8" spans="1:14" s="157" customFormat="1" ht="19.5" customHeight="1">
      <c r="A8" s="373" t="s">
        <v>244</v>
      </c>
      <c r="B8" s="373"/>
      <c r="C8" s="374"/>
      <c r="D8" s="20">
        <v>8107</v>
      </c>
      <c r="E8" s="21">
        <v>2783</v>
      </c>
      <c r="F8" s="21">
        <v>2281</v>
      </c>
      <c r="G8" s="21">
        <v>137</v>
      </c>
      <c r="H8" s="21">
        <v>354</v>
      </c>
      <c r="I8" s="21">
        <v>2496</v>
      </c>
      <c r="J8" s="21">
        <v>0</v>
      </c>
      <c r="K8" s="21">
        <v>53</v>
      </c>
      <c r="L8" s="21">
        <v>3</v>
      </c>
      <c r="M8" s="21">
        <v>3268</v>
      </c>
      <c r="N8" s="158"/>
    </row>
    <row r="9" spans="1:14" s="162" customFormat="1" ht="19.5" customHeight="1">
      <c r="A9" s="371" t="s">
        <v>274</v>
      </c>
      <c r="B9" s="371"/>
      <c r="C9" s="372"/>
      <c r="D9" s="159">
        <v>8932</v>
      </c>
      <c r="E9" s="160">
        <v>3052</v>
      </c>
      <c r="F9" s="160">
        <v>2538</v>
      </c>
      <c r="G9" s="160">
        <v>166</v>
      </c>
      <c r="H9" s="160">
        <v>393</v>
      </c>
      <c r="I9" s="160">
        <v>2718</v>
      </c>
      <c r="J9" s="160">
        <v>0.2</v>
      </c>
      <c r="K9" s="160">
        <v>62</v>
      </c>
      <c r="L9" s="160">
        <v>4</v>
      </c>
      <c r="M9" s="160">
        <v>3565</v>
      </c>
      <c r="N9" s="161"/>
    </row>
    <row r="10" spans="1:14" s="162" customFormat="1" ht="19.5" customHeight="1">
      <c r="A10" s="163"/>
      <c r="B10" s="163"/>
      <c r="C10" s="163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161"/>
    </row>
    <row r="11" spans="1:15" s="157" customFormat="1" ht="19.5" customHeight="1">
      <c r="A11" s="164" t="s">
        <v>273</v>
      </c>
      <c r="B11" s="164">
        <v>4</v>
      </c>
      <c r="C11" s="165" t="s">
        <v>74</v>
      </c>
      <c r="D11" s="20">
        <v>8603</v>
      </c>
      <c r="E11" s="21">
        <v>2950</v>
      </c>
      <c r="F11" s="21">
        <v>2451</v>
      </c>
      <c r="G11" s="21">
        <v>151</v>
      </c>
      <c r="H11" s="21">
        <v>377</v>
      </c>
      <c r="I11" s="21">
        <v>2604</v>
      </c>
      <c r="J11" s="21">
        <v>1</v>
      </c>
      <c r="K11" s="21">
        <v>68</v>
      </c>
      <c r="L11" s="21">
        <v>1</v>
      </c>
      <c r="M11" s="21">
        <v>3467</v>
      </c>
      <c r="N11" s="156"/>
      <c r="O11" s="173">
        <f>SUM(E11:L11)-D11</f>
        <v>0</v>
      </c>
    </row>
    <row r="12" spans="1:15" s="157" customFormat="1" ht="19.5" customHeight="1">
      <c r="A12" s="164"/>
      <c r="B12" s="164">
        <v>5</v>
      </c>
      <c r="C12" s="165"/>
      <c r="D12" s="20">
        <v>8691</v>
      </c>
      <c r="E12" s="21">
        <v>2967</v>
      </c>
      <c r="F12" s="21">
        <v>2473</v>
      </c>
      <c r="G12" s="21">
        <v>153</v>
      </c>
      <c r="H12" s="21">
        <v>385</v>
      </c>
      <c r="I12" s="21">
        <v>2646</v>
      </c>
      <c r="J12" s="21">
        <v>1</v>
      </c>
      <c r="K12" s="21">
        <v>61</v>
      </c>
      <c r="L12" s="21">
        <v>5</v>
      </c>
      <c r="M12" s="21">
        <v>3471</v>
      </c>
      <c r="N12" s="156"/>
      <c r="O12" s="173">
        <f aca="true" t="shared" si="0" ref="O12:O22">SUM(E12:L12)-D12</f>
        <v>0</v>
      </c>
    </row>
    <row r="13" spans="1:15" s="157" customFormat="1" ht="19.5" customHeight="1">
      <c r="A13" s="164"/>
      <c r="B13" s="164">
        <v>6</v>
      </c>
      <c r="C13" s="165"/>
      <c r="D13" s="20">
        <v>8791</v>
      </c>
      <c r="E13" s="21">
        <v>2985</v>
      </c>
      <c r="F13" s="21">
        <v>2500</v>
      </c>
      <c r="G13" s="21">
        <v>158</v>
      </c>
      <c r="H13" s="21">
        <v>383</v>
      </c>
      <c r="I13" s="21">
        <v>2701</v>
      </c>
      <c r="J13" s="21">
        <v>0</v>
      </c>
      <c r="K13" s="21">
        <v>62</v>
      </c>
      <c r="L13" s="21">
        <v>2</v>
      </c>
      <c r="M13" s="21">
        <v>3502</v>
      </c>
      <c r="N13" s="156"/>
      <c r="O13" s="173">
        <f t="shared" si="0"/>
        <v>0</v>
      </c>
    </row>
    <row r="14" spans="1:15" s="157" customFormat="1" ht="19.5" customHeight="1">
      <c r="A14" s="164"/>
      <c r="B14" s="164">
        <v>7</v>
      </c>
      <c r="C14" s="165"/>
      <c r="D14" s="20">
        <v>8909</v>
      </c>
      <c r="E14" s="21">
        <v>3017</v>
      </c>
      <c r="F14" s="21">
        <v>2527</v>
      </c>
      <c r="G14" s="21">
        <v>164</v>
      </c>
      <c r="H14" s="21">
        <v>381</v>
      </c>
      <c r="I14" s="21">
        <v>2754</v>
      </c>
      <c r="J14" s="21">
        <v>0</v>
      </c>
      <c r="K14" s="21">
        <v>60</v>
      </c>
      <c r="L14" s="21">
        <v>6</v>
      </c>
      <c r="M14" s="21">
        <v>3534</v>
      </c>
      <c r="N14" s="156"/>
      <c r="O14" s="173">
        <f t="shared" si="0"/>
        <v>0</v>
      </c>
    </row>
    <row r="15" spans="1:15" s="157" customFormat="1" ht="19.5" customHeight="1">
      <c r="A15" s="164"/>
      <c r="B15" s="164">
        <v>8</v>
      </c>
      <c r="C15" s="165"/>
      <c r="D15" s="20">
        <v>8844</v>
      </c>
      <c r="E15" s="21">
        <v>3003</v>
      </c>
      <c r="F15" s="21">
        <v>2520</v>
      </c>
      <c r="G15" s="21">
        <v>166</v>
      </c>
      <c r="H15" s="21">
        <v>397</v>
      </c>
      <c r="I15" s="21">
        <v>2690</v>
      </c>
      <c r="J15" s="21">
        <v>0</v>
      </c>
      <c r="K15" s="21">
        <v>61</v>
      </c>
      <c r="L15" s="21">
        <v>7</v>
      </c>
      <c r="M15" s="21">
        <v>3544</v>
      </c>
      <c r="N15" s="156"/>
      <c r="O15" s="173">
        <f t="shared" si="0"/>
        <v>0</v>
      </c>
    </row>
    <row r="16" spans="1:15" s="157" customFormat="1" ht="19.5" customHeight="1">
      <c r="A16" s="164"/>
      <c r="B16" s="164">
        <v>9</v>
      </c>
      <c r="C16" s="165"/>
      <c r="D16" s="20">
        <v>8870</v>
      </c>
      <c r="E16" s="21">
        <v>3027</v>
      </c>
      <c r="F16" s="21">
        <v>2524</v>
      </c>
      <c r="G16" s="21">
        <v>169</v>
      </c>
      <c r="H16" s="21">
        <v>383</v>
      </c>
      <c r="I16" s="21">
        <v>2704</v>
      </c>
      <c r="J16" s="21">
        <v>0</v>
      </c>
      <c r="K16" s="21">
        <v>59</v>
      </c>
      <c r="L16" s="21">
        <v>4</v>
      </c>
      <c r="M16" s="21">
        <v>3561</v>
      </c>
      <c r="N16" s="156"/>
      <c r="O16" s="173">
        <f t="shared" si="0"/>
        <v>0</v>
      </c>
    </row>
    <row r="17" spans="1:15" s="157" customFormat="1" ht="19.5" customHeight="1">
      <c r="A17" s="164"/>
      <c r="B17" s="164">
        <v>10</v>
      </c>
      <c r="C17" s="165"/>
      <c r="D17" s="20">
        <v>8911</v>
      </c>
      <c r="E17" s="21">
        <v>3024</v>
      </c>
      <c r="F17" s="21">
        <v>2538</v>
      </c>
      <c r="G17" s="21">
        <v>168</v>
      </c>
      <c r="H17" s="21">
        <v>389</v>
      </c>
      <c r="I17" s="21">
        <v>2721</v>
      </c>
      <c r="J17" s="21">
        <v>0</v>
      </c>
      <c r="K17" s="21">
        <v>64</v>
      </c>
      <c r="L17" s="21">
        <v>7</v>
      </c>
      <c r="M17" s="21">
        <v>3575</v>
      </c>
      <c r="N17" s="156"/>
      <c r="O17" s="173">
        <f t="shared" si="0"/>
        <v>0</v>
      </c>
    </row>
    <row r="18" spans="1:15" s="157" customFormat="1" ht="19.5" customHeight="1">
      <c r="A18" s="164"/>
      <c r="B18" s="164">
        <v>11</v>
      </c>
      <c r="C18" s="165"/>
      <c r="D18" s="20">
        <v>9006</v>
      </c>
      <c r="E18" s="21">
        <v>3092</v>
      </c>
      <c r="F18" s="21">
        <v>2555</v>
      </c>
      <c r="G18" s="21">
        <v>164</v>
      </c>
      <c r="H18" s="21">
        <v>392</v>
      </c>
      <c r="I18" s="21">
        <v>2740</v>
      </c>
      <c r="J18" s="21">
        <v>0</v>
      </c>
      <c r="K18" s="21">
        <v>60</v>
      </c>
      <c r="L18" s="21">
        <v>3</v>
      </c>
      <c r="M18" s="21">
        <v>3597</v>
      </c>
      <c r="N18" s="156"/>
      <c r="O18" s="173">
        <f t="shared" si="0"/>
        <v>0</v>
      </c>
    </row>
    <row r="19" spans="1:15" s="157" customFormat="1" ht="19.5" customHeight="1">
      <c r="A19" s="164"/>
      <c r="B19" s="164">
        <v>12</v>
      </c>
      <c r="C19" s="165"/>
      <c r="D19" s="20">
        <v>9083</v>
      </c>
      <c r="E19" s="21">
        <v>3118</v>
      </c>
      <c r="F19" s="21">
        <v>2583</v>
      </c>
      <c r="G19" s="21">
        <v>172</v>
      </c>
      <c r="H19" s="21">
        <v>403</v>
      </c>
      <c r="I19" s="21">
        <v>2744</v>
      </c>
      <c r="J19" s="21">
        <v>0</v>
      </c>
      <c r="K19" s="21">
        <v>60</v>
      </c>
      <c r="L19" s="21">
        <v>3</v>
      </c>
      <c r="M19" s="21">
        <v>3628</v>
      </c>
      <c r="N19" s="156"/>
      <c r="O19" s="173">
        <f t="shared" si="0"/>
        <v>0</v>
      </c>
    </row>
    <row r="20" spans="1:15" s="157" customFormat="1" ht="19.5" customHeight="1">
      <c r="A20" s="164" t="s">
        <v>322</v>
      </c>
      <c r="B20" s="164" t="s">
        <v>89</v>
      </c>
      <c r="C20" s="165" t="s">
        <v>74</v>
      </c>
      <c r="D20" s="20">
        <v>9108</v>
      </c>
      <c r="E20" s="21">
        <v>3126</v>
      </c>
      <c r="F20" s="21">
        <v>2576</v>
      </c>
      <c r="G20" s="21">
        <v>173</v>
      </c>
      <c r="H20" s="21">
        <v>407</v>
      </c>
      <c r="I20" s="21">
        <v>2761</v>
      </c>
      <c r="J20" s="21">
        <v>0</v>
      </c>
      <c r="K20" s="21">
        <v>60</v>
      </c>
      <c r="L20" s="21">
        <v>5</v>
      </c>
      <c r="M20" s="21">
        <v>3612</v>
      </c>
      <c r="N20" s="156"/>
      <c r="O20" s="173">
        <f t="shared" si="0"/>
        <v>0</v>
      </c>
    </row>
    <row r="21" spans="1:15" s="157" customFormat="1" ht="19.5" customHeight="1">
      <c r="A21" s="164"/>
      <c r="B21" s="164" t="s">
        <v>88</v>
      </c>
      <c r="C21" s="164"/>
      <c r="D21" s="20">
        <v>9130</v>
      </c>
      <c r="E21" s="21">
        <v>3147</v>
      </c>
      <c r="F21" s="21">
        <v>2589</v>
      </c>
      <c r="G21" s="21">
        <v>174</v>
      </c>
      <c r="H21" s="21">
        <v>400</v>
      </c>
      <c r="I21" s="21">
        <v>2759</v>
      </c>
      <c r="J21" s="21">
        <v>0</v>
      </c>
      <c r="K21" s="21">
        <v>60</v>
      </c>
      <c r="L21" s="21">
        <v>1</v>
      </c>
      <c r="M21" s="21">
        <v>3632</v>
      </c>
      <c r="N21" s="156"/>
      <c r="O21" s="173">
        <f t="shared" si="0"/>
        <v>0</v>
      </c>
    </row>
    <row r="22" spans="1:15" s="157" customFormat="1" ht="19.5" customHeight="1">
      <c r="A22" s="166"/>
      <c r="B22" s="166" t="s">
        <v>87</v>
      </c>
      <c r="C22" s="166"/>
      <c r="D22" s="167">
        <v>9239</v>
      </c>
      <c r="E22" s="168">
        <v>3165</v>
      </c>
      <c r="F22" s="168">
        <v>2614</v>
      </c>
      <c r="G22" s="168">
        <v>176</v>
      </c>
      <c r="H22" s="168">
        <v>417</v>
      </c>
      <c r="I22" s="168">
        <v>2796</v>
      </c>
      <c r="J22" s="168">
        <v>0</v>
      </c>
      <c r="K22" s="168">
        <v>63</v>
      </c>
      <c r="L22" s="168">
        <v>8</v>
      </c>
      <c r="M22" s="168">
        <v>3657</v>
      </c>
      <c r="N22" s="156"/>
      <c r="O22" s="173">
        <f t="shared" si="0"/>
        <v>0</v>
      </c>
    </row>
    <row r="23" spans="1:13" s="172" customFormat="1" ht="14.25" customHeight="1">
      <c r="A23" s="169" t="s">
        <v>73</v>
      </c>
      <c r="B23" s="169"/>
      <c r="C23" s="169"/>
      <c r="D23" s="169"/>
      <c r="E23" s="170"/>
      <c r="F23" s="170"/>
      <c r="G23" s="170"/>
      <c r="H23" s="170"/>
      <c r="I23" s="170"/>
      <c r="J23" s="171"/>
      <c r="K23" s="170"/>
      <c r="L23" s="170"/>
      <c r="M23" s="170"/>
    </row>
    <row r="24" spans="4:13" s="1" customFormat="1" ht="13.5"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4:13" s="1" customFormat="1" ht="13.5">
      <c r="D25" s="145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4:13" s="1" customFormat="1" ht="13.5">
      <c r="D26" s="145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4:13" s="1" customFormat="1" ht="13.5">
      <c r="D27" s="145"/>
      <c r="E27" s="145"/>
      <c r="F27" s="145"/>
      <c r="G27" s="145"/>
      <c r="H27" s="145"/>
      <c r="I27" s="145"/>
      <c r="J27" s="145"/>
      <c r="K27" s="145"/>
      <c r="L27" s="145"/>
      <c r="M27" s="145"/>
    </row>
    <row r="28" spans="4:13" s="1" customFormat="1" ht="13.5">
      <c r="D28" s="145"/>
      <c r="E28" s="145"/>
      <c r="F28" s="145"/>
      <c r="G28" s="145"/>
      <c r="H28" s="145"/>
      <c r="I28" s="145"/>
      <c r="J28" s="145"/>
      <c r="K28" s="145"/>
      <c r="L28" s="145"/>
      <c r="M28" s="145"/>
    </row>
    <row r="29" spans="4:13" s="1" customFormat="1" ht="13.5"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4:13" s="1" customFormat="1" ht="13.5">
      <c r="D30" s="145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4:13" s="1" customFormat="1" ht="13.5">
      <c r="D31" s="145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4:13" s="1" customFormat="1" ht="13.5">
      <c r="D32" s="145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4:13" s="1" customFormat="1" ht="13.5">
      <c r="D33" s="145"/>
      <c r="E33" s="145"/>
      <c r="F33" s="145"/>
      <c r="G33" s="145"/>
      <c r="H33" s="145"/>
      <c r="I33" s="145"/>
      <c r="J33" s="145"/>
      <c r="K33" s="145"/>
      <c r="L33" s="145"/>
      <c r="M33" s="145"/>
    </row>
    <row r="34" spans="4:13" s="1" customFormat="1" ht="13.5">
      <c r="D34" s="145"/>
      <c r="E34" s="145"/>
      <c r="F34" s="145"/>
      <c r="G34" s="145"/>
      <c r="H34" s="145"/>
      <c r="I34" s="145"/>
      <c r="J34" s="145"/>
      <c r="K34" s="145"/>
      <c r="L34" s="145"/>
      <c r="M34" s="145"/>
    </row>
    <row r="35" spans="4:13" s="1" customFormat="1" ht="13.5">
      <c r="D35" s="145"/>
      <c r="E35" s="145"/>
      <c r="F35" s="145"/>
      <c r="G35" s="145"/>
      <c r="H35" s="145"/>
      <c r="I35" s="145"/>
      <c r="J35" s="145"/>
      <c r="K35" s="145"/>
      <c r="L35" s="145"/>
      <c r="M35" s="145"/>
    </row>
    <row r="36" spans="4:13" s="1" customFormat="1" ht="13.5">
      <c r="D36" s="145"/>
      <c r="E36" s="145"/>
      <c r="F36" s="145"/>
      <c r="G36" s="145"/>
      <c r="H36" s="145"/>
      <c r="I36" s="145"/>
      <c r="J36" s="145"/>
      <c r="K36" s="145"/>
      <c r="L36" s="145"/>
      <c r="M36" s="145"/>
    </row>
    <row r="37" spans="4:13" s="1" customFormat="1" ht="13.5"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4:13" s="1" customFormat="1" ht="13.5">
      <c r="D38" s="145"/>
      <c r="E38" s="145"/>
      <c r="F38" s="145"/>
      <c r="G38" s="145"/>
      <c r="H38" s="145"/>
      <c r="I38" s="145"/>
      <c r="J38" s="145"/>
      <c r="K38" s="145"/>
      <c r="L38" s="145"/>
      <c r="M38" s="145"/>
    </row>
    <row r="39" spans="4:13" s="1" customFormat="1" ht="13.5"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4:13" s="1" customFormat="1" ht="13.5">
      <c r="D40" s="145"/>
      <c r="E40" s="145"/>
      <c r="F40" s="145"/>
      <c r="G40" s="145"/>
      <c r="H40" s="145"/>
      <c r="I40" s="145"/>
      <c r="J40" s="145"/>
      <c r="K40" s="145"/>
      <c r="L40" s="145"/>
      <c r="M40" s="145"/>
    </row>
    <row r="41" spans="4:13" s="1" customFormat="1" ht="13.5">
      <c r="D41" s="145"/>
      <c r="E41" s="145"/>
      <c r="F41" s="145"/>
      <c r="G41" s="145"/>
      <c r="H41" s="145"/>
      <c r="I41" s="145"/>
      <c r="J41" s="145"/>
      <c r="K41" s="145"/>
      <c r="L41" s="145"/>
      <c r="M41" s="145"/>
    </row>
    <row r="42" spans="4:13" s="1" customFormat="1" ht="13.5"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  <row r="43" spans="4:13" s="1" customFormat="1" ht="13.5">
      <c r="D43" s="145"/>
      <c r="E43" s="145"/>
      <c r="F43" s="145"/>
      <c r="G43" s="145"/>
      <c r="H43" s="145"/>
      <c r="I43" s="145"/>
      <c r="J43" s="145"/>
      <c r="K43" s="145"/>
      <c r="L43" s="145"/>
      <c r="M43" s="145"/>
    </row>
    <row r="44" spans="4:13" s="1" customFormat="1" ht="13.5">
      <c r="D44" s="145"/>
      <c r="E44" s="145"/>
      <c r="F44" s="145"/>
      <c r="G44" s="145"/>
      <c r="H44" s="145"/>
      <c r="I44" s="145"/>
      <c r="J44" s="145"/>
      <c r="K44" s="145"/>
      <c r="L44" s="145"/>
      <c r="M44" s="145"/>
    </row>
    <row r="45" spans="4:13" s="1" customFormat="1" ht="13.5">
      <c r="D45" s="145"/>
      <c r="E45" s="145"/>
      <c r="F45" s="145"/>
      <c r="G45" s="145"/>
      <c r="H45" s="145"/>
      <c r="I45" s="145"/>
      <c r="J45" s="145"/>
      <c r="K45" s="145"/>
      <c r="L45" s="145"/>
      <c r="M45" s="145"/>
    </row>
    <row r="46" spans="4:13" s="1" customFormat="1" ht="13.5">
      <c r="D46" s="145"/>
      <c r="E46" s="145"/>
      <c r="F46" s="145"/>
      <c r="G46" s="145"/>
      <c r="H46" s="145"/>
      <c r="I46" s="145"/>
      <c r="J46" s="145"/>
      <c r="K46" s="145"/>
      <c r="L46" s="145"/>
      <c r="M46" s="145"/>
    </row>
    <row r="47" spans="4:13" s="1" customFormat="1" ht="13.5">
      <c r="D47" s="145"/>
      <c r="E47" s="145"/>
      <c r="F47" s="145"/>
      <c r="G47" s="145"/>
      <c r="H47" s="145"/>
      <c r="I47" s="145"/>
      <c r="J47" s="145"/>
      <c r="K47" s="145"/>
      <c r="L47" s="145"/>
      <c r="M47" s="145"/>
    </row>
    <row r="48" spans="4:13" s="1" customFormat="1" ht="13.5">
      <c r="D48" s="145"/>
      <c r="E48" s="145"/>
      <c r="F48" s="145"/>
      <c r="G48" s="145"/>
      <c r="H48" s="145"/>
      <c r="I48" s="145"/>
      <c r="J48" s="145"/>
      <c r="K48" s="145"/>
      <c r="L48" s="145"/>
      <c r="M48" s="145"/>
    </row>
    <row r="49" spans="4:13" s="1" customFormat="1" ht="13.5">
      <c r="D49" s="145"/>
      <c r="E49" s="145"/>
      <c r="F49" s="145"/>
      <c r="G49" s="145"/>
      <c r="H49" s="145"/>
      <c r="I49" s="145"/>
      <c r="J49" s="145"/>
      <c r="K49" s="145"/>
      <c r="L49" s="145"/>
      <c r="M49" s="145"/>
    </row>
    <row r="50" spans="4:13" s="1" customFormat="1" ht="13.5">
      <c r="D50" s="145"/>
      <c r="E50" s="145"/>
      <c r="F50" s="145"/>
      <c r="G50" s="145"/>
      <c r="H50" s="145"/>
      <c r="I50" s="145"/>
      <c r="J50" s="145"/>
      <c r="K50" s="145"/>
      <c r="L50" s="145"/>
      <c r="M50" s="145"/>
    </row>
    <row r="51" spans="4:13" s="1" customFormat="1" ht="13.5">
      <c r="D51" s="145"/>
      <c r="E51" s="145"/>
      <c r="F51" s="145"/>
      <c r="G51" s="145"/>
      <c r="H51" s="145"/>
      <c r="I51" s="145"/>
      <c r="J51" s="145"/>
      <c r="K51" s="145"/>
      <c r="L51" s="145"/>
      <c r="M51" s="145"/>
    </row>
    <row r="52" spans="4:13" s="1" customFormat="1" ht="13.5">
      <c r="D52" s="145"/>
      <c r="E52" s="145"/>
      <c r="F52" s="145"/>
      <c r="G52" s="145"/>
      <c r="H52" s="145"/>
      <c r="I52" s="145"/>
      <c r="J52" s="145"/>
      <c r="K52" s="145"/>
      <c r="L52" s="145"/>
      <c r="M52" s="145"/>
    </row>
    <row r="53" spans="4:13" s="1" customFormat="1" ht="13.5">
      <c r="D53" s="145"/>
      <c r="E53" s="145"/>
      <c r="F53" s="145"/>
      <c r="G53" s="145"/>
      <c r="H53" s="145"/>
      <c r="I53" s="145"/>
      <c r="J53" s="145"/>
      <c r="K53" s="145"/>
      <c r="L53" s="145"/>
      <c r="M53" s="145"/>
    </row>
    <row r="54" spans="4:13" s="1" customFormat="1" ht="13.5">
      <c r="D54" s="145"/>
      <c r="E54" s="145"/>
      <c r="F54" s="145"/>
      <c r="G54" s="145"/>
      <c r="H54" s="145"/>
      <c r="I54" s="145"/>
      <c r="J54" s="145"/>
      <c r="K54" s="145"/>
      <c r="L54" s="145"/>
      <c r="M54" s="145"/>
    </row>
    <row r="55" spans="4:13" s="1" customFormat="1" ht="13.5">
      <c r="D55" s="145"/>
      <c r="E55" s="145"/>
      <c r="F55" s="145"/>
      <c r="G55" s="145"/>
      <c r="H55" s="145"/>
      <c r="I55" s="145"/>
      <c r="J55" s="145"/>
      <c r="K55" s="145"/>
      <c r="L55" s="145"/>
      <c r="M55" s="145"/>
    </row>
    <row r="56" spans="4:13" s="1" customFormat="1" ht="13.5">
      <c r="D56" s="145"/>
      <c r="E56" s="145"/>
      <c r="F56" s="145"/>
      <c r="G56" s="145"/>
      <c r="H56" s="145"/>
      <c r="I56" s="145"/>
      <c r="J56" s="145"/>
      <c r="K56" s="145"/>
      <c r="L56" s="145"/>
      <c r="M56" s="145"/>
    </row>
    <row r="57" spans="4:13" s="1" customFormat="1" ht="13.5">
      <c r="D57" s="145"/>
      <c r="E57" s="145"/>
      <c r="F57" s="145"/>
      <c r="G57" s="145"/>
      <c r="H57" s="145"/>
      <c r="I57" s="145"/>
      <c r="J57" s="145"/>
      <c r="K57" s="145"/>
      <c r="L57" s="145"/>
      <c r="M57" s="145"/>
    </row>
    <row r="58" spans="4:13" s="1" customFormat="1" ht="13.5">
      <c r="D58" s="145"/>
      <c r="E58" s="145"/>
      <c r="F58" s="145"/>
      <c r="G58" s="145"/>
      <c r="H58" s="145"/>
      <c r="I58" s="145"/>
      <c r="J58" s="145"/>
      <c r="K58" s="145"/>
      <c r="L58" s="145"/>
      <c r="M58" s="145"/>
    </row>
    <row r="59" spans="4:13" s="1" customFormat="1" ht="13.5">
      <c r="D59" s="145"/>
      <c r="E59" s="145"/>
      <c r="F59" s="145"/>
      <c r="G59" s="145"/>
      <c r="H59" s="145"/>
      <c r="I59" s="145"/>
      <c r="J59" s="145"/>
      <c r="K59" s="145"/>
      <c r="L59" s="145"/>
      <c r="M59" s="145"/>
    </row>
    <row r="60" spans="4:13" s="1" customFormat="1" ht="13.5">
      <c r="D60" s="145"/>
      <c r="E60" s="145"/>
      <c r="F60" s="145"/>
      <c r="G60" s="145"/>
      <c r="H60" s="145"/>
      <c r="I60" s="145"/>
      <c r="J60" s="145"/>
      <c r="K60" s="145"/>
      <c r="L60" s="145"/>
      <c r="M60" s="145"/>
    </row>
    <row r="61" spans="4:13" s="1" customFormat="1" ht="13.5">
      <c r="D61" s="145"/>
      <c r="E61" s="145"/>
      <c r="F61" s="145"/>
      <c r="G61" s="145"/>
      <c r="H61" s="145"/>
      <c r="I61" s="145"/>
      <c r="J61" s="145"/>
      <c r="K61" s="145"/>
      <c r="L61" s="145"/>
      <c r="M61" s="145"/>
    </row>
    <row r="62" spans="4:13" s="1" customFormat="1" ht="13.5">
      <c r="D62" s="145"/>
      <c r="E62" s="145"/>
      <c r="F62" s="145"/>
      <c r="G62" s="145"/>
      <c r="H62" s="145"/>
      <c r="I62" s="145"/>
      <c r="J62" s="145"/>
      <c r="K62" s="145"/>
      <c r="L62" s="145"/>
      <c r="M62" s="145"/>
    </row>
    <row r="63" spans="4:13" s="1" customFormat="1" ht="13.5">
      <c r="D63" s="145"/>
      <c r="E63" s="145"/>
      <c r="F63" s="145"/>
      <c r="G63" s="145"/>
      <c r="H63" s="145"/>
      <c r="I63" s="145"/>
      <c r="J63" s="145"/>
      <c r="K63" s="145"/>
      <c r="L63" s="145"/>
      <c r="M63" s="145"/>
    </row>
    <row r="64" spans="4:13" s="1" customFormat="1" ht="13.5">
      <c r="D64" s="145"/>
      <c r="E64" s="145"/>
      <c r="F64" s="145"/>
      <c r="G64" s="145"/>
      <c r="H64" s="145"/>
      <c r="I64" s="145"/>
      <c r="J64" s="145"/>
      <c r="K64" s="145"/>
      <c r="L64" s="145"/>
      <c r="M64" s="145"/>
    </row>
    <row r="65" spans="4:13" s="1" customFormat="1" ht="13.5">
      <c r="D65" s="145"/>
      <c r="E65" s="145"/>
      <c r="F65" s="145"/>
      <c r="G65" s="145"/>
      <c r="H65" s="145"/>
      <c r="I65" s="145"/>
      <c r="J65" s="145"/>
      <c r="K65" s="145"/>
      <c r="L65" s="145"/>
      <c r="M65" s="145"/>
    </row>
    <row r="66" spans="4:13" s="1" customFormat="1" ht="13.5">
      <c r="D66" s="145"/>
      <c r="E66" s="145"/>
      <c r="F66" s="145"/>
      <c r="G66" s="145"/>
      <c r="H66" s="145"/>
      <c r="I66" s="145"/>
      <c r="J66" s="145"/>
      <c r="K66" s="145"/>
      <c r="L66" s="145"/>
      <c r="M66" s="145"/>
    </row>
    <row r="67" spans="4:13" s="1" customFormat="1" ht="13.5">
      <c r="D67" s="145"/>
      <c r="E67" s="145"/>
      <c r="F67" s="145"/>
      <c r="G67" s="145"/>
      <c r="H67" s="145"/>
      <c r="I67" s="145"/>
      <c r="J67" s="145"/>
      <c r="K67" s="145"/>
      <c r="L67" s="145"/>
      <c r="M67" s="145"/>
    </row>
    <row r="68" spans="4:13" s="1" customFormat="1" ht="13.5">
      <c r="D68" s="145"/>
      <c r="E68" s="145"/>
      <c r="F68" s="145"/>
      <c r="G68" s="145"/>
      <c r="H68" s="145"/>
      <c r="I68" s="145"/>
      <c r="J68" s="145"/>
      <c r="K68" s="145"/>
      <c r="L68" s="145"/>
      <c r="M68" s="145"/>
    </row>
    <row r="69" spans="4:13" s="1" customFormat="1" ht="13.5">
      <c r="D69" s="145"/>
      <c r="E69" s="145"/>
      <c r="F69" s="145"/>
      <c r="G69" s="145"/>
      <c r="H69" s="145"/>
      <c r="I69" s="145"/>
      <c r="J69" s="145"/>
      <c r="K69" s="145"/>
      <c r="L69" s="145"/>
      <c r="M69" s="145"/>
    </row>
    <row r="70" spans="4:13" s="1" customFormat="1" ht="13.5">
      <c r="D70" s="145"/>
      <c r="E70" s="145"/>
      <c r="F70" s="145"/>
      <c r="G70" s="145"/>
      <c r="H70" s="145"/>
      <c r="I70" s="145"/>
      <c r="J70" s="145"/>
      <c r="K70" s="145"/>
      <c r="L70" s="145"/>
      <c r="M70" s="145"/>
    </row>
    <row r="71" spans="4:13" s="1" customFormat="1" ht="13.5">
      <c r="D71" s="145"/>
      <c r="E71" s="145"/>
      <c r="F71" s="145"/>
      <c r="G71" s="145"/>
      <c r="H71" s="145"/>
      <c r="I71" s="145"/>
      <c r="J71" s="145"/>
      <c r="K71" s="145"/>
      <c r="L71" s="145"/>
      <c r="M71" s="145"/>
    </row>
    <row r="72" spans="4:13" s="1" customFormat="1" ht="13.5">
      <c r="D72" s="145"/>
      <c r="E72" s="145"/>
      <c r="F72" s="145"/>
      <c r="G72" s="145"/>
      <c r="H72" s="145"/>
      <c r="I72" s="145"/>
      <c r="J72" s="145"/>
      <c r="K72" s="145"/>
      <c r="L72" s="145"/>
      <c r="M72" s="145"/>
    </row>
    <row r="73" spans="4:13" s="1" customFormat="1" ht="13.5">
      <c r="D73" s="145"/>
      <c r="E73" s="145"/>
      <c r="F73" s="145"/>
      <c r="G73" s="145"/>
      <c r="H73" s="145"/>
      <c r="I73" s="145"/>
      <c r="J73" s="145"/>
      <c r="K73" s="145"/>
      <c r="L73" s="145"/>
      <c r="M73" s="145"/>
    </row>
    <row r="74" spans="4:13" s="1" customFormat="1" ht="13.5">
      <c r="D74" s="145"/>
      <c r="E74" s="145"/>
      <c r="F74" s="145"/>
      <c r="G74" s="145"/>
      <c r="H74" s="145"/>
      <c r="I74" s="145"/>
      <c r="J74" s="145"/>
      <c r="K74" s="145"/>
      <c r="L74" s="145"/>
      <c r="M74" s="145"/>
    </row>
    <row r="75" spans="4:13" s="1" customFormat="1" ht="13.5">
      <c r="D75" s="145"/>
      <c r="E75" s="145"/>
      <c r="F75" s="145"/>
      <c r="G75" s="145"/>
      <c r="H75" s="145"/>
      <c r="I75" s="145"/>
      <c r="J75" s="145"/>
      <c r="K75" s="145"/>
      <c r="L75" s="145"/>
      <c r="M75" s="145"/>
    </row>
    <row r="76" spans="4:13" s="1" customFormat="1" ht="13.5">
      <c r="D76" s="145"/>
      <c r="E76" s="145"/>
      <c r="F76" s="145"/>
      <c r="G76" s="145"/>
      <c r="H76" s="145"/>
      <c r="I76" s="145"/>
      <c r="J76" s="145"/>
      <c r="K76" s="145"/>
      <c r="L76" s="145"/>
      <c r="M76" s="145"/>
    </row>
    <row r="77" spans="4:13" s="1" customFormat="1" ht="13.5">
      <c r="D77" s="145"/>
      <c r="E77" s="145"/>
      <c r="F77" s="145"/>
      <c r="G77" s="145"/>
      <c r="H77" s="145"/>
      <c r="I77" s="145"/>
      <c r="J77" s="145"/>
      <c r="K77" s="145"/>
      <c r="L77" s="145"/>
      <c r="M77" s="145"/>
    </row>
    <row r="78" spans="4:13" s="1" customFormat="1" ht="13.5">
      <c r="D78" s="145"/>
      <c r="E78" s="145"/>
      <c r="F78" s="145"/>
      <c r="G78" s="145"/>
      <c r="H78" s="145"/>
      <c r="I78" s="145"/>
      <c r="J78" s="145"/>
      <c r="K78" s="145"/>
      <c r="L78" s="145"/>
      <c r="M78" s="145"/>
    </row>
    <row r="79" spans="4:13" s="1" customFormat="1" ht="13.5">
      <c r="D79" s="145"/>
      <c r="E79" s="145"/>
      <c r="F79" s="145"/>
      <c r="G79" s="145"/>
      <c r="H79" s="145"/>
      <c r="I79" s="145"/>
      <c r="J79" s="145"/>
      <c r="K79" s="145"/>
      <c r="L79" s="145"/>
      <c r="M79" s="145"/>
    </row>
    <row r="80" spans="4:13" s="1" customFormat="1" ht="13.5">
      <c r="D80" s="145"/>
      <c r="E80" s="145"/>
      <c r="F80" s="145"/>
      <c r="G80" s="145"/>
      <c r="H80" s="145"/>
      <c r="I80" s="145"/>
      <c r="J80" s="145"/>
      <c r="K80" s="145"/>
      <c r="L80" s="145"/>
      <c r="M80" s="145"/>
    </row>
    <row r="81" spans="4:13" s="1" customFormat="1" ht="13.5">
      <c r="D81" s="145"/>
      <c r="E81" s="145"/>
      <c r="F81" s="145"/>
      <c r="G81" s="145"/>
      <c r="H81" s="145"/>
      <c r="I81" s="145"/>
      <c r="J81" s="145"/>
      <c r="K81" s="145"/>
      <c r="L81" s="145"/>
      <c r="M81" s="145"/>
    </row>
    <row r="82" spans="4:13" s="1" customFormat="1" ht="13.5">
      <c r="D82" s="145"/>
      <c r="E82" s="145"/>
      <c r="F82" s="145"/>
      <c r="G82" s="145"/>
      <c r="H82" s="145"/>
      <c r="I82" s="145"/>
      <c r="J82" s="145"/>
      <c r="K82" s="145"/>
      <c r="L82" s="145"/>
      <c r="M82" s="145"/>
    </row>
    <row r="83" spans="4:13" s="1" customFormat="1" ht="13.5">
      <c r="D83" s="145"/>
      <c r="E83" s="145"/>
      <c r="F83" s="145"/>
      <c r="G83" s="145"/>
      <c r="H83" s="145"/>
      <c r="I83" s="145"/>
      <c r="J83" s="145"/>
      <c r="K83" s="145"/>
      <c r="L83" s="145"/>
      <c r="M83" s="145"/>
    </row>
    <row r="84" spans="4:13" s="1" customFormat="1" ht="13.5">
      <c r="D84" s="145"/>
      <c r="E84" s="145"/>
      <c r="F84" s="145"/>
      <c r="G84" s="145"/>
      <c r="H84" s="145"/>
      <c r="I84" s="145"/>
      <c r="J84" s="145"/>
      <c r="K84" s="145"/>
      <c r="L84" s="145"/>
      <c r="M84" s="145"/>
    </row>
    <row r="85" spans="4:13" s="1" customFormat="1" ht="13.5"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4:13" s="1" customFormat="1" ht="13.5">
      <c r="D86" s="145"/>
      <c r="E86" s="145"/>
      <c r="F86" s="145"/>
      <c r="G86" s="145"/>
      <c r="H86" s="145"/>
      <c r="I86" s="145"/>
      <c r="J86" s="145"/>
      <c r="K86" s="145"/>
      <c r="L86" s="145"/>
      <c r="M86" s="145"/>
    </row>
    <row r="87" spans="4:13" s="1" customFormat="1" ht="13.5">
      <c r="D87" s="145"/>
      <c r="E87" s="145"/>
      <c r="F87" s="145"/>
      <c r="G87" s="145"/>
      <c r="H87" s="145"/>
      <c r="I87" s="145"/>
      <c r="J87" s="145"/>
      <c r="K87" s="145"/>
      <c r="L87" s="145"/>
      <c r="M87" s="145"/>
    </row>
    <row r="88" spans="4:13" s="1" customFormat="1" ht="13.5">
      <c r="D88" s="145"/>
      <c r="E88" s="145"/>
      <c r="F88" s="145"/>
      <c r="G88" s="145"/>
      <c r="H88" s="145"/>
      <c r="I88" s="145"/>
      <c r="J88" s="145"/>
      <c r="K88" s="145"/>
      <c r="L88" s="145"/>
      <c r="M88" s="145"/>
    </row>
    <row r="89" spans="4:13" s="1" customFormat="1" ht="13.5">
      <c r="D89" s="145"/>
      <c r="E89" s="145"/>
      <c r="F89" s="145"/>
      <c r="G89" s="145"/>
      <c r="H89" s="145"/>
      <c r="I89" s="145"/>
      <c r="J89" s="145"/>
      <c r="K89" s="145"/>
      <c r="L89" s="145"/>
      <c r="M89" s="145"/>
    </row>
    <row r="90" spans="4:13" s="1" customFormat="1" ht="13.5">
      <c r="D90" s="145"/>
      <c r="E90" s="145"/>
      <c r="F90" s="145"/>
      <c r="G90" s="145"/>
      <c r="H90" s="145"/>
      <c r="I90" s="145"/>
      <c r="J90" s="145"/>
      <c r="K90" s="145"/>
      <c r="L90" s="145"/>
      <c r="M90" s="145"/>
    </row>
    <row r="91" spans="4:13" s="1" customFormat="1" ht="13.5">
      <c r="D91" s="145"/>
      <c r="E91" s="145"/>
      <c r="F91" s="145"/>
      <c r="G91" s="145"/>
      <c r="H91" s="145"/>
      <c r="I91" s="145"/>
      <c r="J91" s="145"/>
      <c r="K91" s="145"/>
      <c r="L91" s="145"/>
      <c r="M91" s="145"/>
    </row>
    <row r="92" spans="4:13" s="1" customFormat="1" ht="13.5">
      <c r="D92" s="145"/>
      <c r="E92" s="145"/>
      <c r="F92" s="145"/>
      <c r="G92" s="145"/>
      <c r="H92" s="145"/>
      <c r="I92" s="145"/>
      <c r="J92" s="145"/>
      <c r="K92" s="145"/>
      <c r="L92" s="145"/>
      <c r="M92" s="145"/>
    </row>
    <row r="93" spans="4:13" s="1" customFormat="1" ht="13.5">
      <c r="D93" s="145"/>
      <c r="E93" s="145"/>
      <c r="F93" s="145"/>
      <c r="G93" s="145"/>
      <c r="H93" s="145"/>
      <c r="I93" s="145"/>
      <c r="J93" s="145"/>
      <c r="K93" s="145"/>
      <c r="L93" s="145"/>
      <c r="M93" s="145"/>
    </row>
    <row r="94" spans="4:13" s="1" customFormat="1" ht="13.5">
      <c r="D94" s="145"/>
      <c r="E94" s="145"/>
      <c r="F94" s="145"/>
      <c r="G94" s="145"/>
      <c r="H94" s="145"/>
      <c r="I94" s="145"/>
      <c r="J94" s="145"/>
      <c r="K94" s="145"/>
      <c r="L94" s="145"/>
      <c r="M94" s="145"/>
    </row>
    <row r="95" spans="4:13" s="1" customFormat="1" ht="13.5">
      <c r="D95" s="145"/>
      <c r="E95" s="145"/>
      <c r="F95" s="145"/>
      <c r="G95" s="145"/>
      <c r="H95" s="145"/>
      <c r="I95" s="145"/>
      <c r="J95" s="145"/>
      <c r="K95" s="145"/>
      <c r="L95" s="145"/>
      <c r="M95" s="145"/>
    </row>
    <row r="96" spans="4:13" s="1" customFormat="1" ht="13.5">
      <c r="D96" s="145"/>
      <c r="E96" s="145"/>
      <c r="F96" s="145"/>
      <c r="G96" s="145"/>
      <c r="H96" s="145"/>
      <c r="I96" s="145"/>
      <c r="J96" s="145"/>
      <c r="K96" s="145"/>
      <c r="L96" s="145"/>
      <c r="M96" s="145"/>
    </row>
    <row r="97" spans="4:13" s="1" customFormat="1" ht="13.5">
      <c r="D97" s="145"/>
      <c r="E97" s="145"/>
      <c r="F97" s="145"/>
      <c r="G97" s="145"/>
      <c r="H97" s="145"/>
      <c r="I97" s="145"/>
      <c r="J97" s="145"/>
      <c r="K97" s="145"/>
      <c r="L97" s="145"/>
      <c r="M97" s="145"/>
    </row>
    <row r="98" spans="4:13" s="1" customFormat="1" ht="13.5">
      <c r="D98" s="145"/>
      <c r="E98" s="145"/>
      <c r="F98" s="145"/>
      <c r="G98" s="145"/>
      <c r="H98" s="145"/>
      <c r="I98" s="145"/>
      <c r="J98" s="145"/>
      <c r="K98" s="145"/>
      <c r="L98" s="145"/>
      <c r="M98" s="145"/>
    </row>
  </sheetData>
  <sheetProtection/>
  <mergeCells count="6">
    <mergeCell ref="A3:M3"/>
    <mergeCell ref="A4:M4"/>
    <mergeCell ref="A9:C9"/>
    <mergeCell ref="A8:C8"/>
    <mergeCell ref="A6:C6"/>
    <mergeCell ref="A7:C7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6"/>
  <sheetViews>
    <sheetView showGridLines="0" view="pageBreakPreview" zoomScaleSheetLayoutView="100" zoomScalePageLayoutView="0" workbookViewId="0" topLeftCell="A1">
      <selection activeCell="A3" sqref="A3:K3"/>
    </sheetView>
  </sheetViews>
  <sheetFormatPr defaultColWidth="9.00390625" defaultRowHeight="13.5"/>
  <cols>
    <col min="1" max="2" width="4.75390625" style="67" customWidth="1"/>
    <col min="3" max="3" width="4.375" style="67" customWidth="1"/>
    <col min="4" max="9" width="8.75390625" style="146" customWidth="1"/>
    <col min="10" max="11" width="12.75390625" style="146" customWidth="1"/>
    <col min="12" max="16384" width="9.00390625" style="67" customWidth="1"/>
  </cols>
  <sheetData>
    <row r="1" ht="13.5">
      <c r="A1" s="66" t="s">
        <v>277</v>
      </c>
    </row>
    <row r="2" spans="1:4" ht="13.5">
      <c r="A2" s="381" t="s">
        <v>276</v>
      </c>
      <c r="B2" s="381"/>
      <c r="C2" s="381"/>
      <c r="D2" s="381"/>
    </row>
    <row r="3" spans="1:11" ht="17.25">
      <c r="A3" s="382" t="s">
        <v>102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1" ht="13.5">
      <c r="A4" s="370" t="s">
        <v>101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</row>
    <row r="5" spans="1:4" ht="6" customHeight="1" thickBot="1">
      <c r="A5" s="68"/>
      <c r="B5" s="68"/>
      <c r="C5" s="68"/>
      <c r="D5" s="147"/>
    </row>
    <row r="6" spans="1:11" s="154" customFormat="1" ht="6.75" customHeight="1" thickTop="1">
      <c r="A6" s="410"/>
      <c r="B6" s="410"/>
      <c r="C6" s="411"/>
      <c r="D6" s="394" t="s">
        <v>245</v>
      </c>
      <c r="E6" s="397" t="s">
        <v>272</v>
      </c>
      <c r="F6" s="398"/>
      <c r="G6" s="398"/>
      <c r="H6" s="398"/>
      <c r="I6" s="399"/>
      <c r="J6" s="387" t="s">
        <v>100</v>
      </c>
      <c r="K6" s="383" t="s">
        <v>99</v>
      </c>
    </row>
    <row r="7" spans="1:11" s="154" customFormat="1" ht="6.75" customHeight="1">
      <c r="A7" s="412"/>
      <c r="B7" s="412"/>
      <c r="C7" s="413"/>
      <c r="D7" s="395"/>
      <c r="E7" s="400"/>
      <c r="F7" s="401"/>
      <c r="G7" s="401"/>
      <c r="H7" s="401"/>
      <c r="I7" s="402"/>
      <c r="J7" s="388"/>
      <c r="K7" s="384"/>
    </row>
    <row r="8" spans="1:11" s="154" customFormat="1" ht="6.75" customHeight="1">
      <c r="A8" s="412"/>
      <c r="B8" s="412"/>
      <c r="C8" s="413"/>
      <c r="D8" s="395"/>
      <c r="E8" s="403"/>
      <c r="F8" s="404"/>
      <c r="G8" s="404"/>
      <c r="H8" s="404"/>
      <c r="I8" s="405"/>
      <c r="J8" s="388" t="s">
        <v>98</v>
      </c>
      <c r="K8" s="384"/>
    </row>
    <row r="9" spans="1:11" s="154" customFormat="1" ht="6.75" customHeight="1">
      <c r="A9" s="412"/>
      <c r="B9" s="412"/>
      <c r="C9" s="413"/>
      <c r="D9" s="395"/>
      <c r="E9" s="406" t="s">
        <v>8</v>
      </c>
      <c r="F9" s="390" t="s">
        <v>97</v>
      </c>
      <c r="G9" s="390" t="s">
        <v>96</v>
      </c>
      <c r="H9" s="407" t="s">
        <v>271</v>
      </c>
      <c r="I9" s="390" t="s">
        <v>95</v>
      </c>
      <c r="J9" s="388"/>
      <c r="K9" s="379" t="s">
        <v>94</v>
      </c>
    </row>
    <row r="10" spans="1:11" s="154" customFormat="1" ht="6.75" customHeight="1">
      <c r="A10" s="412"/>
      <c r="B10" s="412"/>
      <c r="C10" s="413"/>
      <c r="D10" s="395"/>
      <c r="E10" s="391"/>
      <c r="F10" s="391"/>
      <c r="G10" s="391"/>
      <c r="H10" s="408"/>
      <c r="I10" s="391"/>
      <c r="J10" s="388" t="s">
        <v>93</v>
      </c>
      <c r="K10" s="379"/>
    </row>
    <row r="11" spans="1:11" s="154" customFormat="1" ht="6.75" customHeight="1">
      <c r="A11" s="414"/>
      <c r="B11" s="414"/>
      <c r="C11" s="415"/>
      <c r="D11" s="396"/>
      <c r="E11" s="391"/>
      <c r="F11" s="391"/>
      <c r="G11" s="391"/>
      <c r="H11" s="409"/>
      <c r="I11" s="391"/>
      <c r="J11" s="389"/>
      <c r="K11" s="380"/>
    </row>
    <row r="12" spans="1:11" s="157" customFormat="1" ht="18" customHeight="1">
      <c r="A12" s="377" t="s">
        <v>323</v>
      </c>
      <c r="B12" s="377"/>
      <c r="C12" s="378"/>
      <c r="D12" s="175">
        <v>2253</v>
      </c>
      <c r="E12" s="176">
        <v>177</v>
      </c>
      <c r="F12" s="176">
        <v>84</v>
      </c>
      <c r="G12" s="176">
        <v>39</v>
      </c>
      <c r="H12" s="176">
        <v>42</v>
      </c>
      <c r="I12" s="176">
        <v>12</v>
      </c>
      <c r="J12" s="176">
        <v>40</v>
      </c>
      <c r="K12" s="176">
        <v>2036</v>
      </c>
    </row>
    <row r="13" spans="1:19" s="157" customFormat="1" ht="18" customHeight="1">
      <c r="A13" s="392" t="s">
        <v>244</v>
      </c>
      <c r="B13" s="392"/>
      <c r="C13" s="393"/>
      <c r="D13" s="177">
        <v>2589</v>
      </c>
      <c r="E13" s="178">
        <v>215</v>
      </c>
      <c r="F13" s="178">
        <v>115</v>
      </c>
      <c r="G13" s="178">
        <v>51</v>
      </c>
      <c r="H13" s="178">
        <v>33</v>
      </c>
      <c r="I13" s="178">
        <v>17</v>
      </c>
      <c r="J13" s="178">
        <v>52</v>
      </c>
      <c r="K13" s="178">
        <v>2322</v>
      </c>
      <c r="L13" s="179"/>
      <c r="M13" s="179"/>
      <c r="N13" s="179"/>
      <c r="O13" s="179"/>
      <c r="P13" s="179"/>
      <c r="Q13" s="179"/>
      <c r="R13" s="179"/>
      <c r="S13" s="179"/>
    </row>
    <row r="14" spans="1:11" s="162" customFormat="1" ht="18" customHeight="1">
      <c r="A14" s="385" t="s">
        <v>274</v>
      </c>
      <c r="B14" s="385"/>
      <c r="C14" s="386"/>
      <c r="D14" s="180">
        <v>2783</v>
      </c>
      <c r="E14" s="181">
        <v>276</v>
      </c>
      <c r="F14" s="181">
        <v>156</v>
      </c>
      <c r="G14" s="181">
        <v>45</v>
      </c>
      <c r="H14" s="181">
        <v>43</v>
      </c>
      <c r="I14" s="181">
        <v>32</v>
      </c>
      <c r="J14" s="181">
        <v>62</v>
      </c>
      <c r="K14" s="181">
        <v>2445</v>
      </c>
    </row>
    <row r="15" spans="1:11" s="157" customFormat="1" ht="18" customHeight="1">
      <c r="A15" s="182"/>
      <c r="B15" s="182"/>
      <c r="C15" s="183"/>
      <c r="D15" s="9"/>
      <c r="E15" s="17"/>
      <c r="F15" s="17"/>
      <c r="G15" s="17"/>
      <c r="H15" s="17"/>
      <c r="I15" s="17"/>
      <c r="J15" s="17"/>
      <c r="K15" s="17"/>
    </row>
    <row r="16" spans="1:11" s="157" customFormat="1" ht="18" customHeight="1">
      <c r="A16" s="164" t="s">
        <v>273</v>
      </c>
      <c r="B16" s="164">
        <v>4</v>
      </c>
      <c r="C16" s="184" t="s">
        <v>74</v>
      </c>
      <c r="D16" s="177">
        <v>2717</v>
      </c>
      <c r="E16" s="178">
        <v>242</v>
      </c>
      <c r="F16" s="17">
        <v>131</v>
      </c>
      <c r="G16" s="17">
        <v>37</v>
      </c>
      <c r="H16" s="17">
        <v>44</v>
      </c>
      <c r="I16" s="17">
        <v>30</v>
      </c>
      <c r="J16" s="17">
        <v>53</v>
      </c>
      <c r="K16" s="17">
        <v>2422</v>
      </c>
    </row>
    <row r="17" spans="1:11" s="157" customFormat="1" ht="18" customHeight="1">
      <c r="A17" s="164"/>
      <c r="B17" s="164">
        <v>5</v>
      </c>
      <c r="C17" s="184"/>
      <c r="D17" s="177">
        <v>2723</v>
      </c>
      <c r="E17" s="178">
        <v>245</v>
      </c>
      <c r="F17" s="17">
        <v>127</v>
      </c>
      <c r="G17" s="17">
        <v>44</v>
      </c>
      <c r="H17" s="17">
        <v>45</v>
      </c>
      <c r="I17" s="17">
        <v>29</v>
      </c>
      <c r="J17" s="17">
        <v>54</v>
      </c>
      <c r="K17" s="17">
        <v>2424</v>
      </c>
    </row>
    <row r="18" spans="1:11" s="157" customFormat="1" ht="18" customHeight="1">
      <c r="A18" s="164"/>
      <c r="B18" s="164">
        <v>6</v>
      </c>
      <c r="C18" s="184"/>
      <c r="D18" s="177">
        <v>2747</v>
      </c>
      <c r="E18" s="178">
        <v>247</v>
      </c>
      <c r="F18" s="17">
        <v>129</v>
      </c>
      <c r="G18" s="17">
        <v>45</v>
      </c>
      <c r="H18" s="17">
        <v>46</v>
      </c>
      <c r="I18" s="17">
        <v>27</v>
      </c>
      <c r="J18" s="17">
        <v>54</v>
      </c>
      <c r="K18" s="17">
        <v>2446</v>
      </c>
    </row>
    <row r="19" spans="1:11" s="157" customFormat="1" ht="18" customHeight="1">
      <c r="A19" s="164"/>
      <c r="B19" s="164">
        <v>7</v>
      </c>
      <c r="C19" s="184"/>
      <c r="D19" s="177">
        <v>2768</v>
      </c>
      <c r="E19" s="178">
        <v>249</v>
      </c>
      <c r="F19" s="17">
        <v>136</v>
      </c>
      <c r="G19" s="17">
        <v>42</v>
      </c>
      <c r="H19" s="17">
        <v>44</v>
      </c>
      <c r="I19" s="17">
        <v>27</v>
      </c>
      <c r="J19" s="17">
        <v>57</v>
      </c>
      <c r="K19" s="17">
        <v>2462</v>
      </c>
    </row>
    <row r="20" spans="1:11" s="157" customFormat="1" ht="18" customHeight="1">
      <c r="A20" s="164"/>
      <c r="B20" s="164">
        <v>8</v>
      </c>
      <c r="C20" s="184"/>
      <c r="D20" s="177">
        <v>2772</v>
      </c>
      <c r="E20" s="178">
        <v>272</v>
      </c>
      <c r="F20" s="17">
        <v>147</v>
      </c>
      <c r="G20" s="17">
        <v>50</v>
      </c>
      <c r="H20" s="17">
        <v>45</v>
      </c>
      <c r="I20" s="17">
        <v>30</v>
      </c>
      <c r="J20" s="17">
        <v>60</v>
      </c>
      <c r="K20" s="17">
        <v>2440</v>
      </c>
    </row>
    <row r="21" spans="1:11" s="157" customFormat="1" ht="18" customHeight="1">
      <c r="A21" s="164"/>
      <c r="B21" s="164">
        <v>9</v>
      </c>
      <c r="C21" s="184"/>
      <c r="D21" s="177">
        <v>2783</v>
      </c>
      <c r="E21" s="178">
        <v>280</v>
      </c>
      <c r="F21" s="17">
        <v>154</v>
      </c>
      <c r="G21" s="17">
        <v>42</v>
      </c>
      <c r="H21" s="17">
        <v>49</v>
      </c>
      <c r="I21" s="17">
        <v>35</v>
      </c>
      <c r="J21" s="17">
        <v>64</v>
      </c>
      <c r="K21" s="17">
        <v>2439</v>
      </c>
    </row>
    <row r="22" spans="1:11" s="157" customFormat="1" ht="18" customHeight="1">
      <c r="A22" s="164"/>
      <c r="B22" s="164">
        <v>10</v>
      </c>
      <c r="C22" s="184"/>
      <c r="D22" s="177">
        <v>2797</v>
      </c>
      <c r="E22" s="178">
        <v>289</v>
      </c>
      <c r="F22" s="17">
        <v>160</v>
      </c>
      <c r="G22" s="17">
        <v>43</v>
      </c>
      <c r="H22" s="17">
        <v>49</v>
      </c>
      <c r="I22" s="17">
        <v>37</v>
      </c>
      <c r="J22" s="17">
        <v>67</v>
      </c>
      <c r="K22" s="17">
        <v>2441</v>
      </c>
    </row>
    <row r="23" spans="1:11" s="157" customFormat="1" ht="18" customHeight="1">
      <c r="A23" s="164"/>
      <c r="B23" s="164">
        <v>11</v>
      </c>
      <c r="C23" s="184"/>
      <c r="D23" s="177">
        <v>2813</v>
      </c>
      <c r="E23" s="178">
        <v>297</v>
      </c>
      <c r="F23" s="17">
        <v>176</v>
      </c>
      <c r="G23" s="17">
        <v>40</v>
      </c>
      <c r="H23" s="17">
        <v>46</v>
      </c>
      <c r="I23" s="17">
        <v>35</v>
      </c>
      <c r="J23" s="17">
        <v>65</v>
      </c>
      <c r="K23" s="17">
        <v>2451</v>
      </c>
    </row>
    <row r="24" spans="1:11" s="157" customFormat="1" ht="18" customHeight="1">
      <c r="A24" s="164"/>
      <c r="B24" s="164">
        <v>12</v>
      </c>
      <c r="C24" s="184"/>
      <c r="D24" s="177">
        <v>2819</v>
      </c>
      <c r="E24" s="178">
        <v>292</v>
      </c>
      <c r="F24" s="17">
        <v>167</v>
      </c>
      <c r="G24" s="17">
        <v>54</v>
      </c>
      <c r="H24" s="17">
        <v>37</v>
      </c>
      <c r="I24" s="17">
        <v>34</v>
      </c>
      <c r="J24" s="17">
        <v>66</v>
      </c>
      <c r="K24" s="17">
        <v>2461</v>
      </c>
    </row>
    <row r="25" spans="1:11" s="157" customFormat="1" ht="18" customHeight="1">
      <c r="A25" s="164" t="s">
        <v>322</v>
      </c>
      <c r="B25" s="164" t="s">
        <v>89</v>
      </c>
      <c r="C25" s="184" t="s">
        <v>74</v>
      </c>
      <c r="D25" s="177">
        <v>2802</v>
      </c>
      <c r="E25" s="178">
        <v>301</v>
      </c>
      <c r="F25" s="17">
        <v>182</v>
      </c>
      <c r="G25" s="17">
        <v>51</v>
      </c>
      <c r="H25" s="17">
        <v>36</v>
      </c>
      <c r="I25" s="17">
        <v>32</v>
      </c>
      <c r="J25" s="17">
        <v>67</v>
      </c>
      <c r="K25" s="17">
        <v>2434</v>
      </c>
    </row>
    <row r="26" spans="1:11" s="157" customFormat="1" ht="18" customHeight="1">
      <c r="A26" s="164"/>
      <c r="B26" s="164" t="s">
        <v>88</v>
      </c>
      <c r="C26" s="185"/>
      <c r="D26" s="177">
        <v>2822</v>
      </c>
      <c r="E26" s="178">
        <v>305</v>
      </c>
      <c r="F26" s="17">
        <v>185</v>
      </c>
      <c r="G26" s="17">
        <v>51</v>
      </c>
      <c r="H26" s="17">
        <v>38</v>
      </c>
      <c r="I26" s="17">
        <v>31</v>
      </c>
      <c r="J26" s="17">
        <v>66</v>
      </c>
      <c r="K26" s="17">
        <v>2451</v>
      </c>
    </row>
    <row r="27" spans="1:11" s="157" customFormat="1" ht="18" customHeight="1">
      <c r="A27" s="166"/>
      <c r="B27" s="166" t="s">
        <v>87</v>
      </c>
      <c r="C27" s="186"/>
      <c r="D27" s="187">
        <v>2833</v>
      </c>
      <c r="E27" s="188">
        <v>289</v>
      </c>
      <c r="F27" s="189">
        <v>179</v>
      </c>
      <c r="G27" s="189">
        <v>41</v>
      </c>
      <c r="H27" s="189">
        <v>38</v>
      </c>
      <c r="I27" s="189">
        <v>31</v>
      </c>
      <c r="J27" s="189">
        <v>72</v>
      </c>
      <c r="K27" s="189">
        <v>2472</v>
      </c>
    </row>
    <row r="28" spans="1:11" s="172" customFormat="1" ht="14.25" customHeight="1">
      <c r="A28" s="169" t="s">
        <v>73</v>
      </c>
      <c r="B28" s="169"/>
      <c r="C28" s="169"/>
      <c r="D28" s="169"/>
      <c r="E28" s="170"/>
      <c r="F28" s="170"/>
      <c r="G28" s="170"/>
      <c r="H28" s="170"/>
      <c r="I28" s="170"/>
      <c r="J28" s="170"/>
      <c r="K28" s="170"/>
    </row>
    <row r="29" spans="4:11" s="1" customFormat="1" ht="13.5">
      <c r="D29" s="145"/>
      <c r="E29" s="145"/>
      <c r="F29" s="145"/>
      <c r="G29" s="145"/>
      <c r="H29" s="145"/>
      <c r="I29" s="145"/>
      <c r="J29" s="145"/>
      <c r="K29" s="145"/>
    </row>
    <row r="30" spans="4:11" s="1" customFormat="1" ht="13.5">
      <c r="D30" s="144"/>
      <c r="E30" s="144"/>
      <c r="F30" s="144"/>
      <c r="G30" s="144"/>
      <c r="H30" s="144"/>
      <c r="I30" s="144"/>
      <c r="J30" s="144"/>
      <c r="K30" s="144"/>
    </row>
    <row r="31" spans="4:11" s="1" customFormat="1" ht="11.25" customHeight="1">
      <c r="D31" s="145"/>
      <c r="E31" s="145"/>
      <c r="F31" s="145"/>
      <c r="G31" s="145"/>
      <c r="H31" s="145"/>
      <c r="I31" s="145"/>
      <c r="J31" s="145"/>
      <c r="K31" s="145"/>
    </row>
    <row r="32" spans="4:11" s="1" customFormat="1" ht="13.5">
      <c r="D32" s="145"/>
      <c r="E32" s="145"/>
      <c r="F32" s="145"/>
      <c r="G32" s="145"/>
      <c r="H32" s="145"/>
      <c r="I32" s="145"/>
      <c r="J32" s="145"/>
      <c r="K32" s="145"/>
    </row>
    <row r="33" spans="4:11" s="1" customFormat="1" ht="13.5">
      <c r="D33" s="145"/>
      <c r="E33" s="145"/>
      <c r="F33" s="145"/>
      <c r="G33" s="145"/>
      <c r="H33" s="145"/>
      <c r="I33" s="145"/>
      <c r="J33" s="145"/>
      <c r="K33" s="145"/>
    </row>
    <row r="34" spans="4:11" s="1" customFormat="1" ht="13.5">
      <c r="D34" s="145"/>
      <c r="E34" s="145"/>
      <c r="F34" s="145"/>
      <c r="G34" s="145"/>
      <c r="H34" s="145"/>
      <c r="I34" s="145"/>
      <c r="J34" s="145"/>
      <c r="K34" s="145"/>
    </row>
    <row r="35" spans="4:11" s="1" customFormat="1" ht="13.5">
      <c r="D35" s="145"/>
      <c r="E35" s="145"/>
      <c r="F35" s="145"/>
      <c r="G35" s="145"/>
      <c r="H35" s="145"/>
      <c r="I35" s="145"/>
      <c r="J35" s="145"/>
      <c r="K35" s="145"/>
    </row>
    <row r="36" spans="4:11" s="1" customFormat="1" ht="13.5">
      <c r="D36" s="145"/>
      <c r="E36" s="145"/>
      <c r="F36" s="145"/>
      <c r="G36" s="145"/>
      <c r="H36" s="145"/>
      <c r="I36" s="145"/>
      <c r="J36" s="145"/>
      <c r="K36" s="145"/>
    </row>
    <row r="37" spans="4:11" s="1" customFormat="1" ht="13.5">
      <c r="D37" s="145"/>
      <c r="E37" s="145"/>
      <c r="F37" s="145"/>
      <c r="G37" s="145"/>
      <c r="H37" s="145"/>
      <c r="I37" s="145"/>
      <c r="J37" s="145"/>
      <c r="K37" s="145"/>
    </row>
    <row r="38" spans="4:11" s="1" customFormat="1" ht="13.5">
      <c r="D38" s="145"/>
      <c r="E38" s="145"/>
      <c r="F38" s="145"/>
      <c r="G38" s="145"/>
      <c r="H38" s="145"/>
      <c r="I38" s="145"/>
      <c r="J38" s="145"/>
      <c r="K38" s="145"/>
    </row>
    <row r="39" spans="4:11" s="1" customFormat="1" ht="13.5">
      <c r="D39" s="145"/>
      <c r="E39" s="145"/>
      <c r="F39" s="145"/>
      <c r="G39" s="145"/>
      <c r="H39" s="145"/>
      <c r="I39" s="145"/>
      <c r="J39" s="145"/>
      <c r="K39" s="145"/>
    </row>
    <row r="40" spans="4:11" s="1" customFormat="1" ht="13.5">
      <c r="D40" s="145"/>
      <c r="E40" s="145"/>
      <c r="F40" s="145"/>
      <c r="G40" s="145"/>
      <c r="H40" s="145"/>
      <c r="I40" s="145"/>
      <c r="J40" s="145"/>
      <c r="K40" s="145"/>
    </row>
    <row r="41" spans="4:11" s="1" customFormat="1" ht="13.5">
      <c r="D41" s="145"/>
      <c r="E41" s="145"/>
      <c r="F41" s="145"/>
      <c r="G41" s="145"/>
      <c r="H41" s="145"/>
      <c r="I41" s="145"/>
      <c r="J41" s="145"/>
      <c r="K41" s="145"/>
    </row>
    <row r="42" spans="4:11" s="1" customFormat="1" ht="13.5">
      <c r="D42" s="145"/>
      <c r="E42" s="145"/>
      <c r="F42" s="145"/>
      <c r="G42" s="145"/>
      <c r="H42" s="145"/>
      <c r="I42" s="145"/>
      <c r="J42" s="145"/>
      <c r="K42" s="145"/>
    </row>
    <row r="43" spans="4:11" s="1" customFormat="1" ht="13.5">
      <c r="D43" s="145"/>
      <c r="E43" s="145"/>
      <c r="F43" s="145"/>
      <c r="G43" s="145"/>
      <c r="H43" s="145"/>
      <c r="I43" s="145"/>
      <c r="J43" s="145"/>
      <c r="K43" s="145"/>
    </row>
    <row r="44" spans="4:11" s="1" customFormat="1" ht="13.5">
      <c r="D44" s="145"/>
      <c r="E44" s="145"/>
      <c r="F44" s="145"/>
      <c r="G44" s="145"/>
      <c r="H44" s="145"/>
      <c r="I44" s="145"/>
      <c r="J44" s="145"/>
      <c r="K44" s="145"/>
    </row>
    <row r="45" spans="4:11" s="1" customFormat="1" ht="13.5">
      <c r="D45" s="145"/>
      <c r="E45" s="145"/>
      <c r="F45" s="145"/>
      <c r="G45" s="145"/>
      <c r="H45" s="145"/>
      <c r="I45" s="145"/>
      <c r="J45" s="145"/>
      <c r="K45" s="145"/>
    </row>
    <row r="46" spans="4:11" s="1" customFormat="1" ht="13.5">
      <c r="D46" s="145"/>
      <c r="E46" s="145"/>
      <c r="F46" s="145"/>
      <c r="G46" s="145"/>
      <c r="H46" s="145"/>
      <c r="I46" s="145"/>
      <c r="J46" s="145"/>
      <c r="K46" s="145"/>
    </row>
    <row r="47" spans="4:11" s="1" customFormat="1" ht="13.5">
      <c r="D47" s="145"/>
      <c r="E47" s="145"/>
      <c r="F47" s="145"/>
      <c r="G47" s="145"/>
      <c r="H47" s="145"/>
      <c r="I47" s="145"/>
      <c r="J47" s="145"/>
      <c r="K47" s="145"/>
    </row>
    <row r="48" spans="4:11" s="1" customFormat="1" ht="13.5">
      <c r="D48" s="145"/>
      <c r="E48" s="145"/>
      <c r="F48" s="145"/>
      <c r="G48" s="145"/>
      <c r="H48" s="145"/>
      <c r="I48" s="145"/>
      <c r="J48" s="145"/>
      <c r="K48" s="145"/>
    </row>
    <row r="49" spans="4:11" s="1" customFormat="1" ht="13.5">
      <c r="D49" s="145"/>
      <c r="E49" s="145"/>
      <c r="F49" s="145"/>
      <c r="G49" s="145"/>
      <c r="H49" s="145"/>
      <c r="I49" s="145"/>
      <c r="J49" s="145"/>
      <c r="K49" s="145"/>
    </row>
    <row r="50" spans="4:11" s="1" customFormat="1" ht="13.5">
      <c r="D50" s="145"/>
      <c r="E50" s="145"/>
      <c r="F50" s="145"/>
      <c r="G50" s="145"/>
      <c r="H50" s="145"/>
      <c r="I50" s="145"/>
      <c r="J50" s="145"/>
      <c r="K50" s="145"/>
    </row>
    <row r="51" spans="4:11" s="1" customFormat="1" ht="13.5">
      <c r="D51" s="145"/>
      <c r="E51" s="145"/>
      <c r="F51" s="145"/>
      <c r="G51" s="145"/>
      <c r="H51" s="145"/>
      <c r="I51" s="145"/>
      <c r="J51" s="145"/>
      <c r="K51" s="145"/>
    </row>
    <row r="52" spans="4:11" s="1" customFormat="1" ht="13.5">
      <c r="D52" s="145"/>
      <c r="E52" s="145"/>
      <c r="F52" s="145"/>
      <c r="G52" s="145"/>
      <c r="H52" s="145"/>
      <c r="I52" s="145"/>
      <c r="J52" s="145"/>
      <c r="K52" s="145"/>
    </row>
    <row r="53" spans="4:11" s="1" customFormat="1" ht="13.5">
      <c r="D53" s="145"/>
      <c r="E53" s="145"/>
      <c r="F53" s="145"/>
      <c r="G53" s="145"/>
      <c r="H53" s="145"/>
      <c r="I53" s="145"/>
      <c r="J53" s="145"/>
      <c r="K53" s="145"/>
    </row>
    <row r="54" spans="4:11" s="1" customFormat="1" ht="13.5">
      <c r="D54" s="145"/>
      <c r="E54" s="145"/>
      <c r="F54" s="145"/>
      <c r="G54" s="145"/>
      <c r="H54" s="145"/>
      <c r="I54" s="145"/>
      <c r="J54" s="145"/>
      <c r="K54" s="145"/>
    </row>
    <row r="55" spans="4:11" s="1" customFormat="1" ht="13.5">
      <c r="D55" s="145"/>
      <c r="E55" s="145"/>
      <c r="F55" s="145"/>
      <c r="G55" s="145"/>
      <c r="H55" s="145"/>
      <c r="I55" s="145"/>
      <c r="J55" s="145"/>
      <c r="K55" s="145"/>
    </row>
    <row r="56" spans="4:11" s="1" customFormat="1" ht="13.5">
      <c r="D56" s="145"/>
      <c r="E56" s="145"/>
      <c r="F56" s="145"/>
      <c r="G56" s="145"/>
      <c r="H56" s="145"/>
      <c r="I56" s="145"/>
      <c r="J56" s="145"/>
      <c r="K56" s="145"/>
    </row>
    <row r="57" spans="4:11" s="1" customFormat="1" ht="13.5">
      <c r="D57" s="145"/>
      <c r="E57" s="145"/>
      <c r="F57" s="145"/>
      <c r="G57" s="145"/>
      <c r="H57" s="145"/>
      <c r="I57" s="145"/>
      <c r="J57" s="145"/>
      <c r="K57" s="145"/>
    </row>
    <row r="58" spans="4:11" s="1" customFormat="1" ht="13.5">
      <c r="D58" s="145"/>
      <c r="E58" s="145"/>
      <c r="F58" s="145"/>
      <c r="G58" s="145"/>
      <c r="H58" s="145"/>
      <c r="I58" s="145"/>
      <c r="J58" s="145"/>
      <c r="K58" s="145"/>
    </row>
    <row r="59" spans="4:11" s="1" customFormat="1" ht="13.5">
      <c r="D59" s="145"/>
      <c r="E59" s="145"/>
      <c r="F59" s="145"/>
      <c r="G59" s="145"/>
      <c r="H59" s="145"/>
      <c r="I59" s="145"/>
      <c r="J59" s="145"/>
      <c r="K59" s="145"/>
    </row>
    <row r="60" spans="4:11" s="1" customFormat="1" ht="13.5">
      <c r="D60" s="145"/>
      <c r="E60" s="145"/>
      <c r="F60" s="145"/>
      <c r="G60" s="145"/>
      <c r="H60" s="145"/>
      <c r="I60" s="145"/>
      <c r="J60" s="145"/>
      <c r="K60" s="145"/>
    </row>
    <row r="61" spans="4:11" s="1" customFormat="1" ht="13.5">
      <c r="D61" s="145"/>
      <c r="E61" s="145"/>
      <c r="F61" s="145"/>
      <c r="G61" s="145"/>
      <c r="H61" s="145"/>
      <c r="I61" s="145"/>
      <c r="J61" s="145"/>
      <c r="K61" s="145"/>
    </row>
    <row r="62" spans="4:11" s="1" customFormat="1" ht="13.5">
      <c r="D62" s="145"/>
      <c r="E62" s="145"/>
      <c r="F62" s="145"/>
      <c r="G62" s="145"/>
      <c r="H62" s="145"/>
      <c r="I62" s="145"/>
      <c r="J62" s="145"/>
      <c r="K62" s="145"/>
    </row>
    <row r="63" spans="4:11" s="1" customFormat="1" ht="13.5">
      <c r="D63" s="145"/>
      <c r="E63" s="145"/>
      <c r="F63" s="145"/>
      <c r="G63" s="145"/>
      <c r="H63" s="145"/>
      <c r="I63" s="145"/>
      <c r="J63" s="145"/>
      <c r="K63" s="145"/>
    </row>
    <row r="64" spans="4:11" s="1" customFormat="1" ht="13.5">
      <c r="D64" s="145"/>
      <c r="E64" s="145"/>
      <c r="F64" s="145"/>
      <c r="G64" s="145"/>
      <c r="H64" s="145"/>
      <c r="I64" s="145"/>
      <c r="J64" s="145"/>
      <c r="K64" s="145"/>
    </row>
    <row r="65" spans="4:11" s="1" customFormat="1" ht="13.5">
      <c r="D65" s="145"/>
      <c r="E65" s="145"/>
      <c r="F65" s="145"/>
      <c r="G65" s="145"/>
      <c r="H65" s="145"/>
      <c r="I65" s="145"/>
      <c r="J65" s="145"/>
      <c r="K65" s="145"/>
    </row>
    <row r="66" spans="4:11" s="1" customFormat="1" ht="13.5">
      <c r="D66" s="145"/>
      <c r="E66" s="145"/>
      <c r="F66" s="145"/>
      <c r="G66" s="145"/>
      <c r="H66" s="145"/>
      <c r="I66" s="145"/>
      <c r="J66" s="145"/>
      <c r="K66" s="145"/>
    </row>
    <row r="67" spans="4:11" s="1" customFormat="1" ht="13.5">
      <c r="D67" s="145"/>
      <c r="E67" s="145"/>
      <c r="F67" s="145"/>
      <c r="G67" s="145"/>
      <c r="H67" s="145"/>
      <c r="I67" s="145"/>
      <c r="J67" s="145"/>
      <c r="K67" s="145"/>
    </row>
    <row r="68" spans="4:11" s="1" customFormat="1" ht="13.5">
      <c r="D68" s="145"/>
      <c r="E68" s="145"/>
      <c r="F68" s="145"/>
      <c r="G68" s="145"/>
      <c r="H68" s="145"/>
      <c r="I68" s="145"/>
      <c r="J68" s="145"/>
      <c r="K68" s="145"/>
    </row>
    <row r="69" spans="4:11" s="1" customFormat="1" ht="13.5">
      <c r="D69" s="145"/>
      <c r="E69" s="145"/>
      <c r="F69" s="145"/>
      <c r="G69" s="145"/>
      <c r="H69" s="145"/>
      <c r="I69" s="145"/>
      <c r="J69" s="145"/>
      <c r="K69" s="145"/>
    </row>
    <row r="70" spans="4:11" s="1" customFormat="1" ht="13.5">
      <c r="D70" s="145"/>
      <c r="E70" s="145"/>
      <c r="F70" s="145"/>
      <c r="G70" s="145"/>
      <c r="H70" s="145"/>
      <c r="I70" s="145"/>
      <c r="J70" s="145"/>
      <c r="K70" s="145"/>
    </row>
    <row r="71" spans="4:11" s="1" customFormat="1" ht="13.5">
      <c r="D71" s="145"/>
      <c r="E71" s="145"/>
      <c r="F71" s="145"/>
      <c r="G71" s="145"/>
      <c r="H71" s="145"/>
      <c r="I71" s="145"/>
      <c r="J71" s="145"/>
      <c r="K71" s="145"/>
    </row>
    <row r="72" spans="4:11" s="1" customFormat="1" ht="13.5">
      <c r="D72" s="145"/>
      <c r="E72" s="145"/>
      <c r="F72" s="145"/>
      <c r="G72" s="145"/>
      <c r="H72" s="145"/>
      <c r="I72" s="145"/>
      <c r="J72" s="145"/>
      <c r="K72" s="145"/>
    </row>
    <row r="73" spans="4:11" s="1" customFormat="1" ht="13.5">
      <c r="D73" s="145"/>
      <c r="E73" s="145"/>
      <c r="F73" s="145"/>
      <c r="G73" s="145"/>
      <c r="H73" s="145"/>
      <c r="I73" s="145"/>
      <c r="J73" s="145"/>
      <c r="K73" s="145"/>
    </row>
    <row r="74" spans="4:11" s="1" customFormat="1" ht="13.5">
      <c r="D74" s="145"/>
      <c r="E74" s="145"/>
      <c r="F74" s="145"/>
      <c r="G74" s="145"/>
      <c r="H74" s="145"/>
      <c r="I74" s="145"/>
      <c r="J74" s="145"/>
      <c r="K74" s="145"/>
    </row>
    <row r="75" spans="4:11" s="1" customFormat="1" ht="13.5">
      <c r="D75" s="145"/>
      <c r="E75" s="145"/>
      <c r="F75" s="145"/>
      <c r="G75" s="145"/>
      <c r="H75" s="145"/>
      <c r="I75" s="145"/>
      <c r="J75" s="145"/>
      <c r="K75" s="145"/>
    </row>
    <row r="76" spans="4:11" s="1" customFormat="1" ht="13.5">
      <c r="D76" s="145"/>
      <c r="E76" s="145"/>
      <c r="F76" s="145"/>
      <c r="G76" s="145"/>
      <c r="H76" s="145"/>
      <c r="I76" s="145"/>
      <c r="J76" s="145"/>
      <c r="K76" s="145"/>
    </row>
    <row r="77" spans="4:11" s="1" customFormat="1" ht="13.5">
      <c r="D77" s="145"/>
      <c r="E77" s="145"/>
      <c r="F77" s="145"/>
      <c r="G77" s="145"/>
      <c r="H77" s="145"/>
      <c r="I77" s="145"/>
      <c r="J77" s="145"/>
      <c r="K77" s="145"/>
    </row>
    <row r="78" spans="4:11" s="1" customFormat="1" ht="13.5">
      <c r="D78" s="145"/>
      <c r="E78" s="145"/>
      <c r="F78" s="145"/>
      <c r="G78" s="145"/>
      <c r="H78" s="145"/>
      <c r="I78" s="145"/>
      <c r="J78" s="145"/>
      <c r="K78" s="145"/>
    </row>
    <row r="79" spans="4:11" s="1" customFormat="1" ht="13.5">
      <c r="D79" s="145"/>
      <c r="E79" s="145"/>
      <c r="F79" s="145"/>
      <c r="G79" s="145"/>
      <c r="H79" s="145"/>
      <c r="I79" s="145"/>
      <c r="J79" s="145"/>
      <c r="K79" s="145"/>
    </row>
    <row r="80" spans="4:11" s="1" customFormat="1" ht="13.5">
      <c r="D80" s="145"/>
      <c r="E80" s="145"/>
      <c r="F80" s="145"/>
      <c r="G80" s="145"/>
      <c r="H80" s="145"/>
      <c r="I80" s="145"/>
      <c r="J80" s="145"/>
      <c r="K80" s="145"/>
    </row>
    <row r="81" spans="4:11" s="1" customFormat="1" ht="13.5">
      <c r="D81" s="145"/>
      <c r="E81" s="145"/>
      <c r="F81" s="145"/>
      <c r="G81" s="145"/>
      <c r="H81" s="145"/>
      <c r="I81" s="145"/>
      <c r="J81" s="145"/>
      <c r="K81" s="145"/>
    </row>
    <row r="82" spans="4:11" s="1" customFormat="1" ht="13.5">
      <c r="D82" s="145"/>
      <c r="E82" s="145"/>
      <c r="F82" s="145"/>
      <c r="G82" s="145"/>
      <c r="H82" s="145"/>
      <c r="I82" s="145"/>
      <c r="J82" s="145"/>
      <c r="K82" s="145"/>
    </row>
    <row r="83" spans="4:11" s="1" customFormat="1" ht="13.5">
      <c r="D83" s="145"/>
      <c r="E83" s="145"/>
      <c r="F83" s="145"/>
      <c r="G83" s="145"/>
      <c r="H83" s="145"/>
      <c r="I83" s="145"/>
      <c r="J83" s="145"/>
      <c r="K83" s="145"/>
    </row>
    <row r="84" spans="4:11" s="1" customFormat="1" ht="13.5">
      <c r="D84" s="145"/>
      <c r="E84" s="145"/>
      <c r="F84" s="145"/>
      <c r="G84" s="145"/>
      <c r="H84" s="145"/>
      <c r="I84" s="145"/>
      <c r="J84" s="145"/>
      <c r="K84" s="145"/>
    </row>
    <row r="85" spans="4:11" s="1" customFormat="1" ht="13.5">
      <c r="D85" s="145"/>
      <c r="E85" s="145"/>
      <c r="F85" s="145"/>
      <c r="G85" s="145"/>
      <c r="H85" s="145"/>
      <c r="I85" s="145"/>
      <c r="J85" s="145"/>
      <c r="K85" s="145"/>
    </row>
    <row r="86" spans="4:11" s="1" customFormat="1" ht="13.5">
      <c r="D86" s="145"/>
      <c r="E86" s="145"/>
      <c r="F86" s="145"/>
      <c r="G86" s="145"/>
      <c r="H86" s="145"/>
      <c r="I86" s="145"/>
      <c r="J86" s="145"/>
      <c r="K86" s="145"/>
    </row>
    <row r="87" spans="4:11" s="1" customFormat="1" ht="13.5">
      <c r="D87" s="145"/>
      <c r="E87" s="145"/>
      <c r="F87" s="145"/>
      <c r="G87" s="145"/>
      <c r="H87" s="145"/>
      <c r="I87" s="145"/>
      <c r="J87" s="145"/>
      <c r="K87" s="145"/>
    </row>
    <row r="88" spans="4:11" s="1" customFormat="1" ht="13.5">
      <c r="D88" s="145"/>
      <c r="E88" s="145"/>
      <c r="F88" s="145"/>
      <c r="G88" s="145"/>
      <c r="H88" s="145"/>
      <c r="I88" s="145"/>
      <c r="J88" s="145"/>
      <c r="K88" s="145"/>
    </row>
    <row r="89" spans="4:11" s="1" customFormat="1" ht="13.5">
      <c r="D89" s="145"/>
      <c r="E89" s="145"/>
      <c r="F89" s="145"/>
      <c r="G89" s="145"/>
      <c r="H89" s="145"/>
      <c r="I89" s="145"/>
      <c r="J89" s="145"/>
      <c r="K89" s="145"/>
    </row>
    <row r="90" spans="4:11" s="1" customFormat="1" ht="13.5">
      <c r="D90" s="145"/>
      <c r="E90" s="145"/>
      <c r="F90" s="145"/>
      <c r="G90" s="145"/>
      <c r="H90" s="145"/>
      <c r="I90" s="145"/>
      <c r="J90" s="145"/>
      <c r="K90" s="145"/>
    </row>
    <row r="91" spans="4:11" s="1" customFormat="1" ht="13.5">
      <c r="D91" s="145"/>
      <c r="E91" s="145"/>
      <c r="F91" s="145"/>
      <c r="G91" s="145"/>
      <c r="H91" s="145"/>
      <c r="I91" s="145"/>
      <c r="J91" s="145"/>
      <c r="K91" s="145"/>
    </row>
    <row r="92" spans="4:11" s="1" customFormat="1" ht="13.5">
      <c r="D92" s="145"/>
      <c r="E92" s="145"/>
      <c r="F92" s="145"/>
      <c r="G92" s="145"/>
      <c r="H92" s="145"/>
      <c r="I92" s="145"/>
      <c r="J92" s="145"/>
      <c r="K92" s="145"/>
    </row>
    <row r="93" spans="4:11" s="1" customFormat="1" ht="13.5">
      <c r="D93" s="145"/>
      <c r="E93" s="145"/>
      <c r="F93" s="145"/>
      <c r="G93" s="145"/>
      <c r="H93" s="145"/>
      <c r="I93" s="145"/>
      <c r="J93" s="145"/>
      <c r="K93" s="145"/>
    </row>
    <row r="94" spans="4:11" s="1" customFormat="1" ht="13.5">
      <c r="D94" s="145"/>
      <c r="E94" s="145"/>
      <c r="F94" s="145"/>
      <c r="G94" s="145"/>
      <c r="H94" s="145"/>
      <c r="I94" s="145"/>
      <c r="J94" s="145"/>
      <c r="K94" s="145"/>
    </row>
    <row r="95" spans="4:11" s="1" customFormat="1" ht="13.5">
      <c r="D95" s="145"/>
      <c r="E95" s="145"/>
      <c r="F95" s="145"/>
      <c r="G95" s="145"/>
      <c r="H95" s="145"/>
      <c r="I95" s="145"/>
      <c r="J95" s="145"/>
      <c r="K95" s="145"/>
    </row>
    <row r="96" spans="4:11" s="1" customFormat="1" ht="13.5">
      <c r="D96" s="145"/>
      <c r="E96" s="145"/>
      <c r="F96" s="145"/>
      <c r="G96" s="145"/>
      <c r="H96" s="145"/>
      <c r="I96" s="145"/>
      <c r="J96" s="145"/>
      <c r="K96" s="145"/>
    </row>
    <row r="97" spans="4:11" s="1" customFormat="1" ht="13.5">
      <c r="D97" s="145"/>
      <c r="E97" s="145"/>
      <c r="F97" s="145"/>
      <c r="G97" s="145"/>
      <c r="H97" s="145"/>
      <c r="I97" s="145"/>
      <c r="J97" s="145"/>
      <c r="K97" s="145"/>
    </row>
    <row r="98" spans="4:11" s="1" customFormat="1" ht="13.5">
      <c r="D98" s="145"/>
      <c r="E98" s="145"/>
      <c r="F98" s="145"/>
      <c r="G98" s="145"/>
      <c r="H98" s="145"/>
      <c r="I98" s="145"/>
      <c r="J98" s="145"/>
      <c r="K98" s="145"/>
    </row>
    <row r="99" spans="4:11" s="1" customFormat="1" ht="13.5">
      <c r="D99" s="145"/>
      <c r="E99" s="145"/>
      <c r="F99" s="145"/>
      <c r="G99" s="145"/>
      <c r="H99" s="145"/>
      <c r="I99" s="145"/>
      <c r="J99" s="145"/>
      <c r="K99" s="145"/>
    </row>
    <row r="100" spans="4:11" s="1" customFormat="1" ht="13.5">
      <c r="D100" s="145"/>
      <c r="E100" s="145"/>
      <c r="F100" s="145"/>
      <c r="G100" s="145"/>
      <c r="H100" s="145"/>
      <c r="I100" s="145"/>
      <c r="J100" s="145"/>
      <c r="K100" s="145"/>
    </row>
    <row r="101" spans="4:11" s="1" customFormat="1" ht="13.5">
      <c r="D101" s="145"/>
      <c r="E101" s="145"/>
      <c r="F101" s="145"/>
      <c r="G101" s="145"/>
      <c r="H101" s="145"/>
      <c r="I101" s="145"/>
      <c r="J101" s="145"/>
      <c r="K101" s="145"/>
    </row>
    <row r="102" spans="4:11" s="1" customFormat="1" ht="13.5">
      <c r="D102" s="145"/>
      <c r="E102" s="145"/>
      <c r="F102" s="145"/>
      <c r="G102" s="145"/>
      <c r="H102" s="145"/>
      <c r="I102" s="145"/>
      <c r="J102" s="145"/>
      <c r="K102" s="145"/>
    </row>
    <row r="103" spans="4:11" s="1" customFormat="1" ht="13.5">
      <c r="D103" s="145"/>
      <c r="E103" s="145"/>
      <c r="F103" s="145"/>
      <c r="G103" s="145"/>
      <c r="H103" s="145"/>
      <c r="I103" s="145"/>
      <c r="J103" s="145"/>
      <c r="K103" s="145"/>
    </row>
    <row r="104" spans="4:11" s="1" customFormat="1" ht="13.5">
      <c r="D104" s="145"/>
      <c r="E104" s="145"/>
      <c r="F104" s="145"/>
      <c r="G104" s="145"/>
      <c r="H104" s="145"/>
      <c r="I104" s="145"/>
      <c r="J104" s="145"/>
      <c r="K104" s="145"/>
    </row>
    <row r="105" spans="4:11" s="1" customFormat="1" ht="13.5">
      <c r="D105" s="145"/>
      <c r="E105" s="145"/>
      <c r="F105" s="145"/>
      <c r="G105" s="145"/>
      <c r="H105" s="145"/>
      <c r="I105" s="145"/>
      <c r="J105" s="145"/>
      <c r="K105" s="145"/>
    </row>
    <row r="106" spans="4:11" s="1" customFormat="1" ht="13.5">
      <c r="D106" s="145"/>
      <c r="E106" s="145"/>
      <c r="F106" s="145"/>
      <c r="G106" s="145"/>
      <c r="H106" s="145"/>
      <c r="I106" s="145"/>
      <c r="J106" s="145"/>
      <c r="K106" s="145"/>
    </row>
  </sheetData>
  <sheetProtection/>
  <mergeCells count="19">
    <mergeCell ref="A13:C13"/>
    <mergeCell ref="D6:D11"/>
    <mergeCell ref="E6:I8"/>
    <mergeCell ref="E9:E11"/>
    <mergeCell ref="F9:F11"/>
    <mergeCell ref="H9:H11"/>
    <mergeCell ref="I9:I11"/>
    <mergeCell ref="A12:C12"/>
    <mergeCell ref="A6:C11"/>
    <mergeCell ref="K9:K11"/>
    <mergeCell ref="A2:D2"/>
    <mergeCell ref="A3:K3"/>
    <mergeCell ref="A4:K4"/>
    <mergeCell ref="K6:K8"/>
    <mergeCell ref="A14:C14"/>
    <mergeCell ref="J6:J7"/>
    <mergeCell ref="J8:J9"/>
    <mergeCell ref="J10:J11"/>
    <mergeCell ref="G9:G11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1"/>
  <sheetViews>
    <sheetView showGridLines="0" view="pageBreakPreview" zoomScaleSheetLayoutView="100" zoomScalePageLayoutView="0" workbookViewId="0" topLeftCell="A1">
      <selection activeCell="A3" sqref="A3:M3"/>
    </sheetView>
  </sheetViews>
  <sheetFormatPr defaultColWidth="9.00390625" defaultRowHeight="13.5"/>
  <cols>
    <col min="1" max="1" width="5.00390625" style="67" bestFit="1" customWidth="1"/>
    <col min="2" max="2" width="9.375" style="67" bestFit="1" customWidth="1"/>
    <col min="3" max="13" width="7.00390625" style="146" customWidth="1"/>
    <col min="14" max="16384" width="9.00390625" style="67" customWidth="1"/>
  </cols>
  <sheetData>
    <row r="1" ht="13.5">
      <c r="A1" s="66" t="s">
        <v>277</v>
      </c>
    </row>
    <row r="2" spans="1:3" ht="13.5">
      <c r="A2" s="381" t="s">
        <v>276</v>
      </c>
      <c r="B2" s="381"/>
      <c r="C2" s="381"/>
    </row>
    <row r="3" spans="1:13" ht="17.25">
      <c r="A3" s="299" t="s">
        <v>130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1:13" ht="13.5">
      <c r="A4" s="412" t="s">
        <v>326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</row>
    <row r="5" spans="1:3" ht="6" customHeight="1" thickBot="1">
      <c r="A5" s="68"/>
      <c r="B5" s="68"/>
      <c r="C5" s="147"/>
    </row>
    <row r="6" spans="1:14" s="154" customFormat="1" ht="19.5" customHeight="1" thickTop="1">
      <c r="A6" s="190"/>
      <c r="B6" s="191"/>
      <c r="C6" s="387" t="s">
        <v>129</v>
      </c>
      <c r="D6" s="387" t="s">
        <v>128</v>
      </c>
      <c r="E6" s="423" t="s">
        <v>127</v>
      </c>
      <c r="F6" s="424"/>
      <c r="G6" s="424"/>
      <c r="H6" s="424"/>
      <c r="I6" s="424"/>
      <c r="J6" s="424"/>
      <c r="K6" s="424"/>
      <c r="L6" s="424"/>
      <c r="M6" s="424"/>
      <c r="N6" s="153"/>
    </row>
    <row r="7" spans="1:14" s="196" customFormat="1" ht="19.5" customHeight="1">
      <c r="A7" s="192"/>
      <c r="B7" s="193"/>
      <c r="C7" s="389"/>
      <c r="D7" s="389"/>
      <c r="E7" s="150" t="s">
        <v>70</v>
      </c>
      <c r="F7" s="150" t="s">
        <v>126</v>
      </c>
      <c r="G7" s="150" t="s">
        <v>125</v>
      </c>
      <c r="H7" s="150" t="s">
        <v>124</v>
      </c>
      <c r="I7" s="150" t="s">
        <v>123</v>
      </c>
      <c r="J7" s="150" t="s">
        <v>122</v>
      </c>
      <c r="K7" s="150" t="s">
        <v>121</v>
      </c>
      <c r="L7" s="194" t="s">
        <v>120</v>
      </c>
      <c r="M7" s="194" t="s">
        <v>119</v>
      </c>
      <c r="N7" s="195"/>
    </row>
    <row r="8" spans="1:14" s="157" customFormat="1" ht="21.75" customHeight="1">
      <c r="A8" s="182" t="s">
        <v>118</v>
      </c>
      <c r="B8" s="155" t="s">
        <v>324</v>
      </c>
      <c r="C8" s="18">
        <v>2476</v>
      </c>
      <c r="D8" s="19">
        <v>3013</v>
      </c>
      <c r="E8" s="19">
        <v>7725</v>
      </c>
      <c r="F8" s="19">
        <v>2652</v>
      </c>
      <c r="G8" s="19">
        <v>2149</v>
      </c>
      <c r="H8" s="19">
        <v>140</v>
      </c>
      <c r="I8" s="19">
        <v>335</v>
      </c>
      <c r="J8" s="19">
        <v>2394</v>
      </c>
      <c r="K8" s="19" t="s">
        <v>34</v>
      </c>
      <c r="L8" s="19">
        <v>50</v>
      </c>
      <c r="M8" s="19">
        <v>5</v>
      </c>
      <c r="N8" s="156"/>
    </row>
    <row r="9" spans="1:14" s="157" customFormat="1" ht="21.75" customHeight="1">
      <c r="A9" s="182"/>
      <c r="B9" s="184" t="s">
        <v>274</v>
      </c>
      <c r="C9" s="20">
        <v>2714</v>
      </c>
      <c r="D9" s="21">
        <v>3424</v>
      </c>
      <c r="E9" s="21">
        <v>8578</v>
      </c>
      <c r="F9" s="21">
        <v>2942</v>
      </c>
      <c r="G9" s="21">
        <v>2444</v>
      </c>
      <c r="H9" s="21">
        <v>149</v>
      </c>
      <c r="I9" s="21">
        <v>376</v>
      </c>
      <c r="J9" s="21">
        <v>2599</v>
      </c>
      <c r="K9" s="21">
        <v>0</v>
      </c>
      <c r="L9" s="21">
        <v>60</v>
      </c>
      <c r="M9" s="21">
        <v>8</v>
      </c>
      <c r="N9" s="156"/>
    </row>
    <row r="10" spans="1:14" s="162" customFormat="1" ht="21.75" customHeight="1">
      <c r="A10" s="163"/>
      <c r="B10" s="197" t="s">
        <v>325</v>
      </c>
      <c r="C10" s="159">
        <f aca="true" t="shared" si="0" ref="C10:M10">SUM(C22,C29)</f>
        <v>2854</v>
      </c>
      <c r="D10" s="160">
        <f t="shared" si="0"/>
        <v>3657</v>
      </c>
      <c r="E10" s="160">
        <f t="shared" si="0"/>
        <v>9239</v>
      </c>
      <c r="F10" s="160">
        <f t="shared" si="0"/>
        <v>3165</v>
      </c>
      <c r="G10" s="160">
        <f t="shared" si="0"/>
        <v>2614</v>
      </c>
      <c r="H10" s="160">
        <f t="shared" si="0"/>
        <v>176</v>
      </c>
      <c r="I10" s="160">
        <f t="shared" si="0"/>
        <v>417</v>
      </c>
      <c r="J10" s="160">
        <f t="shared" si="0"/>
        <v>2796</v>
      </c>
      <c r="K10" s="160">
        <f t="shared" si="0"/>
        <v>0</v>
      </c>
      <c r="L10" s="160">
        <f t="shared" si="0"/>
        <v>63</v>
      </c>
      <c r="M10" s="160">
        <f t="shared" si="0"/>
        <v>8</v>
      </c>
      <c r="N10" s="161"/>
    </row>
    <row r="11" spans="1:14" s="162" customFormat="1" ht="21.75" customHeight="1">
      <c r="A11" s="182"/>
      <c r="B11" s="184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61"/>
    </row>
    <row r="12" spans="1:14" s="157" customFormat="1" ht="21.75" customHeight="1">
      <c r="A12" s="377" t="s">
        <v>117</v>
      </c>
      <c r="B12" s="378"/>
      <c r="C12" s="20">
        <v>1562</v>
      </c>
      <c r="D12" s="21">
        <v>2033</v>
      </c>
      <c r="E12" s="21">
        <f aca="true" t="shared" si="1" ref="E12:E20">SUM(F12:M12)</f>
        <v>5418</v>
      </c>
      <c r="F12" s="21">
        <v>1840</v>
      </c>
      <c r="G12" s="21">
        <v>1667</v>
      </c>
      <c r="H12" s="21">
        <v>98</v>
      </c>
      <c r="I12" s="21">
        <v>212</v>
      </c>
      <c r="J12" s="21">
        <v>1560</v>
      </c>
      <c r="K12" s="21">
        <v>0</v>
      </c>
      <c r="L12" s="21">
        <v>37</v>
      </c>
      <c r="M12" s="21">
        <v>4</v>
      </c>
      <c r="N12" s="156"/>
    </row>
    <row r="13" spans="1:14" s="157" customFormat="1" ht="21.75" customHeight="1">
      <c r="A13" s="377" t="s">
        <v>116</v>
      </c>
      <c r="B13" s="378"/>
      <c r="C13" s="20">
        <v>234</v>
      </c>
      <c r="D13" s="21">
        <v>300</v>
      </c>
      <c r="E13" s="21">
        <f t="shared" si="1"/>
        <v>769</v>
      </c>
      <c r="F13" s="21">
        <v>259</v>
      </c>
      <c r="G13" s="21">
        <v>210</v>
      </c>
      <c r="H13" s="21">
        <v>14</v>
      </c>
      <c r="I13" s="21">
        <v>35</v>
      </c>
      <c r="J13" s="21">
        <v>244</v>
      </c>
      <c r="K13" s="21">
        <v>0</v>
      </c>
      <c r="L13" s="21">
        <v>6</v>
      </c>
      <c r="M13" s="21">
        <v>1</v>
      </c>
      <c r="N13" s="156"/>
    </row>
    <row r="14" spans="1:14" s="157" customFormat="1" ht="21.75" customHeight="1">
      <c r="A14" s="377" t="s">
        <v>115</v>
      </c>
      <c r="B14" s="378"/>
      <c r="C14" s="20">
        <v>133</v>
      </c>
      <c r="D14" s="21">
        <v>173</v>
      </c>
      <c r="E14" s="21">
        <f t="shared" si="1"/>
        <v>416</v>
      </c>
      <c r="F14" s="21">
        <v>143</v>
      </c>
      <c r="G14" s="21">
        <v>115</v>
      </c>
      <c r="H14" s="21">
        <v>8</v>
      </c>
      <c r="I14" s="21">
        <v>24</v>
      </c>
      <c r="J14" s="21">
        <v>122</v>
      </c>
      <c r="K14" s="21">
        <v>0</v>
      </c>
      <c r="L14" s="21">
        <v>3</v>
      </c>
      <c r="M14" s="21">
        <v>1</v>
      </c>
      <c r="N14" s="156"/>
    </row>
    <row r="15" spans="1:14" s="157" customFormat="1" ht="21.75" customHeight="1">
      <c r="A15" s="377" t="s">
        <v>114</v>
      </c>
      <c r="B15" s="378"/>
      <c r="C15" s="20">
        <v>105</v>
      </c>
      <c r="D15" s="21">
        <v>130</v>
      </c>
      <c r="E15" s="21">
        <f t="shared" si="1"/>
        <v>277</v>
      </c>
      <c r="F15" s="21">
        <v>94</v>
      </c>
      <c r="G15" s="21">
        <v>67</v>
      </c>
      <c r="H15" s="21">
        <v>4</v>
      </c>
      <c r="I15" s="21">
        <v>17</v>
      </c>
      <c r="J15" s="21">
        <v>95</v>
      </c>
      <c r="K15" s="21">
        <v>0</v>
      </c>
      <c r="L15" s="21">
        <v>0</v>
      </c>
      <c r="M15" s="21">
        <v>0</v>
      </c>
      <c r="N15" s="156"/>
    </row>
    <row r="16" spans="1:14" s="157" customFormat="1" ht="21.75" customHeight="1">
      <c r="A16" s="377" t="s">
        <v>113</v>
      </c>
      <c r="B16" s="378"/>
      <c r="C16" s="20">
        <v>53</v>
      </c>
      <c r="D16" s="21">
        <v>65</v>
      </c>
      <c r="E16" s="21">
        <f t="shared" si="1"/>
        <v>135</v>
      </c>
      <c r="F16" s="21">
        <v>51</v>
      </c>
      <c r="G16" s="21">
        <v>31</v>
      </c>
      <c r="H16" s="21">
        <v>5</v>
      </c>
      <c r="I16" s="21">
        <v>8</v>
      </c>
      <c r="J16" s="21">
        <v>39</v>
      </c>
      <c r="K16" s="21">
        <v>0</v>
      </c>
      <c r="L16" s="21">
        <v>1</v>
      </c>
      <c r="M16" s="21">
        <v>0</v>
      </c>
      <c r="N16" s="156"/>
    </row>
    <row r="17" spans="1:14" s="157" customFormat="1" ht="21.75" customHeight="1">
      <c r="A17" s="377" t="s">
        <v>335</v>
      </c>
      <c r="B17" s="378"/>
      <c r="C17" s="20">
        <v>87</v>
      </c>
      <c r="D17" s="21">
        <v>103</v>
      </c>
      <c r="E17" s="21">
        <f t="shared" si="1"/>
        <v>242</v>
      </c>
      <c r="F17" s="21">
        <v>86</v>
      </c>
      <c r="G17" s="21">
        <v>61</v>
      </c>
      <c r="H17" s="21">
        <v>3</v>
      </c>
      <c r="I17" s="21">
        <v>13</v>
      </c>
      <c r="J17" s="21">
        <v>78</v>
      </c>
      <c r="K17" s="21">
        <v>0</v>
      </c>
      <c r="L17" s="21">
        <v>1</v>
      </c>
      <c r="M17" s="21">
        <v>0</v>
      </c>
      <c r="N17" s="156"/>
    </row>
    <row r="18" spans="1:14" s="157" customFormat="1" ht="21.75" customHeight="1">
      <c r="A18" s="377" t="s">
        <v>112</v>
      </c>
      <c r="B18" s="378"/>
      <c r="C18" s="20">
        <v>101</v>
      </c>
      <c r="D18" s="21">
        <v>125</v>
      </c>
      <c r="E18" s="21">
        <f t="shared" si="1"/>
        <v>310</v>
      </c>
      <c r="F18" s="21">
        <v>104</v>
      </c>
      <c r="G18" s="21">
        <v>72</v>
      </c>
      <c r="H18" s="21">
        <v>11</v>
      </c>
      <c r="I18" s="21">
        <v>12</v>
      </c>
      <c r="J18" s="21">
        <v>109</v>
      </c>
      <c r="K18" s="21">
        <v>0</v>
      </c>
      <c r="L18" s="21">
        <v>2</v>
      </c>
      <c r="M18" s="21">
        <v>0</v>
      </c>
      <c r="N18" s="156"/>
    </row>
    <row r="19" spans="1:14" s="157" customFormat="1" ht="21.75" customHeight="1">
      <c r="A19" s="377" t="s">
        <v>111</v>
      </c>
      <c r="B19" s="378"/>
      <c r="C19" s="20">
        <v>190</v>
      </c>
      <c r="D19" s="21">
        <v>228</v>
      </c>
      <c r="E19" s="21">
        <f t="shared" si="1"/>
        <v>518</v>
      </c>
      <c r="F19" s="21">
        <v>179</v>
      </c>
      <c r="G19" s="21">
        <v>143</v>
      </c>
      <c r="H19" s="21">
        <v>7</v>
      </c>
      <c r="I19" s="21">
        <v>27</v>
      </c>
      <c r="J19" s="21">
        <v>158</v>
      </c>
      <c r="K19" s="21">
        <v>0</v>
      </c>
      <c r="L19" s="21">
        <v>2</v>
      </c>
      <c r="M19" s="21">
        <v>2</v>
      </c>
      <c r="N19" s="156"/>
    </row>
    <row r="20" spans="1:14" s="157" customFormat="1" ht="21.75" customHeight="1">
      <c r="A20" s="377" t="s">
        <v>110</v>
      </c>
      <c r="B20" s="378"/>
      <c r="C20" s="20">
        <v>152</v>
      </c>
      <c r="D20" s="21">
        <v>191</v>
      </c>
      <c r="E20" s="21">
        <f t="shared" si="1"/>
        <v>439</v>
      </c>
      <c r="F20" s="21">
        <v>150</v>
      </c>
      <c r="G20" s="21">
        <v>105</v>
      </c>
      <c r="H20" s="21">
        <v>9</v>
      </c>
      <c r="I20" s="21">
        <v>24</v>
      </c>
      <c r="J20" s="21">
        <v>146</v>
      </c>
      <c r="K20" s="21">
        <v>0</v>
      </c>
      <c r="L20" s="21">
        <v>5</v>
      </c>
      <c r="M20" s="21">
        <v>0</v>
      </c>
      <c r="N20" s="156"/>
    </row>
    <row r="21" spans="1:14" s="157" customFormat="1" ht="21.75" customHeight="1">
      <c r="A21" s="164"/>
      <c r="B21" s="185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56"/>
    </row>
    <row r="22" spans="1:14" s="162" customFormat="1" ht="21.75" customHeight="1">
      <c r="A22" s="420" t="s">
        <v>109</v>
      </c>
      <c r="B22" s="421"/>
      <c r="C22" s="159">
        <f aca="true" t="shared" si="2" ref="C22:M22">SUM(C12:C20)</f>
        <v>2617</v>
      </c>
      <c r="D22" s="160">
        <f t="shared" si="2"/>
        <v>3348</v>
      </c>
      <c r="E22" s="160">
        <f t="shared" si="2"/>
        <v>8524</v>
      </c>
      <c r="F22" s="160">
        <f t="shared" si="2"/>
        <v>2906</v>
      </c>
      <c r="G22" s="160">
        <f t="shared" si="2"/>
        <v>2471</v>
      </c>
      <c r="H22" s="160">
        <f t="shared" si="2"/>
        <v>159</v>
      </c>
      <c r="I22" s="160">
        <f t="shared" si="2"/>
        <v>372</v>
      </c>
      <c r="J22" s="160">
        <f t="shared" si="2"/>
        <v>2551</v>
      </c>
      <c r="K22" s="160">
        <f t="shared" si="2"/>
        <v>0</v>
      </c>
      <c r="L22" s="160">
        <f t="shared" si="2"/>
        <v>57</v>
      </c>
      <c r="M22" s="160">
        <f t="shared" si="2"/>
        <v>8</v>
      </c>
      <c r="N22" s="161"/>
    </row>
    <row r="23" spans="1:14" s="162" customFormat="1" ht="21.75" customHeight="1">
      <c r="A23" s="164"/>
      <c r="B23" s="185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1"/>
    </row>
    <row r="24" spans="1:14" s="157" customFormat="1" ht="21.75" customHeight="1">
      <c r="A24" s="373" t="s">
        <v>108</v>
      </c>
      <c r="B24" s="374"/>
      <c r="C24" s="20">
        <v>33</v>
      </c>
      <c r="D24" s="21">
        <v>37</v>
      </c>
      <c r="E24" s="21">
        <f>SUM(F24:M24)</f>
        <v>90</v>
      </c>
      <c r="F24" s="21">
        <v>31</v>
      </c>
      <c r="G24" s="21">
        <v>14</v>
      </c>
      <c r="H24" s="21">
        <v>0</v>
      </c>
      <c r="I24" s="21">
        <v>12</v>
      </c>
      <c r="J24" s="21">
        <v>33</v>
      </c>
      <c r="K24" s="21">
        <v>0</v>
      </c>
      <c r="L24" s="21">
        <v>0</v>
      </c>
      <c r="M24" s="21">
        <v>0</v>
      </c>
      <c r="N24" s="156"/>
    </row>
    <row r="25" spans="1:14" s="157" customFormat="1" ht="21.75" customHeight="1">
      <c r="A25" s="373" t="s">
        <v>107</v>
      </c>
      <c r="B25" s="374"/>
      <c r="C25" s="20">
        <v>58</v>
      </c>
      <c r="D25" s="21">
        <v>69</v>
      </c>
      <c r="E25" s="21">
        <f>SUM(F25:M25)</f>
        <v>132</v>
      </c>
      <c r="F25" s="21">
        <v>50</v>
      </c>
      <c r="G25" s="21">
        <v>16</v>
      </c>
      <c r="H25" s="21">
        <v>3</v>
      </c>
      <c r="I25" s="21">
        <v>8</v>
      </c>
      <c r="J25" s="21">
        <v>55</v>
      </c>
      <c r="K25" s="21">
        <v>0</v>
      </c>
      <c r="L25" s="21">
        <v>0</v>
      </c>
      <c r="M25" s="21">
        <v>0</v>
      </c>
      <c r="N25" s="156"/>
    </row>
    <row r="26" spans="1:14" s="157" customFormat="1" ht="21.75" customHeight="1">
      <c r="A26" s="373" t="s">
        <v>106</v>
      </c>
      <c r="B26" s="374"/>
      <c r="C26" s="20">
        <v>71</v>
      </c>
      <c r="D26" s="21">
        <v>90</v>
      </c>
      <c r="E26" s="21">
        <f>SUM(F26:M26)</f>
        <v>222</v>
      </c>
      <c r="F26" s="21">
        <v>82</v>
      </c>
      <c r="G26" s="21">
        <v>52</v>
      </c>
      <c r="H26" s="21">
        <v>5</v>
      </c>
      <c r="I26" s="21">
        <v>13</v>
      </c>
      <c r="J26" s="21">
        <v>68</v>
      </c>
      <c r="K26" s="21">
        <v>0</v>
      </c>
      <c r="L26" s="21">
        <v>2</v>
      </c>
      <c r="M26" s="21">
        <v>0</v>
      </c>
      <c r="N26" s="156"/>
    </row>
    <row r="27" spans="1:20" s="157" customFormat="1" ht="21.75" customHeight="1">
      <c r="A27" s="373" t="s">
        <v>105</v>
      </c>
      <c r="B27" s="374"/>
      <c r="C27" s="20">
        <v>75</v>
      </c>
      <c r="D27" s="21">
        <v>113</v>
      </c>
      <c r="E27" s="21">
        <f>SUM(F27:M27)</f>
        <v>271</v>
      </c>
      <c r="F27" s="21">
        <v>96</v>
      </c>
      <c r="G27" s="21">
        <v>61</v>
      </c>
      <c r="H27" s="21">
        <v>9</v>
      </c>
      <c r="I27" s="21">
        <v>12</v>
      </c>
      <c r="J27" s="21">
        <v>89</v>
      </c>
      <c r="K27" s="21">
        <v>0</v>
      </c>
      <c r="L27" s="21">
        <v>4</v>
      </c>
      <c r="M27" s="21">
        <v>0</v>
      </c>
      <c r="N27" s="156"/>
      <c r="O27" s="156"/>
      <c r="P27" s="156"/>
      <c r="Q27" s="156"/>
      <c r="R27" s="156"/>
      <c r="S27" s="156"/>
      <c r="T27" s="156"/>
    </row>
    <row r="28" spans="1:20" s="157" customFormat="1" ht="21.75" customHeight="1">
      <c r="A28" s="416"/>
      <c r="B28" s="417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56"/>
      <c r="O28" s="156"/>
      <c r="P28" s="156"/>
      <c r="Q28" s="156"/>
      <c r="R28" s="156"/>
      <c r="S28" s="156"/>
      <c r="T28" s="156"/>
    </row>
    <row r="29" spans="1:20" s="162" customFormat="1" ht="21.75" customHeight="1">
      <c r="A29" s="418" t="s">
        <v>104</v>
      </c>
      <c r="B29" s="419"/>
      <c r="C29" s="204">
        <f aca="true" t="shared" si="3" ref="C29:M29">SUM(C24:C27)</f>
        <v>237</v>
      </c>
      <c r="D29" s="205">
        <f t="shared" si="3"/>
        <v>309</v>
      </c>
      <c r="E29" s="205">
        <f t="shared" si="3"/>
        <v>715</v>
      </c>
      <c r="F29" s="205">
        <f t="shared" si="3"/>
        <v>259</v>
      </c>
      <c r="G29" s="205">
        <f t="shared" si="3"/>
        <v>143</v>
      </c>
      <c r="H29" s="205">
        <f t="shared" si="3"/>
        <v>17</v>
      </c>
      <c r="I29" s="205">
        <f t="shared" si="3"/>
        <v>45</v>
      </c>
      <c r="J29" s="205">
        <f t="shared" si="3"/>
        <v>245</v>
      </c>
      <c r="K29" s="205">
        <f t="shared" si="3"/>
        <v>0</v>
      </c>
      <c r="L29" s="205">
        <f t="shared" si="3"/>
        <v>6</v>
      </c>
      <c r="M29" s="205">
        <f t="shared" si="3"/>
        <v>0</v>
      </c>
      <c r="N29" s="161"/>
      <c r="O29" s="161"/>
      <c r="P29" s="161"/>
      <c r="Q29" s="161"/>
      <c r="R29" s="161"/>
      <c r="S29" s="161"/>
      <c r="T29" s="161"/>
    </row>
    <row r="30" spans="1:20" s="200" customFormat="1" ht="16.5" customHeight="1">
      <c r="A30" s="422" t="s">
        <v>103</v>
      </c>
      <c r="B30" s="422"/>
      <c r="C30" s="422"/>
      <c r="D30" s="422"/>
      <c r="E30" s="169"/>
      <c r="F30" s="169"/>
      <c r="G30" s="169"/>
      <c r="H30" s="198"/>
      <c r="I30" s="198"/>
      <c r="J30" s="198"/>
      <c r="K30" s="198"/>
      <c r="L30" s="198"/>
      <c r="M30" s="198"/>
      <c r="N30" s="199"/>
      <c r="O30" s="199"/>
      <c r="P30" s="199"/>
      <c r="Q30" s="199"/>
      <c r="R30" s="199"/>
      <c r="S30" s="199"/>
      <c r="T30" s="199"/>
    </row>
    <row r="31" spans="1:20" s="1" customFormat="1" ht="18.75" customHeight="1">
      <c r="A31" s="201"/>
      <c r="B31" s="201"/>
      <c r="C31" s="201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O31" s="203"/>
      <c r="P31" s="203"/>
      <c r="Q31" s="203"/>
      <c r="R31" s="203"/>
      <c r="S31" s="203"/>
      <c r="T31" s="203"/>
    </row>
    <row r="32" spans="3:20" s="1" customFormat="1" ht="13.5"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O32" s="203"/>
      <c r="P32" s="203"/>
      <c r="Q32" s="203"/>
      <c r="R32" s="203"/>
      <c r="S32" s="203"/>
      <c r="T32" s="203"/>
    </row>
    <row r="33" spans="3:13" s="1" customFormat="1" ht="13.5"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</row>
    <row r="34" spans="3:13" s="1" customFormat="1" ht="13.5"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</row>
    <row r="35" spans="3:13" s="1" customFormat="1" ht="13.5"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</row>
    <row r="36" spans="3:13" s="1" customFormat="1" ht="11.25" customHeight="1"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</row>
    <row r="37" spans="3:13" s="1" customFormat="1" ht="13.5"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3:13" s="1" customFormat="1" ht="13.5"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</row>
    <row r="39" spans="3:13" s="1" customFormat="1" ht="13.5"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3:13" s="1" customFormat="1" ht="13.5"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</row>
    <row r="41" spans="3:13" s="1" customFormat="1" ht="13.5"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</row>
    <row r="42" spans="3:13" s="1" customFormat="1" ht="13.5"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  <row r="43" spans="3:13" s="1" customFormat="1" ht="13.5"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</row>
    <row r="44" spans="3:13" s="1" customFormat="1" ht="13.5"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</row>
    <row r="45" spans="3:13" s="1" customFormat="1" ht="13.5"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</row>
    <row r="46" spans="3:13" s="1" customFormat="1" ht="13.5"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</row>
    <row r="47" spans="3:13" s="1" customFormat="1" ht="13.5"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</row>
    <row r="48" spans="3:13" s="1" customFormat="1" ht="13.5"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</row>
    <row r="49" spans="3:13" s="1" customFormat="1" ht="13.5"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</row>
    <row r="50" spans="3:13" s="1" customFormat="1" ht="13.5"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</row>
    <row r="51" spans="3:13" s="1" customFormat="1" ht="13.5"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</row>
    <row r="52" spans="3:13" s="1" customFormat="1" ht="13.5"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</row>
    <row r="53" spans="3:13" s="1" customFormat="1" ht="13.5"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</row>
    <row r="54" spans="3:13" s="1" customFormat="1" ht="13.5"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</row>
    <row r="55" spans="3:13" s="1" customFormat="1" ht="13.5"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</row>
    <row r="56" spans="3:13" s="1" customFormat="1" ht="13.5"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</row>
    <row r="57" spans="3:13" s="1" customFormat="1" ht="13.5"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</row>
    <row r="58" spans="3:13" s="1" customFormat="1" ht="13.5"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</row>
    <row r="59" spans="3:13" s="1" customFormat="1" ht="13.5"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</row>
    <row r="60" spans="3:13" s="1" customFormat="1" ht="13.5"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</row>
    <row r="61" spans="3:13" s="1" customFormat="1" ht="13.5"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</row>
    <row r="62" spans="3:13" s="1" customFormat="1" ht="13.5"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</row>
    <row r="63" spans="3:13" s="1" customFormat="1" ht="13.5"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</row>
    <row r="64" spans="3:13" s="1" customFormat="1" ht="13.5"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</row>
    <row r="65" spans="3:13" s="1" customFormat="1" ht="13.5"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</row>
    <row r="66" spans="3:13" s="1" customFormat="1" ht="13.5"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</row>
    <row r="67" spans="3:13" s="1" customFormat="1" ht="13.5"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</row>
    <row r="68" spans="3:13" s="1" customFormat="1" ht="13.5"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</row>
    <row r="69" spans="3:13" s="1" customFormat="1" ht="13.5"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</row>
    <row r="70" spans="3:13" s="1" customFormat="1" ht="13.5"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</row>
    <row r="71" spans="3:13" s="1" customFormat="1" ht="13.5"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</row>
    <row r="72" spans="3:13" s="1" customFormat="1" ht="13.5"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</row>
    <row r="73" spans="3:13" s="1" customFormat="1" ht="13.5"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</row>
    <row r="74" spans="3:13" s="1" customFormat="1" ht="13.5"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</row>
    <row r="75" spans="3:13" s="1" customFormat="1" ht="13.5"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</row>
    <row r="76" spans="3:13" s="1" customFormat="1" ht="13.5"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</row>
    <row r="77" spans="3:13" s="1" customFormat="1" ht="13.5"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</row>
    <row r="78" spans="3:13" s="1" customFormat="1" ht="13.5"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</row>
    <row r="79" spans="3:13" s="1" customFormat="1" ht="13.5"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</row>
    <row r="80" spans="3:13" s="1" customFormat="1" ht="13.5"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</row>
    <row r="81" spans="3:13" s="1" customFormat="1" ht="13.5"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</row>
    <row r="82" spans="3:13" s="1" customFormat="1" ht="13.5"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</row>
    <row r="83" spans="3:13" s="1" customFormat="1" ht="13.5"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</row>
    <row r="84" spans="3:13" s="1" customFormat="1" ht="13.5"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</row>
    <row r="85" spans="3:13" s="1" customFormat="1" ht="13.5"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3:13" s="1" customFormat="1" ht="13.5"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</row>
    <row r="87" spans="3:13" s="1" customFormat="1" ht="13.5"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</row>
    <row r="88" spans="3:13" s="1" customFormat="1" ht="13.5"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</row>
    <row r="89" spans="3:13" s="1" customFormat="1" ht="13.5"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</row>
    <row r="90" spans="3:13" s="1" customFormat="1" ht="13.5"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</row>
    <row r="91" spans="3:13" s="1" customFormat="1" ht="13.5"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</row>
    <row r="92" spans="3:13" s="1" customFormat="1" ht="13.5"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</row>
    <row r="93" spans="3:13" s="1" customFormat="1" ht="13.5"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</row>
    <row r="94" spans="3:13" s="1" customFormat="1" ht="13.5"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</row>
    <row r="95" spans="3:13" s="1" customFormat="1" ht="13.5"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</row>
    <row r="96" spans="3:13" s="1" customFormat="1" ht="13.5"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</row>
    <row r="97" spans="3:13" s="1" customFormat="1" ht="13.5"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</row>
    <row r="98" spans="3:13" s="1" customFormat="1" ht="13.5"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</row>
    <row r="99" spans="3:13" s="1" customFormat="1" ht="13.5"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</row>
    <row r="100" spans="3:13" s="1" customFormat="1" ht="13.5"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</row>
    <row r="101" spans="3:13" s="1" customFormat="1" ht="13.5"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</row>
    <row r="102" spans="3:13" s="1" customFormat="1" ht="13.5"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</row>
    <row r="103" spans="3:13" s="1" customFormat="1" ht="13.5"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</row>
    <row r="104" spans="3:13" s="1" customFormat="1" ht="13.5"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</row>
    <row r="105" spans="3:13" s="1" customFormat="1" ht="13.5"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</row>
    <row r="106" spans="3:13" s="1" customFormat="1" ht="13.5"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</row>
    <row r="107" spans="3:13" s="1" customFormat="1" ht="13.5"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</row>
    <row r="108" spans="3:13" s="1" customFormat="1" ht="13.5"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</row>
    <row r="109" spans="3:13" s="1" customFormat="1" ht="13.5"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</row>
    <row r="110" spans="3:13" s="1" customFormat="1" ht="13.5"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</row>
    <row r="111" spans="3:13" s="1" customFormat="1" ht="13.5"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</row>
  </sheetData>
  <sheetProtection/>
  <mergeCells count="23">
    <mergeCell ref="A2:C2"/>
    <mergeCell ref="A4:M4"/>
    <mergeCell ref="E6:M6"/>
    <mergeCell ref="A13:B13"/>
    <mergeCell ref="A14:B14"/>
    <mergeCell ref="A15:B15"/>
    <mergeCell ref="A29:B29"/>
    <mergeCell ref="A18:B18"/>
    <mergeCell ref="A22:B22"/>
    <mergeCell ref="A30:D30"/>
    <mergeCell ref="A3:M3"/>
    <mergeCell ref="D6:D7"/>
    <mergeCell ref="A24:B24"/>
    <mergeCell ref="C6:C7"/>
    <mergeCell ref="A20:B20"/>
    <mergeCell ref="A16:B16"/>
    <mergeCell ref="A17:B17"/>
    <mergeCell ref="A26:B26"/>
    <mergeCell ref="A28:B28"/>
    <mergeCell ref="A12:B12"/>
    <mergeCell ref="A25:B25"/>
    <mergeCell ref="A27:B27"/>
    <mergeCell ref="A19:B19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showGridLines="0" view="pageBreakPreview" zoomScaleSheetLayoutView="100" zoomScalePageLayoutView="0" workbookViewId="0" topLeftCell="A1">
      <pane xSplit="1" ySplit="8" topLeftCell="B9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3" sqref="A3:S3"/>
    </sheetView>
  </sheetViews>
  <sheetFormatPr defaultColWidth="9.00390625" defaultRowHeight="13.5"/>
  <cols>
    <col min="1" max="1" width="8.50390625" style="206" customWidth="1"/>
    <col min="2" max="2" width="7.00390625" style="206" bestFit="1" customWidth="1"/>
    <col min="3" max="5" width="6.125" style="206" bestFit="1" customWidth="1"/>
    <col min="6" max="6" width="5.25390625" style="206" customWidth="1"/>
    <col min="7" max="7" width="4.625" style="206" bestFit="1" customWidth="1"/>
    <col min="8" max="8" width="7.00390625" style="206" bestFit="1" customWidth="1"/>
    <col min="9" max="9" width="6.125" style="206" bestFit="1" customWidth="1"/>
    <col min="10" max="10" width="7.00390625" style="206" bestFit="1" customWidth="1"/>
    <col min="11" max="11" width="6.125" style="206" bestFit="1" customWidth="1"/>
    <col min="12" max="13" width="5.25390625" style="206" customWidth="1"/>
    <col min="14" max="14" width="7.00390625" style="206" customWidth="1"/>
    <col min="15" max="16" width="6.125" style="206" bestFit="1" customWidth="1"/>
    <col min="17" max="19" width="6.125" style="206" customWidth="1"/>
    <col min="20" max="16384" width="9.00390625" style="206" customWidth="1"/>
  </cols>
  <sheetData>
    <row r="1" ht="13.5">
      <c r="A1" s="66" t="s">
        <v>277</v>
      </c>
    </row>
    <row r="2" ht="13.5">
      <c r="A2" s="207" t="s">
        <v>276</v>
      </c>
    </row>
    <row r="3" spans="1:19" s="208" customFormat="1" ht="21">
      <c r="A3" s="484" t="s">
        <v>288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</row>
    <row r="4" spans="1:19" ht="13.5">
      <c r="A4" s="428" t="s">
        <v>327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</row>
    <row r="5" spans="1:19" ht="7.5" customHeight="1" thickBo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</row>
    <row r="6" spans="1:19" s="211" customFormat="1" ht="17.25" customHeight="1" thickTop="1">
      <c r="A6" s="210"/>
      <c r="B6" s="432" t="s">
        <v>155</v>
      </c>
      <c r="C6" s="431" t="s">
        <v>160</v>
      </c>
      <c r="D6" s="435" t="s">
        <v>159</v>
      </c>
      <c r="E6" s="436"/>
      <c r="F6" s="437"/>
      <c r="G6" s="427" t="s">
        <v>158</v>
      </c>
      <c r="H6" s="435" t="s">
        <v>157</v>
      </c>
      <c r="I6" s="436"/>
      <c r="J6" s="436"/>
      <c r="K6" s="436"/>
      <c r="L6" s="436"/>
      <c r="M6" s="437"/>
      <c r="N6" s="435" t="s">
        <v>156</v>
      </c>
      <c r="O6" s="436"/>
      <c r="P6" s="436"/>
      <c r="Q6" s="436"/>
      <c r="R6" s="436"/>
      <c r="S6" s="436"/>
    </row>
    <row r="7" spans="1:19" s="211" customFormat="1" ht="20.25" customHeight="1">
      <c r="A7" s="212"/>
      <c r="B7" s="433"/>
      <c r="C7" s="425"/>
      <c r="D7" s="426" t="s">
        <v>8</v>
      </c>
      <c r="E7" s="425" t="s">
        <v>154</v>
      </c>
      <c r="F7" s="425" t="s">
        <v>153</v>
      </c>
      <c r="G7" s="426"/>
      <c r="H7" s="426" t="s">
        <v>8</v>
      </c>
      <c r="I7" s="425" t="s">
        <v>145</v>
      </c>
      <c r="J7" s="425" t="s">
        <v>152</v>
      </c>
      <c r="K7" s="425" t="s">
        <v>151</v>
      </c>
      <c r="L7" s="438" t="s">
        <v>150</v>
      </c>
      <c r="M7" s="439"/>
      <c r="N7" s="426" t="s">
        <v>8</v>
      </c>
      <c r="O7" s="425" t="s">
        <v>149</v>
      </c>
      <c r="P7" s="425" t="s">
        <v>148</v>
      </c>
      <c r="Q7" s="426" t="s">
        <v>147</v>
      </c>
      <c r="R7" s="429" t="s">
        <v>146</v>
      </c>
      <c r="S7" s="438" t="s">
        <v>287</v>
      </c>
    </row>
    <row r="8" spans="1:19" s="211" customFormat="1" ht="20.25" customHeight="1">
      <c r="A8" s="214"/>
      <c r="B8" s="434"/>
      <c r="C8" s="425"/>
      <c r="D8" s="426"/>
      <c r="E8" s="425"/>
      <c r="F8" s="425"/>
      <c r="G8" s="426"/>
      <c r="H8" s="426"/>
      <c r="I8" s="425"/>
      <c r="J8" s="425"/>
      <c r="K8" s="425"/>
      <c r="L8" s="213" t="s">
        <v>145</v>
      </c>
      <c r="M8" s="213" t="s">
        <v>144</v>
      </c>
      <c r="N8" s="426"/>
      <c r="O8" s="425"/>
      <c r="P8" s="425"/>
      <c r="Q8" s="426"/>
      <c r="R8" s="430"/>
      <c r="S8" s="438"/>
    </row>
    <row r="9" spans="1:19" s="211" customFormat="1" ht="31.5" customHeight="1">
      <c r="A9" s="215" t="s">
        <v>321</v>
      </c>
      <c r="B9" s="216">
        <v>40166</v>
      </c>
      <c r="C9" s="217">
        <v>2996</v>
      </c>
      <c r="D9" s="217">
        <v>3644</v>
      </c>
      <c r="E9" s="217">
        <v>3623</v>
      </c>
      <c r="F9" s="217">
        <v>21</v>
      </c>
      <c r="G9" s="217">
        <v>442</v>
      </c>
      <c r="H9" s="217">
        <v>22580</v>
      </c>
      <c r="I9" s="217">
        <v>6939</v>
      </c>
      <c r="J9" s="217">
        <v>12724</v>
      </c>
      <c r="K9" s="217">
        <v>2616</v>
      </c>
      <c r="L9" s="217">
        <v>230</v>
      </c>
      <c r="M9" s="217">
        <v>71</v>
      </c>
      <c r="N9" s="217">
        <v>10504</v>
      </c>
      <c r="O9" s="217">
        <v>6405</v>
      </c>
      <c r="P9" s="217">
        <v>1889</v>
      </c>
      <c r="Q9" s="217">
        <v>936</v>
      </c>
      <c r="R9" s="217">
        <v>1274</v>
      </c>
      <c r="S9" s="28" t="s">
        <v>34</v>
      </c>
    </row>
    <row r="10" spans="1:19" s="211" customFormat="1" ht="31.5" customHeight="1">
      <c r="A10" s="218">
        <v>22</v>
      </c>
      <c r="B10" s="26">
        <v>40946</v>
      </c>
      <c r="C10" s="27">
        <v>2970</v>
      </c>
      <c r="D10" s="27">
        <v>3690</v>
      </c>
      <c r="E10" s="27">
        <v>3667</v>
      </c>
      <c r="F10" s="27">
        <v>23</v>
      </c>
      <c r="G10" s="27">
        <v>434</v>
      </c>
      <c r="H10" s="27">
        <v>23032</v>
      </c>
      <c r="I10" s="27">
        <v>7062</v>
      </c>
      <c r="J10" s="27">
        <v>13020</v>
      </c>
      <c r="K10" s="27">
        <v>2641</v>
      </c>
      <c r="L10" s="27">
        <v>236</v>
      </c>
      <c r="M10" s="27">
        <v>73</v>
      </c>
      <c r="N10" s="27">
        <v>10820</v>
      </c>
      <c r="O10" s="27">
        <v>6561</v>
      </c>
      <c r="P10" s="27">
        <v>1923</v>
      </c>
      <c r="Q10" s="27">
        <v>912</v>
      </c>
      <c r="R10" s="27">
        <v>1362</v>
      </c>
      <c r="S10" s="29">
        <v>62</v>
      </c>
    </row>
    <row r="11" spans="1:19" s="220" customFormat="1" ht="31.5" customHeight="1">
      <c r="A11" s="219">
        <v>23</v>
      </c>
      <c r="B11" s="230">
        <f>SUM(B23,B34)</f>
        <v>40453</v>
      </c>
      <c r="C11" s="230">
        <f aca="true" t="shared" si="0" ref="C11:R11">SUM(C23,C34)</f>
        <v>2905</v>
      </c>
      <c r="D11" s="230">
        <f>SUM(D23,D34)</f>
        <v>3597</v>
      </c>
      <c r="E11" s="230">
        <f>SUM(E23,E34)</f>
        <v>3572</v>
      </c>
      <c r="F11" s="230">
        <f>SUM(F23,F34)</f>
        <v>25</v>
      </c>
      <c r="G11" s="230">
        <f t="shared" si="0"/>
        <v>409</v>
      </c>
      <c r="H11" s="230">
        <f>SUM(H23,H34)</f>
        <v>22884</v>
      </c>
      <c r="I11" s="230">
        <f t="shared" si="0"/>
        <v>6865</v>
      </c>
      <c r="J11" s="230">
        <f t="shared" si="0"/>
        <v>13132</v>
      </c>
      <c r="K11" s="230">
        <f t="shared" si="0"/>
        <v>2576</v>
      </c>
      <c r="L11" s="230">
        <f t="shared" si="0"/>
        <v>234</v>
      </c>
      <c r="M11" s="230">
        <f t="shared" si="0"/>
        <v>77</v>
      </c>
      <c r="N11" s="230">
        <f>SUM(N23,N34)</f>
        <v>10658</v>
      </c>
      <c r="O11" s="230">
        <f t="shared" si="0"/>
        <v>6524</v>
      </c>
      <c r="P11" s="230">
        <f t="shared" si="0"/>
        <v>1895</v>
      </c>
      <c r="Q11" s="230">
        <f t="shared" si="0"/>
        <v>836</v>
      </c>
      <c r="R11" s="230">
        <f t="shared" si="0"/>
        <v>1345</v>
      </c>
      <c r="S11" s="230">
        <f>SUM(S23,S34)</f>
        <v>58</v>
      </c>
    </row>
    <row r="12" spans="1:19" s="211" customFormat="1" ht="31.5" customHeight="1">
      <c r="A12" s="221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s="211" customFormat="1" ht="31.5" customHeight="1">
      <c r="A13" s="222" t="s">
        <v>117</v>
      </c>
      <c r="B13" s="26">
        <f>SUM(C13,D13,G13,H13,N13)</f>
        <v>12506</v>
      </c>
      <c r="C13" s="223">
        <v>902</v>
      </c>
      <c r="D13" s="27">
        <f>SUM(E13:F13)</f>
        <v>1150</v>
      </c>
      <c r="E13" s="223">
        <v>1140</v>
      </c>
      <c r="F13" s="223">
        <v>10</v>
      </c>
      <c r="G13" s="223">
        <v>142</v>
      </c>
      <c r="H13" s="27">
        <f aca="true" t="shared" si="1" ref="H13:H21">SUM(I13:M13)</f>
        <v>7007</v>
      </c>
      <c r="I13" s="223">
        <v>2110</v>
      </c>
      <c r="J13" s="223">
        <v>3911</v>
      </c>
      <c r="K13" s="223">
        <v>883</v>
      </c>
      <c r="L13" s="223">
        <v>78</v>
      </c>
      <c r="M13" s="223">
        <v>25</v>
      </c>
      <c r="N13" s="27">
        <f>SUM(O13:S13)</f>
        <v>3305</v>
      </c>
      <c r="O13" s="223">
        <v>1950</v>
      </c>
      <c r="P13" s="223">
        <v>651</v>
      </c>
      <c r="Q13" s="223">
        <v>254</v>
      </c>
      <c r="R13" s="223">
        <v>429</v>
      </c>
      <c r="S13" s="223">
        <v>21</v>
      </c>
    </row>
    <row r="14" spans="1:19" s="211" customFormat="1" ht="31.5" customHeight="1">
      <c r="A14" s="222" t="s">
        <v>116</v>
      </c>
      <c r="B14" s="26">
        <f aca="true" t="shared" si="2" ref="B14:B21">SUM(C14,D14,G14,H14,N14)</f>
        <v>3547</v>
      </c>
      <c r="C14" s="223">
        <v>209</v>
      </c>
      <c r="D14" s="27">
        <f aca="true" t="shared" si="3" ref="D14:D21">SUM(E14:F14)</f>
        <v>264</v>
      </c>
      <c r="E14" s="223">
        <v>262</v>
      </c>
      <c r="F14" s="223">
        <v>2</v>
      </c>
      <c r="G14" s="223">
        <v>32</v>
      </c>
      <c r="H14" s="27">
        <f t="shared" si="1"/>
        <v>2006</v>
      </c>
      <c r="I14" s="223">
        <v>575</v>
      </c>
      <c r="J14" s="223">
        <v>1159</v>
      </c>
      <c r="K14" s="223">
        <v>220</v>
      </c>
      <c r="L14" s="223">
        <v>42</v>
      </c>
      <c r="M14" s="223">
        <v>10</v>
      </c>
      <c r="N14" s="27">
        <f aca="true" t="shared" si="4" ref="N14:N21">SUM(O14:S14)</f>
        <v>1036</v>
      </c>
      <c r="O14" s="223">
        <v>668</v>
      </c>
      <c r="P14" s="223">
        <v>166</v>
      </c>
      <c r="Q14" s="223">
        <v>67</v>
      </c>
      <c r="R14" s="223">
        <v>132</v>
      </c>
      <c r="S14" s="223">
        <v>3</v>
      </c>
    </row>
    <row r="15" spans="1:19" s="211" customFormat="1" ht="31.5" customHeight="1">
      <c r="A15" s="222" t="s">
        <v>115</v>
      </c>
      <c r="B15" s="26">
        <f t="shared" si="2"/>
        <v>1687</v>
      </c>
      <c r="C15" s="223">
        <v>143</v>
      </c>
      <c r="D15" s="27">
        <f t="shared" si="3"/>
        <v>154</v>
      </c>
      <c r="E15" s="223">
        <v>153</v>
      </c>
      <c r="F15" s="223">
        <v>1</v>
      </c>
      <c r="G15" s="223">
        <v>15</v>
      </c>
      <c r="H15" s="27">
        <f t="shared" si="1"/>
        <v>865</v>
      </c>
      <c r="I15" s="223">
        <v>272</v>
      </c>
      <c r="J15" s="223">
        <v>484</v>
      </c>
      <c r="K15" s="223">
        <v>98</v>
      </c>
      <c r="L15" s="223">
        <v>6</v>
      </c>
      <c r="M15" s="223">
        <v>5</v>
      </c>
      <c r="N15" s="27">
        <f t="shared" si="4"/>
        <v>510</v>
      </c>
      <c r="O15" s="223">
        <v>331</v>
      </c>
      <c r="P15" s="223">
        <v>75</v>
      </c>
      <c r="Q15" s="223">
        <v>35</v>
      </c>
      <c r="R15" s="223">
        <v>69</v>
      </c>
      <c r="S15" s="223">
        <v>0</v>
      </c>
    </row>
    <row r="16" spans="1:19" s="211" customFormat="1" ht="31.5" customHeight="1">
      <c r="A16" s="222" t="s">
        <v>143</v>
      </c>
      <c r="B16" s="26">
        <f t="shared" si="2"/>
        <v>2193</v>
      </c>
      <c r="C16" s="223">
        <v>160</v>
      </c>
      <c r="D16" s="27">
        <f t="shared" si="3"/>
        <v>201</v>
      </c>
      <c r="E16" s="223">
        <v>199</v>
      </c>
      <c r="F16" s="223">
        <v>2</v>
      </c>
      <c r="G16" s="223">
        <v>24</v>
      </c>
      <c r="H16" s="27">
        <f t="shared" si="1"/>
        <v>1266</v>
      </c>
      <c r="I16" s="223">
        <v>377</v>
      </c>
      <c r="J16" s="223">
        <v>758</v>
      </c>
      <c r="K16" s="223">
        <v>124</v>
      </c>
      <c r="L16" s="223">
        <v>3</v>
      </c>
      <c r="M16" s="223">
        <v>4</v>
      </c>
      <c r="N16" s="27">
        <f t="shared" si="4"/>
        <v>542</v>
      </c>
      <c r="O16" s="223">
        <v>331</v>
      </c>
      <c r="P16" s="223">
        <v>97</v>
      </c>
      <c r="Q16" s="223">
        <v>47</v>
      </c>
      <c r="R16" s="223">
        <v>66</v>
      </c>
      <c r="S16" s="223">
        <v>1</v>
      </c>
    </row>
    <row r="17" spans="1:19" s="211" customFormat="1" ht="31.5" customHeight="1">
      <c r="A17" s="222" t="s">
        <v>113</v>
      </c>
      <c r="B17" s="26">
        <f t="shared" si="2"/>
        <v>1523</v>
      </c>
      <c r="C17" s="223">
        <v>120</v>
      </c>
      <c r="D17" s="27">
        <f t="shared" si="3"/>
        <v>164</v>
      </c>
      <c r="E17" s="223">
        <v>163</v>
      </c>
      <c r="F17" s="223">
        <v>1</v>
      </c>
      <c r="G17" s="223">
        <v>17</v>
      </c>
      <c r="H17" s="27">
        <f t="shared" si="1"/>
        <v>874</v>
      </c>
      <c r="I17" s="223">
        <v>250</v>
      </c>
      <c r="J17" s="223">
        <v>514</v>
      </c>
      <c r="K17" s="223">
        <v>100</v>
      </c>
      <c r="L17" s="223">
        <v>8</v>
      </c>
      <c r="M17" s="223">
        <v>2</v>
      </c>
      <c r="N17" s="27">
        <f t="shared" si="4"/>
        <v>348</v>
      </c>
      <c r="O17" s="223">
        <v>200</v>
      </c>
      <c r="P17" s="223">
        <v>74</v>
      </c>
      <c r="Q17" s="223">
        <v>35</v>
      </c>
      <c r="R17" s="223">
        <v>38</v>
      </c>
      <c r="S17" s="223">
        <v>1</v>
      </c>
    </row>
    <row r="18" spans="1:19" s="211" customFormat="1" ht="31.5" customHeight="1">
      <c r="A18" s="222" t="s">
        <v>336</v>
      </c>
      <c r="B18" s="26">
        <f t="shared" si="2"/>
        <v>3135</v>
      </c>
      <c r="C18" s="223">
        <v>242</v>
      </c>
      <c r="D18" s="27">
        <f t="shared" si="3"/>
        <v>269</v>
      </c>
      <c r="E18" s="223">
        <v>269</v>
      </c>
      <c r="F18" s="223">
        <v>0</v>
      </c>
      <c r="G18" s="223">
        <v>26</v>
      </c>
      <c r="H18" s="27">
        <f t="shared" si="1"/>
        <v>1861</v>
      </c>
      <c r="I18" s="223">
        <v>581</v>
      </c>
      <c r="J18" s="223">
        <v>1030</v>
      </c>
      <c r="K18" s="223">
        <v>225</v>
      </c>
      <c r="L18" s="223">
        <v>18</v>
      </c>
      <c r="M18" s="223">
        <v>7</v>
      </c>
      <c r="N18" s="27">
        <f t="shared" si="4"/>
        <v>737</v>
      </c>
      <c r="O18" s="223">
        <v>441</v>
      </c>
      <c r="P18" s="223">
        <v>131</v>
      </c>
      <c r="Q18" s="223">
        <v>46</v>
      </c>
      <c r="R18" s="223">
        <v>115</v>
      </c>
      <c r="S18" s="223">
        <v>4</v>
      </c>
    </row>
    <row r="19" spans="1:19" s="211" customFormat="1" ht="31.5" customHeight="1">
      <c r="A19" s="222" t="s">
        <v>142</v>
      </c>
      <c r="B19" s="26">
        <f t="shared" si="2"/>
        <v>1668</v>
      </c>
      <c r="C19" s="223">
        <v>117</v>
      </c>
      <c r="D19" s="27">
        <f t="shared" si="3"/>
        <v>101</v>
      </c>
      <c r="E19" s="223">
        <v>101</v>
      </c>
      <c r="F19" s="223">
        <v>0</v>
      </c>
      <c r="G19" s="223">
        <v>15</v>
      </c>
      <c r="H19" s="27">
        <f t="shared" si="1"/>
        <v>959</v>
      </c>
      <c r="I19" s="223">
        <v>290</v>
      </c>
      <c r="J19" s="223">
        <v>546</v>
      </c>
      <c r="K19" s="223">
        <v>112</v>
      </c>
      <c r="L19" s="223">
        <v>8</v>
      </c>
      <c r="M19" s="223">
        <v>3</v>
      </c>
      <c r="N19" s="27">
        <f t="shared" si="4"/>
        <v>476</v>
      </c>
      <c r="O19" s="223">
        <v>282</v>
      </c>
      <c r="P19" s="223">
        <v>80</v>
      </c>
      <c r="Q19" s="223">
        <v>62</v>
      </c>
      <c r="R19" s="223">
        <v>41</v>
      </c>
      <c r="S19" s="223">
        <v>11</v>
      </c>
    </row>
    <row r="20" spans="1:19" s="211" customFormat="1" ht="31.5" customHeight="1">
      <c r="A20" s="222" t="s">
        <v>111</v>
      </c>
      <c r="B20" s="26">
        <f t="shared" si="2"/>
        <v>3634</v>
      </c>
      <c r="C20" s="223">
        <v>264</v>
      </c>
      <c r="D20" s="27">
        <f t="shared" si="3"/>
        <v>330</v>
      </c>
      <c r="E20" s="223">
        <v>326</v>
      </c>
      <c r="F20" s="223">
        <v>4</v>
      </c>
      <c r="G20" s="223">
        <v>38</v>
      </c>
      <c r="H20" s="27">
        <f t="shared" si="1"/>
        <v>2002</v>
      </c>
      <c r="I20" s="223">
        <v>615</v>
      </c>
      <c r="J20" s="223">
        <v>1181</v>
      </c>
      <c r="K20" s="223">
        <v>194</v>
      </c>
      <c r="L20" s="223">
        <v>11</v>
      </c>
      <c r="M20" s="223">
        <v>1</v>
      </c>
      <c r="N20" s="27">
        <f t="shared" si="4"/>
        <v>1000</v>
      </c>
      <c r="O20" s="223">
        <v>640</v>
      </c>
      <c r="P20" s="223">
        <v>176</v>
      </c>
      <c r="Q20" s="223">
        <v>73</v>
      </c>
      <c r="R20" s="223">
        <v>107</v>
      </c>
      <c r="S20" s="223">
        <v>4</v>
      </c>
    </row>
    <row r="21" spans="1:19" s="211" customFormat="1" ht="31.5" customHeight="1">
      <c r="A21" s="222" t="s">
        <v>110</v>
      </c>
      <c r="B21" s="26">
        <f t="shared" si="2"/>
        <v>4046</v>
      </c>
      <c r="C21" s="223">
        <v>251</v>
      </c>
      <c r="D21" s="27">
        <f t="shared" si="3"/>
        <v>390</v>
      </c>
      <c r="E21" s="223">
        <v>389</v>
      </c>
      <c r="F21" s="223">
        <v>1</v>
      </c>
      <c r="G21" s="223">
        <v>49</v>
      </c>
      <c r="H21" s="27">
        <f t="shared" si="1"/>
        <v>2294</v>
      </c>
      <c r="I21" s="223">
        <v>702</v>
      </c>
      <c r="J21" s="223">
        <v>1279</v>
      </c>
      <c r="K21" s="223">
        <v>273</v>
      </c>
      <c r="L21" s="223">
        <v>30</v>
      </c>
      <c r="M21" s="223">
        <v>10</v>
      </c>
      <c r="N21" s="27">
        <f t="shared" si="4"/>
        <v>1062</v>
      </c>
      <c r="O21" s="223">
        <v>637</v>
      </c>
      <c r="P21" s="223">
        <v>188</v>
      </c>
      <c r="Q21" s="223">
        <v>88</v>
      </c>
      <c r="R21" s="223">
        <v>143</v>
      </c>
      <c r="S21" s="223">
        <v>6</v>
      </c>
    </row>
    <row r="22" spans="1:19" s="211" customFormat="1" ht="31.5" customHeight="1">
      <c r="A22" s="222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s="220" customFormat="1" ht="31.5" customHeight="1">
      <c r="A23" s="224" t="s">
        <v>141</v>
      </c>
      <c r="B23" s="231">
        <f aca="true" t="shared" si="5" ref="B23:S23">SUM(B13:B21)</f>
        <v>33939</v>
      </c>
      <c r="C23" s="231">
        <f t="shared" si="5"/>
        <v>2408</v>
      </c>
      <c r="D23" s="231">
        <f>SUM(D13:D21)</f>
        <v>3023</v>
      </c>
      <c r="E23" s="231">
        <f t="shared" si="5"/>
        <v>3002</v>
      </c>
      <c r="F23" s="231">
        <f t="shared" si="5"/>
        <v>21</v>
      </c>
      <c r="G23" s="231">
        <f t="shared" si="5"/>
        <v>358</v>
      </c>
      <c r="H23" s="231">
        <f>SUM(H13:H21)</f>
        <v>19134</v>
      </c>
      <c r="I23" s="231">
        <f t="shared" si="5"/>
        <v>5772</v>
      </c>
      <c r="J23" s="231">
        <f t="shared" si="5"/>
        <v>10862</v>
      </c>
      <c r="K23" s="231">
        <f t="shared" si="5"/>
        <v>2229</v>
      </c>
      <c r="L23" s="231">
        <f t="shared" si="5"/>
        <v>204</v>
      </c>
      <c r="M23" s="231">
        <f t="shared" si="5"/>
        <v>67</v>
      </c>
      <c r="N23" s="231">
        <f>SUM(N13:N21)</f>
        <v>9016</v>
      </c>
      <c r="O23" s="231">
        <f t="shared" si="5"/>
        <v>5480</v>
      </c>
      <c r="P23" s="231">
        <f t="shared" si="5"/>
        <v>1638</v>
      </c>
      <c r="Q23" s="231">
        <f t="shared" si="5"/>
        <v>707</v>
      </c>
      <c r="R23" s="231">
        <f t="shared" si="5"/>
        <v>1140</v>
      </c>
      <c r="S23" s="231">
        <f t="shared" si="5"/>
        <v>51</v>
      </c>
    </row>
    <row r="24" spans="1:19" s="211" customFormat="1" ht="31.5" customHeight="1">
      <c r="A24" s="222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s="211" customFormat="1" ht="31.5" customHeight="1">
      <c r="A25" s="222" t="s">
        <v>140</v>
      </c>
      <c r="B25" s="26">
        <f aca="true" t="shared" si="6" ref="B25:B32">SUM(C25,D25,G25,H25,N25)</f>
        <v>1181</v>
      </c>
      <c r="C25" s="223">
        <v>80</v>
      </c>
      <c r="D25" s="27">
        <f aca="true" t="shared" si="7" ref="D25:D32">SUM(E25:F25)</f>
        <v>104</v>
      </c>
      <c r="E25" s="223">
        <v>103</v>
      </c>
      <c r="F25" s="223">
        <v>1</v>
      </c>
      <c r="G25" s="223">
        <v>9</v>
      </c>
      <c r="H25" s="27">
        <f aca="true" t="shared" si="8" ref="H25:H32">SUM(I25:M25)</f>
        <v>701</v>
      </c>
      <c r="I25" s="223">
        <v>216</v>
      </c>
      <c r="J25" s="223">
        <v>395</v>
      </c>
      <c r="K25" s="223">
        <v>87</v>
      </c>
      <c r="L25" s="223">
        <v>2</v>
      </c>
      <c r="M25" s="223">
        <v>1</v>
      </c>
      <c r="N25" s="27">
        <f>SUM(O25:S25)</f>
        <v>287</v>
      </c>
      <c r="O25" s="223">
        <v>173</v>
      </c>
      <c r="P25" s="223">
        <v>55</v>
      </c>
      <c r="Q25" s="223">
        <v>25</v>
      </c>
      <c r="R25" s="223">
        <v>34</v>
      </c>
      <c r="S25" s="223">
        <v>0</v>
      </c>
    </row>
    <row r="26" spans="1:19" s="211" customFormat="1" ht="31.5" customHeight="1">
      <c r="A26" s="222" t="s">
        <v>139</v>
      </c>
      <c r="B26" s="26">
        <f t="shared" si="6"/>
        <v>350</v>
      </c>
      <c r="C26" s="223">
        <v>22</v>
      </c>
      <c r="D26" s="27">
        <f t="shared" si="7"/>
        <v>53</v>
      </c>
      <c r="E26" s="223">
        <v>52</v>
      </c>
      <c r="F26" s="223">
        <v>1</v>
      </c>
      <c r="G26" s="223">
        <v>2</v>
      </c>
      <c r="H26" s="27">
        <f t="shared" si="8"/>
        <v>204</v>
      </c>
      <c r="I26" s="223">
        <v>68</v>
      </c>
      <c r="J26" s="223">
        <v>117</v>
      </c>
      <c r="K26" s="223">
        <v>18</v>
      </c>
      <c r="L26" s="223">
        <v>1</v>
      </c>
      <c r="M26" s="223">
        <v>0</v>
      </c>
      <c r="N26" s="27">
        <f aca="true" t="shared" si="9" ref="N26:N32">SUM(O26:S26)</f>
        <v>69</v>
      </c>
      <c r="O26" s="223">
        <v>39</v>
      </c>
      <c r="P26" s="223">
        <v>14</v>
      </c>
      <c r="Q26" s="223">
        <v>5</v>
      </c>
      <c r="R26" s="223">
        <v>10</v>
      </c>
      <c r="S26" s="223">
        <v>1</v>
      </c>
    </row>
    <row r="27" spans="1:19" s="211" customFormat="1" ht="31.5" customHeight="1">
      <c r="A27" s="222" t="s">
        <v>138</v>
      </c>
      <c r="B27" s="26">
        <f t="shared" si="6"/>
        <v>679</v>
      </c>
      <c r="C27" s="223">
        <v>30</v>
      </c>
      <c r="D27" s="27">
        <f t="shared" si="7"/>
        <v>62</v>
      </c>
      <c r="E27" s="223">
        <v>62</v>
      </c>
      <c r="F27" s="223">
        <v>0</v>
      </c>
      <c r="G27" s="223">
        <v>3</v>
      </c>
      <c r="H27" s="27">
        <f t="shared" si="8"/>
        <v>428</v>
      </c>
      <c r="I27" s="223">
        <v>118</v>
      </c>
      <c r="J27" s="223">
        <v>265</v>
      </c>
      <c r="K27" s="223">
        <v>42</v>
      </c>
      <c r="L27" s="223">
        <v>1</v>
      </c>
      <c r="M27" s="223">
        <v>2</v>
      </c>
      <c r="N27" s="27">
        <f t="shared" si="9"/>
        <v>156</v>
      </c>
      <c r="O27" s="223">
        <v>98</v>
      </c>
      <c r="P27" s="223">
        <v>25</v>
      </c>
      <c r="Q27" s="223">
        <v>13</v>
      </c>
      <c r="R27" s="223">
        <v>18</v>
      </c>
      <c r="S27" s="223">
        <v>2</v>
      </c>
    </row>
    <row r="28" spans="1:19" s="211" customFormat="1" ht="31.5" customHeight="1">
      <c r="A28" s="222" t="s">
        <v>137</v>
      </c>
      <c r="B28" s="26">
        <f t="shared" si="6"/>
        <v>1522</v>
      </c>
      <c r="C28" s="223">
        <v>171</v>
      </c>
      <c r="D28" s="27">
        <f t="shared" si="7"/>
        <v>117</v>
      </c>
      <c r="E28" s="223">
        <v>116</v>
      </c>
      <c r="F28" s="223">
        <v>1</v>
      </c>
      <c r="G28" s="223">
        <v>13</v>
      </c>
      <c r="H28" s="27">
        <f t="shared" si="8"/>
        <v>903</v>
      </c>
      <c r="I28" s="223">
        <v>219</v>
      </c>
      <c r="J28" s="223">
        <v>593</v>
      </c>
      <c r="K28" s="223">
        <v>82</v>
      </c>
      <c r="L28" s="223">
        <v>7</v>
      </c>
      <c r="M28" s="223">
        <v>2</v>
      </c>
      <c r="N28" s="27">
        <f t="shared" si="9"/>
        <v>318</v>
      </c>
      <c r="O28" s="223">
        <v>204</v>
      </c>
      <c r="P28" s="223">
        <v>50</v>
      </c>
      <c r="Q28" s="223">
        <v>24</v>
      </c>
      <c r="R28" s="223">
        <v>38</v>
      </c>
      <c r="S28" s="223">
        <v>2</v>
      </c>
    </row>
    <row r="29" spans="1:19" s="211" customFormat="1" ht="31.5" customHeight="1">
      <c r="A29" s="222" t="s">
        <v>136</v>
      </c>
      <c r="B29" s="26">
        <f t="shared" si="6"/>
        <v>681</v>
      </c>
      <c r="C29" s="223">
        <v>46</v>
      </c>
      <c r="D29" s="27">
        <f t="shared" si="7"/>
        <v>60</v>
      </c>
      <c r="E29" s="223">
        <v>60</v>
      </c>
      <c r="F29" s="223">
        <v>0</v>
      </c>
      <c r="G29" s="223">
        <v>7</v>
      </c>
      <c r="H29" s="27">
        <f t="shared" si="8"/>
        <v>351</v>
      </c>
      <c r="I29" s="223">
        <v>114</v>
      </c>
      <c r="J29" s="223">
        <v>212</v>
      </c>
      <c r="K29" s="223">
        <v>22</v>
      </c>
      <c r="L29" s="223">
        <v>3</v>
      </c>
      <c r="M29" s="223">
        <v>0</v>
      </c>
      <c r="N29" s="27">
        <f t="shared" si="9"/>
        <v>217</v>
      </c>
      <c r="O29" s="223">
        <v>155</v>
      </c>
      <c r="P29" s="223">
        <v>30</v>
      </c>
      <c r="Q29" s="223">
        <v>12</v>
      </c>
      <c r="R29" s="223">
        <v>20</v>
      </c>
      <c r="S29" s="223">
        <v>0</v>
      </c>
    </row>
    <row r="30" spans="1:19" s="211" customFormat="1" ht="31.5" customHeight="1">
      <c r="A30" s="222" t="s">
        <v>135</v>
      </c>
      <c r="B30" s="26">
        <f t="shared" si="6"/>
        <v>620</v>
      </c>
      <c r="C30" s="223">
        <v>51</v>
      </c>
      <c r="D30" s="27">
        <f t="shared" si="7"/>
        <v>53</v>
      </c>
      <c r="E30" s="223">
        <v>53</v>
      </c>
      <c r="F30" s="223">
        <v>0</v>
      </c>
      <c r="G30" s="223">
        <v>7</v>
      </c>
      <c r="H30" s="27">
        <f t="shared" si="8"/>
        <v>325</v>
      </c>
      <c r="I30" s="223">
        <v>105</v>
      </c>
      <c r="J30" s="223">
        <v>188</v>
      </c>
      <c r="K30" s="223">
        <v>27</v>
      </c>
      <c r="L30" s="223">
        <v>4</v>
      </c>
      <c r="M30" s="223">
        <v>1</v>
      </c>
      <c r="N30" s="27">
        <f t="shared" si="9"/>
        <v>184</v>
      </c>
      <c r="O30" s="223">
        <v>109</v>
      </c>
      <c r="P30" s="223">
        <v>25</v>
      </c>
      <c r="Q30" s="223">
        <v>18</v>
      </c>
      <c r="R30" s="223">
        <v>31</v>
      </c>
      <c r="S30" s="223">
        <v>1</v>
      </c>
    </row>
    <row r="31" spans="1:19" s="211" customFormat="1" ht="31.5" customHeight="1">
      <c r="A31" s="222" t="s">
        <v>134</v>
      </c>
      <c r="B31" s="26">
        <f t="shared" si="6"/>
        <v>492</v>
      </c>
      <c r="C31" s="223">
        <v>34</v>
      </c>
      <c r="D31" s="27">
        <f t="shared" si="7"/>
        <v>34</v>
      </c>
      <c r="E31" s="223">
        <v>33</v>
      </c>
      <c r="F31" s="223">
        <v>1</v>
      </c>
      <c r="G31" s="223">
        <v>2</v>
      </c>
      <c r="H31" s="27">
        <f t="shared" si="8"/>
        <v>290</v>
      </c>
      <c r="I31" s="223">
        <v>81</v>
      </c>
      <c r="J31" s="223">
        <v>179</v>
      </c>
      <c r="K31" s="223">
        <v>24</v>
      </c>
      <c r="L31" s="223">
        <v>5</v>
      </c>
      <c r="M31" s="223">
        <v>1</v>
      </c>
      <c r="N31" s="27">
        <f t="shared" si="9"/>
        <v>132</v>
      </c>
      <c r="O31" s="223">
        <v>89</v>
      </c>
      <c r="P31" s="223">
        <v>12</v>
      </c>
      <c r="Q31" s="223">
        <v>11</v>
      </c>
      <c r="R31" s="223">
        <v>20</v>
      </c>
      <c r="S31" s="223">
        <v>0</v>
      </c>
    </row>
    <row r="32" spans="1:19" s="211" customFormat="1" ht="31.5" customHeight="1">
      <c r="A32" s="222" t="s">
        <v>133</v>
      </c>
      <c r="B32" s="26">
        <f t="shared" si="6"/>
        <v>989</v>
      </c>
      <c r="C32" s="223">
        <v>63</v>
      </c>
      <c r="D32" s="27">
        <f t="shared" si="7"/>
        <v>91</v>
      </c>
      <c r="E32" s="223">
        <v>91</v>
      </c>
      <c r="F32" s="223">
        <v>0</v>
      </c>
      <c r="G32" s="223">
        <v>8</v>
      </c>
      <c r="H32" s="27">
        <f t="shared" si="8"/>
        <v>548</v>
      </c>
      <c r="I32" s="223">
        <v>172</v>
      </c>
      <c r="J32" s="223">
        <v>321</v>
      </c>
      <c r="K32" s="223">
        <v>45</v>
      </c>
      <c r="L32" s="223">
        <v>7</v>
      </c>
      <c r="M32" s="223">
        <v>3</v>
      </c>
      <c r="N32" s="27">
        <f t="shared" si="9"/>
        <v>279</v>
      </c>
      <c r="O32" s="223">
        <v>177</v>
      </c>
      <c r="P32" s="223">
        <v>46</v>
      </c>
      <c r="Q32" s="223">
        <v>21</v>
      </c>
      <c r="R32" s="223">
        <v>34</v>
      </c>
      <c r="S32" s="223">
        <v>1</v>
      </c>
    </row>
    <row r="33" spans="1:19" s="211" customFormat="1" ht="31.5" customHeight="1">
      <c r="A33" s="222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s="220" customFormat="1" ht="31.5" customHeight="1">
      <c r="A34" s="225" t="s">
        <v>132</v>
      </c>
      <c r="B34" s="232">
        <f>SUM(B25:B32)</f>
        <v>6514</v>
      </c>
      <c r="C34" s="232">
        <f aca="true" t="shared" si="10" ref="C34:S34">SUM(C25:C32)</f>
        <v>497</v>
      </c>
      <c r="D34" s="232">
        <f>SUM(D25:D32)</f>
        <v>574</v>
      </c>
      <c r="E34" s="232">
        <f t="shared" si="10"/>
        <v>570</v>
      </c>
      <c r="F34" s="232">
        <f t="shared" si="10"/>
        <v>4</v>
      </c>
      <c r="G34" s="232">
        <f t="shared" si="10"/>
        <v>51</v>
      </c>
      <c r="H34" s="232">
        <f>SUM(H25:H32)</f>
        <v>3750</v>
      </c>
      <c r="I34" s="232">
        <f t="shared" si="10"/>
        <v>1093</v>
      </c>
      <c r="J34" s="232">
        <f t="shared" si="10"/>
        <v>2270</v>
      </c>
      <c r="K34" s="232">
        <f t="shared" si="10"/>
        <v>347</v>
      </c>
      <c r="L34" s="232">
        <f t="shared" si="10"/>
        <v>30</v>
      </c>
      <c r="M34" s="232">
        <f t="shared" si="10"/>
        <v>10</v>
      </c>
      <c r="N34" s="232">
        <f>SUM(N25:N32)</f>
        <v>1642</v>
      </c>
      <c r="O34" s="232">
        <f t="shared" si="10"/>
        <v>1044</v>
      </c>
      <c r="P34" s="232">
        <f t="shared" si="10"/>
        <v>257</v>
      </c>
      <c r="Q34" s="232">
        <f t="shared" si="10"/>
        <v>129</v>
      </c>
      <c r="R34" s="232">
        <f t="shared" si="10"/>
        <v>205</v>
      </c>
      <c r="S34" s="232">
        <f t="shared" si="10"/>
        <v>7</v>
      </c>
    </row>
    <row r="35" spans="1:19" s="229" customFormat="1" ht="13.5">
      <c r="A35" s="226" t="s">
        <v>131</v>
      </c>
      <c r="B35" s="227"/>
      <c r="C35" s="228"/>
      <c r="D35" s="227"/>
      <c r="E35" s="228"/>
      <c r="F35" s="228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</row>
  </sheetData>
  <sheetProtection/>
  <mergeCells count="22">
    <mergeCell ref="Q7:Q8"/>
    <mergeCell ref="L7:M7"/>
    <mergeCell ref="H6:M6"/>
    <mergeCell ref="K7:K8"/>
    <mergeCell ref="S7:S8"/>
    <mergeCell ref="N6:S6"/>
    <mergeCell ref="A3:S3"/>
    <mergeCell ref="A4:S4"/>
    <mergeCell ref="R7:R8"/>
    <mergeCell ref="C6:C8"/>
    <mergeCell ref="H7:H8"/>
    <mergeCell ref="D7:D8"/>
    <mergeCell ref="O7:O8"/>
    <mergeCell ref="P7:P8"/>
    <mergeCell ref="B6:B8"/>
    <mergeCell ref="D6:F6"/>
    <mergeCell ref="F7:F8"/>
    <mergeCell ref="I7:I8"/>
    <mergeCell ref="N7:N8"/>
    <mergeCell ref="E7:E8"/>
    <mergeCell ref="G6:G8"/>
    <mergeCell ref="J7:J8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.5118110236220472" footer="0.5118110236220472"/>
  <pageSetup blackAndWhite="1" fitToHeight="0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expert</cp:lastModifiedBy>
  <cp:lastPrinted>2012-12-11T04:30:12Z</cp:lastPrinted>
  <dcterms:created xsi:type="dcterms:W3CDTF">2005-09-13T02:49:39Z</dcterms:created>
  <dcterms:modified xsi:type="dcterms:W3CDTF">2014-02-20T00:44:21Z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