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55" windowHeight="8475" tabRatio="889" activeTab="0"/>
  </bookViews>
  <sheets>
    <sheet name="18社会保障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(1)" sheetId="10" r:id="rId10"/>
    <sheet name="18-9(2)" sheetId="11" r:id="rId11"/>
    <sheet name="18-9(3)" sheetId="12" r:id="rId12"/>
    <sheet name="18-9(4)" sheetId="13" r:id="rId13"/>
  </sheets>
  <definedNames>
    <definedName name="_xlnm.Print_Area" localSheetId="1">'18-1'!$A$2:$I$32</definedName>
    <definedName name="_xlnm.Print_Area" localSheetId="2">'18-2'!$A$2:$J$25</definedName>
    <definedName name="_xlnm.Print_Area" localSheetId="3">'18-3'!$A$2:$Q$14</definedName>
    <definedName name="_xlnm.Print_Area" localSheetId="4">'18-4'!$A$2:$M$23</definedName>
    <definedName name="_xlnm.Print_Area" localSheetId="5">'18-5'!$A$2:$M$23</definedName>
    <definedName name="_xlnm.Print_Area" localSheetId="6">'18-6'!$A$2:$K$28</definedName>
    <definedName name="_xlnm.Print_Area" localSheetId="7">'18-7'!$A$2:$M$30</definedName>
    <definedName name="_xlnm.Print_Area" localSheetId="8">'18-8'!$A$2:$S$35</definedName>
    <definedName name="_xlnm.Print_Area" localSheetId="9">'18-9(1)'!$A$2:$O$14</definedName>
    <definedName name="_xlnm.Print_Area" localSheetId="10">'18-9(2)'!$A$2:$T$26</definedName>
    <definedName name="_xlnm.Print_Area" localSheetId="11">'18-9(3)'!$A$2:$L$14</definedName>
    <definedName name="_xlnm.Print_Area" localSheetId="12">'18-9(4)'!$A$2:$K$15</definedName>
    <definedName name="_xlnm.Print_Titles" localSheetId="3">'18-3'!$A:$A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<sst xmlns="http://schemas.openxmlformats.org/spreadsheetml/2006/main" count="573" uniqueCount="344">
  <si>
    <t>１　社 会 福 祉 施 設</t>
  </si>
  <si>
    <t>適用法</t>
  </si>
  <si>
    <t>施設別</t>
  </si>
  <si>
    <t>施設数</t>
  </si>
  <si>
    <t>職　員　数</t>
  </si>
  <si>
    <t>定員</t>
  </si>
  <si>
    <t>現員</t>
  </si>
  <si>
    <t>住所地別施設数</t>
  </si>
  <si>
    <t>計</t>
  </si>
  <si>
    <t>専任</t>
  </si>
  <si>
    <t>兼任</t>
  </si>
  <si>
    <t>医療保護施設</t>
  </si>
  <si>
    <t>福井市1</t>
  </si>
  <si>
    <t>救護施設</t>
  </si>
  <si>
    <t>大野市1</t>
  </si>
  <si>
    <t>養護老人ホーム</t>
  </si>
  <si>
    <t>老人福祉センター</t>
  </si>
  <si>
    <t>軽費老人ホーム</t>
  </si>
  <si>
    <t>指定介護療養型医療施設</t>
  </si>
  <si>
    <t>点字図書館</t>
  </si>
  <si>
    <t>身体障害者福祉センター</t>
  </si>
  <si>
    <t>婦人保護施設</t>
  </si>
  <si>
    <t>一時保護所</t>
  </si>
  <si>
    <t>隣保館</t>
  </si>
  <si>
    <t>低額診療施設</t>
  </si>
  <si>
    <t>福井市2</t>
  </si>
  <si>
    <t>介護老人保健施設</t>
  </si>
  <si>
    <t>資　料：福井県地域福祉課、長寿福祉課、障害福祉課、子ども家庭課</t>
  </si>
  <si>
    <t>敦賀市1，美浜町2，高浜町1，おおい町1</t>
  </si>
  <si>
    <t>指定生活介護事業所</t>
  </si>
  <si>
    <t>指定自立訓練事業所</t>
  </si>
  <si>
    <t>指定就労移行支援事業所</t>
  </si>
  <si>
    <t>指定就労継続支援Ａ型事業所</t>
  </si>
  <si>
    <t>指定就労継続支援Ｂ型事業所</t>
  </si>
  <si>
    <t>-</t>
  </si>
  <si>
    <t>障害者自立支援法による施設</t>
  </si>
  <si>
    <t>指定介護老人福祉施設
（特別養護老人ホーム）</t>
  </si>
  <si>
    <t>地域密着型介護老人福祉施設
（特別養護老人ホーム）</t>
  </si>
  <si>
    <t>身体障害者福祉法による施設</t>
  </si>
  <si>
    <t>売春防止法による施設</t>
  </si>
  <si>
    <t>社会福祉事業法による施設</t>
  </si>
  <si>
    <t>資　料：福井県障害福祉課、子ども家庭課</t>
  </si>
  <si>
    <t>（注）　1.児童福祉施設とは児童福祉法による施設をいう。</t>
  </si>
  <si>
    <t>児童館（児童センター）</t>
  </si>
  <si>
    <t>敦賀市1，あわら市1</t>
  </si>
  <si>
    <t>母子福祉施設</t>
  </si>
  <si>
    <t>福井市1，敦賀市1</t>
  </si>
  <si>
    <t>一時保護所</t>
  </si>
  <si>
    <t>あわら市1</t>
  </si>
  <si>
    <t>母子生活支援施設</t>
  </si>
  <si>
    <t>児童養護施設</t>
  </si>
  <si>
    <t>児童自立支援施設</t>
  </si>
  <si>
    <t>乳児院</t>
  </si>
  <si>
    <t>福井市3，敦賀市1，永平寺町1</t>
  </si>
  <si>
    <t>助産施設</t>
  </si>
  <si>
    <t>私立</t>
  </si>
  <si>
    <t>公立</t>
  </si>
  <si>
    <t>所在地別施設数</t>
  </si>
  <si>
    <t>施　設　数</t>
  </si>
  <si>
    <t>２　児　童　福　祉　施　設</t>
  </si>
  <si>
    <t>世　　帯</t>
  </si>
  <si>
    <t>母子世帯</t>
  </si>
  <si>
    <t>その他</t>
  </si>
  <si>
    <t>離婚世帯</t>
  </si>
  <si>
    <t>受給者数</t>
  </si>
  <si>
    <t>遺棄世帯</t>
  </si>
  <si>
    <t>障 害 者</t>
  </si>
  <si>
    <t>未 婚 の</t>
  </si>
  <si>
    <t>死　　別</t>
  </si>
  <si>
    <t>生別母子世帯</t>
  </si>
  <si>
    <t>総数</t>
  </si>
  <si>
    <t>児童扶養手当</t>
  </si>
  <si>
    <t>３　児童扶養手当受給者数</t>
  </si>
  <si>
    <t>資　料：福井県地域福祉課</t>
  </si>
  <si>
    <t>月</t>
  </si>
  <si>
    <t>保護施設事務費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</si>
  <si>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</si>
  <si>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</si>
  <si>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</si>
  <si>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</si>
  <si>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</si>
  <si>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</si>
  <si>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</si>
  <si>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</si>
  <si>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総　　　数</t>
  </si>
  <si>
    <t>（単位：円）</t>
  </si>
  <si>
    <t>４　生活保護費月別支給状況</t>
  </si>
  <si>
    <t>3</t>
  </si>
  <si>
    <t>2</t>
  </si>
  <si>
    <t>被保護人員</t>
  </si>
  <si>
    <t>（単位：人）</t>
  </si>
  <si>
    <t>５　生活保護法による月別、扶助別被保護人員</t>
  </si>
  <si>
    <t>いている世帯　　</t>
  </si>
  <si>
    <t>のいない世帯</t>
  </si>
  <si>
    <t>その他の就業者</t>
  </si>
  <si>
    <t>日雇勤務者</t>
  </si>
  <si>
    <t>常用勤務者</t>
  </si>
  <si>
    <t>ないが世帯員が働</t>
  </si>
  <si>
    <t>働いている者</t>
  </si>
  <si>
    <t>世帯主は働いてい</t>
  </si>
  <si>
    <t>（単位：戸）</t>
  </si>
  <si>
    <t>６　被保護世帯の月別、労働類型別被保護世帯数</t>
  </si>
  <si>
    <t>福祉事務所計</t>
  </si>
  <si>
    <t>若狭健康福祉センター</t>
  </si>
  <si>
    <t>二州健康福祉センター</t>
  </si>
  <si>
    <t>丹南健康福祉センター</t>
  </si>
  <si>
    <t>福井健康福祉センター</t>
  </si>
  <si>
    <t>市      計</t>
  </si>
  <si>
    <t>坂井市</t>
  </si>
  <si>
    <t>越前市</t>
  </si>
  <si>
    <t xml:space="preserve">あわら市 </t>
  </si>
  <si>
    <t>勝山市</t>
  </si>
  <si>
    <t>大野市</t>
  </si>
  <si>
    <t>小浜市</t>
  </si>
  <si>
    <t>敦賀市</t>
  </si>
  <si>
    <t>福井市</t>
  </si>
  <si>
    <t>平成</t>
  </si>
  <si>
    <t>葬祭</t>
  </si>
  <si>
    <t>生業</t>
  </si>
  <si>
    <t>出産</t>
  </si>
  <si>
    <t>医療</t>
  </si>
  <si>
    <t>介護</t>
  </si>
  <si>
    <t>教育</t>
  </si>
  <si>
    <t>住宅</t>
  </si>
  <si>
    <t>生活</t>
  </si>
  <si>
    <t>扶　　助　　別　　人　　員　　（人）</t>
  </si>
  <si>
    <t>保護人員</t>
  </si>
  <si>
    <t>保護世帯</t>
  </si>
  <si>
    <t>７　事務所別生活保護世帯数、人員等</t>
  </si>
  <si>
    <t>資　料：福井県障害福祉課</t>
  </si>
  <si>
    <t>町   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</si>
  <si>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</si>
  <si>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</si>
  <si>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</si>
  <si>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</si>
  <si>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</si>
  <si>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</si>
  <si>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</si>
  <si>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</si>
  <si>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   計</t>
  </si>
  <si>
    <t>あわら市</t>
  </si>
  <si>
    <t>大野市</t>
  </si>
  <si>
    <t>移動</t>
  </si>
  <si>
    <t>上肢</t>
  </si>
  <si>
    <t>ぼうこう
直・小腸
免疫</t>
  </si>
  <si>
    <t>呼吸器</t>
  </si>
  <si>
    <t>腎臓</t>
  </si>
  <si>
    <t>心臓</t>
  </si>
  <si>
    <t>脳原性</t>
  </si>
  <si>
    <t>体幹</t>
  </si>
  <si>
    <t>下肢</t>
  </si>
  <si>
    <t>平衡</t>
  </si>
  <si>
    <t>聴覚</t>
  </si>
  <si>
    <t>合計</t>
  </si>
  <si>
    <t>内部障害</t>
  </si>
  <si>
    <t>肢体不自由</t>
  </si>
  <si>
    <t>音声
言語
そし
ゃく</t>
  </si>
  <si>
    <t>聴覚･平衡機能障害</t>
  </si>
  <si>
    <t>視覚</t>
  </si>
  <si>
    <t>資　料：福井県総合福祉相談所、嶺南振興局敦賀児童相談所</t>
  </si>
  <si>
    <t>敦賀</t>
  </si>
  <si>
    <t>中央</t>
  </si>
  <si>
    <t>（教育委員会含）</t>
  </si>
  <si>
    <t>県市町</t>
  </si>
  <si>
    <t>（1）通告経路別</t>
  </si>
  <si>
    <t>９　児童相談所取扱件数</t>
  </si>
  <si>
    <t>歳</t>
  </si>
  <si>
    <t>15</t>
  </si>
  <si>
    <t>～</t>
  </si>
  <si>
    <t>13</t>
  </si>
  <si>
    <t>12</t>
  </si>
  <si>
    <t>10</t>
  </si>
  <si>
    <t>9</t>
  </si>
  <si>
    <t>7</t>
  </si>
  <si>
    <t>6</t>
  </si>
  <si>
    <t>4</t>
  </si>
  <si>
    <t>3</t>
  </si>
  <si>
    <t>行為等</t>
  </si>
  <si>
    <t>身障害</t>
  </si>
  <si>
    <t>語障害</t>
  </si>
  <si>
    <t>不自由</t>
  </si>
  <si>
    <t>不登校</t>
  </si>
  <si>
    <t>自閉症</t>
  </si>
  <si>
    <t>重症心</t>
  </si>
  <si>
    <t>視聴言</t>
  </si>
  <si>
    <t>（２）年齢別･相談別</t>
  </si>
  <si>
    <t>他機関斡旋</t>
  </si>
  <si>
    <t>養所等委託</t>
  </si>
  <si>
    <t>家裁送致</t>
  </si>
  <si>
    <t>指定国立療</t>
  </si>
  <si>
    <t>児童福祉施設</t>
  </si>
  <si>
    <t>里親委託</t>
  </si>
  <si>
    <t>児童福祉</t>
  </si>
  <si>
    <t>（３）処理別状況</t>
  </si>
  <si>
    <t>通園施設</t>
  </si>
  <si>
    <t>支援施設</t>
  </si>
  <si>
    <t>由児施設</t>
  </si>
  <si>
    <t>難聴幼児</t>
  </si>
  <si>
    <t>重症心身</t>
  </si>
  <si>
    <t>児童自立</t>
  </si>
  <si>
    <t>知的障害</t>
  </si>
  <si>
    <t>肢体不自</t>
  </si>
  <si>
    <t>（４）施設入所状況</t>
  </si>
  <si>
    <t>18-2</t>
  </si>
  <si>
    <t>18-3</t>
  </si>
  <si>
    <t>18-4</t>
  </si>
  <si>
    <t>18-5</t>
  </si>
  <si>
    <t>18-6</t>
  </si>
  <si>
    <t>18-7</t>
  </si>
  <si>
    <t>18-8</t>
  </si>
  <si>
    <t>18-9(1)</t>
  </si>
  <si>
    <t>18-9(2)</t>
  </si>
  <si>
    <t>18-9(3)</t>
  </si>
  <si>
    <t>18-9(4)</t>
  </si>
  <si>
    <t>生活保護費月別支給状況</t>
  </si>
  <si>
    <t>生活保護法による月別、扶助別被保護人員</t>
  </si>
  <si>
    <t>被保護世帯の月別、労働類型別被保護世帯数</t>
  </si>
  <si>
    <t>事務所別生活保護世帯数、人員等</t>
  </si>
  <si>
    <t>市町別、障害区分別身体障害者数（身体障害者手帳所持者数）</t>
  </si>
  <si>
    <t>社会福祉施設</t>
  </si>
  <si>
    <t>児童福祉施設</t>
  </si>
  <si>
    <t>児童扶養手当受給者数</t>
  </si>
  <si>
    <t>18-1</t>
  </si>
  <si>
    <t>児童相談所取扱件数(1)通告経路別</t>
  </si>
  <si>
    <t>児童相談所取扱件数(2)年齢別・相談別</t>
  </si>
  <si>
    <t>児童相談所取扱件数(3)処理別状況</t>
  </si>
  <si>
    <t>児童相談所取扱件数(4)施設入所状況</t>
  </si>
  <si>
    <t>事務所</t>
  </si>
  <si>
    <t>児童福</t>
  </si>
  <si>
    <t>祉施設</t>
  </si>
  <si>
    <t>児童
委員</t>
  </si>
  <si>
    <t>近隣
知人</t>
  </si>
  <si>
    <t>児童
本人</t>
  </si>
  <si>
    <t>しつけ</t>
  </si>
  <si>
    <t>越前市1</t>
  </si>
  <si>
    <t>福井市1</t>
  </si>
  <si>
    <t>福井市1，小浜市1</t>
  </si>
  <si>
    <t>生活保護法
による施設</t>
  </si>
  <si>
    <t>老人福祉法
による施設</t>
  </si>
  <si>
    <t>介護保険
施設</t>
  </si>
  <si>
    <t>児童養護</t>
  </si>
  <si>
    <t>福井市1，敦賀市1，小浜市1，大野市1，あわら市1,
越前市2，越前町2</t>
  </si>
  <si>
    <t>総数</t>
  </si>
  <si>
    <t>家裁</t>
  </si>
  <si>
    <t>里親</t>
  </si>
  <si>
    <t>学校</t>
  </si>
  <si>
    <t>家庭</t>
  </si>
  <si>
    <t>警察</t>
  </si>
  <si>
    <t>福祉</t>
  </si>
  <si>
    <t>養護</t>
  </si>
  <si>
    <t>保健</t>
  </si>
  <si>
    <t>肢体</t>
  </si>
  <si>
    <t>知的</t>
  </si>
  <si>
    <t>障害</t>
  </si>
  <si>
    <t>ぐ犯</t>
  </si>
  <si>
    <t>触法</t>
  </si>
  <si>
    <t>性格</t>
  </si>
  <si>
    <t>行動</t>
  </si>
  <si>
    <t>適性</t>
  </si>
  <si>
    <t>司指導</t>
  </si>
  <si>
    <t>入所</t>
  </si>
  <si>
    <t>通所</t>
  </si>
  <si>
    <t>継続</t>
  </si>
  <si>
    <t>助言</t>
  </si>
  <si>
    <t>面接指導</t>
  </si>
  <si>
    <t>施設</t>
  </si>
  <si>
    <t>児施設</t>
  </si>
  <si>
    <t>保育所</t>
  </si>
  <si>
    <t>内職者</t>
  </si>
  <si>
    <t>世帯主が働いている世帯</t>
  </si>
  <si>
    <t>23</t>
  </si>
  <si>
    <t>…</t>
  </si>
  <si>
    <t>18　社会保障</t>
  </si>
  <si>
    <t>18　社会保障</t>
  </si>
  <si>
    <t>18　社会保障　目次へ＜＜</t>
  </si>
  <si>
    <t>障害児施設</t>
  </si>
  <si>
    <t>0</t>
  </si>
  <si>
    <t>16</t>
  </si>
  <si>
    <t>以</t>
  </si>
  <si>
    <t>上</t>
  </si>
  <si>
    <t>その他
の世帯</t>
  </si>
  <si>
    <t>対　象
児童数</t>
  </si>
  <si>
    <t>父子世帯</t>
  </si>
  <si>
    <t>生別父子世帯</t>
  </si>
  <si>
    <t>肝臓</t>
  </si>
  <si>
    <t>８　市町別、障害区分別身体障害者数(身体障害者手帳所持者数)</t>
  </si>
  <si>
    <t>1)</t>
  </si>
  <si>
    <t>18　社会保障</t>
  </si>
  <si>
    <t>指定障害者支援施設</t>
  </si>
  <si>
    <t>福祉ホーム</t>
  </si>
  <si>
    <t>福井市9，敦賀市1，小浜市3, 大野市2，勝山市4，
鯖江市2，あわら市1，越前市2，坂井市1，越前町2</t>
  </si>
  <si>
    <t>福井市2，大野市1，あわら市2，越前市1，坂井市2，
永平寺町3，南越前町1，越前町1</t>
  </si>
  <si>
    <t>福井市9，敦賀市1，大野市1，鯖江市2，あわら市2,
越前市1，坂井市3，南越前町1</t>
  </si>
  <si>
    <t>福井市1</t>
  </si>
  <si>
    <t>福祉型障害児入所施設</t>
  </si>
  <si>
    <t>医療型障害児入所施設</t>
  </si>
  <si>
    <t>児童発達支援センター</t>
  </si>
  <si>
    <t>重症心身障害児病棟</t>
  </si>
  <si>
    <t>福井市1，敦賀市1，大野市1，鯖江市1，
越前市1</t>
  </si>
  <si>
    <t xml:space="preserve">        3.児童館には大型児童館を含まない。</t>
  </si>
  <si>
    <t xml:space="preserve">        4.公立保育所には公設民営を含む。</t>
  </si>
  <si>
    <r>
      <t>特別児童扶養手当</t>
    </r>
    <r>
      <rPr>
        <sz val="8"/>
        <rFont val="ＭＳ 明朝"/>
        <family val="1"/>
      </rPr>
      <t xml:space="preserve"> 2)</t>
    </r>
  </si>
  <si>
    <t>（注）1.平成22年8月1日から、児童扶養手当の支給対象が父子世帯にも拡大した。　2.支給停止者を含む。</t>
  </si>
  <si>
    <t>24年</t>
  </si>
  <si>
    <t>24</t>
  </si>
  <si>
    <t>保健所
および
医療機関</t>
  </si>
  <si>
    <t>-</t>
  </si>
  <si>
    <t>…</t>
  </si>
  <si>
    <t>-</t>
  </si>
  <si>
    <t>…</t>
  </si>
  <si>
    <t>（注）社会福祉施設等調査による常勤職員数を専任職員数、非常勤職員数を兼任職員数として計上している。</t>
  </si>
  <si>
    <t>平成24年福井県統計年鑑</t>
  </si>
  <si>
    <t>平成25年4月1日現在</t>
  </si>
  <si>
    <t>…</t>
  </si>
  <si>
    <t>福井市11，敦賀市2，小浜市1，勝山市1，鯖江市2，
あわら市4，越前市3，坂井市3，美浜町2，若狭町2，
おおい町1</t>
  </si>
  <si>
    <t>福井市5, 大野市4，鯖江市1，若狭町1</t>
  </si>
  <si>
    <t>福井市13，敦賀市3，小浜市2，大野市2，勝山市1，
鯖江市3，あわら市2，越前市5，坂井市3，
南越前町1，越前町1，美浜町1，おおい町1，若狭町1</t>
  </si>
  <si>
    <t>福井市17，敦賀市2，小浜市2，勝山市2，鯖江市5，
あわら市3，越前市7，坂井市3，越前町1，美浜町2，
若狭町2</t>
  </si>
  <si>
    <t>福井市19，敦賀市4，小浜市2, 大野市4，勝山市2，
鯖江市4，あわら市4，越前市6，坂井市5，南越前町1，
越前町1，美浜町1，おおい町1，若狭町1</t>
  </si>
  <si>
    <t>聴覚障害者情報提供施設</t>
  </si>
  <si>
    <t>-</t>
  </si>
  <si>
    <t>福井市21，敦賀市4，小浜市3，大野市2，勝山市2，
鯖江市3，あわら市2，越前市5，坂井市5，
永平寺町3，池田町1，南越前町1，越前町4，
美浜町1，高浜町1，おおい町1，若狭町2</t>
  </si>
  <si>
    <t>福井市7，小浜市1，大野市1, あわら市1，坂井市4，
若狭町1, 美浜町1, おおい町1</t>
  </si>
  <si>
    <t>福井市9，敦賀市4，小浜市1，大野市2，勝山市3，
鯖江市3，あわら市2，越前市3，坂井市4，南越前町2,
越前町1，高浜町1，おおい町1，若狭町1</t>
  </si>
  <si>
    <t>福井市10，敦賀市1，小浜市1，勝山市1，鯖江市2，
越前市4，坂井市3，越前町1, 若狭町1</t>
  </si>
  <si>
    <t>福井市1，敦賀市1，越前市1</t>
  </si>
  <si>
    <t>福井市88，敦賀市21，小浜市12，大野市13,
勝山市11,鯖江市21,あわら市11，越前市23,
坂井市30,永平寺町8, 池田町1, 南越前町5,
越前町14, 美浜町3, 高浜町3, おおい町4,
若狭町9</t>
  </si>
  <si>
    <t>福井市29，敦賀市3，小浜市5，大野市5，
勝山市6，鯖江市16，あわら市4，越前市13,
坂井市13,永平寺町3,池田町1,南越前町4,
越前町6, 美浜町1, 高浜町1, おおい町2,
若狭町3</t>
  </si>
  <si>
    <t>　　　　2.保育所数には、休止中の福井市の公立の８保育所を含む。</t>
  </si>
  <si>
    <t>平成22年度</t>
  </si>
  <si>
    <t>25年</t>
  </si>
  <si>
    <t>平成22年度平均　　</t>
  </si>
  <si>
    <t>23</t>
  </si>
  <si>
    <t>24</t>
  </si>
  <si>
    <t>1</t>
  </si>
  <si>
    <t>23年3月分</t>
  </si>
  <si>
    <t>25</t>
  </si>
  <si>
    <t>鯖江市</t>
  </si>
  <si>
    <t>資　料：福井県地域福祉課</t>
  </si>
  <si>
    <t>平成25年3月分</t>
  </si>
  <si>
    <t>平成25年3月31日現在</t>
  </si>
  <si>
    <t>鯖江市</t>
  </si>
  <si>
    <t>平成22年度　　</t>
  </si>
  <si>
    <t>平 成 22 年 度　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</si>
</sst>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_&quot;\(&quot;国&quot;&quot;立&quot;\);_ * \-#,##0_ ;_ * &quot;-&quot;_ ;_ @_ "/>
    <numFmt numFmtId="179" formatCode="_ * #,##0_ ;_ * \-#,##0_ ;_ * &quot;-&quot;??_ ;_ @_ "/>
    <numFmt numFmtId="180" formatCode="#,##0;[Red]\-#,##0;\-"/>
    <numFmt numFmtId="181" formatCode="#,##0.00_ "/>
    <numFmt numFmtId="182" formatCode="\(#,###\)"/>
    <numFmt numFmtId="183" formatCode="0.E+00"/>
    <numFmt numFmtId="184" formatCode="#,##0\ ;\-#,##0\ ;\-\ "/>
    <numFmt numFmtId="185" formatCode="_ * #,##0.0_ ;_ * \-#,##0.0_ ;_ * &quot;-&quot;_ ;_ @_ "/>
    <numFmt numFmtId="186" formatCode="#,##0.0;[Red]\-#,##0.0"/>
    <numFmt numFmtId="187" formatCode="#,##0\ ;[Red]\-#,##0\ ;\-\ "/>
    <numFmt numFmtId="188" formatCode="#,##0\ ;[Red]\-#,##0\ ;&quot;-&quot;\ "/>
    <numFmt numFmtId="189" formatCode="#,##0_ ;;&quot;-&quot;_ ;_ @_ "/>
    <numFmt numFmtId="190" formatCode="0_);[Red]\(0\)"/>
    <numFmt numFmtId="191" formatCode="#,##0_);[Red]\(#,##0\)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8"/>
      <color indexed="3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sz val="10"/>
      <color indexed="40"/>
      <name val="ＭＳ 明朝"/>
      <family val="1"/>
    </font>
    <font>
      <sz val="9"/>
      <color indexed="12"/>
      <name val="ＭＳ ゴシック"/>
      <family val="3"/>
    </font>
    <font>
      <sz val="9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8"/>
      <color rgb="FF0070C0"/>
      <name val="ＭＳ 明朝"/>
      <family val="1"/>
    </font>
    <font>
      <sz val="11"/>
      <color rgb="FF0070C0"/>
      <name val="ＭＳ ゴシック"/>
      <family val="3"/>
    </font>
    <font>
      <sz val="10"/>
      <color rgb="FF00B0F0"/>
      <name val="ＭＳ 明朝"/>
      <family val="1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z val="9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62" applyFont="1" applyFill="1">
      <alignment/>
      <protection/>
    </xf>
    <xf numFmtId="0" fontId="4" fillId="0" borderId="0" xfId="62" applyFont="1" applyFill="1" applyAlignment="1">
      <alignment horizontal="left"/>
      <protection/>
    </xf>
    <xf numFmtId="41" fontId="6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43" applyAlignment="1" applyProtection="1" quotePrefix="1">
      <alignment/>
      <protection/>
    </xf>
    <xf numFmtId="41" fontId="8" fillId="0" borderId="10" xfId="0" applyNumberFormat="1" applyFont="1" applyFill="1" applyBorder="1" applyAlignment="1">
      <alignment horizontal="center" vertical="center"/>
    </xf>
    <xf numFmtId="0" fontId="15" fillId="0" borderId="0" xfId="63" applyFont="1" applyFill="1">
      <alignment vertical="center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80" fontId="8" fillId="0" borderId="14" xfId="49" applyNumberFormat="1" applyFont="1" applyFill="1" applyBorder="1" applyAlignment="1">
      <alignment horizontal="right" vertical="center"/>
    </xf>
    <xf numFmtId="180" fontId="8" fillId="0" borderId="15" xfId="49" applyNumberFormat="1" applyFont="1" applyFill="1" applyBorder="1" applyAlignment="1">
      <alignment horizontal="right" vertical="center"/>
    </xf>
    <xf numFmtId="180" fontId="8" fillId="0" borderId="1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13" xfId="62" applyFont="1" applyFill="1" applyBorder="1">
      <alignment/>
      <protection/>
    </xf>
    <xf numFmtId="180" fontId="8" fillId="0" borderId="10" xfId="51" applyNumberFormat="1" applyFont="1" applyFill="1" applyBorder="1" applyAlignment="1">
      <alignment vertical="center"/>
    </xf>
    <xf numFmtId="180" fontId="8" fillId="0" borderId="0" xfId="51" applyNumberFormat="1" applyFont="1" applyFill="1" applyBorder="1" applyAlignment="1">
      <alignment vertical="center"/>
    </xf>
    <xf numFmtId="180" fontId="8" fillId="0" borderId="15" xfId="51" applyNumberFormat="1" applyFont="1" applyFill="1" applyBorder="1" applyAlignment="1">
      <alignment horizontal="right" vertical="center"/>
    </xf>
    <xf numFmtId="180" fontId="8" fillId="0" borderId="0" xfId="51" applyNumberFormat="1" applyFont="1" applyFill="1" applyBorder="1" applyAlignment="1">
      <alignment horizontal="right" vertical="center"/>
    </xf>
    <xf numFmtId="180" fontId="62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41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64" applyFont="1" applyFill="1" applyBorder="1">
      <alignment vertical="center"/>
      <protection/>
    </xf>
    <xf numFmtId="0" fontId="15" fillId="0" borderId="16" xfId="63" applyFont="1" applyFill="1" applyBorder="1" applyAlignment="1">
      <alignment horizontal="distributed" vertical="center" shrinkToFit="1"/>
      <protection/>
    </xf>
    <xf numFmtId="0" fontId="1" fillId="0" borderId="0" xfId="43" applyFill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41" fontId="13" fillId="0" borderId="17" xfId="0" applyNumberFormat="1" applyFont="1" applyFill="1" applyBorder="1" applyAlignment="1">
      <alignment horizontal="right" vertical="center"/>
    </xf>
    <xf numFmtId="41" fontId="20" fillId="0" borderId="17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41" fontId="13" fillId="0" borderId="18" xfId="0" applyNumberFormat="1" applyFont="1" applyFill="1" applyBorder="1" applyAlignment="1">
      <alignment horizontal="right" vertical="center"/>
    </xf>
    <xf numFmtId="41" fontId="20" fillId="0" borderId="18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/>
    </xf>
    <xf numFmtId="41" fontId="13" fillId="0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41" fontId="13" fillId="0" borderId="20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 shrinkToFit="1"/>
    </xf>
    <xf numFmtId="41" fontId="13" fillId="0" borderId="18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41" fontId="20" fillId="0" borderId="17" xfId="0" applyNumberFormat="1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41" fontId="20" fillId="0" borderId="18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3" fillId="0" borderId="11" xfId="62" applyFont="1" applyFill="1" applyBorder="1" applyAlignment="1">
      <alignment horizontal="distributed" vertical="center"/>
      <protection/>
    </xf>
    <xf numFmtId="189" fontId="13" fillId="0" borderId="17" xfId="62" applyNumberFormat="1" applyFont="1" applyFill="1" applyBorder="1" applyAlignment="1">
      <alignment vertical="center"/>
      <protection/>
    </xf>
    <xf numFmtId="189" fontId="63" fillId="0" borderId="17" xfId="0" applyNumberFormat="1" applyFont="1" applyFill="1" applyBorder="1" applyAlignment="1">
      <alignment vertical="center"/>
    </xf>
    <xf numFmtId="189" fontId="13" fillId="0" borderId="17" xfId="0" applyNumberFormat="1" applyFont="1" applyFill="1" applyBorder="1" applyAlignment="1">
      <alignment horizontal="right" vertical="center"/>
    </xf>
    <xf numFmtId="189" fontId="13" fillId="0" borderId="17" xfId="62" applyNumberFormat="1" applyFont="1" applyFill="1" applyBorder="1" applyAlignment="1">
      <alignment horizontal="right" vertical="center"/>
      <protection/>
    </xf>
    <xf numFmtId="0" fontId="16" fillId="0" borderId="14" xfId="62" applyFont="1" applyFill="1" applyBorder="1" applyAlignment="1">
      <alignment vertical="center"/>
      <protection/>
    </xf>
    <xf numFmtId="189" fontId="13" fillId="0" borderId="18" xfId="62" applyNumberFormat="1" applyFont="1" applyFill="1" applyBorder="1" applyAlignment="1">
      <alignment vertical="center"/>
      <protection/>
    </xf>
    <xf numFmtId="189" fontId="63" fillId="0" borderId="18" xfId="0" applyNumberFormat="1" applyFont="1" applyFill="1" applyBorder="1" applyAlignment="1">
      <alignment vertical="center"/>
    </xf>
    <xf numFmtId="189" fontId="13" fillId="0" borderId="18" xfId="0" applyNumberFormat="1" applyFont="1" applyFill="1" applyBorder="1" applyAlignment="1">
      <alignment horizontal="right" vertical="center"/>
    </xf>
    <xf numFmtId="189" fontId="13" fillId="0" borderId="18" xfId="62" applyNumberFormat="1" applyFont="1" applyFill="1" applyBorder="1" applyAlignment="1">
      <alignment horizontal="right" vertical="center"/>
      <protection/>
    </xf>
    <xf numFmtId="0" fontId="16" fillId="0" borderId="19" xfId="62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43" applyFont="1" applyFill="1" applyAlignment="1" applyProtection="1">
      <alignment/>
      <protection/>
    </xf>
    <xf numFmtId="0" fontId="0" fillId="0" borderId="13" xfId="62" applyFont="1" applyFill="1" applyBorder="1" applyAlignment="1">
      <alignment horizontal="center"/>
      <protection/>
    </xf>
    <xf numFmtId="0" fontId="14" fillId="0" borderId="0" xfId="62" applyFont="1" applyFill="1">
      <alignment/>
      <protection/>
    </xf>
    <xf numFmtId="0" fontId="7" fillId="0" borderId="21" xfId="62" applyFont="1" applyFill="1" applyBorder="1" applyAlignment="1">
      <alignment horizontal="distributed" vertical="center" shrinkToFit="1"/>
      <protection/>
    </xf>
    <xf numFmtId="189" fontId="7" fillId="0" borderId="14" xfId="51" applyNumberFormat="1" applyFont="1" applyFill="1" applyBorder="1" applyAlignment="1">
      <alignment horizontal="right" vertical="center"/>
    </xf>
    <xf numFmtId="189" fontId="7" fillId="0" borderId="15" xfId="51" applyNumberFormat="1" applyFont="1" applyFill="1" applyBorder="1" applyAlignment="1">
      <alignment horizontal="right" vertical="center"/>
    </xf>
    <xf numFmtId="0" fontId="13" fillId="0" borderId="14" xfId="62" applyFont="1" applyFill="1" applyBorder="1" applyAlignment="1">
      <alignment vertical="center"/>
      <protection/>
    </xf>
    <xf numFmtId="189" fontId="7" fillId="0" borderId="10" xfId="51" applyNumberFormat="1" applyFont="1" applyFill="1" applyBorder="1" applyAlignment="1">
      <alignment horizontal="right" vertical="center"/>
    </xf>
    <xf numFmtId="189" fontId="7" fillId="0" borderId="0" xfId="51" applyNumberFormat="1" applyFont="1" applyFill="1" applyBorder="1" applyAlignment="1">
      <alignment horizontal="right" vertical="center"/>
    </xf>
    <xf numFmtId="0" fontId="13" fillId="0" borderId="10" xfId="62" applyFont="1" applyFill="1" applyBorder="1" applyAlignment="1">
      <alignment vertical="center"/>
      <protection/>
    </xf>
    <xf numFmtId="0" fontId="7" fillId="0" borderId="22" xfId="62" applyFont="1" applyFill="1" applyBorder="1" applyAlignment="1">
      <alignment horizontal="distributed" vertical="center" shrinkToFit="1"/>
      <protection/>
    </xf>
    <xf numFmtId="0" fontId="13" fillId="0" borderId="10" xfId="62" applyFont="1" applyFill="1" applyBorder="1" applyAlignment="1">
      <alignment vertical="center" wrapText="1"/>
      <protection/>
    </xf>
    <xf numFmtId="0" fontId="7" fillId="0" borderId="15" xfId="62" applyFont="1" applyFill="1" applyBorder="1" applyAlignment="1">
      <alignment horizontal="distributed" vertical="center" shrinkToFit="1"/>
      <protection/>
    </xf>
    <xf numFmtId="189" fontId="7" fillId="0" borderId="0" xfId="51" applyNumberFormat="1" applyFont="1" applyFill="1" applyBorder="1" applyAlignment="1">
      <alignment horizontal="right" vertical="center" wrapText="1"/>
    </xf>
    <xf numFmtId="0" fontId="13" fillId="0" borderId="10" xfId="62" applyFont="1" applyFill="1" applyBorder="1" applyAlignment="1">
      <alignment horizontal="left" vertical="center" wrapText="1"/>
      <protection/>
    </xf>
    <xf numFmtId="189" fontId="7" fillId="0" borderId="10" xfId="51" applyNumberFormat="1" applyFont="1" applyFill="1" applyBorder="1" applyAlignment="1">
      <alignment horizontal="right" vertical="center" shrinkToFit="1"/>
    </xf>
    <xf numFmtId="0" fontId="7" fillId="0" borderId="23" xfId="62" applyFont="1" applyFill="1" applyBorder="1" applyAlignment="1">
      <alignment horizontal="center" vertical="center" shrinkToFit="1"/>
      <protection/>
    </xf>
    <xf numFmtId="189" fontId="7" fillId="0" borderId="19" xfId="51" applyNumberFormat="1" applyFont="1" applyFill="1" applyBorder="1" applyAlignment="1">
      <alignment horizontal="right" vertical="center"/>
    </xf>
    <xf numFmtId="189" fontId="7" fillId="0" borderId="21" xfId="51" applyNumberFormat="1" applyFont="1" applyFill="1" applyBorder="1" applyAlignment="1">
      <alignment horizontal="right" vertical="center" wrapText="1"/>
    </xf>
    <xf numFmtId="189" fontId="7" fillId="0" borderId="21" xfId="51" applyNumberFormat="1" applyFont="1" applyFill="1" applyBorder="1" applyAlignment="1">
      <alignment horizontal="right" vertical="center"/>
    </xf>
    <xf numFmtId="0" fontId="13" fillId="0" borderId="19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>
      <alignment vertical="center"/>
      <protection/>
    </xf>
    <xf numFmtId="0" fontId="4" fillId="0" borderId="0" xfId="63" applyFont="1" applyFill="1" applyAlignment="1">
      <alignment horizontal="left"/>
      <protection/>
    </xf>
    <xf numFmtId="0" fontId="9" fillId="0" borderId="0" xfId="63" applyFont="1" applyFill="1">
      <alignment vertical="center"/>
      <protection/>
    </xf>
    <xf numFmtId="0" fontId="6" fillId="0" borderId="13" xfId="63" applyFont="1" applyFill="1" applyBorder="1" applyAlignment="1">
      <alignment horizontal="center"/>
      <protection/>
    </xf>
    <xf numFmtId="0" fontId="0" fillId="0" borderId="13" xfId="63" applyFont="1" applyFill="1" applyBorder="1">
      <alignment vertical="center"/>
      <protection/>
    </xf>
    <xf numFmtId="0" fontId="14" fillId="0" borderId="0" xfId="63" applyFont="1" applyFill="1">
      <alignment vertical="center"/>
      <protection/>
    </xf>
    <xf numFmtId="0" fontId="14" fillId="0" borderId="0" xfId="63" applyFont="1" applyFill="1" applyBorder="1">
      <alignment vertical="center"/>
      <protection/>
    </xf>
    <xf numFmtId="0" fontId="13" fillId="0" borderId="22" xfId="63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distributed" vertical="center" shrinkToFit="1"/>
      <protection/>
    </xf>
    <xf numFmtId="41" fontId="8" fillId="0" borderId="10" xfId="63" applyNumberFormat="1" applyFont="1" applyFill="1" applyBorder="1" applyAlignment="1">
      <alignment horizontal="center" vertical="center"/>
      <protection/>
    </xf>
    <xf numFmtId="41" fontId="8" fillId="0" borderId="0" xfId="63" applyNumberFormat="1" applyFont="1" applyFill="1" applyBorder="1" applyAlignment="1">
      <alignment horizontal="center" vertical="center"/>
      <protection/>
    </xf>
    <xf numFmtId="41" fontId="8" fillId="0" borderId="0" xfId="63" applyNumberFormat="1" applyFont="1" applyFill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24" xfId="63" applyFont="1" applyFill="1" applyBorder="1" applyAlignment="1">
      <alignment horizontal="distributed" vertical="center" shrinkToFit="1"/>
      <protection/>
    </xf>
    <xf numFmtId="41" fontId="15" fillId="0" borderId="19" xfId="63" applyNumberFormat="1" applyFont="1" applyFill="1" applyBorder="1" applyAlignment="1">
      <alignment horizontal="center" vertical="center"/>
      <protection/>
    </xf>
    <xf numFmtId="41" fontId="15" fillId="0" borderId="21" xfId="63" applyNumberFormat="1" applyFont="1" applyFill="1" applyBorder="1" applyAlignment="1">
      <alignment horizontal="center" vertical="center"/>
      <protection/>
    </xf>
    <xf numFmtId="41" fontId="15" fillId="0" borderId="21" xfId="63" applyNumberFormat="1" applyFont="1" applyFill="1" applyBorder="1" applyAlignment="1">
      <alignment horizontal="right" vertical="center"/>
      <protection/>
    </xf>
    <xf numFmtId="0" fontId="7" fillId="0" borderId="15" xfId="63" applyFont="1" applyFill="1" applyBorder="1" applyAlignment="1">
      <alignment/>
      <protection/>
    </xf>
    <xf numFmtId="0" fontId="8" fillId="0" borderId="15" xfId="63" applyFont="1" applyFill="1" applyBorder="1" applyAlignment="1">
      <alignment/>
      <protection/>
    </xf>
    <xf numFmtId="0" fontId="8" fillId="0" borderId="15" xfId="63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41" fontId="15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6" fillId="0" borderId="0" xfId="63" applyFont="1" applyFill="1">
      <alignment vertical="center"/>
      <protection/>
    </xf>
    <xf numFmtId="0" fontId="6" fillId="0" borderId="0" xfId="63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1" fontId="64" fillId="0" borderId="10" xfId="0" applyNumberFormat="1" applyFont="1" applyFill="1" applyBorder="1" applyAlignment="1">
      <alignment horizontal="center" vertical="center"/>
    </xf>
    <xf numFmtId="41" fontId="6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distributed"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 shrinkToFit="1"/>
    </xf>
    <xf numFmtId="49" fontId="6" fillId="0" borderId="21" xfId="0" applyNumberFormat="1" applyFont="1" applyFill="1" applyBorder="1" applyAlignment="1">
      <alignment horizontal="distributed" vertical="center" shrinkToFit="1"/>
    </xf>
    <xf numFmtId="0" fontId="6" fillId="0" borderId="21" xfId="0" applyNumberFormat="1" applyFont="1" applyFill="1" applyBorder="1" applyAlignment="1">
      <alignment horizontal="distributed" vertical="center" shrinkToFit="1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8" fillId="0" borderId="24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/>
    </xf>
    <xf numFmtId="180" fontId="15" fillId="0" borderId="10" xfId="49" applyNumberFormat="1" applyFont="1" applyFill="1" applyBorder="1" applyAlignment="1">
      <alignment horizontal="right" vertical="center"/>
    </xf>
    <xf numFmtId="180" fontId="15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1" fontId="65" fillId="0" borderId="0" xfId="0" applyNumberFormat="1" applyFont="1" applyFill="1" applyAlignment="1">
      <alignment/>
    </xf>
    <xf numFmtId="49" fontId="8" fillId="0" borderId="21" xfId="0" applyNumberFormat="1" applyFont="1" applyFill="1" applyBorder="1" applyAlignment="1">
      <alignment horizontal="distributed" vertical="center" shrinkToFit="1"/>
    </xf>
    <xf numFmtId="180" fontId="8" fillId="0" borderId="21" xfId="49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left" vertical="center" shrinkToFit="1"/>
    </xf>
    <xf numFmtId="49" fontId="8" fillId="0" borderId="24" xfId="0" applyNumberFormat="1" applyFont="1" applyFill="1" applyBorder="1" applyAlignment="1">
      <alignment horizontal="distributed" vertical="center" shrinkToFit="1"/>
    </xf>
    <xf numFmtId="49" fontId="8" fillId="0" borderId="16" xfId="0" applyNumberFormat="1" applyFont="1" applyFill="1" applyBorder="1" applyAlignment="1">
      <alignment horizontal="distributed" vertical="center" shrinkToFit="1"/>
    </xf>
    <xf numFmtId="179" fontId="8" fillId="0" borderId="21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49" fontId="15" fillId="0" borderId="24" xfId="0" applyNumberFormat="1" applyFont="1" applyFill="1" applyBorder="1" applyAlignment="1">
      <alignment horizontal="left" vertical="center" shrinkToFit="1"/>
    </xf>
    <xf numFmtId="180" fontId="21" fillId="0" borderId="10" xfId="49" applyNumberFormat="1" applyFont="1" applyFill="1" applyBorder="1" applyAlignment="1">
      <alignment horizontal="right" vertical="center"/>
    </xf>
    <xf numFmtId="180" fontId="21" fillId="0" borderId="0" xfId="49" applyNumberFormat="1" applyFont="1" applyFill="1" applyBorder="1" applyAlignment="1">
      <alignment horizontal="right" vertical="center"/>
    </xf>
    <xf numFmtId="180" fontId="22" fillId="0" borderId="0" xfId="49" applyNumberFormat="1" applyFont="1" applyFill="1" applyBorder="1" applyAlignment="1">
      <alignment horizontal="right" vertical="center"/>
    </xf>
    <xf numFmtId="180" fontId="21" fillId="0" borderId="19" xfId="49" applyNumberFormat="1" applyFont="1" applyFill="1" applyBorder="1" applyAlignment="1">
      <alignment horizontal="right" vertical="center"/>
    </xf>
    <xf numFmtId="180" fontId="21" fillId="0" borderId="21" xfId="49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64" applyFont="1" applyFill="1">
      <alignment vertical="center"/>
      <protection/>
    </xf>
    <xf numFmtId="0" fontId="4" fillId="0" borderId="0" xfId="64" applyFont="1" applyFill="1">
      <alignment vertical="center"/>
      <protection/>
    </xf>
    <xf numFmtId="0" fontId="19" fillId="0" borderId="0" xfId="64" applyFont="1" applyFill="1">
      <alignment vertical="center"/>
      <protection/>
    </xf>
    <xf numFmtId="0" fontId="6" fillId="0" borderId="0" xfId="64" applyFont="1" applyFill="1" applyBorder="1">
      <alignment vertical="center"/>
      <protection/>
    </xf>
    <xf numFmtId="0" fontId="7" fillId="0" borderId="28" xfId="64" applyFont="1" applyFill="1" applyBorder="1">
      <alignment vertical="center"/>
      <protection/>
    </xf>
    <xf numFmtId="0" fontId="7" fillId="0" borderId="0" xfId="64" applyFont="1" applyFill="1">
      <alignment vertical="center"/>
      <protection/>
    </xf>
    <xf numFmtId="0" fontId="7" fillId="0" borderId="0" xfId="64" applyFont="1" applyFill="1" applyBorder="1">
      <alignment vertical="center"/>
      <protection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16" xfId="64" applyFont="1" applyFill="1" applyBorder="1">
      <alignment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180" fontId="8" fillId="0" borderId="14" xfId="51" applyNumberFormat="1" applyFont="1" applyFill="1" applyBorder="1" applyAlignment="1">
      <alignment vertical="center"/>
    </xf>
    <xf numFmtId="180" fontId="8" fillId="0" borderId="15" xfId="51" applyNumberFormat="1" applyFont="1" applyFill="1" applyBorder="1" applyAlignment="1">
      <alignment vertical="center"/>
    </xf>
    <xf numFmtId="180" fontId="7" fillId="0" borderId="0" xfId="64" applyNumberFormat="1" applyFont="1" applyFill="1">
      <alignment vertical="center"/>
      <protection/>
    </xf>
    <xf numFmtId="0" fontId="7" fillId="0" borderId="24" xfId="64" applyFont="1" applyFill="1" applyBorder="1" applyAlignment="1" quotePrefix="1">
      <alignment horizontal="center" vertical="center"/>
      <protection/>
    </xf>
    <xf numFmtId="0" fontId="12" fillId="0" borderId="24" xfId="64" applyFont="1" applyFill="1" applyBorder="1" applyAlignment="1" quotePrefix="1">
      <alignment horizontal="center" vertical="center"/>
      <protection/>
    </xf>
    <xf numFmtId="180" fontId="21" fillId="0" borderId="0" xfId="64" applyNumberFormat="1" applyFont="1" applyFill="1" applyBorder="1">
      <alignment vertical="center"/>
      <protection/>
    </xf>
    <xf numFmtId="180" fontId="66" fillId="0" borderId="0" xfId="64" applyNumberFormat="1" applyFont="1" applyFill="1" applyBorder="1">
      <alignment vertical="center"/>
      <protection/>
    </xf>
    <xf numFmtId="0" fontId="12" fillId="0" borderId="0" xfId="64" applyFont="1" applyFill="1">
      <alignment vertical="center"/>
      <protection/>
    </xf>
    <xf numFmtId="0" fontId="7" fillId="0" borderId="24" xfId="64" applyFont="1" applyFill="1" applyBorder="1">
      <alignment vertical="center"/>
      <protection/>
    </xf>
    <xf numFmtId="0" fontId="7" fillId="0" borderId="24" xfId="64" applyFont="1" applyFill="1" applyBorder="1" applyAlignment="1">
      <alignment horizontal="distributed" vertical="center"/>
      <protection/>
    </xf>
    <xf numFmtId="180" fontId="22" fillId="0" borderId="10" xfId="51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80" fontId="22" fillId="0" borderId="0" xfId="51" applyNumberFormat="1" applyFont="1" applyFill="1" applyBorder="1" applyAlignment="1">
      <alignment vertical="center"/>
    </xf>
    <xf numFmtId="0" fontId="12" fillId="0" borderId="24" xfId="64" applyFont="1" applyFill="1" applyBorder="1" applyAlignment="1">
      <alignment horizontal="distributed" vertical="center"/>
      <protection/>
    </xf>
    <xf numFmtId="180" fontId="12" fillId="0" borderId="0" xfId="64" applyNumberFormat="1" applyFont="1" applyFill="1">
      <alignment vertical="center"/>
      <protection/>
    </xf>
    <xf numFmtId="0" fontId="12" fillId="0" borderId="16" xfId="64" applyFont="1" applyFill="1" applyBorder="1" applyAlignment="1">
      <alignment horizontal="distributed" vertical="center"/>
      <protection/>
    </xf>
    <xf numFmtId="180" fontId="22" fillId="0" borderId="21" xfId="51" applyNumberFormat="1" applyFont="1" applyFill="1" applyBorder="1" applyAlignment="1">
      <alignment vertical="center"/>
    </xf>
    <xf numFmtId="180" fontId="62" fillId="0" borderId="21" xfId="51" applyNumberFormat="1" applyFont="1" applyFill="1" applyBorder="1" applyAlignment="1">
      <alignment vertical="center"/>
    </xf>
    <xf numFmtId="0" fontId="6" fillId="0" borderId="15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0" xfId="64" applyFont="1" applyFill="1">
      <alignment vertical="center"/>
      <protection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180" fontId="67" fillId="0" borderId="10" xfId="0" applyNumberFormat="1" applyFont="1" applyFill="1" applyBorder="1" applyAlignment="1">
      <alignment horizontal="right" vertical="center"/>
    </xf>
    <xf numFmtId="180" fontId="6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180" fontId="68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distributed" vertical="center" shrinkToFit="1"/>
    </xf>
    <xf numFmtId="180" fontId="68" fillId="0" borderId="19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distributed"/>
    </xf>
    <xf numFmtId="0" fontId="13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 shrinkToFit="1"/>
    </xf>
    <xf numFmtId="0" fontId="13" fillId="0" borderId="27" xfId="0" applyFont="1" applyFill="1" applyBorder="1" applyAlignment="1">
      <alignment horizontal="distributed"/>
    </xf>
    <xf numFmtId="0" fontId="13" fillId="0" borderId="30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shrinkToFit="1"/>
    </xf>
    <xf numFmtId="0" fontId="13" fillId="0" borderId="18" xfId="0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center" vertical="center"/>
    </xf>
    <xf numFmtId="180" fontId="6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49" fontId="7" fillId="0" borderId="16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67" fillId="0" borderId="10" xfId="0" applyNumberFormat="1" applyFont="1" applyFill="1" applyBorder="1" applyAlignment="1">
      <alignment horizontal="right"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68" fillId="0" borderId="10" xfId="0" applyNumberFormat="1" applyFont="1" applyFill="1" applyBorder="1" applyAlignment="1">
      <alignment horizontal="right" vertical="center"/>
    </xf>
    <xf numFmtId="41" fontId="68" fillId="0" borderId="19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3" xfId="62" applyFont="1" applyFill="1" applyBorder="1" applyAlignment="1">
      <alignment horizontal="center" vertical="center" wrapText="1"/>
      <protection/>
    </xf>
    <xf numFmtId="0" fontId="13" fillId="0" borderId="16" xfId="62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8" fillId="0" borderId="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left"/>
      <protection/>
    </xf>
    <xf numFmtId="0" fontId="11" fillId="0" borderId="0" xfId="62" applyFont="1" applyFill="1" applyAlignment="1">
      <alignment/>
      <protection/>
    </xf>
    <xf numFmtId="0" fontId="7" fillId="0" borderId="15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8" fillId="0" borderId="12" xfId="63" applyFont="1" applyFill="1" applyBorder="1" applyAlignment="1">
      <alignment horizontal="distributed" vertical="center" indent="1"/>
      <protection/>
    </xf>
    <xf numFmtId="0" fontId="8" fillId="0" borderId="22" xfId="63" applyFont="1" applyFill="1" applyBorder="1" applyAlignment="1">
      <alignment horizontal="distributed" vertical="center" indent="1"/>
      <protection/>
    </xf>
    <xf numFmtId="0" fontId="8" fillId="0" borderId="32" xfId="63" applyFont="1" applyFill="1" applyBorder="1" applyAlignment="1">
      <alignment horizontal="distributed" vertical="center" indent="1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distributed" vertical="center" indent="7"/>
      <protection/>
    </xf>
    <xf numFmtId="0" fontId="8" fillId="0" borderId="32" xfId="63" applyFont="1" applyFill="1" applyBorder="1" applyAlignment="1">
      <alignment horizontal="distributed" vertical="center" indent="7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19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 horizont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5" xfId="63" applyFont="1" applyFill="1" applyBorder="1" applyAlignment="1">
      <alignment horizontal="distributed" vertical="center" indent="8"/>
      <protection/>
    </xf>
    <xf numFmtId="0" fontId="8" fillId="0" borderId="33" xfId="63" applyFont="1" applyFill="1" applyBorder="1" applyAlignment="1">
      <alignment horizontal="distributed" vertical="center" indent="8"/>
      <protection/>
    </xf>
    <xf numFmtId="0" fontId="8" fillId="0" borderId="33" xfId="63" applyFont="1" applyFill="1" applyBorder="1" applyAlignment="1">
      <alignment horizontal="distributed" vertical="center"/>
      <protection/>
    </xf>
    <xf numFmtId="0" fontId="8" fillId="0" borderId="26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distributed" vertical="center"/>
      <protection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5" fillId="0" borderId="2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4" xfId="0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14" fillId="0" borderId="27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distributed" vertical="center" shrinkToFit="1"/>
    </xf>
    <xf numFmtId="49" fontId="15" fillId="0" borderId="16" xfId="0" applyNumberFormat="1" applyFont="1" applyFill="1" applyBorder="1" applyAlignment="1">
      <alignment horizontal="distributed" vertical="center" shrinkToFit="1"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24" xfId="0" applyNumberFormat="1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4" xfId="0" applyNumberFormat="1" applyFont="1" applyFill="1" applyBorder="1" applyAlignment="1">
      <alignment horizontal="distributed" vertical="center" shrinkToFit="1"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12" xfId="64" applyFont="1" applyFill="1" applyBorder="1" applyAlignment="1">
      <alignment horizontal="distributed" vertical="center"/>
      <protection/>
    </xf>
    <xf numFmtId="0" fontId="7" fillId="0" borderId="22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7" fillId="0" borderId="33" xfId="64" applyFont="1" applyFill="1" applyBorder="1" applyAlignment="1">
      <alignment horizontal="distributed" vertical="center"/>
      <protection/>
    </xf>
    <xf numFmtId="0" fontId="7" fillId="0" borderId="26" xfId="64" applyFont="1" applyFill="1" applyBorder="1" applyAlignment="1">
      <alignment horizontal="distributed" vertical="center"/>
      <protection/>
    </xf>
    <xf numFmtId="0" fontId="7" fillId="0" borderId="11" xfId="64" applyFont="1" applyFill="1" applyBorder="1" applyAlignment="1">
      <alignment horizontal="distributed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6" fillId="0" borderId="11" xfId="64" applyFont="1" applyFill="1" applyBorder="1" applyAlignment="1">
      <alignment horizontal="distributed" vertical="center" wrapText="1"/>
      <protection/>
    </xf>
    <xf numFmtId="0" fontId="16" fillId="0" borderId="11" xfId="64" applyFont="1" applyFill="1" applyBorder="1" applyAlignment="1">
      <alignment horizontal="distributed" vertical="center"/>
      <protection/>
    </xf>
    <xf numFmtId="0" fontId="7" fillId="0" borderId="31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10" xfId="64" applyFont="1" applyFill="1" applyBorder="1" applyAlignment="1">
      <alignment horizontal="distributed" vertical="center"/>
      <protection/>
    </xf>
    <xf numFmtId="0" fontId="7" fillId="0" borderId="19" xfId="64" applyFont="1" applyFill="1" applyBorder="1" applyAlignment="1">
      <alignment horizontal="distributed" vertical="center"/>
      <protection/>
    </xf>
    <xf numFmtId="0" fontId="7" fillId="0" borderId="31" xfId="64" applyFont="1" applyFill="1" applyBorder="1" applyAlignment="1">
      <alignment horizontal="distributed" vertical="center" wrapText="1"/>
      <protection/>
    </xf>
    <xf numFmtId="0" fontId="16" fillId="0" borderId="3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distributed" vertical="center" wrapText="1" shrinkToFit="1"/>
    </xf>
    <xf numFmtId="49" fontId="11" fillId="0" borderId="15" xfId="0" applyNumberFormat="1" applyFont="1" applyFill="1" applyBorder="1" applyAlignment="1">
      <alignment horizontal="distributed" vertical="center" wrapText="1"/>
    </xf>
    <xf numFmtId="49" fontId="11" fillId="0" borderId="23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24" xfId="0" applyNumberFormat="1" applyFont="1" applyFill="1" applyBorder="1" applyAlignment="1">
      <alignment horizontal="distributed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 indent="1" shrinkToFit="1"/>
    </xf>
    <xf numFmtId="0" fontId="0" fillId="0" borderId="26" xfId="0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indent="2" shrinkToFit="1"/>
    </xf>
    <xf numFmtId="0" fontId="7" fillId="0" borderId="33" xfId="0" applyFont="1" applyFill="1" applyBorder="1" applyAlignment="1">
      <alignment horizontal="distributed" vertical="center" indent="2" shrinkToFit="1"/>
    </xf>
    <xf numFmtId="0" fontId="7" fillId="0" borderId="26" xfId="0" applyFont="1" applyFill="1" applyBorder="1" applyAlignment="1">
      <alignment horizontal="distributed" vertical="center" indent="2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障害福祉課" xfId="62"/>
    <cellStyle name="標準_3　児童扶養手当受給者数" xfId="63"/>
    <cellStyle name="標準_8　市町村別･障害区分別･身体障害者数（身体障害者手帳所持者数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28575</xdr:rowOff>
    </xdr:from>
    <xdr:to>
      <xdr:col>4</xdr:col>
      <xdr:colOff>133350</xdr:colOff>
      <xdr:row>14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866775" y="22383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28575</xdr:rowOff>
    </xdr:from>
    <xdr:to>
      <xdr:col>4</xdr:col>
      <xdr:colOff>133350</xdr:colOff>
      <xdr:row>16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866775" y="25622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4</xdr:col>
      <xdr:colOff>133350</xdr:colOff>
      <xdr:row>18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866775" y="28860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28575</xdr:rowOff>
    </xdr:from>
    <xdr:to>
      <xdr:col>4</xdr:col>
      <xdr:colOff>133350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866775" y="32099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28575</xdr:rowOff>
    </xdr:from>
    <xdr:to>
      <xdr:col>4</xdr:col>
      <xdr:colOff>133350</xdr:colOff>
      <xdr:row>22</xdr:row>
      <xdr:rowOff>123825</xdr:rowOff>
    </xdr:to>
    <xdr:sp>
      <xdr:nvSpPr>
        <xdr:cNvPr id="5" name="AutoShape 4"/>
        <xdr:cNvSpPr>
          <a:spLocks/>
        </xdr:cNvSpPr>
      </xdr:nvSpPr>
      <xdr:spPr>
        <a:xfrm>
          <a:off x="866775" y="35337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28575</xdr:rowOff>
    </xdr:from>
    <xdr:to>
      <xdr:col>4</xdr:col>
      <xdr:colOff>133350</xdr:colOff>
      <xdr:row>24</xdr:row>
      <xdr:rowOff>123825</xdr:rowOff>
    </xdr:to>
    <xdr:sp>
      <xdr:nvSpPr>
        <xdr:cNvPr id="6" name="AutoShape 4"/>
        <xdr:cNvSpPr>
          <a:spLocks/>
        </xdr:cNvSpPr>
      </xdr:nvSpPr>
      <xdr:spPr>
        <a:xfrm>
          <a:off x="866775" y="38576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1.25390625" style="0" customWidth="1"/>
  </cols>
  <sheetData>
    <row r="1" ht="18.75">
      <c r="A1" s="8" t="s">
        <v>311</v>
      </c>
    </row>
    <row r="2" ht="18.75">
      <c r="B2" s="8" t="s">
        <v>287</v>
      </c>
    </row>
    <row r="4" spans="2:3" ht="13.5">
      <c r="B4" s="9" t="s">
        <v>222</v>
      </c>
      <c r="C4" t="s">
        <v>219</v>
      </c>
    </row>
    <row r="5" spans="2:3" ht="13.5">
      <c r="B5" s="9" t="s">
        <v>203</v>
      </c>
      <c r="C5" t="s">
        <v>220</v>
      </c>
    </row>
    <row r="6" spans="2:3" ht="13.5">
      <c r="B6" s="9" t="s">
        <v>204</v>
      </c>
      <c r="C6" t="s">
        <v>221</v>
      </c>
    </row>
    <row r="7" spans="2:3" ht="13.5">
      <c r="B7" s="9" t="s">
        <v>205</v>
      </c>
      <c r="C7" t="s">
        <v>214</v>
      </c>
    </row>
    <row r="8" spans="2:3" ht="13.5">
      <c r="B8" s="9" t="s">
        <v>206</v>
      </c>
      <c r="C8" t="s">
        <v>215</v>
      </c>
    </row>
    <row r="9" spans="2:3" ht="13.5">
      <c r="B9" s="9" t="s">
        <v>207</v>
      </c>
      <c r="C9" t="s">
        <v>216</v>
      </c>
    </row>
    <row r="10" spans="2:3" ht="13.5">
      <c r="B10" s="9" t="s">
        <v>208</v>
      </c>
      <c r="C10" t="s">
        <v>217</v>
      </c>
    </row>
    <row r="11" spans="2:3" ht="13.5">
      <c r="B11" s="9" t="s">
        <v>209</v>
      </c>
      <c r="C11" t="s">
        <v>218</v>
      </c>
    </row>
    <row r="12" spans="2:3" ht="13.5">
      <c r="B12" s="9" t="s">
        <v>210</v>
      </c>
      <c r="C12" t="s">
        <v>223</v>
      </c>
    </row>
    <row r="13" spans="2:3" ht="13.5">
      <c r="B13" s="9" t="s">
        <v>211</v>
      </c>
      <c r="C13" t="s">
        <v>224</v>
      </c>
    </row>
    <row r="14" spans="2:3" ht="13.5">
      <c r="B14" s="9" t="s">
        <v>212</v>
      </c>
      <c r="C14" t="s">
        <v>225</v>
      </c>
    </row>
    <row r="15" spans="2:3" ht="13.5">
      <c r="B15" s="9" t="s">
        <v>213</v>
      </c>
      <c r="C15" t="s">
        <v>226</v>
      </c>
    </row>
  </sheetData>
  <sheetProtection/>
  <hyperlinks>
    <hyperlink ref="B4" location="'18-1'!A1" display="18-1"/>
    <hyperlink ref="B5" location="'18-2'!A1" display="18-2"/>
    <hyperlink ref="B6" location="'18-3'!A1" display="18-3"/>
    <hyperlink ref="B7" location="'18-4'!A1" display="18-4"/>
    <hyperlink ref="B8" location="'18-5'!A1" display="18-5"/>
    <hyperlink ref="B9" location="'18-6'!A1" display="18-6"/>
    <hyperlink ref="B10" location="'18-7'!A1" display="18-7"/>
    <hyperlink ref="B11" location="'18-8'!A1" display="18-8"/>
    <hyperlink ref="B12" location="'18-9(1)'!A1" display="18-9(1)"/>
    <hyperlink ref="B13" location="'18-9(2)'!A1" display="18-9(2)"/>
    <hyperlink ref="B14" location="'18-9(3)'!A1" display="18-9(3)"/>
    <hyperlink ref="B15" location="'18-9(4)'!A1" display="18-9(4)"/>
  </hyperlinks>
  <printOptions/>
  <pageMargins left="0.7" right="0.7" top="0.75" bottom="0.75" header="0.3" footer="0.3"/>
  <pageSetup orientation="portrait" paperSize="9"/>
  <ignoredErrors>
    <ignoredError sqref="B4 B5:B1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showGridLines="0" view="pageBreakPreview" zoomScale="115" zoomScaleNormal="14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10.00390625" style="1" customWidth="1"/>
    <col min="2" max="2" width="5.875" style="136" customWidth="1"/>
    <col min="3" max="3" width="5.50390625" style="136" customWidth="1"/>
    <col min="4" max="4" width="5.875" style="136" customWidth="1"/>
    <col min="5" max="5" width="5.50390625" style="136" customWidth="1"/>
    <col min="6" max="6" width="5.875" style="136" customWidth="1"/>
    <col min="7" max="7" width="7.50390625" style="136" customWidth="1"/>
    <col min="8" max="8" width="5.50390625" style="136" customWidth="1"/>
    <col min="9" max="9" width="5.875" style="136" customWidth="1"/>
    <col min="10" max="15" width="5.50390625" style="136" customWidth="1"/>
    <col min="16" max="16384" width="9.00390625" style="1" customWidth="1"/>
  </cols>
  <sheetData>
    <row r="1" ht="13.5">
      <c r="A1" s="40" t="s">
        <v>274</v>
      </c>
    </row>
    <row r="2" spans="1:2" ht="13.5">
      <c r="A2" s="442" t="s">
        <v>272</v>
      </c>
      <c r="B2" s="442"/>
    </row>
    <row r="3" spans="1:15" ht="17.25">
      <c r="A3" s="338" t="s">
        <v>165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7.25">
      <c r="A4" s="260" t="s">
        <v>164</v>
      </c>
      <c r="B4" s="260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3" ht="6" customHeight="1" thickBot="1">
      <c r="A5" s="169"/>
      <c r="B5" s="141"/>
      <c r="C5" s="141"/>
    </row>
    <row r="6" spans="1:16" s="267" customFormat="1" ht="15" customHeight="1" thickTop="1">
      <c r="A6" s="261"/>
      <c r="B6" s="481" t="s">
        <v>242</v>
      </c>
      <c r="C6" s="486" t="s">
        <v>230</v>
      </c>
      <c r="D6" s="262" t="s">
        <v>248</v>
      </c>
      <c r="E6" s="483" t="s">
        <v>247</v>
      </c>
      <c r="F6" s="476" t="s">
        <v>305</v>
      </c>
      <c r="G6" s="263" t="s">
        <v>163</v>
      </c>
      <c r="H6" s="485" t="s">
        <v>243</v>
      </c>
      <c r="I6" s="264" t="s">
        <v>228</v>
      </c>
      <c r="J6" s="485" t="s">
        <v>244</v>
      </c>
      <c r="K6" s="485" t="s">
        <v>245</v>
      </c>
      <c r="L6" s="485" t="s">
        <v>246</v>
      </c>
      <c r="M6" s="478" t="s">
        <v>231</v>
      </c>
      <c r="N6" s="478" t="s">
        <v>232</v>
      </c>
      <c r="O6" s="480" t="s">
        <v>62</v>
      </c>
      <c r="P6" s="266"/>
    </row>
    <row r="7" spans="1:16" s="267" customFormat="1" ht="15" customHeight="1">
      <c r="A7" s="268"/>
      <c r="B7" s="482"/>
      <c r="C7" s="479"/>
      <c r="D7" s="270" t="s">
        <v>227</v>
      </c>
      <c r="E7" s="484"/>
      <c r="F7" s="477"/>
      <c r="G7" s="272" t="s">
        <v>162</v>
      </c>
      <c r="H7" s="484"/>
      <c r="I7" s="273" t="s">
        <v>229</v>
      </c>
      <c r="J7" s="484"/>
      <c r="K7" s="484"/>
      <c r="L7" s="484"/>
      <c r="M7" s="479"/>
      <c r="N7" s="479"/>
      <c r="O7" s="479"/>
      <c r="P7" s="266"/>
    </row>
    <row r="8" spans="1:16" s="13" customFormat="1" ht="15" customHeight="1">
      <c r="A8" s="274" t="s">
        <v>342</v>
      </c>
      <c r="B8" s="275">
        <v>2004</v>
      </c>
      <c r="C8" s="276">
        <v>3</v>
      </c>
      <c r="D8" s="276">
        <v>644</v>
      </c>
      <c r="E8" s="276">
        <v>63</v>
      </c>
      <c r="F8" s="276">
        <v>19</v>
      </c>
      <c r="G8" s="276">
        <v>432</v>
      </c>
      <c r="H8" s="276">
        <v>7</v>
      </c>
      <c r="I8" s="276">
        <v>104</v>
      </c>
      <c r="J8" s="276">
        <v>8</v>
      </c>
      <c r="K8" s="276">
        <v>56</v>
      </c>
      <c r="L8" s="276">
        <v>537</v>
      </c>
      <c r="M8" s="276">
        <v>85</v>
      </c>
      <c r="N8" s="276">
        <v>33</v>
      </c>
      <c r="O8" s="276">
        <v>13</v>
      </c>
      <c r="P8" s="277"/>
    </row>
    <row r="9" spans="1:16" s="13" customFormat="1" ht="15" customHeight="1">
      <c r="A9" s="278">
        <v>23</v>
      </c>
      <c r="B9" s="275">
        <v>1993</v>
      </c>
      <c r="C9" s="276">
        <v>2</v>
      </c>
      <c r="D9" s="276">
        <v>648</v>
      </c>
      <c r="E9" s="276">
        <v>64</v>
      </c>
      <c r="F9" s="276">
        <v>26</v>
      </c>
      <c r="G9" s="276">
        <v>434</v>
      </c>
      <c r="H9" s="276">
        <v>11</v>
      </c>
      <c r="I9" s="276">
        <v>69</v>
      </c>
      <c r="J9" s="276">
        <v>5</v>
      </c>
      <c r="K9" s="276">
        <v>62</v>
      </c>
      <c r="L9" s="276">
        <v>519</v>
      </c>
      <c r="M9" s="276">
        <v>64</v>
      </c>
      <c r="N9" s="276">
        <v>55</v>
      </c>
      <c r="O9" s="276">
        <v>34</v>
      </c>
      <c r="P9" s="277"/>
    </row>
    <row r="10" spans="1:16" s="283" customFormat="1" ht="15" customHeight="1">
      <c r="A10" s="279">
        <v>24</v>
      </c>
      <c r="B10" s="280">
        <f aca="true" t="shared" si="0" ref="B10:O10">SUM(B12:B13)</f>
        <v>1803</v>
      </c>
      <c r="C10" s="281">
        <f t="shared" si="0"/>
        <v>1</v>
      </c>
      <c r="D10" s="281">
        <f t="shared" si="0"/>
        <v>557</v>
      </c>
      <c r="E10" s="281">
        <f t="shared" si="0"/>
        <v>78</v>
      </c>
      <c r="F10" s="281">
        <f t="shared" si="0"/>
        <v>39</v>
      </c>
      <c r="G10" s="281">
        <f t="shared" si="0"/>
        <v>394</v>
      </c>
      <c r="H10" s="281">
        <f t="shared" si="0"/>
        <v>9</v>
      </c>
      <c r="I10" s="281">
        <f t="shared" si="0"/>
        <v>52</v>
      </c>
      <c r="J10" s="281">
        <f t="shared" si="0"/>
        <v>8</v>
      </c>
      <c r="K10" s="281">
        <f t="shared" si="0"/>
        <v>64</v>
      </c>
      <c r="L10" s="281">
        <f t="shared" si="0"/>
        <v>504</v>
      </c>
      <c r="M10" s="281">
        <f t="shared" si="0"/>
        <v>60</v>
      </c>
      <c r="N10" s="281">
        <f t="shared" si="0"/>
        <v>26</v>
      </c>
      <c r="O10" s="281">
        <f t="shared" si="0"/>
        <v>11</v>
      </c>
      <c r="P10" s="282"/>
    </row>
    <row r="11" spans="1:16" s="283" customFormat="1" ht="15" customHeight="1">
      <c r="A11" s="284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82"/>
    </row>
    <row r="12" spans="1:16" s="13" customFormat="1" ht="15" customHeight="1">
      <c r="A12" s="285" t="s">
        <v>161</v>
      </c>
      <c r="B12" s="286">
        <f>SUM(C12:O12)</f>
        <v>1178</v>
      </c>
      <c r="C12" s="276">
        <v>1</v>
      </c>
      <c r="D12" s="276">
        <v>454</v>
      </c>
      <c r="E12" s="276">
        <v>64</v>
      </c>
      <c r="F12" s="276">
        <v>37</v>
      </c>
      <c r="G12" s="276">
        <v>42</v>
      </c>
      <c r="H12" s="276">
        <v>5</v>
      </c>
      <c r="I12" s="276">
        <v>37</v>
      </c>
      <c r="J12" s="276">
        <v>5</v>
      </c>
      <c r="K12" s="276">
        <v>45</v>
      </c>
      <c r="L12" s="276">
        <v>405</v>
      </c>
      <c r="M12" s="276">
        <v>51</v>
      </c>
      <c r="N12" s="276">
        <v>22</v>
      </c>
      <c r="O12" s="276">
        <v>10</v>
      </c>
      <c r="P12" s="287"/>
    </row>
    <row r="13" spans="1:16" s="13" customFormat="1" ht="15" customHeight="1">
      <c r="A13" s="288" t="s">
        <v>160</v>
      </c>
      <c r="B13" s="289">
        <f>SUM(C13:O13)</f>
        <v>625</v>
      </c>
      <c r="C13" s="290">
        <v>0</v>
      </c>
      <c r="D13" s="290">
        <v>103</v>
      </c>
      <c r="E13" s="290">
        <v>14</v>
      </c>
      <c r="F13" s="290">
        <v>2</v>
      </c>
      <c r="G13" s="290">
        <v>352</v>
      </c>
      <c r="H13" s="290">
        <v>4</v>
      </c>
      <c r="I13" s="290">
        <v>15</v>
      </c>
      <c r="J13" s="290">
        <v>3</v>
      </c>
      <c r="K13" s="290">
        <v>19</v>
      </c>
      <c r="L13" s="290">
        <v>99</v>
      </c>
      <c r="M13" s="290">
        <v>9</v>
      </c>
      <c r="N13" s="290">
        <v>4</v>
      </c>
      <c r="O13" s="290">
        <v>1</v>
      </c>
      <c r="P13" s="277"/>
    </row>
    <row r="14" spans="1:15" s="293" customFormat="1" ht="15" customHeight="1">
      <c r="A14" s="291" t="s">
        <v>159</v>
      </c>
      <c r="B14" s="291"/>
      <c r="C14" s="291"/>
      <c r="D14" s="291"/>
      <c r="E14" s="291"/>
      <c r="F14" s="291"/>
      <c r="G14" s="291"/>
      <c r="H14" s="291"/>
      <c r="I14" s="291"/>
      <c r="J14" s="292"/>
      <c r="K14" s="292"/>
      <c r="L14" s="292"/>
      <c r="M14" s="292"/>
      <c r="N14" s="292"/>
      <c r="O14" s="292"/>
    </row>
    <row r="15" spans="2:15" s="2" customFormat="1" ht="13.5"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2:15" s="2" customFormat="1" ht="13.5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2:15" s="2" customFormat="1" ht="13.5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2:15" s="2" customFormat="1" ht="13.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2:15" s="2" customFormat="1" ht="13.5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2:15" s="2" customFormat="1" ht="13.5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</row>
    <row r="21" spans="2:15" s="2" customFormat="1" ht="13.5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2:15" s="2" customFormat="1" ht="13.5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  <row r="23" spans="2:15" s="2" customFormat="1" ht="13.5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</row>
    <row r="24" spans="2:15" s="2" customFormat="1" ht="13.5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2:15" s="2" customFormat="1" ht="13.5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2:15" s="2" customFormat="1" ht="13.5"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2:15" s="2" customFormat="1" ht="13.5"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2:15" s="2" customFormat="1" ht="13.5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29" spans="2:15" s="2" customFormat="1" ht="13.5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</row>
    <row r="30" spans="2:15" s="2" customFormat="1" ht="13.5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2:15" s="2" customFormat="1" ht="13.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</row>
    <row r="32" spans="2:15" s="2" customFormat="1" ht="13.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</row>
    <row r="33" spans="2:15" s="2" customFormat="1" ht="13.5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2:15" s="2" customFormat="1" ht="13.5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</row>
    <row r="35" spans="2:15" s="2" customFormat="1" ht="13.5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2:15" s="2" customFormat="1" ht="13.5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2:15" s="2" customFormat="1" ht="13.5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2:15" s="2" customFormat="1" ht="13.5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2:15" s="2" customFormat="1" ht="13.5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2:15" s="2" customFormat="1" ht="13.5"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2:15" s="2" customFormat="1" ht="13.5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2:15" s="2" customFormat="1" ht="13.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2:15" s="2" customFormat="1" ht="13.5"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2:15" s="2" customFormat="1" ht="13.5"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2:15" s="2" customFormat="1" ht="13.5"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2:15" s="2" customFormat="1" ht="13.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2:15" s="2" customFormat="1" ht="13.5"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2:15" s="2" customFormat="1" ht="13.5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s="2" customFormat="1" ht="13.5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s="2" customFormat="1" ht="13.5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s="2" customFormat="1" ht="13.5"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s="2" customFormat="1" ht="13.5"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s="2" customFormat="1" ht="13.5"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s="2" customFormat="1" ht="13.5"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s="2" customFormat="1" ht="13.5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s="2" customFormat="1" ht="13.5"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s="2" customFormat="1" ht="13.5"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s="2" customFormat="1" ht="13.5"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s="2" customFormat="1" ht="13.5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s="2" customFormat="1" ht="13.5"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s="2" customFormat="1" ht="13.5"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s="2" customFormat="1" ht="13.5"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s="2" customFormat="1" ht="13.5"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s="2" customFormat="1" ht="13.5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s="2" customFormat="1" ht="13.5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s="2" customFormat="1" ht="13.5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s="2" customFormat="1" ht="13.5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s="2" customFormat="1" ht="13.5"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s="2" customFormat="1" ht="13.5"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s="2" customFormat="1" ht="13.5"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s="2" customFormat="1" ht="13.5"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s="2" customFormat="1" ht="13.5"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s="2" customFormat="1" ht="13.5"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s="2" customFormat="1" ht="13.5"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s="2" customFormat="1" ht="13.5"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s="2" customFormat="1" ht="13.5"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s="2" customFormat="1" ht="13.5"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s="2" customFormat="1" ht="13.5"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</sheetData>
  <sheetProtection/>
  <mergeCells count="13">
    <mergeCell ref="C6:C7"/>
    <mergeCell ref="K6:K7"/>
    <mergeCell ref="L6:L7"/>
    <mergeCell ref="F6:F7"/>
    <mergeCell ref="N6:N7"/>
    <mergeCell ref="O6:O7"/>
    <mergeCell ref="B6:B7"/>
    <mergeCell ref="A2:B2"/>
    <mergeCell ref="E6:E7"/>
    <mergeCell ref="H6:H7"/>
    <mergeCell ref="J6:J7"/>
    <mergeCell ref="A3:O3"/>
    <mergeCell ref="M6:M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3" width="2.625" style="1" customWidth="1"/>
    <col min="4" max="4" width="2.375" style="1" customWidth="1"/>
    <col min="5" max="5" width="6.25390625" style="1" customWidth="1"/>
    <col min="6" max="6" width="5.75390625" style="136" customWidth="1"/>
    <col min="7" max="20" width="5.00390625" style="136" customWidth="1"/>
    <col min="21" max="16384" width="9.00390625" style="1" customWidth="1"/>
  </cols>
  <sheetData>
    <row r="1" ht="13.5">
      <c r="A1" s="40" t="s">
        <v>274</v>
      </c>
    </row>
    <row r="2" spans="1:5" ht="13.5">
      <c r="A2" s="442" t="s">
        <v>272</v>
      </c>
      <c r="B2" s="442"/>
      <c r="C2" s="442"/>
      <c r="D2" s="442"/>
      <c r="E2" s="442"/>
    </row>
    <row r="3" spans="1:20" ht="17.25">
      <c r="A3" s="338" t="s">
        <v>165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</row>
    <row r="4" spans="1:20" ht="17.25">
      <c r="A4" s="505" t="s">
        <v>185</v>
      </c>
      <c r="B4" s="505"/>
      <c r="C4" s="505"/>
      <c r="D4" s="505"/>
      <c r="E4" s="505"/>
      <c r="F4" s="505"/>
      <c r="G4" s="194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6" ht="6" customHeight="1" thickBot="1">
      <c r="A5" s="169"/>
      <c r="B5" s="169"/>
      <c r="C5" s="169"/>
      <c r="D5" s="169"/>
      <c r="E5" s="169"/>
      <c r="F5" s="141"/>
    </row>
    <row r="6" spans="1:21" s="12" customFormat="1" ht="15" customHeight="1" thickTop="1">
      <c r="A6" s="294"/>
      <c r="B6" s="294"/>
      <c r="C6" s="294"/>
      <c r="D6" s="294"/>
      <c r="E6" s="294"/>
      <c r="F6" s="481" t="s">
        <v>242</v>
      </c>
      <c r="G6" s="485" t="s">
        <v>249</v>
      </c>
      <c r="H6" s="485" t="s">
        <v>250</v>
      </c>
      <c r="I6" s="295" t="s">
        <v>251</v>
      </c>
      <c r="J6" s="296" t="s">
        <v>184</v>
      </c>
      <c r="K6" s="296" t="s">
        <v>183</v>
      </c>
      <c r="L6" s="297" t="s">
        <v>252</v>
      </c>
      <c r="M6" s="502" t="s">
        <v>182</v>
      </c>
      <c r="N6" s="298" t="s">
        <v>254</v>
      </c>
      <c r="O6" s="299" t="s">
        <v>255</v>
      </c>
      <c r="P6" s="502" t="s">
        <v>181</v>
      </c>
      <c r="Q6" s="297" t="s">
        <v>256</v>
      </c>
      <c r="R6" s="485" t="s">
        <v>258</v>
      </c>
      <c r="S6" s="502" t="s">
        <v>233</v>
      </c>
      <c r="T6" s="504" t="s">
        <v>62</v>
      </c>
      <c r="U6" s="300"/>
    </row>
    <row r="7" spans="1:21" s="12" customFormat="1" ht="15" customHeight="1">
      <c r="A7" s="268"/>
      <c r="B7" s="268"/>
      <c r="C7" s="268"/>
      <c r="D7" s="268"/>
      <c r="E7" s="268"/>
      <c r="F7" s="482"/>
      <c r="G7" s="484"/>
      <c r="H7" s="484"/>
      <c r="I7" s="301" t="s">
        <v>180</v>
      </c>
      <c r="J7" s="301" t="s">
        <v>179</v>
      </c>
      <c r="K7" s="301" t="s">
        <v>178</v>
      </c>
      <c r="L7" s="302" t="s">
        <v>253</v>
      </c>
      <c r="M7" s="503"/>
      <c r="N7" s="303" t="s">
        <v>177</v>
      </c>
      <c r="O7" s="303" t="s">
        <v>177</v>
      </c>
      <c r="P7" s="503"/>
      <c r="Q7" s="302" t="s">
        <v>257</v>
      </c>
      <c r="R7" s="484"/>
      <c r="S7" s="503"/>
      <c r="T7" s="503"/>
      <c r="U7" s="300"/>
    </row>
    <row r="8" spans="1:22" s="13" customFormat="1" ht="12.75" customHeight="1">
      <c r="A8" s="492" t="s">
        <v>343</v>
      </c>
      <c r="B8" s="493"/>
      <c r="C8" s="493"/>
      <c r="D8" s="493"/>
      <c r="E8" s="494"/>
      <c r="F8" s="275">
        <v>2004</v>
      </c>
      <c r="G8" s="276">
        <v>445</v>
      </c>
      <c r="H8" s="276">
        <v>31</v>
      </c>
      <c r="I8" s="276">
        <v>40</v>
      </c>
      <c r="J8" s="276">
        <v>121</v>
      </c>
      <c r="K8" s="276">
        <v>5</v>
      </c>
      <c r="L8" s="276">
        <v>632</v>
      </c>
      <c r="M8" s="276">
        <v>41</v>
      </c>
      <c r="N8" s="276">
        <v>38</v>
      </c>
      <c r="O8" s="276">
        <v>34</v>
      </c>
      <c r="P8" s="276">
        <v>55</v>
      </c>
      <c r="Q8" s="276">
        <v>176</v>
      </c>
      <c r="R8" s="276">
        <v>139</v>
      </c>
      <c r="S8" s="276">
        <v>90</v>
      </c>
      <c r="T8" s="276">
        <v>157</v>
      </c>
      <c r="U8" s="277"/>
      <c r="V8" s="304"/>
    </row>
    <row r="9" spans="1:22" s="13" customFormat="1" ht="12.75" customHeight="1">
      <c r="A9" s="495">
        <v>23</v>
      </c>
      <c r="B9" s="489"/>
      <c r="C9" s="489"/>
      <c r="D9" s="489"/>
      <c r="E9" s="496"/>
      <c r="F9" s="275">
        <v>1993</v>
      </c>
      <c r="G9" s="276">
        <v>474</v>
      </c>
      <c r="H9" s="276">
        <v>11</v>
      </c>
      <c r="I9" s="276">
        <v>31</v>
      </c>
      <c r="J9" s="276">
        <v>111</v>
      </c>
      <c r="K9" s="276">
        <v>2</v>
      </c>
      <c r="L9" s="276">
        <v>628</v>
      </c>
      <c r="M9" s="276">
        <v>61</v>
      </c>
      <c r="N9" s="276">
        <v>50</v>
      </c>
      <c r="O9" s="276">
        <v>33</v>
      </c>
      <c r="P9" s="276">
        <v>45</v>
      </c>
      <c r="Q9" s="276">
        <v>186</v>
      </c>
      <c r="R9" s="276">
        <v>143</v>
      </c>
      <c r="S9" s="276">
        <v>42</v>
      </c>
      <c r="T9" s="276">
        <v>176</v>
      </c>
      <c r="U9" s="277"/>
      <c r="V9" s="304"/>
    </row>
    <row r="10" spans="1:22" s="283" customFormat="1" ht="12.75" customHeight="1">
      <c r="A10" s="497">
        <v>24</v>
      </c>
      <c r="B10" s="498"/>
      <c r="C10" s="498"/>
      <c r="D10" s="498"/>
      <c r="E10" s="499"/>
      <c r="F10" s="280">
        <f aca="true" t="shared" si="0" ref="F10:T10">SUM(F12:F13)</f>
        <v>1803</v>
      </c>
      <c r="G10" s="281">
        <f t="shared" si="0"/>
        <v>496</v>
      </c>
      <c r="H10" s="281">
        <f t="shared" si="0"/>
        <v>11</v>
      </c>
      <c r="I10" s="281">
        <f t="shared" si="0"/>
        <v>16</v>
      </c>
      <c r="J10" s="281">
        <f t="shared" si="0"/>
        <v>60</v>
      </c>
      <c r="K10" s="281">
        <f t="shared" si="0"/>
        <v>28</v>
      </c>
      <c r="L10" s="281">
        <f t="shared" si="0"/>
        <v>538</v>
      </c>
      <c r="M10" s="281">
        <f t="shared" si="0"/>
        <v>43</v>
      </c>
      <c r="N10" s="281">
        <f t="shared" si="0"/>
        <v>33</v>
      </c>
      <c r="O10" s="281">
        <f t="shared" si="0"/>
        <v>37</v>
      </c>
      <c r="P10" s="281">
        <f t="shared" si="0"/>
        <v>38</v>
      </c>
      <c r="Q10" s="281">
        <f t="shared" si="0"/>
        <v>214</v>
      </c>
      <c r="R10" s="281">
        <f t="shared" si="0"/>
        <v>121</v>
      </c>
      <c r="S10" s="281">
        <f t="shared" si="0"/>
        <v>34</v>
      </c>
      <c r="T10" s="281">
        <f t="shared" si="0"/>
        <v>134</v>
      </c>
      <c r="U10" s="282"/>
      <c r="V10" s="304"/>
    </row>
    <row r="11" spans="1:27" s="283" customFormat="1" ht="12.75" customHeight="1">
      <c r="A11" s="305"/>
      <c r="B11" s="305"/>
      <c r="C11" s="305"/>
      <c r="D11" s="305"/>
      <c r="E11" s="306"/>
      <c r="F11" s="307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9"/>
      <c r="V11" s="309"/>
      <c r="W11" s="309"/>
      <c r="X11" s="309"/>
      <c r="Y11" s="309"/>
      <c r="Z11" s="309"/>
      <c r="AA11" s="309"/>
    </row>
    <row r="12" spans="1:22" s="13" customFormat="1" ht="12.75" customHeight="1">
      <c r="A12" s="500" t="s">
        <v>161</v>
      </c>
      <c r="B12" s="500"/>
      <c r="C12" s="500"/>
      <c r="D12" s="500"/>
      <c r="E12" s="501"/>
      <c r="F12" s="286">
        <f>SUMIF($E$14:$E$25,$A12,F$14:F$25)</f>
        <v>1178</v>
      </c>
      <c r="G12" s="310">
        <f>SUMIF($E$14:$E$25,$A12,G$14:G$25)</f>
        <v>384</v>
      </c>
      <c r="H12" s="310">
        <f aca="true" t="shared" si="1" ref="G12:T13">SUMIF($E$14:$E$25,$A12,H$14:H$25)</f>
        <v>10</v>
      </c>
      <c r="I12" s="310">
        <f t="shared" si="1"/>
        <v>13</v>
      </c>
      <c r="J12" s="310">
        <f t="shared" si="1"/>
        <v>6</v>
      </c>
      <c r="K12" s="310">
        <f t="shared" si="1"/>
        <v>24</v>
      </c>
      <c r="L12" s="310">
        <f t="shared" si="1"/>
        <v>385</v>
      </c>
      <c r="M12" s="310">
        <f t="shared" si="1"/>
        <v>2</v>
      </c>
      <c r="N12" s="310">
        <f t="shared" si="1"/>
        <v>32</v>
      </c>
      <c r="O12" s="310">
        <f t="shared" si="1"/>
        <v>28</v>
      </c>
      <c r="P12" s="310">
        <f t="shared" si="1"/>
        <v>31</v>
      </c>
      <c r="Q12" s="310">
        <f t="shared" si="1"/>
        <v>104</v>
      </c>
      <c r="R12" s="310">
        <f t="shared" si="1"/>
        <v>3</v>
      </c>
      <c r="S12" s="310">
        <f t="shared" si="1"/>
        <v>33</v>
      </c>
      <c r="T12" s="310">
        <f t="shared" si="1"/>
        <v>123</v>
      </c>
      <c r="U12" s="277"/>
      <c r="V12" s="304"/>
    </row>
    <row r="13" spans="1:22" s="13" customFormat="1" ht="12.75" customHeight="1">
      <c r="A13" s="500" t="s">
        <v>160</v>
      </c>
      <c r="B13" s="500"/>
      <c r="C13" s="500"/>
      <c r="D13" s="500"/>
      <c r="E13" s="501"/>
      <c r="F13" s="286">
        <f>SUMIF($E$14:$E$25,$A13,F$14:F$25)</f>
        <v>625</v>
      </c>
      <c r="G13" s="310">
        <f t="shared" si="1"/>
        <v>112</v>
      </c>
      <c r="H13" s="310">
        <f t="shared" si="1"/>
        <v>1</v>
      </c>
      <c r="I13" s="310">
        <f t="shared" si="1"/>
        <v>3</v>
      </c>
      <c r="J13" s="310">
        <f t="shared" si="1"/>
        <v>54</v>
      </c>
      <c r="K13" s="310">
        <f t="shared" si="1"/>
        <v>4</v>
      </c>
      <c r="L13" s="310">
        <f t="shared" si="1"/>
        <v>153</v>
      </c>
      <c r="M13" s="310">
        <f t="shared" si="1"/>
        <v>41</v>
      </c>
      <c r="N13" s="310">
        <f t="shared" si="1"/>
        <v>1</v>
      </c>
      <c r="O13" s="310">
        <f t="shared" si="1"/>
        <v>9</v>
      </c>
      <c r="P13" s="310">
        <f t="shared" si="1"/>
        <v>7</v>
      </c>
      <c r="Q13" s="310">
        <f t="shared" si="1"/>
        <v>110</v>
      </c>
      <c r="R13" s="310">
        <f t="shared" si="1"/>
        <v>118</v>
      </c>
      <c r="S13" s="310">
        <f t="shared" si="1"/>
        <v>1</v>
      </c>
      <c r="T13" s="310">
        <f t="shared" si="1"/>
        <v>11</v>
      </c>
      <c r="U13" s="277"/>
      <c r="V13" s="304"/>
    </row>
    <row r="14" spans="1:22" s="13" customFormat="1" ht="12.75" customHeight="1">
      <c r="A14" s="489" t="s">
        <v>276</v>
      </c>
      <c r="B14" s="489" t="s">
        <v>168</v>
      </c>
      <c r="C14" s="489" t="s">
        <v>176</v>
      </c>
      <c r="D14" s="487" t="s">
        <v>166</v>
      </c>
      <c r="E14" s="311" t="s">
        <v>161</v>
      </c>
      <c r="F14" s="286">
        <f>SUM(G14:T14)</f>
        <v>184</v>
      </c>
      <c r="G14" s="276">
        <v>108</v>
      </c>
      <c r="H14" s="276">
        <v>8</v>
      </c>
      <c r="I14" s="276">
        <v>3</v>
      </c>
      <c r="J14" s="276">
        <v>1</v>
      </c>
      <c r="K14" s="276">
        <v>4</v>
      </c>
      <c r="L14" s="276">
        <v>13</v>
      </c>
      <c r="M14" s="276">
        <v>0</v>
      </c>
      <c r="N14" s="276">
        <v>0</v>
      </c>
      <c r="O14" s="276">
        <v>0</v>
      </c>
      <c r="P14" s="276">
        <v>0</v>
      </c>
      <c r="Q14" s="276">
        <v>4</v>
      </c>
      <c r="R14" s="276">
        <v>1</v>
      </c>
      <c r="S14" s="276">
        <v>14</v>
      </c>
      <c r="T14" s="276">
        <v>28</v>
      </c>
      <c r="U14" s="277"/>
      <c r="V14" s="304"/>
    </row>
    <row r="15" spans="1:22" s="13" customFormat="1" ht="12.75" customHeight="1">
      <c r="A15" s="489"/>
      <c r="B15" s="489"/>
      <c r="C15" s="489"/>
      <c r="D15" s="487"/>
      <c r="E15" s="311" t="s">
        <v>160</v>
      </c>
      <c r="F15" s="286">
        <f aca="true" t="shared" si="2" ref="F15:F25">SUM(G15:T15)</f>
        <v>122</v>
      </c>
      <c r="G15" s="276">
        <v>29</v>
      </c>
      <c r="H15" s="276">
        <v>0</v>
      </c>
      <c r="I15" s="276">
        <v>0</v>
      </c>
      <c r="J15" s="276">
        <v>24</v>
      </c>
      <c r="K15" s="276">
        <v>0</v>
      </c>
      <c r="L15" s="276">
        <v>22</v>
      </c>
      <c r="M15" s="276">
        <v>10</v>
      </c>
      <c r="N15" s="276">
        <v>0</v>
      </c>
      <c r="O15" s="276">
        <v>0</v>
      </c>
      <c r="P15" s="276">
        <v>0</v>
      </c>
      <c r="Q15" s="276">
        <v>37</v>
      </c>
      <c r="R15" s="276">
        <v>0</v>
      </c>
      <c r="S15" s="276">
        <v>0</v>
      </c>
      <c r="T15" s="276">
        <v>0</v>
      </c>
      <c r="U15" s="277"/>
      <c r="V15" s="304"/>
    </row>
    <row r="16" spans="1:22" s="13" customFormat="1" ht="12.75" customHeight="1">
      <c r="A16" s="489" t="s">
        <v>175</v>
      </c>
      <c r="B16" s="489" t="s">
        <v>168</v>
      </c>
      <c r="C16" s="489" t="s">
        <v>174</v>
      </c>
      <c r="D16" s="487" t="s">
        <v>166</v>
      </c>
      <c r="E16" s="311" t="s">
        <v>161</v>
      </c>
      <c r="F16" s="286">
        <f t="shared" si="2"/>
        <v>158</v>
      </c>
      <c r="G16" s="276">
        <v>62</v>
      </c>
      <c r="H16" s="276">
        <v>0</v>
      </c>
      <c r="I16" s="276">
        <v>0</v>
      </c>
      <c r="J16" s="276">
        <v>1</v>
      </c>
      <c r="K16" s="276">
        <v>4</v>
      </c>
      <c r="L16" s="276">
        <v>57</v>
      </c>
      <c r="M16" s="276">
        <v>1</v>
      </c>
      <c r="N16" s="276">
        <v>0</v>
      </c>
      <c r="O16" s="276">
        <v>0</v>
      </c>
      <c r="P16" s="276">
        <v>0</v>
      </c>
      <c r="Q16" s="276">
        <v>3</v>
      </c>
      <c r="R16" s="276">
        <v>0</v>
      </c>
      <c r="S16" s="276">
        <v>7</v>
      </c>
      <c r="T16" s="276">
        <v>23</v>
      </c>
      <c r="U16" s="277"/>
      <c r="V16" s="304"/>
    </row>
    <row r="17" spans="1:22" s="13" customFormat="1" ht="12.75" customHeight="1">
      <c r="A17" s="489"/>
      <c r="B17" s="489"/>
      <c r="C17" s="489"/>
      <c r="D17" s="487"/>
      <c r="E17" s="311" t="s">
        <v>160</v>
      </c>
      <c r="F17" s="286">
        <f t="shared" si="2"/>
        <v>240</v>
      </c>
      <c r="G17" s="276">
        <v>22</v>
      </c>
      <c r="H17" s="276">
        <v>0</v>
      </c>
      <c r="I17" s="276">
        <v>0</v>
      </c>
      <c r="J17" s="276">
        <v>24</v>
      </c>
      <c r="K17" s="276">
        <v>0</v>
      </c>
      <c r="L17" s="276">
        <v>30</v>
      </c>
      <c r="M17" s="276">
        <v>29</v>
      </c>
      <c r="N17" s="276">
        <v>0</v>
      </c>
      <c r="O17" s="276">
        <v>0</v>
      </c>
      <c r="P17" s="276">
        <v>1</v>
      </c>
      <c r="Q17" s="276">
        <v>54</v>
      </c>
      <c r="R17" s="276">
        <v>79</v>
      </c>
      <c r="S17" s="276">
        <v>0</v>
      </c>
      <c r="T17" s="276">
        <v>1</v>
      </c>
      <c r="U17" s="277"/>
      <c r="V17" s="304"/>
    </row>
    <row r="18" spans="1:22" s="13" customFormat="1" ht="12.75" customHeight="1">
      <c r="A18" s="489" t="s">
        <v>173</v>
      </c>
      <c r="B18" s="489" t="s">
        <v>168</v>
      </c>
      <c r="C18" s="489" t="s">
        <v>172</v>
      </c>
      <c r="D18" s="487" t="s">
        <v>166</v>
      </c>
      <c r="E18" s="311" t="s">
        <v>161</v>
      </c>
      <c r="F18" s="286">
        <f t="shared" si="2"/>
        <v>166</v>
      </c>
      <c r="G18" s="276">
        <v>58</v>
      </c>
      <c r="H18" s="276">
        <v>1</v>
      </c>
      <c r="I18" s="276">
        <v>3</v>
      </c>
      <c r="J18" s="276">
        <v>0</v>
      </c>
      <c r="K18" s="276">
        <v>5</v>
      </c>
      <c r="L18" s="276">
        <v>64</v>
      </c>
      <c r="M18" s="276">
        <v>0</v>
      </c>
      <c r="N18" s="276">
        <v>1</v>
      </c>
      <c r="O18" s="276">
        <v>3</v>
      </c>
      <c r="P18" s="276">
        <v>1</v>
      </c>
      <c r="Q18" s="276">
        <v>10</v>
      </c>
      <c r="R18" s="276">
        <v>0</v>
      </c>
      <c r="S18" s="276">
        <v>6</v>
      </c>
      <c r="T18" s="276">
        <v>14</v>
      </c>
      <c r="U18" s="277"/>
      <c r="V18" s="304"/>
    </row>
    <row r="19" spans="1:22" s="13" customFormat="1" ht="12.75" customHeight="1">
      <c r="A19" s="489"/>
      <c r="B19" s="489"/>
      <c r="C19" s="489"/>
      <c r="D19" s="487"/>
      <c r="E19" s="311" t="s">
        <v>160</v>
      </c>
      <c r="F19" s="286">
        <f t="shared" si="2"/>
        <v>60</v>
      </c>
      <c r="G19" s="276">
        <v>20</v>
      </c>
      <c r="H19" s="276">
        <v>0</v>
      </c>
      <c r="I19" s="276">
        <v>0</v>
      </c>
      <c r="J19" s="276">
        <v>2</v>
      </c>
      <c r="K19" s="276">
        <v>0</v>
      </c>
      <c r="L19" s="276">
        <v>19</v>
      </c>
      <c r="M19" s="276">
        <v>0</v>
      </c>
      <c r="N19" s="276">
        <v>0</v>
      </c>
      <c r="O19" s="276">
        <v>0</v>
      </c>
      <c r="P19" s="276">
        <v>2</v>
      </c>
      <c r="Q19" s="276">
        <v>7</v>
      </c>
      <c r="R19" s="276">
        <v>9</v>
      </c>
      <c r="S19" s="276">
        <v>1</v>
      </c>
      <c r="T19" s="276">
        <v>0</v>
      </c>
      <c r="U19" s="277"/>
      <c r="V19" s="304"/>
    </row>
    <row r="20" spans="1:22" s="13" customFormat="1" ht="12.75" customHeight="1">
      <c r="A20" s="489" t="s">
        <v>171</v>
      </c>
      <c r="B20" s="489" t="s">
        <v>168</v>
      </c>
      <c r="C20" s="489" t="s">
        <v>170</v>
      </c>
      <c r="D20" s="487" t="s">
        <v>166</v>
      </c>
      <c r="E20" s="311" t="s">
        <v>161</v>
      </c>
      <c r="F20" s="286">
        <f t="shared" si="2"/>
        <v>204</v>
      </c>
      <c r="G20" s="276">
        <v>61</v>
      </c>
      <c r="H20" s="276">
        <v>0</v>
      </c>
      <c r="I20" s="276">
        <v>4</v>
      </c>
      <c r="J20" s="276">
        <v>2</v>
      </c>
      <c r="K20" s="276">
        <v>3</v>
      </c>
      <c r="L20" s="276">
        <v>70</v>
      </c>
      <c r="M20" s="276">
        <v>1</v>
      </c>
      <c r="N20" s="276">
        <v>5</v>
      </c>
      <c r="O20" s="276">
        <v>3</v>
      </c>
      <c r="P20" s="276">
        <v>6</v>
      </c>
      <c r="Q20" s="276">
        <v>26</v>
      </c>
      <c r="R20" s="276">
        <v>2</v>
      </c>
      <c r="S20" s="276">
        <v>3</v>
      </c>
      <c r="T20" s="276">
        <v>18</v>
      </c>
      <c r="U20" s="277"/>
      <c r="V20" s="304"/>
    </row>
    <row r="21" spans="1:22" s="13" customFormat="1" ht="12.75" customHeight="1">
      <c r="A21" s="489"/>
      <c r="B21" s="489"/>
      <c r="C21" s="489"/>
      <c r="D21" s="487"/>
      <c r="E21" s="311" t="s">
        <v>160</v>
      </c>
      <c r="F21" s="286">
        <f t="shared" si="2"/>
        <v>61</v>
      </c>
      <c r="G21" s="276">
        <v>20</v>
      </c>
      <c r="H21" s="276">
        <v>0</v>
      </c>
      <c r="I21" s="276">
        <v>1</v>
      </c>
      <c r="J21" s="276">
        <v>1</v>
      </c>
      <c r="K21" s="276">
        <v>0</v>
      </c>
      <c r="L21" s="276">
        <v>13</v>
      </c>
      <c r="M21" s="276">
        <v>1</v>
      </c>
      <c r="N21" s="276">
        <v>0</v>
      </c>
      <c r="O21" s="276">
        <v>0</v>
      </c>
      <c r="P21" s="276">
        <v>2</v>
      </c>
      <c r="Q21" s="276">
        <v>0</v>
      </c>
      <c r="R21" s="276">
        <v>20</v>
      </c>
      <c r="S21" s="276">
        <v>0</v>
      </c>
      <c r="T21" s="276">
        <v>3</v>
      </c>
      <c r="U21" s="277"/>
      <c r="V21" s="304"/>
    </row>
    <row r="22" spans="1:22" s="13" customFormat="1" ht="12.75" customHeight="1">
      <c r="A22" s="489" t="s">
        <v>169</v>
      </c>
      <c r="B22" s="489" t="s">
        <v>168</v>
      </c>
      <c r="C22" s="489" t="s">
        <v>167</v>
      </c>
      <c r="D22" s="487" t="s">
        <v>166</v>
      </c>
      <c r="E22" s="311" t="s">
        <v>161</v>
      </c>
      <c r="F22" s="286">
        <f t="shared" si="2"/>
        <v>279</v>
      </c>
      <c r="G22" s="276">
        <v>54</v>
      </c>
      <c r="H22" s="276">
        <v>0</v>
      </c>
      <c r="I22" s="276">
        <v>3</v>
      </c>
      <c r="J22" s="276">
        <v>1</v>
      </c>
      <c r="K22" s="276">
        <v>5</v>
      </c>
      <c r="L22" s="276">
        <v>101</v>
      </c>
      <c r="M22" s="276">
        <v>0</v>
      </c>
      <c r="N22" s="276">
        <v>15</v>
      </c>
      <c r="O22" s="276">
        <v>17</v>
      </c>
      <c r="P22" s="276">
        <v>20</v>
      </c>
      <c r="Q22" s="276">
        <v>39</v>
      </c>
      <c r="R22" s="276">
        <v>0</v>
      </c>
      <c r="S22" s="276">
        <v>2</v>
      </c>
      <c r="T22" s="276">
        <v>22</v>
      </c>
      <c r="U22" s="277"/>
      <c r="V22" s="304"/>
    </row>
    <row r="23" spans="1:22" s="13" customFormat="1" ht="12.75" customHeight="1">
      <c r="A23" s="489"/>
      <c r="B23" s="489"/>
      <c r="C23" s="489"/>
      <c r="D23" s="487"/>
      <c r="E23" s="311" t="s">
        <v>160</v>
      </c>
      <c r="F23" s="286">
        <f t="shared" si="2"/>
        <v>89</v>
      </c>
      <c r="G23" s="276">
        <v>7</v>
      </c>
      <c r="H23" s="276">
        <v>0</v>
      </c>
      <c r="I23" s="276">
        <v>2</v>
      </c>
      <c r="J23" s="276">
        <v>1</v>
      </c>
      <c r="K23" s="276">
        <v>2</v>
      </c>
      <c r="L23" s="276">
        <v>42</v>
      </c>
      <c r="M23" s="276">
        <v>1</v>
      </c>
      <c r="N23" s="276">
        <v>1</v>
      </c>
      <c r="O23" s="276">
        <v>8</v>
      </c>
      <c r="P23" s="276">
        <v>2</v>
      </c>
      <c r="Q23" s="276">
        <v>9</v>
      </c>
      <c r="R23" s="276">
        <v>10</v>
      </c>
      <c r="S23" s="276">
        <v>0</v>
      </c>
      <c r="T23" s="276">
        <v>4</v>
      </c>
      <c r="U23" s="277"/>
      <c r="V23" s="304"/>
    </row>
    <row r="24" spans="1:22" s="13" customFormat="1" ht="12.75" customHeight="1">
      <c r="A24" s="489" t="s">
        <v>277</v>
      </c>
      <c r="B24" s="487" t="s">
        <v>166</v>
      </c>
      <c r="C24" s="487" t="s">
        <v>278</v>
      </c>
      <c r="D24" s="487" t="s">
        <v>279</v>
      </c>
      <c r="E24" s="311" t="s">
        <v>161</v>
      </c>
      <c r="F24" s="286">
        <f t="shared" si="2"/>
        <v>187</v>
      </c>
      <c r="G24" s="276">
        <v>41</v>
      </c>
      <c r="H24" s="276">
        <v>1</v>
      </c>
      <c r="I24" s="276">
        <v>0</v>
      </c>
      <c r="J24" s="276">
        <v>1</v>
      </c>
      <c r="K24" s="276">
        <v>3</v>
      </c>
      <c r="L24" s="276">
        <v>80</v>
      </c>
      <c r="M24" s="276">
        <v>0</v>
      </c>
      <c r="N24" s="276">
        <v>11</v>
      </c>
      <c r="O24" s="276">
        <v>5</v>
      </c>
      <c r="P24" s="276">
        <v>4</v>
      </c>
      <c r="Q24" s="276">
        <v>22</v>
      </c>
      <c r="R24" s="276">
        <v>0</v>
      </c>
      <c r="S24" s="276">
        <v>1</v>
      </c>
      <c r="T24" s="276">
        <v>18</v>
      </c>
      <c r="U24" s="277"/>
      <c r="V24" s="304"/>
    </row>
    <row r="25" spans="1:22" s="13" customFormat="1" ht="12.75" customHeight="1">
      <c r="A25" s="491"/>
      <c r="B25" s="488"/>
      <c r="C25" s="488"/>
      <c r="D25" s="488"/>
      <c r="E25" s="312" t="s">
        <v>160</v>
      </c>
      <c r="F25" s="289">
        <f t="shared" si="2"/>
        <v>53</v>
      </c>
      <c r="G25" s="290">
        <v>14</v>
      </c>
      <c r="H25" s="290">
        <v>1</v>
      </c>
      <c r="I25" s="290">
        <v>0</v>
      </c>
      <c r="J25" s="290">
        <v>2</v>
      </c>
      <c r="K25" s="290">
        <v>2</v>
      </c>
      <c r="L25" s="290">
        <v>27</v>
      </c>
      <c r="M25" s="290">
        <v>0</v>
      </c>
      <c r="N25" s="290">
        <v>0</v>
      </c>
      <c r="O25" s="290">
        <v>1</v>
      </c>
      <c r="P25" s="290">
        <v>0</v>
      </c>
      <c r="Q25" s="290">
        <v>3</v>
      </c>
      <c r="R25" s="290">
        <v>0</v>
      </c>
      <c r="S25" s="290">
        <v>0</v>
      </c>
      <c r="T25" s="290">
        <v>3</v>
      </c>
      <c r="U25" s="277"/>
      <c r="V25" s="304"/>
    </row>
    <row r="26" spans="1:20" s="13" customFormat="1" ht="15" customHeight="1">
      <c r="A26" s="490" t="s">
        <v>159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313"/>
      <c r="N26" s="313"/>
      <c r="O26" s="313"/>
      <c r="P26" s="313"/>
      <c r="Q26" s="313"/>
      <c r="R26" s="313"/>
      <c r="S26" s="313"/>
      <c r="T26" s="313"/>
    </row>
    <row r="27" spans="6:20" s="2" customFormat="1" ht="13.5"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</row>
    <row r="28" spans="6:20" s="2" customFormat="1" ht="13.5"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</row>
    <row r="29" spans="6:20" s="2" customFormat="1" ht="13.5"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</row>
    <row r="30" spans="6:20" s="2" customFormat="1" ht="13.5"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</row>
    <row r="31" spans="6:20" s="2" customFormat="1" ht="13.5"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</row>
    <row r="32" spans="6:20" s="2" customFormat="1" ht="13.5"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</row>
    <row r="33" spans="6:20" s="2" customFormat="1" ht="13.5"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</row>
    <row r="34" spans="6:20" s="2" customFormat="1" ht="13.5"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</row>
    <row r="35" spans="6:20" s="2" customFormat="1" ht="13.5"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</row>
    <row r="36" spans="6:20" s="2" customFormat="1" ht="13.5"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6:20" s="2" customFormat="1" ht="13.5"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</row>
    <row r="38" spans="6:20" s="2" customFormat="1" ht="13.5"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</row>
    <row r="39" spans="6:20" s="2" customFormat="1" ht="13.5"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</row>
    <row r="40" spans="6:20" s="2" customFormat="1" ht="13.5"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</row>
    <row r="41" spans="6:20" s="2" customFormat="1" ht="13.5"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  <row r="42" spans="6:20" s="2" customFormat="1" ht="13.5"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6:20" s="2" customFormat="1" ht="13.5"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</row>
    <row r="44" spans="6:20" s="2" customFormat="1" ht="13.5"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</row>
    <row r="45" spans="6:20" s="2" customFormat="1" ht="13.5"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</row>
    <row r="46" spans="6:20" s="2" customFormat="1" ht="13.5"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6:20" s="2" customFormat="1" ht="13.5"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</row>
    <row r="48" spans="6:20" s="2" customFormat="1" ht="13.5"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</row>
    <row r="49" spans="6:20" s="2" customFormat="1" ht="13.5"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</row>
    <row r="50" spans="6:20" s="2" customFormat="1" ht="13.5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</row>
    <row r="51" spans="6:20" s="2" customFormat="1" ht="13.5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  <row r="52" spans="6:20" s="2" customFormat="1" ht="13.5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</row>
    <row r="53" spans="6:20" s="2" customFormat="1" ht="13.5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</row>
    <row r="54" spans="6:20" s="2" customFormat="1" ht="13.5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</row>
    <row r="55" spans="6:20" s="2" customFormat="1" ht="13.5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</row>
    <row r="56" spans="6:20" s="2" customFormat="1" ht="13.5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</row>
    <row r="57" spans="6:20" s="2" customFormat="1" ht="13.5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</row>
    <row r="58" spans="6:20" s="2" customFormat="1" ht="13.5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</row>
  </sheetData>
  <sheetProtection/>
  <mergeCells count="41">
    <mergeCell ref="A2:E2"/>
    <mergeCell ref="A3:T3"/>
    <mergeCell ref="A4:F4"/>
    <mergeCell ref="F6:F7"/>
    <mergeCell ref="G6:G7"/>
    <mergeCell ref="H6:H7"/>
    <mergeCell ref="M6:M7"/>
    <mergeCell ref="P6:P7"/>
    <mergeCell ref="R6:R7"/>
    <mergeCell ref="S6:S7"/>
    <mergeCell ref="T6:T7"/>
    <mergeCell ref="A8:E8"/>
    <mergeCell ref="A9:E9"/>
    <mergeCell ref="A10:E10"/>
    <mergeCell ref="A12:E12"/>
    <mergeCell ref="A13:E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6:L26"/>
    <mergeCell ref="A22:A23"/>
    <mergeCell ref="B22:B23"/>
    <mergeCell ref="C22:C23"/>
    <mergeCell ref="D22:D23"/>
    <mergeCell ref="A24:A25"/>
    <mergeCell ref="B24:B25"/>
    <mergeCell ref="C24:C25"/>
    <mergeCell ref="D24:D25"/>
    <mergeCell ref="A20:A21"/>
    <mergeCell ref="B20:B21"/>
    <mergeCell ref="C20:C21"/>
    <mergeCell ref="D20:D21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11.625" style="1" bestFit="1" customWidth="1"/>
    <col min="2" max="12" width="7.25390625" style="136" customWidth="1"/>
    <col min="13" max="16384" width="9.00390625" style="1" customWidth="1"/>
  </cols>
  <sheetData>
    <row r="1" ht="13.5">
      <c r="A1" s="40" t="s">
        <v>274</v>
      </c>
    </row>
    <row r="2" spans="1:2" ht="13.5">
      <c r="A2" s="506" t="s">
        <v>272</v>
      </c>
      <c r="B2" s="506"/>
    </row>
    <row r="3" spans="1:12" ht="17.25">
      <c r="A3" s="338" t="s">
        <v>165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7.25">
      <c r="A4" s="505" t="s">
        <v>193</v>
      </c>
      <c r="B4" s="505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2" ht="6" customHeight="1" thickBot="1">
      <c r="A5" s="169"/>
      <c r="B5" s="141"/>
    </row>
    <row r="6" spans="1:13" s="12" customFormat="1" ht="15" customHeight="1" thickTop="1">
      <c r="A6" s="294"/>
      <c r="B6" s="481" t="s">
        <v>242</v>
      </c>
      <c r="C6" s="265" t="s">
        <v>192</v>
      </c>
      <c r="D6" s="480" t="s">
        <v>191</v>
      </c>
      <c r="E6" s="509" t="s">
        <v>190</v>
      </c>
      <c r="F6" s="510"/>
      <c r="G6" s="314" t="s">
        <v>189</v>
      </c>
      <c r="H6" s="511" t="s">
        <v>188</v>
      </c>
      <c r="I6" s="512" t="s">
        <v>264</v>
      </c>
      <c r="J6" s="513"/>
      <c r="K6" s="514"/>
      <c r="L6" s="483" t="s">
        <v>62</v>
      </c>
      <c r="M6" s="300"/>
    </row>
    <row r="7" spans="1:13" s="12" customFormat="1" ht="15" customHeight="1">
      <c r="A7" s="268"/>
      <c r="B7" s="482"/>
      <c r="C7" s="271" t="s">
        <v>259</v>
      </c>
      <c r="D7" s="479"/>
      <c r="E7" s="269" t="s">
        <v>260</v>
      </c>
      <c r="F7" s="315" t="s">
        <v>261</v>
      </c>
      <c r="G7" s="316" t="s">
        <v>187</v>
      </c>
      <c r="H7" s="479"/>
      <c r="I7" s="269" t="s">
        <v>262</v>
      </c>
      <c r="J7" s="315" t="s">
        <v>263</v>
      </c>
      <c r="K7" s="317" t="s">
        <v>186</v>
      </c>
      <c r="L7" s="484"/>
      <c r="M7" s="300"/>
    </row>
    <row r="8" spans="1:13" s="13" customFormat="1" ht="13.5" customHeight="1">
      <c r="A8" s="274" t="s">
        <v>342</v>
      </c>
      <c r="B8" s="318">
        <v>2031</v>
      </c>
      <c r="C8" s="319">
        <v>2</v>
      </c>
      <c r="D8" s="319">
        <v>8</v>
      </c>
      <c r="E8" s="319">
        <v>41</v>
      </c>
      <c r="F8" s="319">
        <v>0</v>
      </c>
      <c r="G8" s="319">
        <v>0</v>
      </c>
      <c r="H8" s="319">
        <v>2</v>
      </c>
      <c r="I8" s="319">
        <v>327</v>
      </c>
      <c r="J8" s="319">
        <v>1398</v>
      </c>
      <c r="K8" s="319">
        <v>78</v>
      </c>
      <c r="L8" s="319">
        <v>175</v>
      </c>
      <c r="M8" s="277"/>
    </row>
    <row r="9" spans="1:13" s="13" customFormat="1" ht="13.5" customHeight="1">
      <c r="A9" s="278">
        <v>23</v>
      </c>
      <c r="B9" s="318">
        <v>2022</v>
      </c>
      <c r="C9" s="319">
        <v>2</v>
      </c>
      <c r="D9" s="319">
        <v>2</v>
      </c>
      <c r="E9" s="319">
        <v>39</v>
      </c>
      <c r="F9" s="319">
        <v>0</v>
      </c>
      <c r="G9" s="319">
        <v>0</v>
      </c>
      <c r="H9" s="319">
        <v>0</v>
      </c>
      <c r="I9" s="319">
        <v>306</v>
      </c>
      <c r="J9" s="319">
        <v>1469</v>
      </c>
      <c r="K9" s="319">
        <v>84</v>
      </c>
      <c r="L9" s="319">
        <v>120</v>
      </c>
      <c r="M9" s="277"/>
    </row>
    <row r="10" spans="1:13" s="283" customFormat="1" ht="13.5" customHeight="1">
      <c r="A10" s="279">
        <v>24</v>
      </c>
      <c r="B10" s="320">
        <f aca="true" t="shared" si="0" ref="B10:L10">SUM(B12:B13)</f>
        <v>1763</v>
      </c>
      <c r="C10" s="321">
        <f t="shared" si="0"/>
        <v>3</v>
      </c>
      <c r="D10" s="321">
        <f t="shared" si="0"/>
        <v>9</v>
      </c>
      <c r="E10" s="321">
        <f t="shared" si="0"/>
        <v>53</v>
      </c>
      <c r="F10" s="321">
        <f t="shared" si="0"/>
        <v>0</v>
      </c>
      <c r="G10" s="321">
        <f t="shared" si="0"/>
        <v>0</v>
      </c>
      <c r="H10" s="321">
        <f t="shared" si="0"/>
        <v>2</v>
      </c>
      <c r="I10" s="321">
        <f t="shared" si="0"/>
        <v>273</v>
      </c>
      <c r="J10" s="321">
        <f t="shared" si="0"/>
        <v>1328</v>
      </c>
      <c r="K10" s="321">
        <f t="shared" si="0"/>
        <v>22</v>
      </c>
      <c r="L10" s="321">
        <f t="shared" si="0"/>
        <v>73</v>
      </c>
      <c r="M10" s="282"/>
    </row>
    <row r="11" spans="1:13" s="283" customFormat="1" ht="13.5" customHeight="1">
      <c r="A11" s="284"/>
      <c r="B11" s="318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282"/>
    </row>
    <row r="12" spans="1:13" s="13" customFormat="1" ht="13.5" customHeight="1">
      <c r="A12" s="285" t="s">
        <v>161</v>
      </c>
      <c r="B12" s="322">
        <f>SUM(C12:L12)</f>
        <v>1124</v>
      </c>
      <c r="C12" s="319">
        <v>3</v>
      </c>
      <c r="D12" s="319">
        <v>8</v>
      </c>
      <c r="E12" s="319">
        <v>39</v>
      </c>
      <c r="F12" s="319">
        <v>0</v>
      </c>
      <c r="G12" s="319">
        <v>0</v>
      </c>
      <c r="H12" s="319">
        <v>2</v>
      </c>
      <c r="I12" s="319">
        <v>189</v>
      </c>
      <c r="J12" s="319">
        <v>863</v>
      </c>
      <c r="K12" s="319">
        <v>16</v>
      </c>
      <c r="L12" s="319">
        <v>4</v>
      </c>
      <c r="M12" s="277"/>
    </row>
    <row r="13" spans="1:13" s="13" customFormat="1" ht="13.5" customHeight="1">
      <c r="A13" s="288" t="s">
        <v>160</v>
      </c>
      <c r="B13" s="323">
        <f>SUM(C13:L13)</f>
        <v>639</v>
      </c>
      <c r="C13" s="324">
        <v>0</v>
      </c>
      <c r="D13" s="324">
        <v>1</v>
      </c>
      <c r="E13" s="324">
        <v>14</v>
      </c>
      <c r="F13" s="324">
        <v>0</v>
      </c>
      <c r="G13" s="324">
        <v>0</v>
      </c>
      <c r="H13" s="324">
        <v>0</v>
      </c>
      <c r="I13" s="324">
        <v>84</v>
      </c>
      <c r="J13" s="324">
        <v>465</v>
      </c>
      <c r="K13" s="324">
        <v>6</v>
      </c>
      <c r="L13" s="324">
        <v>69</v>
      </c>
      <c r="M13" s="277"/>
    </row>
    <row r="14" spans="1:12" s="13" customFormat="1" ht="13.5" customHeight="1">
      <c r="A14" s="507" t="s">
        <v>159</v>
      </c>
      <c r="B14" s="507"/>
      <c r="C14" s="508"/>
      <c r="D14" s="508"/>
      <c r="E14" s="508"/>
      <c r="F14" s="508"/>
      <c r="G14" s="313"/>
      <c r="H14" s="313"/>
      <c r="I14" s="313"/>
      <c r="J14" s="313"/>
      <c r="K14" s="313"/>
      <c r="L14" s="313"/>
    </row>
    <row r="15" spans="2:12" s="2" customFormat="1" ht="13.5"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2:12" s="2" customFormat="1" ht="13.5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2:12" s="2" customFormat="1" ht="13.5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2:12" s="2" customFormat="1" ht="13.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2:12" s="2" customFormat="1" ht="13.5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2:12" s="2" customFormat="1" ht="13.5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2:12" s="2" customFormat="1" ht="13.5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2:12" s="2" customFormat="1" ht="13.5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2:12" s="2" customFormat="1" ht="13.5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2:12" s="2" customFormat="1" ht="13.5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2:12" s="2" customFormat="1" ht="13.5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2:12" s="2" customFormat="1" ht="13.5"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2:12" s="2" customFormat="1" ht="13.5"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2:12" s="2" customFormat="1" ht="13.5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2:12" s="2" customFormat="1" ht="13.5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2:12" s="2" customFormat="1" ht="13.5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2:12" s="2" customFormat="1" ht="13.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2:12" s="2" customFormat="1" ht="13.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2:12" s="2" customFormat="1" ht="13.5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pans="2:12" s="2" customFormat="1" ht="13.5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2:12" s="2" customFormat="1" ht="13.5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2:12" s="2" customFormat="1" ht="13.5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2:12" s="2" customFormat="1" ht="13.5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  <row r="38" spans="2:12" s="2" customFormat="1" ht="13.5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2:12" s="2" customFormat="1" ht="13.5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2:12" s="2" customFormat="1" ht="13.5"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2:12" s="2" customFormat="1" ht="13.5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</row>
    <row r="42" spans="2:12" s="2" customFormat="1" ht="13.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  <row r="43" spans="2:12" s="2" customFormat="1" ht="13.5"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2:12" s="2" customFormat="1" ht="13.5"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</row>
    <row r="45" spans="2:12" s="2" customFormat="1" ht="13.5"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</row>
    <row r="46" spans="2:12" s="2" customFormat="1" ht="13.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s="2" customFormat="1" ht="13.5"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</row>
    <row r="48" spans="2:12" s="2" customFormat="1" ht="13.5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</row>
    <row r="49" spans="2:12" s="2" customFormat="1" ht="13.5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</sheetData>
  <sheetProtection/>
  <mergeCells count="10">
    <mergeCell ref="A2:B2"/>
    <mergeCell ref="A14:F14"/>
    <mergeCell ref="A3:L3"/>
    <mergeCell ref="A4:B4"/>
    <mergeCell ref="B6:B7"/>
    <mergeCell ref="D6:D7"/>
    <mergeCell ref="E6:F6"/>
    <mergeCell ref="H6:H7"/>
    <mergeCell ref="I6:K6"/>
    <mergeCell ref="L6:L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8"/>
  <sheetViews>
    <sheetView showGridLines="0" view="pageBreakPreview" zoomScale="120" zoomScaleSheetLayoutView="120" zoomScalePageLayoutView="0" workbookViewId="0" topLeftCell="A1">
      <selection activeCell="A3" sqref="A3:K3"/>
    </sheetView>
  </sheetViews>
  <sheetFormatPr defaultColWidth="9.00390625" defaultRowHeight="13.5"/>
  <cols>
    <col min="1" max="1" width="12.25390625" style="1" customWidth="1"/>
    <col min="2" max="11" width="8.00390625" style="136" customWidth="1"/>
    <col min="12" max="16384" width="9.00390625" style="1" customWidth="1"/>
  </cols>
  <sheetData>
    <row r="1" ht="13.5">
      <c r="A1" s="40" t="s">
        <v>274</v>
      </c>
    </row>
    <row r="2" spans="1:2" ht="13.5">
      <c r="A2" s="506" t="s">
        <v>272</v>
      </c>
      <c r="B2" s="506"/>
    </row>
    <row r="3" spans="1:11" ht="17.25">
      <c r="A3" s="338" t="s">
        <v>165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7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2" ht="14.25">
      <c r="A5" s="505" t="s">
        <v>202</v>
      </c>
      <c r="B5" s="505"/>
    </row>
    <row r="6" spans="1:11" ht="5.25" customHeight="1" thickBot="1">
      <c r="A6" s="325"/>
      <c r="B6" s="325"/>
      <c r="C6" s="141"/>
      <c r="D6" s="141"/>
      <c r="E6" s="141"/>
      <c r="F6" s="141"/>
      <c r="G6" s="141"/>
      <c r="H6" s="141"/>
      <c r="I6" s="141"/>
      <c r="J6" s="141"/>
      <c r="K6" s="141"/>
    </row>
    <row r="7" spans="1:12" s="12" customFormat="1" ht="15" customHeight="1" thickTop="1">
      <c r="A7" s="294"/>
      <c r="B7" s="481" t="s">
        <v>242</v>
      </c>
      <c r="C7" s="326" t="s">
        <v>240</v>
      </c>
      <c r="D7" s="515" t="s">
        <v>52</v>
      </c>
      <c r="E7" s="326" t="s">
        <v>201</v>
      </c>
      <c r="F7" s="327" t="s">
        <v>200</v>
      </c>
      <c r="G7" s="326" t="s">
        <v>199</v>
      </c>
      <c r="H7" s="327" t="s">
        <v>198</v>
      </c>
      <c r="I7" s="326" t="s">
        <v>197</v>
      </c>
      <c r="J7" s="515" t="s">
        <v>191</v>
      </c>
      <c r="K7" s="517" t="s">
        <v>62</v>
      </c>
      <c r="L7" s="300"/>
    </row>
    <row r="8" spans="1:12" s="12" customFormat="1" ht="15" customHeight="1">
      <c r="A8" s="268"/>
      <c r="B8" s="482"/>
      <c r="C8" s="269" t="s">
        <v>265</v>
      </c>
      <c r="D8" s="516"/>
      <c r="E8" s="273" t="s">
        <v>196</v>
      </c>
      <c r="F8" s="269" t="s">
        <v>266</v>
      </c>
      <c r="G8" s="273" t="s">
        <v>195</v>
      </c>
      <c r="H8" s="316" t="s">
        <v>275</v>
      </c>
      <c r="I8" s="273" t="s">
        <v>194</v>
      </c>
      <c r="J8" s="516"/>
      <c r="K8" s="484"/>
      <c r="L8" s="300"/>
    </row>
    <row r="9" spans="1:12" s="13" customFormat="1" ht="13.5" customHeight="1">
      <c r="A9" s="274" t="s">
        <v>342</v>
      </c>
      <c r="B9" s="318">
        <v>49</v>
      </c>
      <c r="C9" s="319">
        <v>24</v>
      </c>
      <c r="D9" s="319">
        <v>10</v>
      </c>
      <c r="E9" s="319">
        <v>0</v>
      </c>
      <c r="F9" s="319">
        <v>2</v>
      </c>
      <c r="G9" s="319">
        <v>5</v>
      </c>
      <c r="H9" s="319">
        <v>0</v>
      </c>
      <c r="I9" s="319">
        <v>0</v>
      </c>
      <c r="J9" s="319">
        <v>8</v>
      </c>
      <c r="K9" s="319">
        <v>0</v>
      </c>
      <c r="L9" s="277"/>
    </row>
    <row r="10" spans="1:12" s="13" customFormat="1" ht="13.5" customHeight="1">
      <c r="A10" s="284" t="s">
        <v>270</v>
      </c>
      <c r="B10" s="318">
        <v>41</v>
      </c>
      <c r="C10" s="319">
        <v>23</v>
      </c>
      <c r="D10" s="319">
        <v>10</v>
      </c>
      <c r="E10" s="319">
        <v>0</v>
      </c>
      <c r="F10" s="319">
        <v>2</v>
      </c>
      <c r="G10" s="319">
        <v>4</v>
      </c>
      <c r="H10" s="328">
        <v>0</v>
      </c>
      <c r="I10" s="319">
        <v>0</v>
      </c>
      <c r="J10" s="319">
        <v>2</v>
      </c>
      <c r="K10" s="319">
        <v>0</v>
      </c>
      <c r="L10" s="277"/>
    </row>
    <row r="11" spans="1:12" s="283" customFormat="1" ht="13.5" customHeight="1">
      <c r="A11" s="329" t="s">
        <v>304</v>
      </c>
      <c r="B11" s="320">
        <f aca="true" t="shared" si="0" ref="B11:K11">SUM(B13:B14)</f>
        <v>64</v>
      </c>
      <c r="C11" s="321">
        <f t="shared" si="0"/>
        <v>27</v>
      </c>
      <c r="D11" s="321">
        <f t="shared" si="0"/>
        <v>11</v>
      </c>
      <c r="E11" s="321">
        <f t="shared" si="0"/>
        <v>0</v>
      </c>
      <c r="F11" s="321">
        <f t="shared" si="0"/>
        <v>5</v>
      </c>
      <c r="G11" s="321">
        <f t="shared" si="0"/>
        <v>10</v>
      </c>
      <c r="H11" s="321">
        <f t="shared" si="0"/>
        <v>2</v>
      </c>
      <c r="I11" s="321">
        <f t="shared" si="0"/>
        <v>0</v>
      </c>
      <c r="J11" s="321">
        <f t="shared" si="0"/>
        <v>9</v>
      </c>
      <c r="K11" s="321">
        <f t="shared" si="0"/>
        <v>0</v>
      </c>
      <c r="L11" s="282"/>
    </row>
    <row r="12" spans="1:12" s="283" customFormat="1" ht="13.5" customHeight="1">
      <c r="A12" s="284"/>
      <c r="B12" s="318"/>
      <c r="C12" s="319"/>
      <c r="D12" s="319"/>
      <c r="E12" s="319"/>
      <c r="F12" s="319"/>
      <c r="G12" s="319"/>
      <c r="H12" s="319"/>
      <c r="I12" s="319"/>
      <c r="J12" s="319"/>
      <c r="K12" s="319"/>
      <c r="L12" s="282"/>
    </row>
    <row r="13" spans="1:12" s="13" customFormat="1" ht="13.5" customHeight="1">
      <c r="A13" s="285" t="s">
        <v>161</v>
      </c>
      <c r="B13" s="322">
        <f>SUM(C13:K13)</f>
        <v>49</v>
      </c>
      <c r="C13" s="319">
        <v>19</v>
      </c>
      <c r="D13" s="319">
        <v>6</v>
      </c>
      <c r="E13" s="319">
        <v>0</v>
      </c>
      <c r="F13" s="319">
        <v>5</v>
      </c>
      <c r="G13" s="319">
        <v>9</v>
      </c>
      <c r="H13" s="319">
        <v>2</v>
      </c>
      <c r="I13" s="319">
        <v>0</v>
      </c>
      <c r="J13" s="319">
        <v>8</v>
      </c>
      <c r="K13" s="319">
        <v>0</v>
      </c>
      <c r="L13" s="287"/>
    </row>
    <row r="14" spans="1:12" s="13" customFormat="1" ht="13.5" customHeight="1">
      <c r="A14" s="288" t="s">
        <v>160</v>
      </c>
      <c r="B14" s="323">
        <f>SUM(C14:K14)</f>
        <v>15</v>
      </c>
      <c r="C14" s="324">
        <v>8</v>
      </c>
      <c r="D14" s="324">
        <v>5</v>
      </c>
      <c r="E14" s="324">
        <v>0</v>
      </c>
      <c r="F14" s="324">
        <v>0</v>
      </c>
      <c r="G14" s="324">
        <v>1</v>
      </c>
      <c r="H14" s="324">
        <v>0</v>
      </c>
      <c r="I14" s="324">
        <v>0</v>
      </c>
      <c r="J14" s="324">
        <v>1</v>
      </c>
      <c r="K14" s="324">
        <v>0</v>
      </c>
      <c r="L14" s="277"/>
    </row>
    <row r="15" spans="1:11" s="13" customFormat="1" ht="20.25" customHeight="1">
      <c r="A15" s="518" t="s">
        <v>159</v>
      </c>
      <c r="B15" s="518"/>
      <c r="C15" s="518"/>
      <c r="D15" s="518"/>
      <c r="E15" s="519"/>
      <c r="F15" s="519"/>
      <c r="G15" s="519"/>
      <c r="H15" s="331"/>
      <c r="I15" s="331"/>
      <c r="J15" s="331"/>
      <c r="K15" s="331"/>
    </row>
    <row r="16" spans="1:11" s="13" customFormat="1" ht="20.25" customHeight="1">
      <c r="A16" s="330"/>
      <c r="B16" s="330"/>
      <c r="C16" s="330"/>
      <c r="D16" s="330"/>
      <c r="E16" s="330"/>
      <c r="F16" s="330"/>
      <c r="G16" s="330"/>
      <c r="H16" s="331"/>
      <c r="I16" s="331"/>
      <c r="J16" s="331"/>
      <c r="K16" s="331"/>
    </row>
    <row r="17" spans="2:11" s="2" customFormat="1" ht="13.5"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2:11" s="2" customFormat="1" ht="13.5"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2:11" s="2" customFormat="1" ht="13.5"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2:11" s="2" customFormat="1" ht="13.5"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  <row r="21" spans="2:11" s="2" customFormat="1" ht="13.5"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2:11" s="2" customFormat="1" ht="13.5"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2:11" s="2" customFormat="1" ht="13.5"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2:11" s="2" customFormat="1" ht="13.5"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2:11" s="2" customFormat="1" ht="13.5">
      <c r="B25" s="168"/>
      <c r="C25" s="168"/>
      <c r="D25" s="168"/>
      <c r="E25" s="168"/>
      <c r="F25" s="168"/>
      <c r="G25" s="168"/>
      <c r="H25" s="168"/>
      <c r="I25" s="168"/>
      <c r="J25" s="168"/>
      <c r="K25" s="168"/>
    </row>
    <row r="26" spans="2:11" s="2" customFormat="1" ht="13.5"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2:11" s="2" customFormat="1" ht="13.5"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2:11" s="2" customFormat="1" ht="13.5"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2:11" s="2" customFormat="1" ht="13.5"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2:11" s="2" customFormat="1" ht="13.5"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2:11" s="2" customFormat="1" ht="13.5"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2:11" s="2" customFormat="1" ht="13.5"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2:11" s="2" customFormat="1" ht="13.5"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2:11" s="2" customFormat="1" ht="13.5"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2:11" s="2" customFormat="1" ht="13.5"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2:11" s="2" customFormat="1" ht="13.5"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2:11" s="2" customFormat="1" ht="13.5"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2:11" s="2" customFormat="1" ht="13.5"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2:11" s="2" customFormat="1" ht="13.5"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2:11" s="2" customFormat="1" ht="13.5"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2:11" s="2" customFormat="1" ht="13.5"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2:11" s="2" customFormat="1" ht="13.5"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2:11" s="2" customFormat="1" ht="13.5"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2:11" s="2" customFormat="1" ht="13.5"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2:11" s="2" customFormat="1" ht="13.5"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2:11" s="2" customFormat="1" ht="13.5"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2:11" s="2" customFormat="1" ht="13.5">
      <c r="B47" s="168"/>
      <c r="C47" s="168"/>
      <c r="D47" s="168"/>
      <c r="E47" s="168"/>
      <c r="F47" s="168"/>
      <c r="G47" s="168"/>
      <c r="H47" s="168"/>
      <c r="I47" s="168"/>
      <c r="J47" s="168"/>
      <c r="K47" s="168"/>
    </row>
    <row r="48" spans="2:11" s="2" customFormat="1" ht="13.5"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2:11" s="2" customFormat="1" ht="13.5">
      <c r="B49" s="168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2:11" s="2" customFormat="1" ht="13.5">
      <c r="B50" s="168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2:11" s="2" customFormat="1" ht="13.5">
      <c r="B51" s="168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2:11" s="2" customFormat="1" ht="13.5">
      <c r="B52" s="168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2:11" s="2" customFormat="1" ht="13.5"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2:11" s="2" customFormat="1" ht="13.5"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2:11" s="2" customFormat="1" ht="13.5"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2:11" s="2" customFormat="1" ht="13.5"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2:11" s="2" customFormat="1" ht="13.5"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2:11" s="2" customFormat="1" ht="13.5"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2:11" s="2" customFormat="1" ht="13.5"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2:11" s="2" customFormat="1" ht="13.5"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2:11" s="2" customFormat="1" ht="13.5"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2:11" s="2" customFormat="1" ht="13.5"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2:11" s="2" customFormat="1" ht="13.5">
      <c r="B63" s="168"/>
      <c r="C63" s="168"/>
      <c r="D63" s="168"/>
      <c r="E63" s="168"/>
      <c r="F63" s="168"/>
      <c r="G63" s="168"/>
      <c r="H63" s="168"/>
      <c r="I63" s="168"/>
      <c r="J63" s="168"/>
      <c r="K63" s="168"/>
    </row>
    <row r="64" spans="2:11" s="2" customFormat="1" ht="13.5">
      <c r="B64" s="168"/>
      <c r="C64" s="168"/>
      <c r="D64" s="168"/>
      <c r="E64" s="168"/>
      <c r="F64" s="168"/>
      <c r="G64" s="168"/>
      <c r="H64" s="168"/>
      <c r="I64" s="168"/>
      <c r="J64" s="168"/>
      <c r="K64" s="168"/>
    </row>
    <row r="65" spans="2:11" s="2" customFormat="1" ht="13.5"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2:11" s="2" customFormat="1" ht="13.5">
      <c r="B66" s="168"/>
      <c r="C66" s="168"/>
      <c r="D66" s="168"/>
      <c r="E66" s="168"/>
      <c r="F66" s="168"/>
      <c r="G66" s="168"/>
      <c r="H66" s="168"/>
      <c r="I66" s="168"/>
      <c r="J66" s="168"/>
      <c r="K66" s="168"/>
    </row>
    <row r="67" spans="2:11" s="2" customFormat="1" ht="13.5">
      <c r="B67" s="168"/>
      <c r="C67" s="168"/>
      <c r="D67" s="168"/>
      <c r="E67" s="168"/>
      <c r="F67" s="168"/>
      <c r="G67" s="168"/>
      <c r="H67" s="168"/>
      <c r="I67" s="168"/>
      <c r="J67" s="168"/>
      <c r="K67" s="168"/>
    </row>
    <row r="68" spans="2:11" s="2" customFormat="1" ht="13.5">
      <c r="B68" s="168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2:11" s="2" customFormat="1" ht="13.5">
      <c r="B69" s="168"/>
      <c r="C69" s="168"/>
      <c r="D69" s="168"/>
      <c r="E69" s="168"/>
      <c r="F69" s="168"/>
      <c r="G69" s="168"/>
      <c r="H69" s="168"/>
      <c r="I69" s="168"/>
      <c r="J69" s="168"/>
      <c r="K69" s="168"/>
    </row>
    <row r="70" spans="2:11" s="2" customFormat="1" ht="13.5">
      <c r="B70" s="168"/>
      <c r="C70" s="168"/>
      <c r="D70" s="168"/>
      <c r="E70" s="168"/>
      <c r="F70" s="168"/>
      <c r="G70" s="168"/>
      <c r="H70" s="168"/>
      <c r="I70" s="168"/>
      <c r="J70" s="168"/>
      <c r="K70" s="168"/>
    </row>
    <row r="71" spans="2:11" s="2" customFormat="1" ht="13.5"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2:11" s="2" customFormat="1" ht="13.5">
      <c r="B72" s="168"/>
      <c r="C72" s="168"/>
      <c r="D72" s="168"/>
      <c r="E72" s="168"/>
      <c r="F72" s="168"/>
      <c r="G72" s="168"/>
      <c r="H72" s="168"/>
      <c r="I72" s="168"/>
      <c r="J72" s="168"/>
      <c r="K72" s="168"/>
    </row>
    <row r="73" spans="2:11" s="2" customFormat="1" ht="13.5">
      <c r="B73" s="168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2:11" s="2" customFormat="1" ht="13.5">
      <c r="B74" s="168"/>
      <c r="C74" s="168"/>
      <c r="D74" s="168"/>
      <c r="E74" s="168"/>
      <c r="F74" s="168"/>
      <c r="G74" s="168"/>
      <c r="H74" s="168"/>
      <c r="I74" s="168"/>
      <c r="J74" s="168"/>
      <c r="K74" s="168"/>
    </row>
    <row r="75" spans="2:11" s="2" customFormat="1" ht="13.5">
      <c r="B75" s="168"/>
      <c r="C75" s="168"/>
      <c r="D75" s="168"/>
      <c r="E75" s="168"/>
      <c r="F75" s="168"/>
      <c r="G75" s="168"/>
      <c r="H75" s="168"/>
      <c r="I75" s="168"/>
      <c r="J75" s="168"/>
      <c r="K75" s="168"/>
    </row>
    <row r="76" spans="2:11" s="2" customFormat="1" ht="13.5">
      <c r="B76" s="168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2:11" s="2" customFormat="1" ht="13.5">
      <c r="B77" s="168"/>
      <c r="C77" s="168"/>
      <c r="D77" s="168"/>
      <c r="E77" s="168"/>
      <c r="F77" s="168"/>
      <c r="G77" s="168"/>
      <c r="H77" s="168"/>
      <c r="I77" s="168"/>
      <c r="J77" s="168"/>
      <c r="K77" s="168"/>
    </row>
    <row r="78" spans="2:11" s="2" customFormat="1" ht="13.5">
      <c r="B78" s="168"/>
      <c r="C78" s="168"/>
      <c r="D78" s="168"/>
      <c r="E78" s="168"/>
      <c r="F78" s="168"/>
      <c r="G78" s="168"/>
      <c r="H78" s="168"/>
      <c r="I78" s="168"/>
      <c r="J78" s="168"/>
      <c r="K78" s="168"/>
    </row>
  </sheetData>
  <sheetProtection/>
  <mergeCells count="8">
    <mergeCell ref="J7:J8"/>
    <mergeCell ref="K7:K8"/>
    <mergeCell ref="A2:B2"/>
    <mergeCell ref="A15:G15"/>
    <mergeCell ref="A3:K3"/>
    <mergeCell ref="A5:B5"/>
    <mergeCell ref="B7:B8"/>
    <mergeCell ref="D7:D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showGridLines="0" view="pageBreakPreview" zoomScale="115" zoomScaleNormal="115" zoomScaleSheetLayoutView="115" zoomScalePageLayoutView="0" workbookViewId="0" topLeftCell="A1">
      <selection activeCell="A3" sqref="A3"/>
    </sheetView>
  </sheetViews>
  <sheetFormatPr defaultColWidth="9.00390625" defaultRowHeight="25.5" customHeight="1"/>
  <cols>
    <col min="1" max="1" width="9.00390625" style="1" customWidth="1"/>
    <col min="2" max="2" width="17.50390625" style="1" customWidth="1"/>
    <col min="3" max="3" width="5.375" style="19" customWidth="1"/>
    <col min="4" max="4" width="5.375" style="1" customWidth="1"/>
    <col min="5" max="6" width="5.375" style="19" customWidth="1"/>
    <col min="7" max="7" width="5.875" style="19" customWidth="1"/>
    <col min="8" max="8" width="4.875" style="19" customWidth="1"/>
    <col min="9" max="9" width="33.125" style="19" customWidth="1"/>
    <col min="10" max="16384" width="9.00390625" style="1" customWidth="1"/>
  </cols>
  <sheetData>
    <row r="1" ht="13.5">
      <c r="A1" s="40" t="s">
        <v>274</v>
      </c>
    </row>
    <row r="2" spans="1:3" s="19" customFormat="1" ht="13.5">
      <c r="A2" s="41" t="s">
        <v>272</v>
      </c>
      <c r="B2" s="41"/>
      <c r="C2" s="41"/>
    </row>
    <row r="3" spans="1:9" s="19" customFormat="1" ht="17.25">
      <c r="A3" s="338" t="s">
        <v>0</v>
      </c>
      <c r="B3" s="338"/>
      <c r="C3" s="338"/>
      <c r="D3" s="338"/>
      <c r="E3" s="338"/>
      <c r="F3" s="338"/>
      <c r="G3" s="338"/>
      <c r="H3" s="338"/>
      <c r="I3" s="338"/>
    </row>
    <row r="4" spans="1:9" s="19" customFormat="1" ht="13.5">
      <c r="A4" s="337" t="s">
        <v>312</v>
      </c>
      <c r="B4" s="337"/>
      <c r="C4" s="337"/>
      <c r="D4" s="337"/>
      <c r="E4" s="337"/>
      <c r="F4" s="337"/>
      <c r="G4" s="337"/>
      <c r="H4" s="337"/>
      <c r="I4" s="337"/>
    </row>
    <row r="5" spans="1:9" s="19" customFormat="1" ht="6" customHeight="1" thickBot="1">
      <c r="A5" s="20"/>
      <c r="B5" s="20"/>
      <c r="C5" s="20"/>
      <c r="D5" s="20"/>
      <c r="E5" s="20"/>
      <c r="F5" s="20"/>
      <c r="G5" s="20"/>
      <c r="H5" s="20"/>
      <c r="I5" s="20"/>
    </row>
    <row r="6" spans="1:9" s="12" customFormat="1" ht="12" thickTop="1">
      <c r="A6" s="343" t="s">
        <v>1</v>
      </c>
      <c r="B6" s="345" t="s">
        <v>2</v>
      </c>
      <c r="C6" s="339" t="s">
        <v>3</v>
      </c>
      <c r="D6" s="339" t="s">
        <v>4</v>
      </c>
      <c r="E6" s="339"/>
      <c r="F6" s="339"/>
      <c r="G6" s="339" t="s">
        <v>5</v>
      </c>
      <c r="H6" s="339" t="s">
        <v>6</v>
      </c>
      <c r="I6" s="347" t="s">
        <v>7</v>
      </c>
    </row>
    <row r="7" spans="1:9" s="12" customFormat="1" ht="11.25">
      <c r="A7" s="344"/>
      <c r="B7" s="346"/>
      <c r="C7" s="340"/>
      <c r="D7" s="43" t="s">
        <v>8</v>
      </c>
      <c r="E7" s="43" t="s">
        <v>9</v>
      </c>
      <c r="F7" s="43" t="s">
        <v>10</v>
      </c>
      <c r="G7" s="340"/>
      <c r="H7" s="340"/>
      <c r="I7" s="348"/>
    </row>
    <row r="8" spans="1:9" s="12" customFormat="1" ht="21" customHeight="1">
      <c r="A8" s="332" t="s">
        <v>237</v>
      </c>
      <c r="B8" s="44" t="s">
        <v>11</v>
      </c>
      <c r="C8" s="45">
        <v>1</v>
      </c>
      <c r="D8" s="46">
        <f>SUM(E8:F8)</f>
        <v>0</v>
      </c>
      <c r="E8" s="45" t="s">
        <v>306</v>
      </c>
      <c r="F8" s="45" t="s">
        <v>306</v>
      </c>
      <c r="G8" s="45">
        <v>446</v>
      </c>
      <c r="H8" s="45" t="s">
        <v>307</v>
      </c>
      <c r="I8" s="47" t="s">
        <v>12</v>
      </c>
    </row>
    <row r="9" spans="1:9" s="13" customFormat="1" ht="21" customHeight="1">
      <c r="A9" s="333"/>
      <c r="B9" s="44" t="s">
        <v>13</v>
      </c>
      <c r="C9" s="48">
        <v>1</v>
      </c>
      <c r="D9" s="49">
        <f>SUM(E9:F9)</f>
        <v>0</v>
      </c>
      <c r="E9" s="48" t="s">
        <v>306</v>
      </c>
      <c r="F9" s="48" t="s">
        <v>306</v>
      </c>
      <c r="G9" s="48">
        <v>150</v>
      </c>
      <c r="H9" s="48" t="s">
        <v>307</v>
      </c>
      <c r="I9" s="50" t="s">
        <v>14</v>
      </c>
    </row>
    <row r="10" spans="1:9" s="13" customFormat="1" ht="25.5" customHeight="1">
      <c r="A10" s="332" t="s">
        <v>238</v>
      </c>
      <c r="B10" s="44" t="s">
        <v>15</v>
      </c>
      <c r="C10" s="51">
        <v>9</v>
      </c>
      <c r="D10" s="51">
        <f aca="true" t="shared" si="0" ref="D10:D16">SUM(E10:F10)</f>
        <v>0</v>
      </c>
      <c r="E10" s="45" t="s">
        <v>34</v>
      </c>
      <c r="F10" s="45" t="s">
        <v>34</v>
      </c>
      <c r="G10" s="51">
        <v>540</v>
      </c>
      <c r="H10" s="45" t="s">
        <v>271</v>
      </c>
      <c r="I10" s="52" t="s">
        <v>241</v>
      </c>
    </row>
    <row r="11" spans="1:9" s="13" customFormat="1" ht="25.5" customHeight="1">
      <c r="A11" s="336"/>
      <c r="B11" s="44" t="s">
        <v>16</v>
      </c>
      <c r="C11" s="53">
        <v>13</v>
      </c>
      <c r="D11" s="53">
        <f t="shared" si="0"/>
        <v>0</v>
      </c>
      <c r="E11" s="54" t="s">
        <v>34</v>
      </c>
      <c r="F11" s="54" t="s">
        <v>34</v>
      </c>
      <c r="G11" s="54" t="s">
        <v>34</v>
      </c>
      <c r="H11" s="54" t="s">
        <v>34</v>
      </c>
      <c r="I11" s="55" t="s">
        <v>291</v>
      </c>
    </row>
    <row r="12" spans="1:9" s="13" customFormat="1" ht="25.5" customHeight="1">
      <c r="A12" s="333"/>
      <c r="B12" s="44" t="s">
        <v>17</v>
      </c>
      <c r="C12" s="53">
        <v>20</v>
      </c>
      <c r="D12" s="53">
        <f t="shared" si="0"/>
        <v>0</v>
      </c>
      <c r="E12" s="54" t="s">
        <v>34</v>
      </c>
      <c r="F12" s="54" t="s">
        <v>34</v>
      </c>
      <c r="G12" s="53">
        <v>959</v>
      </c>
      <c r="H12" s="54" t="s">
        <v>271</v>
      </c>
      <c r="I12" s="55" t="s">
        <v>292</v>
      </c>
    </row>
    <row r="13" spans="1:9" s="13" customFormat="1" ht="39">
      <c r="A13" s="332" t="s">
        <v>239</v>
      </c>
      <c r="B13" s="56" t="s">
        <v>36</v>
      </c>
      <c r="C13" s="51">
        <v>61</v>
      </c>
      <c r="D13" s="51">
        <f t="shared" si="0"/>
        <v>0</v>
      </c>
      <c r="E13" s="45" t="s">
        <v>34</v>
      </c>
      <c r="F13" s="45" t="s">
        <v>34</v>
      </c>
      <c r="G13" s="51">
        <v>4379</v>
      </c>
      <c r="H13" s="45" t="s">
        <v>271</v>
      </c>
      <c r="I13" s="52" t="s">
        <v>321</v>
      </c>
    </row>
    <row r="14" spans="1:9" s="13" customFormat="1" ht="22.5" customHeight="1">
      <c r="A14" s="341"/>
      <c r="B14" s="57" t="s">
        <v>37</v>
      </c>
      <c r="C14" s="53">
        <v>17</v>
      </c>
      <c r="D14" s="53">
        <f t="shared" si="0"/>
        <v>0</v>
      </c>
      <c r="E14" s="54" t="s">
        <v>34</v>
      </c>
      <c r="F14" s="54" t="s">
        <v>34</v>
      </c>
      <c r="G14" s="53">
        <v>475</v>
      </c>
      <c r="H14" s="54" t="s">
        <v>271</v>
      </c>
      <c r="I14" s="55" t="s">
        <v>322</v>
      </c>
    </row>
    <row r="15" spans="1:9" s="13" customFormat="1" ht="34.5" customHeight="1">
      <c r="A15" s="341"/>
      <c r="B15" s="44" t="s">
        <v>26</v>
      </c>
      <c r="C15" s="53">
        <v>37</v>
      </c>
      <c r="D15" s="53">
        <f t="shared" si="0"/>
        <v>0</v>
      </c>
      <c r="E15" s="54" t="s">
        <v>34</v>
      </c>
      <c r="F15" s="54" t="s">
        <v>34</v>
      </c>
      <c r="G15" s="53">
        <v>3139</v>
      </c>
      <c r="H15" s="54" t="s">
        <v>271</v>
      </c>
      <c r="I15" s="55" t="s">
        <v>323</v>
      </c>
    </row>
    <row r="16" spans="1:9" s="13" customFormat="1" ht="25.5" customHeight="1">
      <c r="A16" s="342"/>
      <c r="B16" s="44" t="s">
        <v>18</v>
      </c>
      <c r="C16" s="58">
        <v>24</v>
      </c>
      <c r="D16" s="58">
        <f t="shared" si="0"/>
        <v>0</v>
      </c>
      <c r="E16" s="48" t="s">
        <v>34</v>
      </c>
      <c r="F16" s="48" t="s">
        <v>34</v>
      </c>
      <c r="G16" s="58">
        <v>659</v>
      </c>
      <c r="H16" s="48" t="s">
        <v>271</v>
      </c>
      <c r="I16" s="59" t="s">
        <v>324</v>
      </c>
    </row>
    <row r="17" spans="1:9" s="13" customFormat="1" ht="29.25" customHeight="1">
      <c r="A17" s="332" t="s">
        <v>35</v>
      </c>
      <c r="B17" s="44" t="s">
        <v>29</v>
      </c>
      <c r="C17" s="51">
        <v>32</v>
      </c>
      <c r="D17" s="60">
        <f aca="true" t="shared" si="1" ref="D17:D26">SUM(E17:F17)</f>
        <v>0</v>
      </c>
      <c r="E17" s="45" t="s">
        <v>34</v>
      </c>
      <c r="F17" s="45" t="s">
        <v>34</v>
      </c>
      <c r="G17" s="51">
        <v>470</v>
      </c>
      <c r="H17" s="45" t="s">
        <v>313</v>
      </c>
      <c r="I17" s="52" t="s">
        <v>314</v>
      </c>
    </row>
    <row r="18" spans="1:9" s="13" customFormat="1" ht="25.5" customHeight="1">
      <c r="A18" s="336"/>
      <c r="B18" s="44" t="s">
        <v>30</v>
      </c>
      <c r="C18" s="53">
        <v>11</v>
      </c>
      <c r="D18" s="61">
        <f t="shared" si="1"/>
        <v>0</v>
      </c>
      <c r="E18" s="54" t="s">
        <v>34</v>
      </c>
      <c r="F18" s="54" t="s">
        <v>34</v>
      </c>
      <c r="G18" s="53">
        <v>159</v>
      </c>
      <c r="H18" s="54" t="s">
        <v>271</v>
      </c>
      <c r="I18" s="55" t="s">
        <v>315</v>
      </c>
    </row>
    <row r="19" spans="1:9" s="13" customFormat="1" ht="34.5" customHeight="1">
      <c r="A19" s="336"/>
      <c r="B19" s="44" t="s">
        <v>31</v>
      </c>
      <c r="C19" s="53">
        <v>39</v>
      </c>
      <c r="D19" s="61">
        <f t="shared" si="1"/>
        <v>0</v>
      </c>
      <c r="E19" s="54" t="s">
        <v>34</v>
      </c>
      <c r="F19" s="54" t="s">
        <v>34</v>
      </c>
      <c r="G19" s="53">
        <v>404</v>
      </c>
      <c r="H19" s="54" t="s">
        <v>271</v>
      </c>
      <c r="I19" s="55" t="s">
        <v>316</v>
      </c>
    </row>
    <row r="20" spans="1:9" s="13" customFormat="1" ht="29.25">
      <c r="A20" s="336"/>
      <c r="B20" s="62" t="s">
        <v>32</v>
      </c>
      <c r="C20" s="53">
        <v>46</v>
      </c>
      <c r="D20" s="61">
        <f t="shared" si="1"/>
        <v>0</v>
      </c>
      <c r="E20" s="54" t="s">
        <v>34</v>
      </c>
      <c r="F20" s="54" t="s">
        <v>34</v>
      </c>
      <c r="G20" s="53">
        <v>948</v>
      </c>
      <c r="H20" s="54" t="s">
        <v>271</v>
      </c>
      <c r="I20" s="55" t="s">
        <v>317</v>
      </c>
    </row>
    <row r="21" spans="1:9" s="13" customFormat="1" ht="34.5" customHeight="1">
      <c r="A21" s="336"/>
      <c r="B21" s="62" t="s">
        <v>33</v>
      </c>
      <c r="C21" s="53">
        <v>55</v>
      </c>
      <c r="D21" s="61">
        <f t="shared" si="1"/>
        <v>0</v>
      </c>
      <c r="E21" s="54" t="s">
        <v>34</v>
      </c>
      <c r="F21" s="54" t="s">
        <v>34</v>
      </c>
      <c r="G21" s="53">
        <v>1241</v>
      </c>
      <c r="H21" s="54" t="s">
        <v>271</v>
      </c>
      <c r="I21" s="55" t="s">
        <v>318</v>
      </c>
    </row>
    <row r="22" spans="1:9" s="13" customFormat="1" ht="21" customHeight="1">
      <c r="A22" s="336"/>
      <c r="B22" s="63" t="s">
        <v>288</v>
      </c>
      <c r="C22" s="53">
        <v>27</v>
      </c>
      <c r="D22" s="61">
        <f>SUM(E22:F22)</f>
        <v>0</v>
      </c>
      <c r="E22" s="54" t="s">
        <v>34</v>
      </c>
      <c r="F22" s="54" t="s">
        <v>34</v>
      </c>
      <c r="G22" s="53">
        <v>1763</v>
      </c>
      <c r="H22" s="54" t="s">
        <v>271</v>
      </c>
      <c r="I22" s="55" t="s">
        <v>290</v>
      </c>
    </row>
    <row r="23" spans="1:9" s="13" customFormat="1" ht="21" customHeight="1">
      <c r="A23" s="333"/>
      <c r="B23" s="44" t="s">
        <v>289</v>
      </c>
      <c r="C23" s="58">
        <v>1</v>
      </c>
      <c r="D23" s="64">
        <f>SUM(E23:F23)</f>
        <v>0</v>
      </c>
      <c r="E23" s="48" t="s">
        <v>34</v>
      </c>
      <c r="F23" s="48" t="s">
        <v>34</v>
      </c>
      <c r="G23" s="58">
        <v>10</v>
      </c>
      <c r="H23" s="48" t="s">
        <v>271</v>
      </c>
      <c r="I23" s="65" t="s">
        <v>234</v>
      </c>
    </row>
    <row r="24" spans="1:9" s="13" customFormat="1" ht="21" customHeight="1">
      <c r="A24" s="332" t="s">
        <v>38</v>
      </c>
      <c r="B24" s="44" t="s">
        <v>19</v>
      </c>
      <c r="C24" s="51">
        <v>1</v>
      </c>
      <c r="D24" s="60">
        <f t="shared" si="1"/>
        <v>0</v>
      </c>
      <c r="E24" s="45" t="s">
        <v>34</v>
      </c>
      <c r="F24" s="45" t="s">
        <v>34</v>
      </c>
      <c r="G24" s="45" t="s">
        <v>34</v>
      </c>
      <c r="H24" s="45" t="s">
        <v>34</v>
      </c>
      <c r="I24" s="66" t="s">
        <v>235</v>
      </c>
    </row>
    <row r="25" spans="1:9" s="13" customFormat="1" ht="21" customHeight="1">
      <c r="A25" s="336"/>
      <c r="B25" s="44" t="s">
        <v>20</v>
      </c>
      <c r="C25" s="53">
        <v>1</v>
      </c>
      <c r="D25" s="61">
        <f t="shared" si="1"/>
        <v>0</v>
      </c>
      <c r="E25" s="54" t="s">
        <v>34</v>
      </c>
      <c r="F25" s="54" t="s">
        <v>34</v>
      </c>
      <c r="G25" s="54" t="s">
        <v>34</v>
      </c>
      <c r="H25" s="54" t="s">
        <v>34</v>
      </c>
      <c r="I25" s="67" t="s">
        <v>235</v>
      </c>
    </row>
    <row r="26" spans="1:9" s="13" customFormat="1" ht="21" customHeight="1">
      <c r="A26" s="333"/>
      <c r="B26" s="44" t="s">
        <v>319</v>
      </c>
      <c r="C26" s="58">
        <v>1</v>
      </c>
      <c r="D26" s="61">
        <f t="shared" si="1"/>
        <v>0</v>
      </c>
      <c r="E26" s="48" t="s">
        <v>320</v>
      </c>
      <c r="F26" s="48" t="s">
        <v>320</v>
      </c>
      <c r="G26" s="48" t="s">
        <v>320</v>
      </c>
      <c r="H26" s="48" t="s">
        <v>320</v>
      </c>
      <c r="I26" s="65" t="s">
        <v>12</v>
      </c>
    </row>
    <row r="27" spans="1:9" s="14" customFormat="1" ht="21" customHeight="1">
      <c r="A27" s="334" t="s">
        <v>39</v>
      </c>
      <c r="B27" s="68" t="s">
        <v>21</v>
      </c>
      <c r="C27" s="69">
        <v>1</v>
      </c>
      <c r="D27" s="70">
        <v>18</v>
      </c>
      <c r="E27" s="71" t="s">
        <v>34</v>
      </c>
      <c r="F27" s="69">
        <v>18</v>
      </c>
      <c r="G27" s="69">
        <v>15</v>
      </c>
      <c r="H27" s="72" t="s">
        <v>34</v>
      </c>
      <c r="I27" s="73" t="s">
        <v>293</v>
      </c>
    </row>
    <row r="28" spans="1:9" s="14" customFormat="1" ht="21" customHeight="1">
      <c r="A28" s="335"/>
      <c r="B28" s="68" t="s">
        <v>22</v>
      </c>
      <c r="C28" s="74">
        <v>1</v>
      </c>
      <c r="D28" s="75">
        <v>19</v>
      </c>
      <c r="E28" s="76">
        <v>9</v>
      </c>
      <c r="F28" s="74">
        <v>10</v>
      </c>
      <c r="G28" s="74">
        <v>10</v>
      </c>
      <c r="H28" s="77">
        <v>0</v>
      </c>
      <c r="I28" s="78" t="s">
        <v>293</v>
      </c>
    </row>
    <row r="29" spans="1:9" s="13" customFormat="1" ht="21" customHeight="1">
      <c r="A29" s="332" t="s">
        <v>40</v>
      </c>
      <c r="B29" s="44" t="s">
        <v>23</v>
      </c>
      <c r="C29" s="45">
        <v>5</v>
      </c>
      <c r="D29" s="60">
        <f>SUM(E29:F29)</f>
        <v>0</v>
      </c>
      <c r="E29" s="45" t="s">
        <v>34</v>
      </c>
      <c r="F29" s="45" t="s">
        <v>34</v>
      </c>
      <c r="G29" s="45" t="s">
        <v>308</v>
      </c>
      <c r="H29" s="45" t="s">
        <v>308</v>
      </c>
      <c r="I29" s="66" t="s">
        <v>28</v>
      </c>
    </row>
    <row r="30" spans="1:9" s="13" customFormat="1" ht="21" customHeight="1">
      <c r="A30" s="333"/>
      <c r="B30" s="44" t="s">
        <v>24</v>
      </c>
      <c r="C30" s="48">
        <v>2</v>
      </c>
      <c r="D30" s="48">
        <f>SUM(E30:F30)</f>
        <v>0</v>
      </c>
      <c r="E30" s="48" t="s">
        <v>308</v>
      </c>
      <c r="F30" s="48" t="s">
        <v>308</v>
      </c>
      <c r="G30" s="48">
        <v>726</v>
      </c>
      <c r="H30" s="48" t="s">
        <v>309</v>
      </c>
      <c r="I30" s="65" t="s">
        <v>25</v>
      </c>
    </row>
    <row r="31" spans="1:9" s="13" customFormat="1" ht="13.5" customHeight="1">
      <c r="A31" s="37" t="s">
        <v>310</v>
      </c>
      <c r="B31" s="34"/>
      <c r="C31" s="35"/>
      <c r="D31" s="35"/>
      <c r="E31" s="35"/>
      <c r="F31" s="35"/>
      <c r="G31" s="35"/>
      <c r="H31" s="35"/>
      <c r="I31" s="36"/>
    </row>
    <row r="32" spans="1:9" s="13" customFormat="1" ht="11.25" customHeight="1">
      <c r="A32" s="79" t="s">
        <v>27</v>
      </c>
      <c r="B32" s="80"/>
      <c r="C32" s="80"/>
      <c r="D32" s="80"/>
      <c r="E32" s="80"/>
      <c r="F32" s="80"/>
      <c r="G32" s="80"/>
      <c r="H32" s="80"/>
      <c r="I32" s="80"/>
    </row>
    <row r="33" s="2" customFormat="1" ht="13.5"/>
    <row r="34" s="2" customFormat="1" ht="25.5" customHeight="1"/>
    <row r="35" s="2" customFormat="1" ht="25.5" customHeight="1"/>
    <row r="36" s="2" customFormat="1" ht="25.5" customHeight="1"/>
    <row r="37" s="2" customFormat="1" ht="25.5" customHeight="1"/>
    <row r="38" s="2" customFormat="1" ht="25.5" customHeight="1"/>
    <row r="39" s="2" customFormat="1" ht="25.5" customHeight="1"/>
    <row r="40" s="2" customFormat="1" ht="25.5" customHeight="1"/>
    <row r="41" s="2" customFormat="1" ht="25.5" customHeight="1"/>
    <row r="42" s="2" customFormat="1" ht="25.5" customHeight="1"/>
    <row r="43" s="2" customFormat="1" ht="25.5" customHeight="1"/>
    <row r="44" s="2" customFormat="1" ht="25.5" customHeight="1"/>
    <row r="45" s="2" customFormat="1" ht="25.5" customHeight="1"/>
    <row r="46" s="2" customFormat="1" ht="25.5" customHeight="1"/>
    <row r="47" s="2" customFormat="1" ht="25.5" customHeight="1"/>
    <row r="48" s="2" customFormat="1" ht="25.5" customHeight="1"/>
    <row r="49" s="2" customFormat="1" ht="25.5" customHeight="1"/>
    <row r="50" s="2" customFormat="1" ht="25.5" customHeight="1"/>
    <row r="51" s="2" customFormat="1" ht="25.5" customHeight="1"/>
    <row r="52" s="2" customFormat="1" ht="25.5" customHeight="1"/>
    <row r="53" s="2" customFormat="1" ht="25.5" customHeight="1"/>
    <row r="54" s="2" customFormat="1" ht="25.5" customHeight="1"/>
    <row r="55" s="2" customFormat="1" ht="25.5" customHeight="1"/>
    <row r="56" s="2" customFormat="1" ht="25.5" customHeight="1"/>
    <row r="57" s="2" customFormat="1" ht="25.5" customHeight="1"/>
    <row r="58" s="2" customFormat="1" ht="25.5" customHeight="1"/>
    <row r="59" s="2" customFormat="1" ht="25.5" customHeight="1"/>
    <row r="60" s="2" customFormat="1" ht="25.5" customHeight="1"/>
    <row r="61" s="2" customFormat="1" ht="25.5" customHeight="1"/>
    <row r="62" s="2" customFormat="1" ht="25.5" customHeight="1"/>
    <row r="63" s="2" customFormat="1" ht="25.5" customHeight="1"/>
    <row r="64" s="2" customFormat="1" ht="25.5" customHeight="1"/>
    <row r="65" s="2" customFormat="1" ht="25.5" customHeight="1"/>
    <row r="66" s="2" customFormat="1" ht="25.5" customHeight="1"/>
    <row r="67" s="2" customFormat="1" ht="25.5" customHeight="1"/>
    <row r="68" s="2" customFormat="1" ht="25.5" customHeight="1"/>
    <row r="69" s="2" customFormat="1" ht="25.5" customHeight="1"/>
    <row r="70" s="2" customFormat="1" ht="25.5" customHeight="1"/>
    <row r="71" s="2" customFormat="1" ht="25.5" customHeight="1"/>
    <row r="72" s="2" customFormat="1" ht="25.5" customHeight="1"/>
    <row r="73" s="2" customFormat="1" ht="25.5" customHeight="1"/>
    <row r="74" s="2" customFormat="1" ht="25.5" customHeight="1"/>
    <row r="75" s="2" customFormat="1" ht="25.5" customHeight="1"/>
    <row r="76" s="2" customFormat="1" ht="25.5" customHeight="1"/>
    <row r="77" s="2" customFormat="1" ht="25.5" customHeight="1"/>
    <row r="78" s="2" customFormat="1" ht="25.5" customHeight="1"/>
    <row r="79" s="2" customFormat="1" ht="25.5" customHeight="1"/>
    <row r="80" s="2" customFormat="1" ht="25.5" customHeight="1"/>
    <row r="81" s="2" customFormat="1" ht="25.5" customHeight="1"/>
    <row r="82" s="2" customFormat="1" ht="25.5" customHeight="1"/>
    <row r="83" s="2" customFormat="1" ht="25.5" customHeight="1"/>
    <row r="84" s="2" customFormat="1" ht="25.5" customHeight="1"/>
    <row r="85" s="2" customFormat="1" ht="25.5" customHeight="1"/>
    <row r="86" s="2" customFormat="1" ht="25.5" customHeight="1"/>
    <row r="87" s="2" customFormat="1" ht="25.5" customHeight="1"/>
    <row r="88" s="2" customFormat="1" ht="25.5" customHeight="1"/>
    <row r="89" s="2" customFormat="1" ht="25.5" customHeight="1"/>
    <row r="90" s="2" customFormat="1" ht="25.5" customHeight="1"/>
    <row r="91" s="2" customFormat="1" ht="25.5" customHeight="1"/>
    <row r="92" s="2" customFormat="1" ht="25.5" customHeight="1"/>
    <row r="93" s="2" customFormat="1" ht="25.5" customHeight="1"/>
    <row r="94" s="2" customFormat="1" ht="25.5" customHeight="1"/>
    <row r="95" s="2" customFormat="1" ht="25.5" customHeight="1"/>
    <row r="96" s="2" customFormat="1" ht="25.5" customHeight="1"/>
    <row r="97" s="2" customFormat="1" ht="25.5" customHeight="1"/>
    <row r="98" s="2" customFormat="1" ht="25.5" customHeight="1"/>
    <row r="99" s="2" customFormat="1" ht="25.5" customHeight="1"/>
    <row r="100" s="2" customFormat="1" ht="25.5" customHeight="1"/>
    <row r="101" s="2" customFormat="1" ht="25.5" customHeight="1"/>
    <row r="102" s="2" customFormat="1" ht="25.5" customHeight="1"/>
    <row r="103" s="2" customFormat="1" ht="25.5" customHeight="1"/>
    <row r="104" s="2" customFormat="1" ht="25.5" customHeight="1"/>
    <row r="105" s="2" customFormat="1" ht="25.5" customHeight="1"/>
    <row r="106" s="2" customFormat="1" ht="25.5" customHeight="1"/>
    <row r="107" s="2" customFormat="1" ht="25.5" customHeight="1"/>
    <row r="108" s="2" customFormat="1" ht="25.5" customHeight="1"/>
    <row r="109" s="2" customFormat="1" ht="25.5" customHeight="1"/>
    <row r="110" s="2" customFormat="1" ht="25.5" customHeight="1"/>
    <row r="111" spans="1:9" s="2" customFormat="1" ht="25.5" customHeight="1">
      <c r="A111" s="1"/>
      <c r="B111" s="1"/>
      <c r="C111" s="19"/>
      <c r="D111" s="1"/>
      <c r="E111" s="19"/>
      <c r="F111" s="19"/>
      <c r="G111" s="19"/>
      <c r="H111" s="19"/>
      <c r="I111" s="19"/>
    </row>
  </sheetData>
  <sheetProtection/>
  <mergeCells count="16">
    <mergeCell ref="A4:I4"/>
    <mergeCell ref="A3:I3"/>
    <mergeCell ref="G6:G7"/>
    <mergeCell ref="A13:A16"/>
    <mergeCell ref="D6:F6"/>
    <mergeCell ref="A6:A7"/>
    <mergeCell ref="C6:C7"/>
    <mergeCell ref="H6:H7"/>
    <mergeCell ref="B6:B7"/>
    <mergeCell ref="I6:I7"/>
    <mergeCell ref="A29:A30"/>
    <mergeCell ref="A27:A28"/>
    <mergeCell ref="A17:A23"/>
    <mergeCell ref="A8:A9"/>
    <mergeCell ref="A10:A12"/>
    <mergeCell ref="A24:A2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Normal="11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7.375" style="26" customWidth="1"/>
    <col min="2" max="2" width="5.625" style="27" customWidth="1"/>
    <col min="3" max="4" width="4.25390625" style="27" customWidth="1"/>
    <col min="5" max="6" width="6.125" style="27" bestFit="1" customWidth="1"/>
    <col min="7" max="7" width="5.25390625" style="27" bestFit="1" customWidth="1"/>
    <col min="8" max="9" width="6.75390625" style="27" bestFit="1" customWidth="1"/>
    <col min="10" max="10" width="30.125" style="26" customWidth="1"/>
    <col min="11" max="16384" width="9.00390625" style="26" customWidth="1"/>
  </cols>
  <sheetData>
    <row r="1" ht="13.5">
      <c r="A1" s="81" t="s">
        <v>274</v>
      </c>
    </row>
    <row r="2" spans="1:2" ht="13.5">
      <c r="A2" s="4" t="s">
        <v>272</v>
      </c>
      <c r="B2" s="26"/>
    </row>
    <row r="3" spans="1:10" ht="17.25">
      <c r="A3" s="350" t="s">
        <v>59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13.5">
      <c r="A4" s="349" t="s">
        <v>312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6" customHeight="1" thickBot="1">
      <c r="A5" s="28"/>
      <c r="B5" s="82"/>
      <c r="C5" s="82"/>
      <c r="D5" s="82"/>
      <c r="E5" s="82"/>
      <c r="F5" s="82"/>
      <c r="G5" s="82"/>
      <c r="H5" s="82"/>
      <c r="I5" s="82"/>
      <c r="J5" s="28"/>
    </row>
    <row r="6" spans="1:10" s="83" customFormat="1" ht="15.75" customHeight="1" thickTop="1">
      <c r="A6" s="365" t="s">
        <v>2</v>
      </c>
      <c r="B6" s="358" t="s">
        <v>58</v>
      </c>
      <c r="C6" s="358"/>
      <c r="D6" s="359"/>
      <c r="E6" s="351" t="s">
        <v>4</v>
      </c>
      <c r="F6" s="351"/>
      <c r="G6" s="351"/>
      <c r="H6" s="352" t="s">
        <v>5</v>
      </c>
      <c r="I6" s="354" t="s">
        <v>6</v>
      </c>
      <c r="J6" s="356" t="s">
        <v>57</v>
      </c>
    </row>
    <row r="7" spans="1:10" s="83" customFormat="1" ht="15.75" customHeight="1">
      <c r="A7" s="366"/>
      <c r="B7" s="16" t="s">
        <v>8</v>
      </c>
      <c r="C7" s="16" t="s">
        <v>56</v>
      </c>
      <c r="D7" s="17" t="s">
        <v>55</v>
      </c>
      <c r="E7" s="16" t="s">
        <v>8</v>
      </c>
      <c r="F7" s="16" t="s">
        <v>9</v>
      </c>
      <c r="G7" s="16" t="s">
        <v>10</v>
      </c>
      <c r="H7" s="353"/>
      <c r="I7" s="355"/>
      <c r="J7" s="357"/>
    </row>
    <row r="8" spans="1:10" s="15" customFormat="1" ht="21" customHeight="1">
      <c r="A8" s="84" t="s">
        <v>54</v>
      </c>
      <c r="B8" s="85">
        <v>5</v>
      </c>
      <c r="C8" s="86">
        <v>2</v>
      </c>
      <c r="D8" s="86">
        <v>3</v>
      </c>
      <c r="E8" s="86">
        <v>0</v>
      </c>
      <c r="F8" s="86" t="s">
        <v>34</v>
      </c>
      <c r="G8" s="86" t="s">
        <v>34</v>
      </c>
      <c r="H8" s="86">
        <v>31</v>
      </c>
      <c r="I8" s="86" t="s">
        <v>34</v>
      </c>
      <c r="J8" s="87" t="s">
        <v>53</v>
      </c>
    </row>
    <row r="9" spans="1:10" s="15" customFormat="1" ht="21" customHeight="1">
      <c r="A9" s="84" t="s">
        <v>52</v>
      </c>
      <c r="B9" s="88">
        <v>2</v>
      </c>
      <c r="C9" s="89" t="s">
        <v>34</v>
      </c>
      <c r="D9" s="89">
        <v>2</v>
      </c>
      <c r="E9" s="89">
        <v>48</v>
      </c>
      <c r="F9" s="89">
        <v>34</v>
      </c>
      <c r="G9" s="89">
        <v>14</v>
      </c>
      <c r="H9" s="89">
        <v>32</v>
      </c>
      <c r="I9" s="89">
        <v>14</v>
      </c>
      <c r="J9" s="90" t="s">
        <v>46</v>
      </c>
    </row>
    <row r="10" spans="1:10" s="15" customFormat="1" ht="21" customHeight="1">
      <c r="A10" s="84" t="s">
        <v>51</v>
      </c>
      <c r="B10" s="88">
        <v>1</v>
      </c>
      <c r="C10" s="89">
        <v>1</v>
      </c>
      <c r="D10" s="89" t="s">
        <v>34</v>
      </c>
      <c r="E10" s="89">
        <v>28</v>
      </c>
      <c r="F10" s="89">
        <v>15</v>
      </c>
      <c r="G10" s="89">
        <v>13</v>
      </c>
      <c r="H10" s="89">
        <v>45</v>
      </c>
      <c r="I10" s="89">
        <v>9</v>
      </c>
      <c r="J10" s="90" t="s">
        <v>12</v>
      </c>
    </row>
    <row r="11" spans="1:10" s="15" customFormat="1" ht="21" customHeight="1">
      <c r="A11" s="91" t="s">
        <v>50</v>
      </c>
      <c r="B11" s="88">
        <v>5</v>
      </c>
      <c r="C11" s="89">
        <v>1</v>
      </c>
      <c r="D11" s="89">
        <v>4</v>
      </c>
      <c r="E11" s="89">
        <v>124</v>
      </c>
      <c r="F11" s="89">
        <v>112</v>
      </c>
      <c r="G11" s="89">
        <v>12</v>
      </c>
      <c r="H11" s="89">
        <v>210</v>
      </c>
      <c r="I11" s="89">
        <v>150</v>
      </c>
      <c r="J11" s="92" t="s">
        <v>298</v>
      </c>
    </row>
    <row r="12" spans="1:10" s="15" customFormat="1" ht="21" customHeight="1">
      <c r="A12" s="84" t="s">
        <v>294</v>
      </c>
      <c r="B12" s="88">
        <v>2</v>
      </c>
      <c r="C12" s="89" t="s">
        <v>34</v>
      </c>
      <c r="D12" s="89">
        <v>2</v>
      </c>
      <c r="E12" s="89">
        <v>0</v>
      </c>
      <c r="F12" s="89" t="s">
        <v>34</v>
      </c>
      <c r="G12" s="89" t="s">
        <v>34</v>
      </c>
      <c r="H12" s="89">
        <v>35</v>
      </c>
      <c r="I12" s="89">
        <v>26</v>
      </c>
      <c r="J12" s="90" t="s">
        <v>236</v>
      </c>
    </row>
    <row r="13" spans="1:10" s="15" customFormat="1" ht="21" customHeight="1">
      <c r="A13" s="84" t="s">
        <v>49</v>
      </c>
      <c r="B13" s="88">
        <v>1</v>
      </c>
      <c r="C13" s="89" t="s">
        <v>34</v>
      </c>
      <c r="D13" s="89">
        <v>1</v>
      </c>
      <c r="E13" s="89">
        <v>8</v>
      </c>
      <c r="F13" s="89">
        <v>6</v>
      </c>
      <c r="G13" s="89">
        <v>2</v>
      </c>
      <c r="H13" s="89">
        <v>20</v>
      </c>
      <c r="I13" s="89">
        <v>10</v>
      </c>
      <c r="J13" s="90" t="s">
        <v>48</v>
      </c>
    </row>
    <row r="14" spans="1:10" s="15" customFormat="1" ht="21" customHeight="1">
      <c r="A14" s="84" t="s">
        <v>295</v>
      </c>
      <c r="B14" s="88">
        <v>1</v>
      </c>
      <c r="C14" s="89">
        <v>1</v>
      </c>
      <c r="D14" s="89" t="s">
        <v>34</v>
      </c>
      <c r="E14" s="89">
        <v>0</v>
      </c>
      <c r="F14" s="89" t="s">
        <v>34</v>
      </c>
      <c r="G14" s="89" t="s">
        <v>34</v>
      </c>
      <c r="H14" s="89">
        <v>50</v>
      </c>
      <c r="I14" s="89">
        <v>18</v>
      </c>
      <c r="J14" s="90" t="s">
        <v>12</v>
      </c>
    </row>
    <row r="15" spans="1:10" s="15" customFormat="1" ht="21" customHeight="1">
      <c r="A15" s="84" t="s">
        <v>296</v>
      </c>
      <c r="B15" s="88">
        <v>3</v>
      </c>
      <c r="C15" s="89">
        <v>3</v>
      </c>
      <c r="D15" s="89" t="s">
        <v>34</v>
      </c>
      <c r="E15" s="89">
        <v>0</v>
      </c>
      <c r="F15" s="89" t="s">
        <v>34</v>
      </c>
      <c r="G15" s="89" t="s">
        <v>34</v>
      </c>
      <c r="H15" s="89">
        <v>70</v>
      </c>
      <c r="I15" s="89">
        <v>70</v>
      </c>
      <c r="J15" s="90" t="s">
        <v>325</v>
      </c>
    </row>
    <row r="16" spans="1:10" s="15" customFormat="1" ht="21" customHeight="1">
      <c r="A16" s="84" t="s">
        <v>47</v>
      </c>
      <c r="B16" s="88">
        <v>2</v>
      </c>
      <c r="C16" s="89">
        <v>2</v>
      </c>
      <c r="D16" s="89" t="s">
        <v>34</v>
      </c>
      <c r="E16" s="89">
        <v>36</v>
      </c>
      <c r="F16" s="89">
        <v>23</v>
      </c>
      <c r="G16" s="89">
        <v>13</v>
      </c>
      <c r="H16" s="89">
        <v>31</v>
      </c>
      <c r="I16" s="89">
        <v>3</v>
      </c>
      <c r="J16" s="90" t="s">
        <v>46</v>
      </c>
    </row>
    <row r="17" spans="1:10" s="15" customFormat="1" ht="60" customHeight="1">
      <c r="A17" s="93" t="s">
        <v>267</v>
      </c>
      <c r="B17" s="88">
        <v>277</v>
      </c>
      <c r="C17" s="94">
        <v>143</v>
      </c>
      <c r="D17" s="94">
        <v>134</v>
      </c>
      <c r="E17" s="89">
        <v>5790</v>
      </c>
      <c r="F17" s="94">
        <v>5790</v>
      </c>
      <c r="G17" s="89" t="s">
        <v>34</v>
      </c>
      <c r="H17" s="89">
        <v>25855</v>
      </c>
      <c r="I17" s="89">
        <v>24823</v>
      </c>
      <c r="J17" s="95" t="s">
        <v>326</v>
      </c>
    </row>
    <row r="18" spans="1:10" s="15" customFormat="1" ht="21" customHeight="1">
      <c r="A18" s="91" t="s">
        <v>45</v>
      </c>
      <c r="B18" s="88">
        <v>1</v>
      </c>
      <c r="C18" s="89">
        <v>1</v>
      </c>
      <c r="D18" s="89" t="s">
        <v>34</v>
      </c>
      <c r="E18" s="89">
        <v>2</v>
      </c>
      <c r="F18" s="89">
        <v>1</v>
      </c>
      <c r="G18" s="89">
        <v>1</v>
      </c>
      <c r="H18" s="89" t="s">
        <v>34</v>
      </c>
      <c r="I18" s="89" t="s">
        <v>34</v>
      </c>
      <c r="J18" s="90" t="s">
        <v>12</v>
      </c>
    </row>
    <row r="19" spans="1:10" s="15" customFormat="1" ht="21" customHeight="1">
      <c r="A19" s="84" t="s">
        <v>297</v>
      </c>
      <c r="B19" s="96">
        <v>2</v>
      </c>
      <c r="C19" s="89">
        <v>2</v>
      </c>
      <c r="D19" s="89" t="s">
        <v>34</v>
      </c>
      <c r="E19" s="89">
        <v>0</v>
      </c>
      <c r="F19" s="89" t="s">
        <v>34</v>
      </c>
      <c r="G19" s="89" t="s">
        <v>34</v>
      </c>
      <c r="H19" s="89">
        <v>200</v>
      </c>
      <c r="I19" s="89">
        <v>11</v>
      </c>
      <c r="J19" s="90" t="s">
        <v>44</v>
      </c>
    </row>
    <row r="20" spans="1:10" s="15" customFormat="1" ht="60" customHeight="1">
      <c r="A20" s="97" t="s">
        <v>43</v>
      </c>
      <c r="B20" s="98">
        <v>115</v>
      </c>
      <c r="C20" s="99">
        <v>114</v>
      </c>
      <c r="D20" s="100">
        <v>1</v>
      </c>
      <c r="E20" s="100">
        <v>0</v>
      </c>
      <c r="F20" s="100" t="s">
        <v>34</v>
      </c>
      <c r="G20" s="100" t="s">
        <v>34</v>
      </c>
      <c r="H20" s="100" t="s">
        <v>34</v>
      </c>
      <c r="I20" s="100" t="s">
        <v>34</v>
      </c>
      <c r="J20" s="101" t="s">
        <v>327</v>
      </c>
    </row>
    <row r="21" spans="1:10" s="15" customFormat="1" ht="12.75" customHeight="1">
      <c r="A21" s="362" t="s">
        <v>42</v>
      </c>
      <c r="B21" s="363"/>
      <c r="C21" s="363"/>
      <c r="D21" s="363"/>
      <c r="E21" s="364"/>
      <c r="F21" s="364"/>
      <c r="G21" s="364"/>
      <c r="H21" s="364"/>
      <c r="I21" s="364"/>
      <c r="J21" s="364"/>
    </row>
    <row r="22" spans="1:10" s="15" customFormat="1" ht="12.75" customHeight="1">
      <c r="A22" s="360" t="s">
        <v>328</v>
      </c>
      <c r="B22" s="360"/>
      <c r="C22" s="360"/>
      <c r="D22" s="360"/>
      <c r="E22" s="361"/>
      <c r="F22" s="361"/>
      <c r="G22" s="361"/>
      <c r="H22" s="361"/>
      <c r="I22" s="361"/>
      <c r="J22" s="361"/>
    </row>
    <row r="23" spans="1:10" s="15" customFormat="1" ht="12.75" customHeight="1">
      <c r="A23" s="360" t="s">
        <v>299</v>
      </c>
      <c r="B23" s="360"/>
      <c r="C23" s="360"/>
      <c r="D23" s="360"/>
      <c r="E23" s="361"/>
      <c r="F23" s="361"/>
      <c r="G23" s="361"/>
      <c r="H23" s="361"/>
      <c r="I23" s="361"/>
      <c r="J23" s="361"/>
    </row>
    <row r="24" spans="1:10" s="15" customFormat="1" ht="14.25" customHeight="1">
      <c r="A24" s="360" t="s">
        <v>300</v>
      </c>
      <c r="B24" s="360"/>
      <c r="C24" s="360"/>
      <c r="D24" s="360"/>
      <c r="E24" s="361"/>
      <c r="F24" s="361"/>
      <c r="G24" s="361"/>
      <c r="H24" s="361"/>
      <c r="I24" s="361"/>
      <c r="J24" s="361"/>
    </row>
    <row r="25" spans="1:10" s="3" customFormat="1" ht="13.5">
      <c r="A25" s="360" t="s">
        <v>41</v>
      </c>
      <c r="B25" s="360"/>
      <c r="C25" s="360"/>
      <c r="D25" s="360"/>
      <c r="E25" s="361"/>
      <c r="F25" s="361"/>
      <c r="G25" s="361"/>
      <c r="H25" s="361"/>
      <c r="I25" s="361"/>
      <c r="J25" s="361"/>
    </row>
    <row r="26" spans="2:9" s="3" customFormat="1" ht="13.5">
      <c r="B26" s="102"/>
      <c r="C26" s="102"/>
      <c r="D26" s="102"/>
      <c r="E26" s="102"/>
      <c r="F26" s="102"/>
      <c r="G26" s="102"/>
      <c r="H26" s="102"/>
      <c r="I26" s="102"/>
    </row>
    <row r="27" spans="2:9" s="3" customFormat="1" ht="13.5">
      <c r="B27" s="102"/>
      <c r="C27" s="102"/>
      <c r="D27" s="102"/>
      <c r="E27" s="102"/>
      <c r="F27" s="102"/>
      <c r="G27" s="102"/>
      <c r="H27" s="102"/>
      <c r="I27" s="102"/>
    </row>
    <row r="28" spans="2:9" s="3" customFormat="1" ht="13.5">
      <c r="B28" s="102"/>
      <c r="C28" s="102"/>
      <c r="D28" s="102"/>
      <c r="E28" s="102"/>
      <c r="F28" s="102"/>
      <c r="G28" s="102"/>
      <c r="H28" s="102"/>
      <c r="I28" s="102"/>
    </row>
    <row r="29" spans="2:9" s="3" customFormat="1" ht="13.5">
      <c r="B29" s="102"/>
      <c r="C29" s="102"/>
      <c r="D29" s="102"/>
      <c r="E29" s="102"/>
      <c r="F29" s="102"/>
      <c r="G29" s="102"/>
      <c r="H29" s="102"/>
      <c r="I29" s="102"/>
    </row>
    <row r="30" spans="2:9" s="3" customFormat="1" ht="13.5">
      <c r="B30" s="102"/>
      <c r="C30" s="102"/>
      <c r="D30" s="102"/>
      <c r="E30" s="102"/>
      <c r="F30" s="102"/>
      <c r="G30" s="102"/>
      <c r="H30" s="102"/>
      <c r="I30" s="102"/>
    </row>
    <row r="31" spans="2:9" s="3" customFormat="1" ht="13.5">
      <c r="B31" s="102"/>
      <c r="C31" s="102"/>
      <c r="D31" s="102"/>
      <c r="E31" s="102"/>
      <c r="F31" s="102"/>
      <c r="G31" s="102"/>
      <c r="H31" s="102"/>
      <c r="I31" s="102"/>
    </row>
    <row r="32" spans="2:9" s="3" customFormat="1" ht="13.5">
      <c r="B32" s="102"/>
      <c r="C32" s="102"/>
      <c r="D32" s="102"/>
      <c r="E32" s="102"/>
      <c r="F32" s="102"/>
      <c r="G32" s="102"/>
      <c r="H32" s="102"/>
      <c r="I32" s="102"/>
    </row>
    <row r="33" spans="2:9" s="3" customFormat="1" ht="13.5">
      <c r="B33" s="102"/>
      <c r="C33" s="102"/>
      <c r="D33" s="102"/>
      <c r="E33" s="102"/>
      <c r="F33" s="102"/>
      <c r="G33" s="102"/>
      <c r="H33" s="102"/>
      <c r="I33" s="102"/>
    </row>
    <row r="34" spans="2:9" s="3" customFormat="1" ht="13.5">
      <c r="B34" s="102"/>
      <c r="C34" s="102"/>
      <c r="D34" s="102"/>
      <c r="E34" s="102"/>
      <c r="F34" s="102"/>
      <c r="G34" s="102"/>
      <c r="H34" s="102"/>
      <c r="I34" s="102"/>
    </row>
    <row r="35" spans="2:9" s="3" customFormat="1" ht="13.5">
      <c r="B35" s="102"/>
      <c r="C35" s="102"/>
      <c r="D35" s="102"/>
      <c r="E35" s="102"/>
      <c r="F35" s="102"/>
      <c r="G35" s="102"/>
      <c r="H35" s="102"/>
      <c r="I35" s="102"/>
    </row>
    <row r="36" spans="2:9" s="3" customFormat="1" ht="13.5">
      <c r="B36" s="102"/>
      <c r="C36" s="102"/>
      <c r="D36" s="102"/>
      <c r="E36" s="102"/>
      <c r="F36" s="102"/>
      <c r="G36" s="102"/>
      <c r="H36" s="102"/>
      <c r="I36" s="102"/>
    </row>
    <row r="37" spans="2:9" s="3" customFormat="1" ht="13.5">
      <c r="B37" s="102"/>
      <c r="C37" s="102"/>
      <c r="D37" s="102"/>
      <c r="E37" s="102"/>
      <c r="F37" s="102"/>
      <c r="G37" s="102"/>
      <c r="H37" s="102"/>
      <c r="I37" s="102"/>
    </row>
    <row r="38" spans="2:9" s="3" customFormat="1" ht="13.5">
      <c r="B38" s="102"/>
      <c r="C38" s="102"/>
      <c r="D38" s="102"/>
      <c r="E38" s="102"/>
      <c r="F38" s="102"/>
      <c r="G38" s="102"/>
      <c r="H38" s="102"/>
      <c r="I38" s="102"/>
    </row>
    <row r="39" spans="2:9" s="3" customFormat="1" ht="13.5">
      <c r="B39" s="102"/>
      <c r="C39" s="102"/>
      <c r="D39" s="102"/>
      <c r="E39" s="102"/>
      <c r="F39" s="102"/>
      <c r="G39" s="102"/>
      <c r="H39" s="102"/>
      <c r="I39" s="102"/>
    </row>
    <row r="40" spans="2:9" s="3" customFormat="1" ht="13.5">
      <c r="B40" s="102"/>
      <c r="C40" s="102"/>
      <c r="D40" s="102"/>
      <c r="E40" s="102"/>
      <c r="F40" s="102"/>
      <c r="G40" s="102"/>
      <c r="H40" s="102"/>
      <c r="I40" s="102"/>
    </row>
    <row r="41" spans="2:9" s="3" customFormat="1" ht="13.5">
      <c r="B41" s="102"/>
      <c r="C41" s="102"/>
      <c r="D41" s="102"/>
      <c r="E41" s="102"/>
      <c r="F41" s="102"/>
      <c r="G41" s="102"/>
      <c r="H41" s="102"/>
      <c r="I41" s="102"/>
    </row>
    <row r="42" spans="2:9" s="3" customFormat="1" ht="13.5">
      <c r="B42" s="102"/>
      <c r="C42" s="102"/>
      <c r="D42" s="102"/>
      <c r="E42" s="102"/>
      <c r="F42" s="102"/>
      <c r="G42" s="102"/>
      <c r="H42" s="102"/>
      <c r="I42" s="102"/>
    </row>
    <row r="43" spans="2:9" s="3" customFormat="1" ht="13.5">
      <c r="B43" s="102"/>
      <c r="C43" s="102"/>
      <c r="D43" s="102"/>
      <c r="E43" s="102"/>
      <c r="F43" s="102"/>
      <c r="G43" s="102"/>
      <c r="H43" s="102"/>
      <c r="I43" s="102"/>
    </row>
    <row r="44" spans="2:9" s="3" customFormat="1" ht="13.5">
      <c r="B44" s="102"/>
      <c r="C44" s="102"/>
      <c r="D44" s="102"/>
      <c r="E44" s="102"/>
      <c r="F44" s="102"/>
      <c r="G44" s="102"/>
      <c r="H44" s="102"/>
      <c r="I44" s="102"/>
    </row>
    <row r="45" spans="2:9" s="3" customFormat="1" ht="13.5">
      <c r="B45" s="102"/>
      <c r="C45" s="102"/>
      <c r="D45" s="102"/>
      <c r="E45" s="102"/>
      <c r="F45" s="102"/>
      <c r="G45" s="102"/>
      <c r="H45" s="102"/>
      <c r="I45" s="102"/>
    </row>
    <row r="46" spans="2:9" s="3" customFormat="1" ht="13.5">
      <c r="B46" s="102"/>
      <c r="C46" s="102"/>
      <c r="D46" s="102"/>
      <c r="E46" s="102"/>
      <c r="F46" s="102"/>
      <c r="G46" s="102"/>
      <c r="H46" s="102"/>
      <c r="I46" s="102"/>
    </row>
    <row r="47" spans="2:9" s="3" customFormat="1" ht="13.5">
      <c r="B47" s="102"/>
      <c r="C47" s="102"/>
      <c r="D47" s="102"/>
      <c r="E47" s="102"/>
      <c r="F47" s="102"/>
      <c r="G47" s="102"/>
      <c r="H47" s="102"/>
      <c r="I47" s="102"/>
    </row>
    <row r="48" spans="2:9" s="3" customFormat="1" ht="13.5">
      <c r="B48" s="102"/>
      <c r="C48" s="102"/>
      <c r="D48" s="102"/>
      <c r="E48" s="102"/>
      <c r="F48" s="102"/>
      <c r="G48" s="102"/>
      <c r="H48" s="102"/>
      <c r="I48" s="102"/>
    </row>
    <row r="49" spans="2:9" s="3" customFormat="1" ht="13.5">
      <c r="B49" s="102"/>
      <c r="C49" s="102"/>
      <c r="D49" s="102"/>
      <c r="E49" s="102"/>
      <c r="F49" s="102"/>
      <c r="G49" s="102"/>
      <c r="H49" s="102"/>
      <c r="I49" s="102"/>
    </row>
    <row r="50" spans="2:9" s="3" customFormat="1" ht="13.5">
      <c r="B50" s="102"/>
      <c r="C50" s="102"/>
      <c r="D50" s="102"/>
      <c r="E50" s="102"/>
      <c r="F50" s="102"/>
      <c r="G50" s="102"/>
      <c r="H50" s="102"/>
      <c r="I50" s="102"/>
    </row>
    <row r="51" spans="2:9" s="3" customFormat="1" ht="13.5">
      <c r="B51" s="102"/>
      <c r="C51" s="102"/>
      <c r="D51" s="102"/>
      <c r="E51" s="102"/>
      <c r="F51" s="102"/>
      <c r="G51" s="102"/>
      <c r="H51" s="102"/>
      <c r="I51" s="102"/>
    </row>
    <row r="52" spans="2:9" s="3" customFormat="1" ht="13.5">
      <c r="B52" s="102"/>
      <c r="C52" s="102"/>
      <c r="D52" s="102"/>
      <c r="E52" s="102"/>
      <c r="F52" s="102"/>
      <c r="G52" s="102"/>
      <c r="H52" s="102"/>
      <c r="I52" s="102"/>
    </row>
    <row r="53" spans="2:9" s="3" customFormat="1" ht="13.5">
      <c r="B53" s="102"/>
      <c r="C53" s="102"/>
      <c r="D53" s="102"/>
      <c r="E53" s="102"/>
      <c r="F53" s="102"/>
      <c r="G53" s="102"/>
      <c r="H53" s="102"/>
      <c r="I53" s="102"/>
    </row>
    <row r="54" spans="2:9" s="3" customFormat="1" ht="13.5">
      <c r="B54" s="102"/>
      <c r="C54" s="102"/>
      <c r="D54" s="102"/>
      <c r="E54" s="102"/>
      <c r="F54" s="102"/>
      <c r="G54" s="102"/>
      <c r="H54" s="102"/>
      <c r="I54" s="102"/>
    </row>
    <row r="55" spans="2:9" s="3" customFormat="1" ht="13.5">
      <c r="B55" s="102"/>
      <c r="C55" s="102"/>
      <c r="D55" s="102"/>
      <c r="E55" s="102"/>
      <c r="F55" s="102"/>
      <c r="G55" s="102"/>
      <c r="H55" s="102"/>
      <c r="I55" s="102"/>
    </row>
    <row r="56" spans="2:9" s="3" customFormat="1" ht="13.5">
      <c r="B56" s="102"/>
      <c r="C56" s="102"/>
      <c r="D56" s="102"/>
      <c r="E56" s="102"/>
      <c r="F56" s="102"/>
      <c r="G56" s="102"/>
      <c r="H56" s="102"/>
      <c r="I56" s="102"/>
    </row>
    <row r="57" spans="2:9" s="3" customFormat="1" ht="13.5">
      <c r="B57" s="102"/>
      <c r="C57" s="102"/>
      <c r="D57" s="102"/>
      <c r="E57" s="102"/>
      <c r="F57" s="102"/>
      <c r="G57" s="102"/>
      <c r="H57" s="102"/>
      <c r="I57" s="102"/>
    </row>
    <row r="58" spans="2:9" s="3" customFormat="1" ht="13.5">
      <c r="B58" s="102"/>
      <c r="C58" s="102"/>
      <c r="D58" s="102"/>
      <c r="E58" s="102"/>
      <c r="F58" s="102"/>
      <c r="G58" s="102"/>
      <c r="H58" s="102"/>
      <c r="I58" s="102"/>
    </row>
    <row r="59" spans="2:9" s="3" customFormat="1" ht="13.5">
      <c r="B59" s="102"/>
      <c r="C59" s="102"/>
      <c r="D59" s="102"/>
      <c r="E59" s="102"/>
      <c r="F59" s="102"/>
      <c r="G59" s="102"/>
      <c r="H59" s="102"/>
      <c r="I59" s="102"/>
    </row>
    <row r="60" spans="2:9" s="3" customFormat="1" ht="13.5">
      <c r="B60" s="102"/>
      <c r="C60" s="102"/>
      <c r="D60" s="102"/>
      <c r="E60" s="102"/>
      <c r="F60" s="102"/>
      <c r="G60" s="102"/>
      <c r="H60" s="102"/>
      <c r="I60" s="102"/>
    </row>
    <row r="61" spans="2:9" s="3" customFormat="1" ht="13.5">
      <c r="B61" s="102"/>
      <c r="C61" s="102"/>
      <c r="D61" s="102"/>
      <c r="E61" s="102"/>
      <c r="F61" s="102"/>
      <c r="G61" s="102"/>
      <c r="H61" s="102"/>
      <c r="I61" s="102"/>
    </row>
    <row r="62" spans="2:9" s="3" customFormat="1" ht="13.5">
      <c r="B62" s="102"/>
      <c r="C62" s="102"/>
      <c r="D62" s="102"/>
      <c r="E62" s="102"/>
      <c r="F62" s="102"/>
      <c r="G62" s="102"/>
      <c r="H62" s="102"/>
      <c r="I62" s="102"/>
    </row>
    <row r="63" spans="2:9" s="3" customFormat="1" ht="13.5">
      <c r="B63" s="102"/>
      <c r="C63" s="102"/>
      <c r="D63" s="102"/>
      <c r="E63" s="102"/>
      <c r="F63" s="102"/>
      <c r="G63" s="102"/>
      <c r="H63" s="102"/>
      <c r="I63" s="102"/>
    </row>
    <row r="64" spans="2:9" s="3" customFormat="1" ht="13.5">
      <c r="B64" s="102"/>
      <c r="C64" s="102"/>
      <c r="D64" s="102"/>
      <c r="E64" s="102"/>
      <c r="F64" s="102"/>
      <c r="G64" s="102"/>
      <c r="H64" s="102"/>
      <c r="I64" s="102"/>
    </row>
    <row r="65" spans="2:9" s="3" customFormat="1" ht="13.5">
      <c r="B65" s="102"/>
      <c r="C65" s="102"/>
      <c r="D65" s="102"/>
      <c r="E65" s="102"/>
      <c r="F65" s="102"/>
      <c r="G65" s="102"/>
      <c r="H65" s="102"/>
      <c r="I65" s="102"/>
    </row>
    <row r="66" spans="2:9" s="3" customFormat="1" ht="13.5">
      <c r="B66" s="102"/>
      <c r="C66" s="102"/>
      <c r="D66" s="102"/>
      <c r="E66" s="102"/>
      <c r="F66" s="102"/>
      <c r="G66" s="102"/>
      <c r="H66" s="102"/>
      <c r="I66" s="102"/>
    </row>
    <row r="67" spans="2:9" s="3" customFormat="1" ht="13.5">
      <c r="B67" s="102"/>
      <c r="C67" s="102"/>
      <c r="D67" s="102"/>
      <c r="E67" s="102"/>
      <c r="F67" s="102"/>
      <c r="G67" s="102"/>
      <c r="H67" s="102"/>
      <c r="I67" s="102"/>
    </row>
    <row r="68" spans="2:9" s="3" customFormat="1" ht="13.5">
      <c r="B68" s="102"/>
      <c r="C68" s="102"/>
      <c r="D68" s="102"/>
      <c r="E68" s="102"/>
      <c r="F68" s="102"/>
      <c r="G68" s="102"/>
      <c r="H68" s="102"/>
      <c r="I68" s="102"/>
    </row>
    <row r="69" spans="2:9" s="3" customFormat="1" ht="13.5">
      <c r="B69" s="102"/>
      <c r="C69" s="102"/>
      <c r="D69" s="102"/>
      <c r="E69" s="102"/>
      <c r="F69" s="102"/>
      <c r="G69" s="102"/>
      <c r="H69" s="102"/>
      <c r="I69" s="102"/>
    </row>
    <row r="70" spans="2:9" s="3" customFormat="1" ht="13.5">
      <c r="B70" s="102"/>
      <c r="C70" s="102"/>
      <c r="D70" s="102"/>
      <c r="E70" s="102"/>
      <c r="F70" s="102"/>
      <c r="G70" s="102"/>
      <c r="H70" s="102"/>
      <c r="I70" s="102"/>
    </row>
    <row r="71" spans="2:9" s="3" customFormat="1" ht="13.5">
      <c r="B71" s="102"/>
      <c r="C71" s="102"/>
      <c r="D71" s="102"/>
      <c r="E71" s="102"/>
      <c r="F71" s="102"/>
      <c r="G71" s="102"/>
      <c r="H71" s="102"/>
      <c r="I71" s="102"/>
    </row>
    <row r="72" spans="2:9" s="3" customFormat="1" ht="13.5">
      <c r="B72" s="102"/>
      <c r="C72" s="102"/>
      <c r="D72" s="102"/>
      <c r="E72" s="102"/>
      <c r="F72" s="102"/>
      <c r="G72" s="102"/>
      <c r="H72" s="102"/>
      <c r="I72" s="102"/>
    </row>
    <row r="73" spans="2:9" s="3" customFormat="1" ht="13.5">
      <c r="B73" s="102"/>
      <c r="C73" s="102"/>
      <c r="D73" s="102"/>
      <c r="E73" s="102"/>
      <c r="F73" s="102"/>
      <c r="G73" s="102"/>
      <c r="H73" s="102"/>
      <c r="I73" s="102"/>
    </row>
    <row r="74" spans="2:9" s="3" customFormat="1" ht="13.5">
      <c r="B74" s="102"/>
      <c r="C74" s="102"/>
      <c r="D74" s="102"/>
      <c r="E74" s="102"/>
      <c r="F74" s="102"/>
      <c r="G74" s="102"/>
      <c r="H74" s="102"/>
      <c r="I74" s="102"/>
    </row>
    <row r="75" spans="2:9" s="3" customFormat="1" ht="13.5">
      <c r="B75" s="102"/>
      <c r="C75" s="102"/>
      <c r="D75" s="102"/>
      <c r="E75" s="102"/>
      <c r="F75" s="102"/>
      <c r="G75" s="102"/>
      <c r="H75" s="102"/>
      <c r="I75" s="102"/>
    </row>
    <row r="76" spans="2:9" s="3" customFormat="1" ht="13.5">
      <c r="B76" s="102"/>
      <c r="C76" s="102"/>
      <c r="D76" s="102"/>
      <c r="E76" s="102"/>
      <c r="F76" s="102"/>
      <c r="G76" s="102"/>
      <c r="H76" s="102"/>
      <c r="I76" s="102"/>
    </row>
    <row r="77" spans="2:9" s="3" customFormat="1" ht="13.5">
      <c r="B77" s="102"/>
      <c r="C77" s="102"/>
      <c r="D77" s="102"/>
      <c r="E77" s="102"/>
      <c r="F77" s="102"/>
      <c r="G77" s="102"/>
      <c r="H77" s="102"/>
      <c r="I77" s="102"/>
    </row>
    <row r="78" spans="2:9" s="3" customFormat="1" ht="13.5">
      <c r="B78" s="102"/>
      <c r="C78" s="102"/>
      <c r="D78" s="102"/>
      <c r="E78" s="102"/>
      <c r="F78" s="102"/>
      <c r="G78" s="102"/>
      <c r="H78" s="102"/>
      <c r="I78" s="102"/>
    </row>
    <row r="79" spans="2:9" s="3" customFormat="1" ht="13.5">
      <c r="B79" s="102"/>
      <c r="C79" s="102"/>
      <c r="D79" s="102"/>
      <c r="E79" s="102"/>
      <c r="F79" s="102"/>
      <c r="G79" s="102"/>
      <c r="H79" s="102"/>
      <c r="I79" s="102"/>
    </row>
    <row r="80" spans="2:9" s="3" customFormat="1" ht="13.5">
      <c r="B80" s="102"/>
      <c r="C80" s="102"/>
      <c r="D80" s="102"/>
      <c r="E80" s="102"/>
      <c r="F80" s="102"/>
      <c r="G80" s="102"/>
      <c r="H80" s="102"/>
      <c r="I80" s="102"/>
    </row>
    <row r="81" spans="2:9" s="3" customFormat="1" ht="13.5">
      <c r="B81" s="102"/>
      <c r="C81" s="102"/>
      <c r="D81" s="102"/>
      <c r="E81" s="102"/>
      <c r="F81" s="102"/>
      <c r="G81" s="102"/>
      <c r="H81" s="102"/>
      <c r="I81" s="102"/>
    </row>
    <row r="82" spans="2:9" s="3" customFormat="1" ht="13.5">
      <c r="B82" s="102"/>
      <c r="C82" s="102"/>
      <c r="D82" s="102"/>
      <c r="E82" s="102"/>
      <c r="F82" s="102"/>
      <c r="G82" s="102"/>
      <c r="H82" s="102"/>
      <c r="I82" s="102"/>
    </row>
    <row r="83" spans="2:9" s="3" customFormat="1" ht="13.5">
      <c r="B83" s="102"/>
      <c r="C83" s="102"/>
      <c r="D83" s="102"/>
      <c r="E83" s="102"/>
      <c r="F83" s="102"/>
      <c r="G83" s="102"/>
      <c r="H83" s="102"/>
      <c r="I83" s="102"/>
    </row>
    <row r="84" spans="2:9" s="3" customFormat="1" ht="13.5">
      <c r="B84" s="102"/>
      <c r="C84" s="102"/>
      <c r="D84" s="102"/>
      <c r="E84" s="102"/>
      <c r="F84" s="102"/>
      <c r="G84" s="102"/>
      <c r="H84" s="102"/>
      <c r="I84" s="102"/>
    </row>
    <row r="85" spans="2:9" s="3" customFormat="1" ht="13.5">
      <c r="B85" s="102"/>
      <c r="C85" s="102"/>
      <c r="D85" s="102"/>
      <c r="E85" s="102"/>
      <c r="F85" s="102"/>
      <c r="G85" s="102"/>
      <c r="H85" s="102"/>
      <c r="I85" s="102"/>
    </row>
    <row r="86" spans="2:9" s="3" customFormat="1" ht="13.5">
      <c r="B86" s="102"/>
      <c r="C86" s="102"/>
      <c r="D86" s="102"/>
      <c r="E86" s="102"/>
      <c r="F86" s="102"/>
      <c r="G86" s="102"/>
      <c r="H86" s="102"/>
      <c r="I86" s="102"/>
    </row>
    <row r="87" spans="2:9" s="3" customFormat="1" ht="13.5">
      <c r="B87" s="102"/>
      <c r="C87" s="102"/>
      <c r="D87" s="102"/>
      <c r="E87" s="102"/>
      <c r="F87" s="102"/>
      <c r="G87" s="102"/>
      <c r="H87" s="102"/>
      <c r="I87" s="102"/>
    </row>
    <row r="88" spans="2:9" s="3" customFormat="1" ht="13.5">
      <c r="B88" s="102"/>
      <c r="C88" s="102"/>
      <c r="D88" s="102"/>
      <c r="E88" s="102"/>
      <c r="F88" s="102"/>
      <c r="G88" s="102"/>
      <c r="H88" s="102"/>
      <c r="I88" s="102"/>
    </row>
    <row r="89" spans="2:9" s="3" customFormat="1" ht="13.5">
      <c r="B89" s="102"/>
      <c r="C89" s="102"/>
      <c r="D89" s="102"/>
      <c r="E89" s="102"/>
      <c r="F89" s="102"/>
      <c r="G89" s="102"/>
      <c r="H89" s="102"/>
      <c r="I89" s="102"/>
    </row>
    <row r="90" spans="2:9" s="3" customFormat="1" ht="13.5">
      <c r="B90" s="102"/>
      <c r="C90" s="102"/>
      <c r="D90" s="102"/>
      <c r="E90" s="102"/>
      <c r="F90" s="102"/>
      <c r="G90" s="102"/>
      <c r="H90" s="102"/>
      <c r="I90" s="102"/>
    </row>
    <row r="91" spans="2:9" s="3" customFormat="1" ht="13.5">
      <c r="B91" s="102"/>
      <c r="C91" s="102"/>
      <c r="D91" s="102"/>
      <c r="E91" s="102"/>
      <c r="F91" s="102"/>
      <c r="G91" s="102"/>
      <c r="H91" s="102"/>
      <c r="I91" s="102"/>
    </row>
    <row r="92" spans="2:9" s="3" customFormat="1" ht="13.5">
      <c r="B92" s="102"/>
      <c r="C92" s="102"/>
      <c r="D92" s="102"/>
      <c r="E92" s="102"/>
      <c r="F92" s="102"/>
      <c r="G92" s="102"/>
      <c r="H92" s="102"/>
      <c r="I92" s="102"/>
    </row>
    <row r="93" spans="2:9" s="3" customFormat="1" ht="13.5">
      <c r="B93" s="102"/>
      <c r="C93" s="102"/>
      <c r="D93" s="102"/>
      <c r="E93" s="102"/>
      <c r="F93" s="102"/>
      <c r="G93" s="102"/>
      <c r="H93" s="102"/>
      <c r="I93" s="102"/>
    </row>
    <row r="94" spans="2:9" s="3" customFormat="1" ht="13.5">
      <c r="B94" s="102"/>
      <c r="C94" s="102"/>
      <c r="D94" s="102"/>
      <c r="E94" s="102"/>
      <c r="F94" s="102"/>
      <c r="G94" s="102"/>
      <c r="H94" s="102"/>
      <c r="I94" s="102"/>
    </row>
    <row r="95" spans="2:9" s="3" customFormat="1" ht="13.5">
      <c r="B95" s="102"/>
      <c r="C95" s="102"/>
      <c r="D95" s="102"/>
      <c r="E95" s="102"/>
      <c r="F95" s="102"/>
      <c r="G95" s="102"/>
      <c r="H95" s="102"/>
      <c r="I95" s="102"/>
    </row>
    <row r="96" spans="2:9" s="3" customFormat="1" ht="13.5">
      <c r="B96" s="102"/>
      <c r="C96" s="102"/>
      <c r="D96" s="102"/>
      <c r="E96" s="102"/>
      <c r="F96" s="102"/>
      <c r="G96" s="102"/>
      <c r="H96" s="102"/>
      <c r="I96" s="102"/>
    </row>
    <row r="97" spans="2:9" s="3" customFormat="1" ht="13.5">
      <c r="B97" s="102"/>
      <c r="C97" s="102"/>
      <c r="D97" s="102"/>
      <c r="E97" s="102"/>
      <c r="F97" s="102"/>
      <c r="G97" s="102"/>
      <c r="H97" s="102"/>
      <c r="I97" s="102"/>
    </row>
    <row r="98" spans="2:9" s="3" customFormat="1" ht="13.5">
      <c r="B98" s="102"/>
      <c r="C98" s="102"/>
      <c r="D98" s="102"/>
      <c r="E98" s="102"/>
      <c r="F98" s="102"/>
      <c r="G98" s="102"/>
      <c r="H98" s="102"/>
      <c r="I98" s="102"/>
    </row>
    <row r="99" spans="2:9" s="3" customFormat="1" ht="13.5">
      <c r="B99" s="102"/>
      <c r="C99" s="102"/>
      <c r="D99" s="102"/>
      <c r="E99" s="102"/>
      <c r="F99" s="102"/>
      <c r="G99" s="102"/>
      <c r="H99" s="102"/>
      <c r="I99" s="102"/>
    </row>
    <row r="100" spans="2:9" s="3" customFormat="1" ht="13.5">
      <c r="B100" s="102"/>
      <c r="C100" s="102"/>
      <c r="D100" s="102"/>
      <c r="E100" s="102"/>
      <c r="F100" s="102"/>
      <c r="G100" s="102"/>
      <c r="H100" s="102"/>
      <c r="I100" s="102"/>
    </row>
    <row r="101" spans="2:9" s="3" customFormat="1" ht="13.5">
      <c r="B101" s="102"/>
      <c r="C101" s="102"/>
      <c r="D101" s="102"/>
      <c r="E101" s="102"/>
      <c r="F101" s="102"/>
      <c r="G101" s="102"/>
      <c r="H101" s="102"/>
      <c r="I101" s="102"/>
    </row>
    <row r="102" spans="2:9" s="3" customFormat="1" ht="13.5">
      <c r="B102" s="102"/>
      <c r="C102" s="102"/>
      <c r="D102" s="102"/>
      <c r="E102" s="102"/>
      <c r="F102" s="102"/>
      <c r="G102" s="102"/>
      <c r="H102" s="102"/>
      <c r="I102" s="102"/>
    </row>
    <row r="103" spans="2:9" s="3" customFormat="1" ht="13.5">
      <c r="B103" s="102"/>
      <c r="C103" s="102"/>
      <c r="D103" s="102"/>
      <c r="E103" s="102"/>
      <c r="F103" s="102"/>
      <c r="G103" s="102"/>
      <c r="H103" s="102"/>
      <c r="I103" s="102"/>
    </row>
    <row r="104" spans="2:9" s="3" customFormat="1" ht="13.5">
      <c r="B104" s="102"/>
      <c r="C104" s="102"/>
      <c r="D104" s="102"/>
      <c r="E104" s="102"/>
      <c r="F104" s="102"/>
      <c r="G104" s="102"/>
      <c r="H104" s="102"/>
      <c r="I104" s="102"/>
    </row>
  </sheetData>
  <sheetProtection/>
  <mergeCells count="13">
    <mergeCell ref="A24:J24"/>
    <mergeCell ref="A25:J25"/>
    <mergeCell ref="A22:J22"/>
    <mergeCell ref="A23:J23"/>
    <mergeCell ref="A21:J21"/>
    <mergeCell ref="A6:A7"/>
    <mergeCell ref="A4:J4"/>
    <mergeCell ref="A3:J3"/>
    <mergeCell ref="E6:G6"/>
    <mergeCell ref="H6:H7"/>
    <mergeCell ref="I6:I7"/>
    <mergeCell ref="J6:J7"/>
    <mergeCell ref="B6:D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Col="1"/>
  <cols>
    <col min="1" max="1" width="11.625" style="104" bestFit="1" customWidth="1"/>
    <col min="2" max="8" width="11.50390625" style="103" hidden="1" customWidth="1" outlineLevel="1"/>
    <col min="9" max="9" width="8.875" style="103" customWidth="1" collapsed="1"/>
    <col min="10" max="15" width="8.875" style="103" customWidth="1"/>
    <col min="16" max="16" width="9.25390625" style="103" customWidth="1"/>
    <col min="17" max="17" width="9.25390625" style="104" customWidth="1"/>
    <col min="18" max="16384" width="9.00390625" style="104" customWidth="1"/>
  </cols>
  <sheetData>
    <row r="1" ht="13.5">
      <c r="A1" s="81" t="s">
        <v>274</v>
      </c>
    </row>
    <row r="2" ht="13.5">
      <c r="A2" s="105" t="s">
        <v>272</v>
      </c>
    </row>
    <row r="3" spans="1:17" ht="17.25">
      <c r="A3" s="378" t="s">
        <v>72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ht="14.25">
      <c r="A4" s="106"/>
    </row>
    <row r="5" spans="1:17" ht="6" customHeight="1" thickBot="1">
      <c r="A5" s="382"/>
      <c r="B5" s="382"/>
      <c r="C5" s="382"/>
      <c r="D5" s="382"/>
      <c r="E5" s="382"/>
      <c r="F5" s="382"/>
      <c r="G5" s="382"/>
      <c r="H5" s="382"/>
      <c r="I5" s="107"/>
      <c r="J5" s="107"/>
      <c r="K5" s="107"/>
      <c r="L5" s="107"/>
      <c r="M5" s="107"/>
      <c r="N5" s="107"/>
      <c r="O5" s="107"/>
      <c r="P5" s="107"/>
      <c r="Q5" s="108"/>
    </row>
    <row r="6" spans="1:17" s="109" customFormat="1" ht="14.25" customHeight="1" thickTop="1">
      <c r="A6" s="379"/>
      <c r="B6" s="391" t="s">
        <v>71</v>
      </c>
      <c r="C6" s="392"/>
      <c r="D6" s="392"/>
      <c r="E6" s="392"/>
      <c r="F6" s="392"/>
      <c r="G6" s="392"/>
      <c r="H6" s="392"/>
      <c r="I6" s="393" t="s">
        <v>71</v>
      </c>
      <c r="J6" s="393"/>
      <c r="K6" s="393"/>
      <c r="L6" s="393"/>
      <c r="M6" s="393"/>
      <c r="N6" s="393"/>
      <c r="O6" s="394"/>
      <c r="P6" s="383" t="s">
        <v>301</v>
      </c>
      <c r="Q6" s="384"/>
    </row>
    <row r="7" spans="1:17" s="109" customFormat="1" ht="14.25" customHeight="1">
      <c r="A7" s="380"/>
      <c r="B7" s="385" t="s">
        <v>70</v>
      </c>
      <c r="C7" s="372" t="s">
        <v>61</v>
      </c>
      <c r="D7" s="373"/>
      <c r="E7" s="373"/>
      <c r="F7" s="373"/>
      <c r="G7" s="373"/>
      <c r="H7" s="373"/>
      <c r="I7" s="110"/>
      <c r="J7" s="395" t="s">
        <v>282</v>
      </c>
      <c r="K7" s="395"/>
      <c r="L7" s="395"/>
      <c r="M7" s="395"/>
      <c r="N7" s="111" t="s">
        <v>286</v>
      </c>
      <c r="O7" s="374" t="s">
        <v>280</v>
      </c>
      <c r="P7" s="370" t="s">
        <v>64</v>
      </c>
      <c r="Q7" s="388" t="s">
        <v>281</v>
      </c>
    </row>
    <row r="8" spans="1:17" s="109" customFormat="1" ht="14.25" customHeight="1">
      <c r="A8" s="380"/>
      <c r="B8" s="386"/>
      <c r="C8" s="367" t="s">
        <v>69</v>
      </c>
      <c r="D8" s="368"/>
      <c r="E8" s="112" t="s">
        <v>68</v>
      </c>
      <c r="F8" s="112" t="s">
        <v>67</v>
      </c>
      <c r="G8" s="112" t="s">
        <v>66</v>
      </c>
      <c r="H8" s="376" t="s">
        <v>65</v>
      </c>
      <c r="I8" s="369" t="s">
        <v>283</v>
      </c>
      <c r="J8" s="368"/>
      <c r="K8" s="112" t="s">
        <v>68</v>
      </c>
      <c r="L8" s="112" t="s">
        <v>67</v>
      </c>
      <c r="M8" s="112" t="s">
        <v>66</v>
      </c>
      <c r="N8" s="370" t="s">
        <v>65</v>
      </c>
      <c r="O8" s="375"/>
      <c r="P8" s="375"/>
      <c r="Q8" s="389"/>
    </row>
    <row r="9" spans="1:17" s="109" customFormat="1" ht="14.25" customHeight="1">
      <c r="A9" s="381"/>
      <c r="B9" s="387"/>
      <c r="C9" s="113" t="s">
        <v>63</v>
      </c>
      <c r="D9" s="114" t="s">
        <v>62</v>
      </c>
      <c r="E9" s="115" t="s">
        <v>61</v>
      </c>
      <c r="F9" s="115" t="s">
        <v>61</v>
      </c>
      <c r="G9" s="115" t="s">
        <v>60</v>
      </c>
      <c r="H9" s="377"/>
      <c r="I9" s="116" t="s">
        <v>63</v>
      </c>
      <c r="J9" s="114" t="s">
        <v>62</v>
      </c>
      <c r="K9" s="115" t="s">
        <v>282</v>
      </c>
      <c r="L9" s="115" t="s">
        <v>282</v>
      </c>
      <c r="M9" s="115" t="s">
        <v>60</v>
      </c>
      <c r="N9" s="371"/>
      <c r="O9" s="371"/>
      <c r="P9" s="371"/>
      <c r="Q9" s="390"/>
    </row>
    <row r="10" spans="1:18" s="121" customFormat="1" ht="16.5" customHeight="1">
      <c r="A10" s="117" t="s">
        <v>329</v>
      </c>
      <c r="B10" s="118">
        <v>5493</v>
      </c>
      <c r="C10" s="119">
        <v>4575</v>
      </c>
      <c r="D10" s="119">
        <v>2</v>
      </c>
      <c r="E10" s="119">
        <v>38</v>
      </c>
      <c r="F10" s="119">
        <v>407</v>
      </c>
      <c r="G10" s="119">
        <v>16</v>
      </c>
      <c r="H10" s="119">
        <v>13</v>
      </c>
      <c r="I10" s="119">
        <v>300</v>
      </c>
      <c r="J10" s="119">
        <v>0</v>
      </c>
      <c r="K10" s="119">
        <v>27</v>
      </c>
      <c r="L10" s="119">
        <v>0</v>
      </c>
      <c r="M10" s="119">
        <v>0</v>
      </c>
      <c r="N10" s="119">
        <v>1</v>
      </c>
      <c r="O10" s="119">
        <v>114</v>
      </c>
      <c r="P10" s="119">
        <v>1330</v>
      </c>
      <c r="Q10" s="119">
        <v>1377</v>
      </c>
      <c r="R10" s="120"/>
    </row>
    <row r="11" spans="1:18" s="121" customFormat="1" ht="16.5" customHeight="1">
      <c r="A11" s="122">
        <v>23</v>
      </c>
      <c r="B11" s="118">
        <v>5631</v>
      </c>
      <c r="C11" s="119">
        <v>4602</v>
      </c>
      <c r="D11" s="119">
        <v>2</v>
      </c>
      <c r="E11" s="119">
        <v>43</v>
      </c>
      <c r="F11" s="119">
        <v>457</v>
      </c>
      <c r="G11" s="119">
        <v>26</v>
      </c>
      <c r="H11" s="119">
        <v>13</v>
      </c>
      <c r="I11" s="119">
        <v>325</v>
      </c>
      <c r="J11" s="119">
        <v>0</v>
      </c>
      <c r="K11" s="119">
        <v>30</v>
      </c>
      <c r="L11" s="119">
        <v>0</v>
      </c>
      <c r="M11" s="119">
        <v>6</v>
      </c>
      <c r="N11" s="119">
        <v>1</v>
      </c>
      <c r="O11" s="119">
        <v>126</v>
      </c>
      <c r="P11" s="119">
        <v>1363</v>
      </c>
      <c r="Q11" s="119">
        <v>1413</v>
      </c>
      <c r="R11" s="120"/>
    </row>
    <row r="12" spans="1:18" s="11" customFormat="1" ht="16.5" customHeight="1">
      <c r="A12" s="39">
        <v>24</v>
      </c>
      <c r="B12" s="123">
        <v>5626</v>
      </c>
      <c r="C12" s="124">
        <v>4560</v>
      </c>
      <c r="D12" s="124">
        <v>4</v>
      </c>
      <c r="E12" s="124">
        <v>30</v>
      </c>
      <c r="F12" s="124">
        <v>478</v>
      </c>
      <c r="G12" s="124">
        <v>30</v>
      </c>
      <c r="H12" s="124">
        <v>13</v>
      </c>
      <c r="I12" s="124">
        <v>342</v>
      </c>
      <c r="J12" s="125" t="s">
        <v>34</v>
      </c>
      <c r="K12" s="124">
        <v>31</v>
      </c>
      <c r="L12" s="125" t="s">
        <v>34</v>
      </c>
      <c r="M12" s="124">
        <v>6</v>
      </c>
      <c r="N12" s="125" t="s">
        <v>34</v>
      </c>
      <c r="O12" s="124">
        <v>132</v>
      </c>
      <c r="P12" s="124">
        <v>1367</v>
      </c>
      <c r="Q12" s="124">
        <v>1418</v>
      </c>
      <c r="R12" s="120"/>
    </row>
    <row r="13" spans="1:17" s="11" customFormat="1" ht="12" customHeight="1">
      <c r="A13" s="126" t="s">
        <v>302</v>
      </c>
      <c r="B13" s="127"/>
      <c r="C13" s="127"/>
      <c r="D13" s="128"/>
      <c r="E13" s="128"/>
      <c r="F13" s="128"/>
      <c r="G13" s="128"/>
      <c r="H13" s="128"/>
      <c r="I13" s="129"/>
      <c r="J13" s="129"/>
      <c r="K13" s="129"/>
      <c r="L13" s="129"/>
      <c r="M13" s="129"/>
      <c r="N13" s="129"/>
      <c r="O13" s="130"/>
      <c r="P13" s="130"/>
      <c r="Q13" s="130"/>
    </row>
    <row r="14" spans="1:16" s="121" customFormat="1" ht="12" customHeight="1">
      <c r="A14" s="131" t="s">
        <v>41</v>
      </c>
      <c r="B14" s="132"/>
      <c r="C14" s="132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2:16" s="134" customFormat="1" ht="4.5" customHeight="1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2:16" s="134" customFormat="1" ht="13.5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2:16" s="134" customFormat="1" ht="13.5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2:16" s="134" customFormat="1" ht="13.5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2:16" s="134" customFormat="1" ht="13.5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</row>
    <row r="20" spans="2:16" s="134" customFormat="1" ht="13.5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  <row r="21" spans="2:16" s="134" customFormat="1" ht="13.5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</row>
    <row r="22" spans="2:16" s="134" customFormat="1" ht="13.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2:16" s="134" customFormat="1" ht="13.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2:16" s="134" customFormat="1" ht="13.5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2:16" s="134" customFormat="1" ht="13.5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2:16" s="134" customFormat="1" ht="13.5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2:16" s="134" customFormat="1" ht="13.5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2:16" s="134" customFormat="1" ht="13.5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2:16" s="134" customFormat="1" ht="13.5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2:16" s="134" customFormat="1" ht="13.5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2:16" s="134" customFormat="1" ht="13.5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  <row r="32" spans="2:16" s="134" customFormat="1" ht="13.5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2:16" s="134" customFormat="1" ht="13.5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</row>
    <row r="34" spans="2:16" s="134" customFormat="1" ht="13.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</row>
    <row r="35" spans="2:16" s="134" customFormat="1" ht="13.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</row>
    <row r="36" spans="2:16" s="134" customFormat="1" ht="13.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2:16" s="134" customFormat="1" ht="13.5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</row>
    <row r="38" spans="2:16" s="134" customFormat="1" ht="13.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16" s="134" customFormat="1" ht="13.5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2:16" s="134" customFormat="1" ht="13.5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  <row r="41" spans="2:16" s="134" customFormat="1" ht="13.5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</row>
    <row r="42" spans="2:16" s="134" customFormat="1" ht="13.5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2:16" s="134" customFormat="1" ht="13.5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2:16" s="134" customFormat="1" ht="13.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2:16" s="134" customFormat="1" ht="13.5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2:16" s="134" customFormat="1" ht="13.5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2:16" s="134" customFormat="1" ht="13.5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2:16" s="134" customFormat="1" ht="13.5"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</row>
    <row r="49" spans="2:16" s="134" customFormat="1" ht="13.5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</row>
    <row r="50" spans="2:16" s="134" customFormat="1" ht="13.5"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</row>
    <row r="51" spans="2:16" s="134" customFormat="1" ht="13.5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</row>
    <row r="52" spans="2:16" s="134" customFormat="1" ht="13.5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</row>
    <row r="53" spans="2:16" s="134" customFormat="1" ht="13.5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</row>
    <row r="54" spans="2:16" s="134" customFormat="1" ht="13.5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</row>
    <row r="55" spans="2:16" s="134" customFormat="1" ht="13.5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2:16" s="134" customFormat="1" ht="13.5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2:16" s="134" customFormat="1" ht="13.5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2:16" s="134" customFormat="1" ht="13.5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2:16" s="134" customFormat="1" ht="13.5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2:16" s="134" customFormat="1" ht="13.5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2:16" s="134" customFormat="1" ht="13.5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</row>
    <row r="62" spans="2:16" s="134" customFormat="1" ht="13.5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</row>
    <row r="63" spans="2:16" s="134" customFormat="1" ht="13.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</row>
    <row r="64" spans="2:16" s="134" customFormat="1" ht="13.5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</row>
    <row r="65" spans="2:16" s="134" customFormat="1" ht="13.5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2:16" s="134" customFormat="1" ht="13.5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</row>
    <row r="67" spans="2:16" s="134" customFormat="1" ht="13.5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</row>
    <row r="68" spans="2:16" s="134" customFormat="1" ht="13.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</row>
    <row r="69" spans="2:16" s="134" customFormat="1" ht="13.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</row>
    <row r="70" spans="2:16" s="134" customFormat="1" ht="13.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</row>
    <row r="71" spans="2:16" s="134" customFormat="1" ht="13.5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</row>
    <row r="72" spans="2:16" s="134" customFormat="1" ht="13.5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2:16" s="134" customFormat="1" ht="13.5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2:16" s="134" customFormat="1" ht="13.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2:16" s="134" customFormat="1" ht="13.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2:16" s="134" customFormat="1" ht="13.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</row>
    <row r="77" spans="2:16" s="134" customFormat="1" ht="13.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</row>
    <row r="78" spans="2:16" s="134" customFormat="1" ht="13.5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</row>
    <row r="79" spans="2:16" s="134" customFormat="1" ht="13.5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</row>
    <row r="80" spans="2:16" s="134" customFormat="1" ht="13.5"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</row>
    <row r="81" spans="2:16" s="134" customFormat="1" ht="13.5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</row>
    <row r="82" spans="2:16" s="134" customFormat="1" ht="13.5"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</row>
    <row r="83" spans="2:16" s="134" customFormat="1" ht="13.5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</row>
    <row r="84" spans="2:16" s="134" customFormat="1" ht="13.5"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</row>
    <row r="85" spans="2:16" s="134" customFormat="1" ht="13.5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</row>
    <row r="86" spans="2:16" s="134" customFormat="1" ht="13.5"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</row>
    <row r="87" spans="2:16" s="134" customFormat="1" ht="13.5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</row>
    <row r="88" spans="2:16" s="134" customFormat="1" ht="13.5"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</row>
    <row r="89" spans="2:16" s="134" customFormat="1" ht="13.5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</row>
    <row r="90" spans="2:16" s="134" customFormat="1" ht="13.5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</row>
    <row r="91" spans="2:16" s="134" customFormat="1" ht="13.5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</row>
    <row r="92" spans="2:16" s="134" customFormat="1" ht="13.5"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</row>
    <row r="93" spans="2:16" s="134" customFormat="1" ht="13.5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</row>
    <row r="94" spans="2:16" s="134" customFormat="1" ht="13.5"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</row>
  </sheetData>
  <sheetProtection/>
  <mergeCells count="16">
    <mergeCell ref="A3:Q3"/>
    <mergeCell ref="A6:A9"/>
    <mergeCell ref="A5:H5"/>
    <mergeCell ref="P6:Q6"/>
    <mergeCell ref="P7:P9"/>
    <mergeCell ref="B7:B9"/>
    <mergeCell ref="Q7:Q9"/>
    <mergeCell ref="B6:H6"/>
    <mergeCell ref="I6:O6"/>
    <mergeCell ref="J7:M7"/>
    <mergeCell ref="C8:D8"/>
    <mergeCell ref="I8:J8"/>
    <mergeCell ref="N8:N9"/>
    <mergeCell ref="C7:H7"/>
    <mergeCell ref="O7:O9"/>
    <mergeCell ref="H8:H9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3"/>
  <sheetViews>
    <sheetView showGridLines="0" view="pageBreakPreview" zoomScale="85" zoomScaleNormal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125" style="1" customWidth="1"/>
    <col min="3" max="3" width="3.25390625" style="1" customWidth="1"/>
    <col min="4" max="13" width="16.125" style="136" customWidth="1"/>
    <col min="14" max="14" width="12.25390625" style="1" customWidth="1"/>
    <col min="15" max="16384" width="9.00390625" style="1" customWidth="1"/>
  </cols>
  <sheetData>
    <row r="1" ht="13.5">
      <c r="A1" s="40" t="s">
        <v>274</v>
      </c>
    </row>
    <row r="2" spans="1:3" ht="13.5">
      <c r="A2" s="137" t="s">
        <v>272</v>
      </c>
      <c r="B2" s="137"/>
      <c r="C2" s="137"/>
    </row>
    <row r="3" spans="1:13" ht="24" customHeight="1">
      <c r="A3" s="338" t="s">
        <v>86</v>
      </c>
      <c r="B3" s="338"/>
      <c r="C3" s="338"/>
      <c r="D3" s="338"/>
      <c r="E3" s="338"/>
      <c r="F3" s="338"/>
      <c r="G3" s="338"/>
      <c r="H3" s="338"/>
      <c r="I3" s="42"/>
      <c r="J3" s="42"/>
      <c r="K3" s="42"/>
      <c r="L3" s="42"/>
      <c r="M3" s="42"/>
    </row>
    <row r="4" spans="1:13" ht="14.25">
      <c r="A4" s="138"/>
      <c r="B4" s="138"/>
      <c r="C4" s="138"/>
      <c r="M4" s="139" t="s">
        <v>85</v>
      </c>
    </row>
    <row r="5" spans="1:13" ht="6" customHeight="1" thickBot="1">
      <c r="A5" s="399"/>
      <c r="B5" s="399"/>
      <c r="C5" s="399"/>
      <c r="D5" s="399"/>
      <c r="E5" s="399"/>
      <c r="F5" s="399"/>
      <c r="G5" s="399"/>
      <c r="H5" s="399"/>
      <c r="I5" s="140"/>
      <c r="J5" s="140"/>
      <c r="K5" s="140"/>
      <c r="L5" s="140"/>
      <c r="M5" s="141"/>
    </row>
    <row r="6" spans="1:14" ht="18.75" customHeight="1" thickTop="1">
      <c r="A6" s="402"/>
      <c r="B6" s="402"/>
      <c r="C6" s="403"/>
      <c r="D6" s="142" t="s">
        <v>84</v>
      </c>
      <c r="E6" s="142" t="s">
        <v>83</v>
      </c>
      <c r="F6" s="142" t="s">
        <v>82</v>
      </c>
      <c r="G6" s="142" t="s">
        <v>81</v>
      </c>
      <c r="H6" s="143" t="s">
        <v>80</v>
      </c>
      <c r="I6" s="144" t="s">
        <v>79</v>
      </c>
      <c r="J6" s="142" t="s">
        <v>78</v>
      </c>
      <c r="K6" s="142" t="s">
        <v>77</v>
      </c>
      <c r="L6" s="145" t="s">
        <v>76</v>
      </c>
      <c r="M6" s="146" t="s">
        <v>75</v>
      </c>
      <c r="N6" s="147"/>
    </row>
    <row r="7" spans="1:14" s="2" customFormat="1" ht="19.5" customHeight="1">
      <c r="A7" s="400" t="s">
        <v>329</v>
      </c>
      <c r="B7" s="400"/>
      <c r="C7" s="401"/>
      <c r="D7" s="148">
        <v>5879122324</v>
      </c>
      <c r="E7" s="149">
        <v>1802750174</v>
      </c>
      <c r="F7" s="149">
        <v>468412648</v>
      </c>
      <c r="G7" s="149">
        <v>18896235</v>
      </c>
      <c r="H7" s="149">
        <v>92501170</v>
      </c>
      <c r="I7" s="149">
        <v>3223343850</v>
      </c>
      <c r="J7" s="149">
        <v>0</v>
      </c>
      <c r="K7" s="149">
        <v>9693744</v>
      </c>
      <c r="L7" s="149">
        <v>5216848</v>
      </c>
      <c r="M7" s="149">
        <v>258307655</v>
      </c>
      <c r="N7" s="150"/>
    </row>
    <row r="8" spans="1:14" s="2" customFormat="1" ht="19.5" customHeight="1">
      <c r="A8" s="404">
        <v>23</v>
      </c>
      <c r="B8" s="400"/>
      <c r="C8" s="401"/>
      <c r="D8" s="151">
        <v>6049209326</v>
      </c>
      <c r="E8" s="5">
        <v>1924054390</v>
      </c>
      <c r="F8" s="5">
        <v>522815459</v>
      </c>
      <c r="G8" s="5">
        <v>23136888</v>
      </c>
      <c r="H8" s="5">
        <v>103099571</v>
      </c>
      <c r="I8" s="5">
        <v>3184231778</v>
      </c>
      <c r="J8" s="5">
        <v>579700</v>
      </c>
      <c r="K8" s="5">
        <v>10293705</v>
      </c>
      <c r="L8" s="5">
        <v>8258822</v>
      </c>
      <c r="M8" s="5">
        <v>272739013</v>
      </c>
      <c r="N8" s="150"/>
    </row>
    <row r="9" spans="1:14" s="155" customFormat="1" ht="19.5" customHeight="1">
      <c r="A9" s="396">
        <v>24</v>
      </c>
      <c r="B9" s="397"/>
      <c r="C9" s="398"/>
      <c r="D9" s="153">
        <f>SUM(D11:D22)</f>
        <v>6441530519</v>
      </c>
      <c r="E9" s="154">
        <f aca="true" t="shared" si="0" ref="E9:M9">SUM(E11:E22)</f>
        <v>2021706086</v>
      </c>
      <c r="F9" s="154">
        <f t="shared" si="0"/>
        <v>565252154</v>
      </c>
      <c r="G9" s="154">
        <f t="shared" si="0"/>
        <v>25114445</v>
      </c>
      <c r="H9" s="154">
        <f t="shared" si="0"/>
        <v>107014899</v>
      </c>
      <c r="I9" s="154">
        <f t="shared" si="0"/>
        <v>3424313507</v>
      </c>
      <c r="J9" s="154">
        <f>SUM(J11:J22)</f>
        <v>708330</v>
      </c>
      <c r="K9" s="154">
        <f t="shared" si="0"/>
        <v>11975635</v>
      </c>
      <c r="L9" s="154">
        <f t="shared" si="0"/>
        <v>7387640</v>
      </c>
      <c r="M9" s="154">
        <f t="shared" si="0"/>
        <v>278057823</v>
      </c>
      <c r="N9" s="150"/>
    </row>
    <row r="10" spans="1:14" s="155" customFormat="1" ht="19.5" customHeight="1">
      <c r="A10" s="152"/>
      <c r="B10" s="152"/>
      <c r="C10" s="152"/>
      <c r="D10" s="6"/>
      <c r="E10" s="7"/>
      <c r="F10" s="7"/>
      <c r="G10" s="7"/>
      <c r="H10" s="7"/>
      <c r="I10" s="7"/>
      <c r="J10" s="25"/>
      <c r="K10" s="7"/>
      <c r="L10" s="7"/>
      <c r="M10" s="7"/>
      <c r="N10" s="150"/>
    </row>
    <row r="11" spans="1:14" s="2" customFormat="1" ht="19.5" customHeight="1">
      <c r="A11" s="156" t="s">
        <v>303</v>
      </c>
      <c r="B11" s="156">
        <v>4</v>
      </c>
      <c r="C11" s="156" t="s">
        <v>74</v>
      </c>
      <c r="D11" s="151">
        <v>481169878</v>
      </c>
      <c r="E11" s="5">
        <v>149227144</v>
      </c>
      <c r="F11" s="5">
        <v>43932433</v>
      </c>
      <c r="G11" s="5">
        <v>1660210</v>
      </c>
      <c r="H11" s="5">
        <v>8775248</v>
      </c>
      <c r="I11" s="5">
        <v>253036777</v>
      </c>
      <c r="J11" s="157">
        <v>0</v>
      </c>
      <c r="K11" s="5">
        <v>1412639</v>
      </c>
      <c r="L11" s="5">
        <v>265479</v>
      </c>
      <c r="M11" s="5">
        <v>22859948</v>
      </c>
      <c r="N11" s="150"/>
    </row>
    <row r="12" spans="1:14" s="2" customFormat="1" ht="19.5" customHeight="1">
      <c r="A12" s="156"/>
      <c r="B12" s="156">
        <v>5</v>
      </c>
      <c r="C12" s="156"/>
      <c r="D12" s="151">
        <v>497973695</v>
      </c>
      <c r="E12" s="5">
        <v>150412618</v>
      </c>
      <c r="F12" s="5">
        <v>44810475</v>
      </c>
      <c r="G12" s="5">
        <v>1780393</v>
      </c>
      <c r="H12" s="5">
        <v>8573128</v>
      </c>
      <c r="I12" s="5">
        <v>268214354</v>
      </c>
      <c r="J12" s="157">
        <v>0</v>
      </c>
      <c r="K12" s="5">
        <v>942256</v>
      </c>
      <c r="L12" s="5">
        <v>414567</v>
      </c>
      <c r="M12" s="5">
        <v>22825904</v>
      </c>
      <c r="N12" s="150"/>
    </row>
    <row r="13" spans="1:14" s="2" customFormat="1" ht="19.5" customHeight="1">
      <c r="A13" s="156"/>
      <c r="B13" s="156">
        <v>6</v>
      </c>
      <c r="C13" s="156"/>
      <c r="D13" s="151">
        <v>523864317</v>
      </c>
      <c r="E13" s="5">
        <v>151458444</v>
      </c>
      <c r="F13" s="5">
        <v>46014465</v>
      </c>
      <c r="G13" s="5">
        <v>1721806</v>
      </c>
      <c r="H13" s="5">
        <v>8806083</v>
      </c>
      <c r="I13" s="5">
        <v>290408372</v>
      </c>
      <c r="J13" s="157">
        <v>0</v>
      </c>
      <c r="K13" s="5">
        <v>709200</v>
      </c>
      <c r="L13" s="5">
        <v>1661757</v>
      </c>
      <c r="M13" s="5">
        <v>23084190</v>
      </c>
      <c r="N13" s="150"/>
    </row>
    <row r="14" spans="1:14" s="2" customFormat="1" ht="19.5" customHeight="1">
      <c r="A14" s="156"/>
      <c r="B14" s="156">
        <v>7</v>
      </c>
      <c r="C14" s="156"/>
      <c r="D14" s="151">
        <v>511470264</v>
      </c>
      <c r="E14" s="5">
        <v>155154431</v>
      </c>
      <c r="F14" s="5">
        <v>46244546</v>
      </c>
      <c r="G14" s="5">
        <v>1859422</v>
      </c>
      <c r="H14" s="5">
        <v>9030833</v>
      </c>
      <c r="I14" s="5">
        <v>274965966</v>
      </c>
      <c r="J14" s="157">
        <v>0</v>
      </c>
      <c r="K14" s="5">
        <v>747371</v>
      </c>
      <c r="L14" s="5">
        <v>302168</v>
      </c>
      <c r="M14" s="5">
        <v>23165527</v>
      </c>
      <c r="N14" s="150"/>
    </row>
    <row r="15" spans="1:14" s="2" customFormat="1" ht="19.5" customHeight="1">
      <c r="A15" s="156"/>
      <c r="B15" s="156">
        <v>8</v>
      </c>
      <c r="C15" s="156"/>
      <c r="D15" s="151">
        <v>527423557</v>
      </c>
      <c r="E15" s="5">
        <v>157241323</v>
      </c>
      <c r="F15" s="5">
        <v>45048245</v>
      </c>
      <c r="G15" s="5">
        <v>1708273</v>
      </c>
      <c r="H15" s="5">
        <v>8434407</v>
      </c>
      <c r="I15" s="5">
        <v>290183956</v>
      </c>
      <c r="J15" s="157">
        <v>0</v>
      </c>
      <c r="K15" s="5">
        <v>697590</v>
      </c>
      <c r="L15" s="5">
        <v>245239</v>
      </c>
      <c r="M15" s="5">
        <v>23864524</v>
      </c>
      <c r="N15" s="150"/>
    </row>
    <row r="16" spans="1:14" s="2" customFormat="1" ht="19.5" customHeight="1">
      <c r="A16" s="156"/>
      <c r="B16" s="156">
        <v>9</v>
      </c>
      <c r="C16" s="156"/>
      <c r="D16" s="151">
        <v>514531553</v>
      </c>
      <c r="E16" s="5">
        <v>158006588</v>
      </c>
      <c r="F16" s="5">
        <v>47137228</v>
      </c>
      <c r="G16" s="5">
        <v>1853070</v>
      </c>
      <c r="H16" s="5">
        <v>8589272</v>
      </c>
      <c r="I16" s="5">
        <v>274647207</v>
      </c>
      <c r="J16" s="157">
        <v>199195</v>
      </c>
      <c r="K16" s="5">
        <v>847730</v>
      </c>
      <c r="L16" s="5">
        <v>97650</v>
      </c>
      <c r="M16" s="5">
        <v>23153613</v>
      </c>
      <c r="N16" s="150"/>
    </row>
    <row r="17" spans="1:14" s="2" customFormat="1" ht="19.5" customHeight="1">
      <c r="A17" s="156"/>
      <c r="B17" s="156">
        <v>10</v>
      </c>
      <c r="C17" s="156"/>
      <c r="D17" s="151">
        <v>544014793</v>
      </c>
      <c r="E17" s="5">
        <v>159463748</v>
      </c>
      <c r="F17" s="5">
        <v>46672659</v>
      </c>
      <c r="G17" s="5">
        <v>1983106</v>
      </c>
      <c r="H17" s="5">
        <v>9513355</v>
      </c>
      <c r="I17" s="5">
        <v>301031484</v>
      </c>
      <c r="J17" s="157">
        <v>0</v>
      </c>
      <c r="K17" s="5">
        <v>825588</v>
      </c>
      <c r="L17" s="5">
        <v>1017325</v>
      </c>
      <c r="M17" s="5">
        <v>23507528</v>
      </c>
      <c r="N17" s="150"/>
    </row>
    <row r="18" spans="1:14" s="2" customFormat="1" ht="19.5" customHeight="1">
      <c r="A18" s="156"/>
      <c r="B18" s="156">
        <v>11</v>
      </c>
      <c r="C18" s="156"/>
      <c r="D18" s="151">
        <v>550087115</v>
      </c>
      <c r="E18" s="5">
        <v>180143310</v>
      </c>
      <c r="F18" s="5">
        <v>48329214</v>
      </c>
      <c r="G18" s="5">
        <v>3240867</v>
      </c>
      <c r="H18" s="5">
        <v>8418030</v>
      </c>
      <c r="I18" s="5">
        <v>286217273</v>
      </c>
      <c r="J18" s="157">
        <v>0</v>
      </c>
      <c r="K18" s="5">
        <v>676915</v>
      </c>
      <c r="L18" s="5">
        <v>220930</v>
      </c>
      <c r="M18" s="5">
        <v>22840576</v>
      </c>
      <c r="N18" s="150"/>
    </row>
    <row r="19" spans="1:14" s="2" customFormat="1" ht="19.5" customHeight="1">
      <c r="A19" s="156"/>
      <c r="B19" s="156">
        <v>12</v>
      </c>
      <c r="C19" s="156"/>
      <c r="D19" s="151">
        <v>664000165</v>
      </c>
      <c r="E19" s="5">
        <v>220792611</v>
      </c>
      <c r="F19" s="5">
        <v>48909509</v>
      </c>
      <c r="G19" s="5">
        <v>1956612</v>
      </c>
      <c r="H19" s="5">
        <v>9480971</v>
      </c>
      <c r="I19" s="5">
        <v>357797365</v>
      </c>
      <c r="J19" s="157">
        <v>184575</v>
      </c>
      <c r="K19" s="5">
        <v>1278364</v>
      </c>
      <c r="L19" s="5">
        <v>904687</v>
      </c>
      <c r="M19" s="5">
        <v>22695471</v>
      </c>
      <c r="N19" s="150"/>
    </row>
    <row r="20" spans="1:14" s="2" customFormat="1" ht="19.5" customHeight="1">
      <c r="A20" s="156" t="s">
        <v>330</v>
      </c>
      <c r="B20" s="158">
        <v>1</v>
      </c>
      <c r="C20" s="156" t="s">
        <v>74</v>
      </c>
      <c r="D20" s="151">
        <v>556275841</v>
      </c>
      <c r="E20" s="5">
        <v>182689958</v>
      </c>
      <c r="F20" s="5">
        <v>49537593</v>
      </c>
      <c r="G20" s="5">
        <v>2104985</v>
      </c>
      <c r="H20" s="5">
        <v>8757242</v>
      </c>
      <c r="I20" s="5">
        <v>288672877</v>
      </c>
      <c r="J20" s="157">
        <v>174560</v>
      </c>
      <c r="K20" s="5">
        <v>1038220</v>
      </c>
      <c r="L20" s="5">
        <v>459131</v>
      </c>
      <c r="M20" s="5">
        <v>22841275</v>
      </c>
      <c r="N20" s="150"/>
    </row>
    <row r="21" spans="1:14" s="2" customFormat="1" ht="19.5" customHeight="1">
      <c r="A21" s="156"/>
      <c r="B21" s="158">
        <v>2</v>
      </c>
      <c r="C21" s="156"/>
      <c r="D21" s="151">
        <v>557524319</v>
      </c>
      <c r="E21" s="5">
        <v>178674131</v>
      </c>
      <c r="F21" s="5">
        <v>49361450</v>
      </c>
      <c r="G21" s="5">
        <v>3228559</v>
      </c>
      <c r="H21" s="5">
        <v>8991861</v>
      </c>
      <c r="I21" s="5">
        <v>291674144</v>
      </c>
      <c r="J21" s="157">
        <v>0</v>
      </c>
      <c r="K21" s="5">
        <v>1043135</v>
      </c>
      <c r="L21" s="5">
        <v>1277161</v>
      </c>
      <c r="M21" s="5">
        <v>23273878</v>
      </c>
      <c r="N21" s="150"/>
    </row>
    <row r="22" spans="1:14" s="2" customFormat="1" ht="19.5" customHeight="1">
      <c r="A22" s="159"/>
      <c r="B22" s="160">
        <v>3</v>
      </c>
      <c r="C22" s="159"/>
      <c r="D22" s="161">
        <v>513195022</v>
      </c>
      <c r="E22" s="162">
        <v>178441780</v>
      </c>
      <c r="F22" s="162">
        <v>49254337</v>
      </c>
      <c r="G22" s="162">
        <v>2017142</v>
      </c>
      <c r="H22" s="162">
        <v>9644469</v>
      </c>
      <c r="I22" s="162">
        <v>247463732</v>
      </c>
      <c r="J22" s="163">
        <v>150000</v>
      </c>
      <c r="K22" s="162">
        <v>1756627</v>
      </c>
      <c r="L22" s="162">
        <v>521546</v>
      </c>
      <c r="M22" s="162">
        <v>23945389</v>
      </c>
      <c r="N22" s="150"/>
    </row>
    <row r="23" spans="1:13" s="2" customFormat="1" ht="16.5" customHeight="1">
      <c r="A23" s="164" t="s">
        <v>73</v>
      </c>
      <c r="B23" s="164"/>
      <c r="C23" s="164"/>
      <c r="D23" s="164"/>
      <c r="E23" s="164"/>
      <c r="F23" s="164"/>
      <c r="G23" s="164"/>
      <c r="H23" s="165"/>
      <c r="I23" s="5"/>
      <c r="J23" s="165"/>
      <c r="K23" s="166"/>
      <c r="L23" s="166"/>
      <c r="M23" s="166"/>
    </row>
    <row r="24" spans="4:14" s="2" customFormat="1" ht="13.5"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50"/>
    </row>
    <row r="25" spans="4:13" s="2" customFormat="1" ht="13.5"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4:13" s="2" customFormat="1" ht="13.5">
      <c r="D26" s="168"/>
      <c r="E26" s="167"/>
      <c r="F26" s="168"/>
      <c r="G26" s="168"/>
      <c r="H26" s="168"/>
      <c r="I26" s="168"/>
      <c r="J26" s="168"/>
      <c r="K26" s="168"/>
      <c r="L26" s="168"/>
      <c r="M26" s="168"/>
    </row>
    <row r="27" spans="4:13" s="2" customFormat="1" ht="13.5">
      <c r="D27" s="168"/>
      <c r="E27" s="168"/>
      <c r="F27" s="168"/>
      <c r="G27" s="168"/>
      <c r="H27" s="168"/>
      <c r="I27" s="168"/>
      <c r="J27" s="168"/>
      <c r="K27" s="168"/>
      <c r="L27" s="168"/>
      <c r="M27" s="168"/>
    </row>
    <row r="28" spans="4:13" s="2" customFormat="1" ht="11.25" customHeight="1"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4:13" s="2" customFormat="1" ht="13.5"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4:13" s="2" customFormat="1" ht="13.5"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4:13" s="2" customFormat="1" ht="13.5"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32" spans="4:13" s="2" customFormat="1" ht="13.5">
      <c r="D32" s="168"/>
      <c r="E32" s="168"/>
      <c r="F32" s="168"/>
      <c r="G32" s="168"/>
      <c r="H32" s="168"/>
      <c r="I32" s="168"/>
      <c r="J32" s="168"/>
      <c r="K32" s="168"/>
      <c r="L32" s="168"/>
      <c r="M32" s="168"/>
    </row>
    <row r="33" spans="4:13" s="2" customFormat="1" ht="13.5"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4:13" s="2" customFormat="1" ht="13.5">
      <c r="D34" s="168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4:13" s="2" customFormat="1" ht="13.5"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4:13" s="2" customFormat="1" ht="13.5"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4:13" s="2" customFormat="1" ht="13.5"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4:13" s="2" customFormat="1" ht="13.5"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4:13" s="2" customFormat="1" ht="13.5"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4:13" s="2" customFormat="1" ht="13.5"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4:13" s="2" customFormat="1" ht="13.5"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4:13" s="2" customFormat="1" ht="13.5"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4:13" s="2" customFormat="1" ht="13.5"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4:13" s="2" customFormat="1" ht="13.5"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4:13" s="2" customFormat="1" ht="13.5"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4:13" s="2" customFormat="1" ht="13.5"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4:13" s="2" customFormat="1" ht="13.5"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4:13" s="2" customFormat="1" ht="13.5"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4:13" s="2" customFormat="1" ht="13.5"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  <row r="50" spans="4:13" s="2" customFormat="1" ht="13.5"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51" spans="4:13" s="2" customFormat="1" ht="13.5">
      <c r="D51" s="168"/>
      <c r="E51" s="168"/>
      <c r="F51" s="168"/>
      <c r="G51" s="168"/>
      <c r="H51" s="168"/>
      <c r="I51" s="168"/>
      <c r="J51" s="168"/>
      <c r="K51" s="168"/>
      <c r="L51" s="168"/>
      <c r="M51" s="168"/>
    </row>
    <row r="52" spans="4:13" s="2" customFormat="1" ht="13.5"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4:13" s="2" customFormat="1" ht="13.5"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  <row r="54" spans="4:13" s="2" customFormat="1" ht="13.5">
      <c r="D54" s="168"/>
      <c r="E54" s="168"/>
      <c r="F54" s="168"/>
      <c r="G54" s="168"/>
      <c r="H54" s="168"/>
      <c r="I54" s="168"/>
      <c r="J54" s="168"/>
      <c r="K54" s="168"/>
      <c r="L54" s="168"/>
      <c r="M54" s="168"/>
    </row>
    <row r="55" spans="4:13" s="2" customFormat="1" ht="13.5"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4:13" s="2" customFormat="1" ht="13.5"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4:13" s="2" customFormat="1" ht="13.5"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4:13" s="2" customFormat="1" ht="13.5">
      <c r="D58" s="168"/>
      <c r="E58" s="168"/>
      <c r="F58" s="168"/>
      <c r="G58" s="168"/>
      <c r="H58" s="168"/>
      <c r="I58" s="168"/>
      <c r="J58" s="168"/>
      <c r="K58" s="168"/>
      <c r="L58" s="168"/>
      <c r="M58" s="168"/>
    </row>
    <row r="59" spans="4:13" s="2" customFormat="1" ht="13.5">
      <c r="D59" s="168"/>
      <c r="E59" s="168"/>
      <c r="F59" s="168"/>
      <c r="G59" s="168"/>
      <c r="H59" s="168"/>
      <c r="I59" s="168"/>
      <c r="J59" s="168"/>
      <c r="K59" s="168"/>
      <c r="L59" s="168"/>
      <c r="M59" s="168"/>
    </row>
    <row r="60" spans="4:13" s="2" customFormat="1" ht="13.5"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4:13" s="2" customFormat="1" ht="13.5"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4:13" s="2" customFormat="1" ht="13.5"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  <row r="63" spans="4:13" s="2" customFormat="1" ht="13.5">
      <c r="D63" s="168"/>
      <c r="E63" s="168"/>
      <c r="F63" s="168"/>
      <c r="G63" s="168"/>
      <c r="H63" s="168"/>
      <c r="I63" s="168"/>
      <c r="J63" s="168"/>
      <c r="K63" s="168"/>
      <c r="L63" s="168"/>
      <c r="M63" s="168"/>
    </row>
    <row r="64" spans="4:13" s="2" customFormat="1" ht="13.5">
      <c r="D64" s="168"/>
      <c r="E64" s="168"/>
      <c r="F64" s="168"/>
      <c r="G64" s="168"/>
      <c r="H64" s="168"/>
      <c r="I64" s="168"/>
      <c r="J64" s="168"/>
      <c r="K64" s="168"/>
      <c r="L64" s="168"/>
      <c r="M64" s="168"/>
    </row>
    <row r="65" spans="4:13" s="2" customFormat="1" ht="13.5">
      <c r="D65" s="168"/>
      <c r="E65" s="168"/>
      <c r="F65" s="168"/>
      <c r="G65" s="168"/>
      <c r="H65" s="168"/>
      <c r="I65" s="168"/>
      <c r="J65" s="168"/>
      <c r="K65" s="168"/>
      <c r="L65" s="168"/>
      <c r="M65" s="168"/>
    </row>
    <row r="66" spans="4:13" s="2" customFormat="1" ht="13.5">
      <c r="D66" s="168"/>
      <c r="E66" s="168"/>
      <c r="F66" s="168"/>
      <c r="G66" s="168"/>
      <c r="H66" s="168"/>
      <c r="I66" s="168"/>
      <c r="J66" s="168"/>
      <c r="K66" s="168"/>
      <c r="L66" s="168"/>
      <c r="M66" s="168"/>
    </row>
    <row r="67" spans="4:13" s="2" customFormat="1" ht="13.5">
      <c r="D67" s="168"/>
      <c r="E67" s="168"/>
      <c r="F67" s="168"/>
      <c r="G67" s="168"/>
      <c r="H67" s="168"/>
      <c r="I67" s="168"/>
      <c r="J67" s="168"/>
      <c r="K67" s="168"/>
      <c r="L67" s="168"/>
      <c r="M67" s="168"/>
    </row>
    <row r="68" spans="4:13" s="2" customFormat="1" ht="13.5"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4:13" s="2" customFormat="1" ht="13.5"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4:13" s="2" customFormat="1" ht="13.5">
      <c r="D70" s="168"/>
      <c r="E70" s="168"/>
      <c r="F70" s="168"/>
      <c r="G70" s="168"/>
      <c r="H70" s="168"/>
      <c r="I70" s="168"/>
      <c r="J70" s="168"/>
      <c r="K70" s="168"/>
      <c r="L70" s="168"/>
      <c r="M70" s="168"/>
    </row>
    <row r="71" spans="4:13" s="2" customFormat="1" ht="13.5">
      <c r="D71" s="168"/>
      <c r="E71" s="168"/>
      <c r="F71" s="168"/>
      <c r="G71" s="168"/>
      <c r="H71" s="168"/>
      <c r="I71" s="168"/>
      <c r="J71" s="168"/>
      <c r="K71" s="168"/>
      <c r="L71" s="168"/>
      <c r="M71" s="168"/>
    </row>
    <row r="72" spans="4:13" s="2" customFormat="1" ht="13.5">
      <c r="D72" s="168"/>
      <c r="E72" s="168"/>
      <c r="F72" s="168"/>
      <c r="G72" s="168"/>
      <c r="H72" s="168"/>
      <c r="I72" s="168"/>
      <c r="J72" s="168"/>
      <c r="K72" s="168"/>
      <c r="L72" s="168"/>
      <c r="M72" s="168"/>
    </row>
    <row r="73" spans="4:13" s="2" customFormat="1" ht="13.5"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4:13" s="2" customFormat="1" ht="13.5">
      <c r="D74" s="168"/>
      <c r="E74" s="168"/>
      <c r="F74" s="168"/>
      <c r="G74" s="168"/>
      <c r="H74" s="168"/>
      <c r="I74" s="168"/>
      <c r="J74" s="168"/>
      <c r="K74" s="168"/>
      <c r="L74" s="168"/>
      <c r="M74" s="168"/>
    </row>
    <row r="75" spans="4:13" s="2" customFormat="1" ht="13.5">
      <c r="D75" s="168"/>
      <c r="E75" s="168"/>
      <c r="F75" s="168"/>
      <c r="G75" s="168"/>
      <c r="H75" s="168"/>
      <c r="I75" s="168"/>
      <c r="J75" s="168"/>
      <c r="K75" s="168"/>
      <c r="L75" s="168"/>
      <c r="M75" s="168"/>
    </row>
    <row r="76" spans="4:13" s="2" customFormat="1" ht="13.5"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4:13" s="2" customFormat="1" ht="13.5">
      <c r="D77" s="168"/>
      <c r="E77" s="168"/>
      <c r="F77" s="168"/>
      <c r="G77" s="168"/>
      <c r="H77" s="168"/>
      <c r="I77" s="168"/>
      <c r="J77" s="168"/>
      <c r="K77" s="168"/>
      <c r="L77" s="168"/>
      <c r="M77" s="168"/>
    </row>
    <row r="78" spans="4:13" s="2" customFormat="1" ht="13.5">
      <c r="D78" s="168"/>
      <c r="E78" s="168"/>
      <c r="F78" s="168"/>
      <c r="G78" s="168"/>
      <c r="H78" s="168"/>
      <c r="I78" s="168"/>
      <c r="J78" s="168"/>
      <c r="K78" s="168"/>
      <c r="L78" s="168"/>
      <c r="M78" s="168"/>
    </row>
    <row r="79" spans="4:13" s="2" customFormat="1" ht="13.5">
      <c r="D79" s="168"/>
      <c r="E79" s="168"/>
      <c r="F79" s="168"/>
      <c r="G79" s="168"/>
      <c r="H79" s="168"/>
      <c r="I79" s="168"/>
      <c r="J79" s="168"/>
      <c r="K79" s="168"/>
      <c r="L79" s="168"/>
      <c r="M79" s="168"/>
    </row>
    <row r="80" spans="4:13" s="2" customFormat="1" ht="13.5">
      <c r="D80" s="168"/>
      <c r="E80" s="168"/>
      <c r="F80" s="168"/>
      <c r="G80" s="168"/>
      <c r="H80" s="168"/>
      <c r="I80" s="168"/>
      <c r="J80" s="168"/>
      <c r="K80" s="168"/>
      <c r="L80" s="168"/>
      <c r="M80" s="168"/>
    </row>
    <row r="81" spans="4:13" s="2" customFormat="1" ht="13.5">
      <c r="D81" s="168"/>
      <c r="E81" s="168"/>
      <c r="F81" s="168"/>
      <c r="G81" s="168"/>
      <c r="H81" s="168"/>
      <c r="I81" s="168"/>
      <c r="J81" s="168"/>
      <c r="K81" s="168"/>
      <c r="L81" s="168"/>
      <c r="M81" s="168"/>
    </row>
    <row r="82" spans="4:13" s="2" customFormat="1" ht="13.5">
      <c r="D82" s="168"/>
      <c r="E82" s="168"/>
      <c r="F82" s="168"/>
      <c r="G82" s="168"/>
      <c r="H82" s="168"/>
      <c r="I82" s="168"/>
      <c r="J82" s="168"/>
      <c r="K82" s="168"/>
      <c r="L82" s="168"/>
      <c r="M82" s="168"/>
    </row>
    <row r="83" spans="4:13" s="2" customFormat="1" ht="13.5">
      <c r="D83" s="168"/>
      <c r="E83" s="168"/>
      <c r="F83" s="168"/>
      <c r="G83" s="168"/>
      <c r="H83" s="168"/>
      <c r="I83" s="168"/>
      <c r="J83" s="168"/>
      <c r="K83" s="168"/>
      <c r="L83" s="168"/>
      <c r="M83" s="168"/>
    </row>
    <row r="84" spans="4:13" s="2" customFormat="1" ht="13.5">
      <c r="D84" s="168"/>
      <c r="E84" s="168"/>
      <c r="F84" s="168"/>
      <c r="G84" s="168"/>
      <c r="H84" s="168"/>
      <c r="I84" s="168"/>
      <c r="J84" s="168"/>
      <c r="K84" s="168"/>
      <c r="L84" s="168"/>
      <c r="M84" s="168"/>
    </row>
    <row r="85" spans="4:13" s="2" customFormat="1" ht="13.5">
      <c r="D85" s="168"/>
      <c r="E85" s="168"/>
      <c r="F85" s="168"/>
      <c r="G85" s="168"/>
      <c r="H85" s="168"/>
      <c r="I85" s="168"/>
      <c r="J85" s="168"/>
      <c r="K85" s="168"/>
      <c r="L85" s="168"/>
      <c r="M85" s="168"/>
    </row>
    <row r="86" spans="4:13" s="2" customFormat="1" ht="13.5">
      <c r="D86" s="168"/>
      <c r="E86" s="168"/>
      <c r="F86" s="168"/>
      <c r="G86" s="168"/>
      <c r="H86" s="168"/>
      <c r="I86" s="168"/>
      <c r="J86" s="168"/>
      <c r="K86" s="168"/>
      <c r="L86" s="168"/>
      <c r="M86" s="168"/>
    </row>
    <row r="87" spans="4:13" s="2" customFormat="1" ht="13.5">
      <c r="D87" s="168"/>
      <c r="E87" s="168"/>
      <c r="F87" s="168"/>
      <c r="G87" s="168"/>
      <c r="H87" s="168"/>
      <c r="I87" s="168"/>
      <c r="J87" s="168"/>
      <c r="K87" s="168"/>
      <c r="L87" s="168"/>
      <c r="M87" s="168"/>
    </row>
    <row r="88" spans="4:13" s="2" customFormat="1" ht="13.5">
      <c r="D88" s="168"/>
      <c r="E88" s="168"/>
      <c r="F88" s="168"/>
      <c r="G88" s="168"/>
      <c r="H88" s="168"/>
      <c r="I88" s="168"/>
      <c r="J88" s="168"/>
      <c r="K88" s="168"/>
      <c r="L88" s="168"/>
      <c r="M88" s="168"/>
    </row>
    <row r="89" spans="4:13" s="2" customFormat="1" ht="13.5">
      <c r="D89" s="168"/>
      <c r="E89" s="168"/>
      <c r="F89" s="168"/>
      <c r="G89" s="168"/>
      <c r="H89" s="168"/>
      <c r="I89" s="168"/>
      <c r="J89" s="168"/>
      <c r="K89" s="168"/>
      <c r="L89" s="168"/>
      <c r="M89" s="168"/>
    </row>
    <row r="90" spans="4:13" s="2" customFormat="1" ht="13.5">
      <c r="D90" s="168"/>
      <c r="E90" s="168"/>
      <c r="F90" s="168"/>
      <c r="G90" s="168"/>
      <c r="H90" s="168"/>
      <c r="I90" s="168"/>
      <c r="J90" s="168"/>
      <c r="K90" s="168"/>
      <c r="L90" s="168"/>
      <c r="M90" s="168"/>
    </row>
    <row r="91" spans="4:13" s="2" customFormat="1" ht="13.5">
      <c r="D91" s="168"/>
      <c r="E91" s="168"/>
      <c r="F91" s="168"/>
      <c r="G91" s="168"/>
      <c r="H91" s="168"/>
      <c r="I91" s="168"/>
      <c r="J91" s="168"/>
      <c r="K91" s="168"/>
      <c r="L91" s="168"/>
      <c r="M91" s="168"/>
    </row>
    <row r="92" spans="4:13" s="2" customFormat="1" ht="13.5">
      <c r="D92" s="168"/>
      <c r="E92" s="168"/>
      <c r="F92" s="168"/>
      <c r="G92" s="168"/>
      <c r="H92" s="168"/>
      <c r="I92" s="168"/>
      <c r="J92" s="168"/>
      <c r="K92" s="168"/>
      <c r="L92" s="168"/>
      <c r="M92" s="168"/>
    </row>
    <row r="93" spans="4:13" s="2" customFormat="1" ht="13.5">
      <c r="D93" s="168"/>
      <c r="E93" s="168"/>
      <c r="F93" s="168"/>
      <c r="G93" s="168"/>
      <c r="H93" s="168"/>
      <c r="I93" s="168"/>
      <c r="J93" s="168"/>
      <c r="K93" s="168"/>
      <c r="L93" s="168"/>
      <c r="M93" s="168"/>
    </row>
    <row r="94" spans="4:13" s="2" customFormat="1" ht="13.5">
      <c r="D94" s="168"/>
      <c r="E94" s="168"/>
      <c r="F94" s="168"/>
      <c r="G94" s="168"/>
      <c r="H94" s="168"/>
      <c r="I94" s="168"/>
      <c r="J94" s="168"/>
      <c r="K94" s="168"/>
      <c r="L94" s="168"/>
      <c r="M94" s="168"/>
    </row>
    <row r="95" spans="4:13" s="2" customFormat="1" ht="13.5">
      <c r="D95" s="168"/>
      <c r="E95" s="168"/>
      <c r="F95" s="168"/>
      <c r="G95" s="168"/>
      <c r="H95" s="168"/>
      <c r="I95" s="168"/>
      <c r="J95" s="168"/>
      <c r="K95" s="168"/>
      <c r="L95" s="168"/>
      <c r="M95" s="168"/>
    </row>
    <row r="96" spans="4:13" s="2" customFormat="1" ht="13.5">
      <c r="D96" s="168"/>
      <c r="E96" s="168"/>
      <c r="F96" s="168"/>
      <c r="G96" s="168"/>
      <c r="H96" s="168"/>
      <c r="I96" s="168"/>
      <c r="J96" s="168"/>
      <c r="K96" s="168"/>
      <c r="L96" s="168"/>
      <c r="M96" s="168"/>
    </row>
    <row r="97" spans="4:13" s="2" customFormat="1" ht="13.5">
      <c r="D97" s="168"/>
      <c r="E97" s="168"/>
      <c r="F97" s="168"/>
      <c r="G97" s="168"/>
      <c r="H97" s="168"/>
      <c r="I97" s="168"/>
      <c r="J97" s="168"/>
      <c r="K97" s="168"/>
      <c r="L97" s="168"/>
      <c r="M97" s="168"/>
    </row>
    <row r="98" spans="4:13" s="2" customFormat="1" ht="13.5">
      <c r="D98" s="168"/>
      <c r="E98" s="168"/>
      <c r="F98" s="168"/>
      <c r="G98" s="168"/>
      <c r="H98" s="168"/>
      <c r="I98" s="168"/>
      <c r="J98" s="168"/>
      <c r="K98" s="168"/>
      <c r="L98" s="168"/>
      <c r="M98" s="168"/>
    </row>
    <row r="99" spans="4:13" s="2" customFormat="1" ht="13.5">
      <c r="D99" s="168"/>
      <c r="E99" s="168"/>
      <c r="F99" s="168"/>
      <c r="G99" s="168"/>
      <c r="H99" s="168"/>
      <c r="I99" s="168"/>
      <c r="J99" s="168"/>
      <c r="K99" s="168"/>
      <c r="L99" s="168"/>
      <c r="M99" s="168"/>
    </row>
    <row r="100" spans="4:13" s="2" customFormat="1" ht="13.5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</row>
    <row r="101" spans="4:13" s="2" customFormat="1" ht="13.5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</row>
    <row r="102" spans="4:13" s="2" customFormat="1" ht="13.5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</row>
    <row r="103" spans="4:13" s="2" customFormat="1" ht="13.5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</row>
  </sheetData>
  <sheetProtection/>
  <mergeCells count="6">
    <mergeCell ref="A3:H3"/>
    <mergeCell ref="A9:C9"/>
    <mergeCell ref="A5:H5"/>
    <mergeCell ref="A7:C7"/>
    <mergeCell ref="A6:C6"/>
    <mergeCell ref="A8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4.75390625" style="1" customWidth="1"/>
    <col min="3" max="3" width="4.375" style="1" customWidth="1"/>
    <col min="4" max="13" width="7.75390625" style="136" customWidth="1"/>
    <col min="14" max="14" width="7.50390625" style="1" customWidth="1"/>
    <col min="15" max="16384" width="9.00390625" style="1" customWidth="1"/>
  </cols>
  <sheetData>
    <row r="1" ht="13.5">
      <c r="A1" s="40" t="s">
        <v>274</v>
      </c>
    </row>
    <row r="2" spans="1:3" ht="13.5">
      <c r="A2" s="137" t="s">
        <v>272</v>
      </c>
      <c r="B2" s="137"/>
      <c r="C2" s="137"/>
    </row>
    <row r="3" spans="1:13" ht="17.25">
      <c r="A3" s="338" t="s">
        <v>91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3.5">
      <c r="A4" s="405" t="s">
        <v>90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</row>
    <row r="5" spans="1:13" ht="5.25" customHeight="1" thickBot="1">
      <c r="A5" s="169"/>
      <c r="B5" s="169"/>
      <c r="C5" s="169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s="174" customFormat="1" ht="18.75" customHeight="1" thickTop="1">
      <c r="A6" s="410"/>
      <c r="B6" s="410"/>
      <c r="C6" s="411"/>
      <c r="D6" s="170" t="s">
        <v>242</v>
      </c>
      <c r="E6" s="171" t="s">
        <v>83</v>
      </c>
      <c r="F6" s="171" t="s">
        <v>82</v>
      </c>
      <c r="G6" s="171" t="s">
        <v>81</v>
      </c>
      <c r="H6" s="171" t="s">
        <v>80</v>
      </c>
      <c r="I6" s="171" t="s">
        <v>79</v>
      </c>
      <c r="J6" s="171" t="s">
        <v>78</v>
      </c>
      <c r="K6" s="171" t="s">
        <v>77</v>
      </c>
      <c r="L6" s="171" t="s">
        <v>76</v>
      </c>
      <c r="M6" s="172" t="s">
        <v>89</v>
      </c>
      <c r="N6" s="173"/>
    </row>
    <row r="7" spans="1:14" s="177" customFormat="1" ht="19.5" customHeight="1">
      <c r="A7" s="412" t="s">
        <v>331</v>
      </c>
      <c r="B7" s="412"/>
      <c r="C7" s="413"/>
      <c r="D7" s="21">
        <v>8107</v>
      </c>
      <c r="E7" s="22">
        <v>2783</v>
      </c>
      <c r="F7" s="22">
        <v>2281</v>
      </c>
      <c r="G7" s="22">
        <v>137</v>
      </c>
      <c r="H7" s="22">
        <v>354</v>
      </c>
      <c r="I7" s="22">
        <v>2496</v>
      </c>
      <c r="J7" s="22">
        <v>0</v>
      </c>
      <c r="K7" s="22">
        <v>53</v>
      </c>
      <c r="L7" s="22">
        <v>3</v>
      </c>
      <c r="M7" s="22">
        <v>3268</v>
      </c>
      <c r="N7" s="176"/>
    </row>
    <row r="8" spans="1:14" s="177" customFormat="1" ht="19.5" customHeight="1">
      <c r="A8" s="408" t="s">
        <v>332</v>
      </c>
      <c r="B8" s="408"/>
      <c r="C8" s="409"/>
      <c r="D8" s="23">
        <v>8932</v>
      </c>
      <c r="E8" s="24">
        <v>3052</v>
      </c>
      <c r="F8" s="24">
        <v>2538</v>
      </c>
      <c r="G8" s="24">
        <v>166</v>
      </c>
      <c r="H8" s="24">
        <v>393</v>
      </c>
      <c r="I8" s="24">
        <v>2718</v>
      </c>
      <c r="J8" s="24">
        <v>0.2</v>
      </c>
      <c r="K8" s="24">
        <v>62</v>
      </c>
      <c r="L8" s="24">
        <v>4</v>
      </c>
      <c r="M8" s="24">
        <v>3565</v>
      </c>
      <c r="N8" s="178"/>
    </row>
    <row r="9" spans="1:14" s="182" customFormat="1" ht="19.5" customHeight="1">
      <c r="A9" s="406" t="s">
        <v>333</v>
      </c>
      <c r="B9" s="406"/>
      <c r="C9" s="407"/>
      <c r="D9" s="179">
        <v>9534</v>
      </c>
      <c r="E9" s="180">
        <v>3254</v>
      </c>
      <c r="F9" s="180">
        <v>2725</v>
      </c>
      <c r="G9" s="180">
        <v>184</v>
      </c>
      <c r="H9" s="180">
        <v>434</v>
      </c>
      <c r="I9" s="180">
        <v>2864</v>
      </c>
      <c r="J9" s="180">
        <v>0</v>
      </c>
      <c r="K9" s="180">
        <v>68</v>
      </c>
      <c r="L9" s="180">
        <v>5</v>
      </c>
      <c r="M9" s="180">
        <v>3805</v>
      </c>
      <c r="N9" s="181"/>
    </row>
    <row r="10" spans="1:14" s="182" customFormat="1" ht="19.5" customHeight="1">
      <c r="A10" s="183"/>
      <c r="B10" s="183"/>
      <c r="C10" s="18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81"/>
    </row>
    <row r="11" spans="1:15" s="177" customFormat="1" ht="19.5" customHeight="1">
      <c r="A11" s="184" t="s">
        <v>303</v>
      </c>
      <c r="B11" s="184">
        <v>4</v>
      </c>
      <c r="C11" s="185" t="s">
        <v>74</v>
      </c>
      <c r="D11" s="23">
        <v>9166</v>
      </c>
      <c r="E11" s="24">
        <v>3134</v>
      </c>
      <c r="F11" s="24">
        <v>2617</v>
      </c>
      <c r="G11" s="24">
        <v>166</v>
      </c>
      <c r="H11" s="24">
        <v>413</v>
      </c>
      <c r="I11" s="24">
        <v>2765</v>
      </c>
      <c r="J11" s="24">
        <v>0</v>
      </c>
      <c r="K11" s="24">
        <v>67</v>
      </c>
      <c r="L11" s="24">
        <v>4</v>
      </c>
      <c r="M11" s="24">
        <v>3670</v>
      </c>
      <c r="N11" s="176"/>
      <c r="O11" s="186">
        <f>SUM(E11:L11)-D11</f>
        <v>0</v>
      </c>
    </row>
    <row r="12" spans="1:15" s="177" customFormat="1" ht="19.5" customHeight="1">
      <c r="A12" s="184"/>
      <c r="B12" s="184">
        <v>5</v>
      </c>
      <c r="C12" s="185"/>
      <c r="D12" s="23">
        <v>9221</v>
      </c>
      <c r="E12" s="24">
        <v>3132</v>
      </c>
      <c r="F12" s="24">
        <v>2628</v>
      </c>
      <c r="G12" s="24">
        <v>163</v>
      </c>
      <c r="H12" s="24">
        <v>417</v>
      </c>
      <c r="I12" s="24">
        <v>2811</v>
      </c>
      <c r="J12" s="24">
        <v>0</v>
      </c>
      <c r="K12" s="24">
        <v>65</v>
      </c>
      <c r="L12" s="24">
        <v>5</v>
      </c>
      <c r="M12" s="24">
        <v>3702</v>
      </c>
      <c r="N12" s="176"/>
      <c r="O12" s="186">
        <f aca="true" t="shared" si="0" ref="O12:O22">SUM(E12:L12)-D12</f>
        <v>0</v>
      </c>
    </row>
    <row r="13" spans="1:15" s="177" customFormat="1" ht="19.5" customHeight="1">
      <c r="A13" s="184"/>
      <c r="B13" s="184">
        <v>6</v>
      </c>
      <c r="C13" s="185"/>
      <c r="D13" s="23">
        <v>9327</v>
      </c>
      <c r="E13" s="24">
        <v>3156</v>
      </c>
      <c r="F13" s="24">
        <v>2635</v>
      </c>
      <c r="G13" s="24">
        <v>167</v>
      </c>
      <c r="H13" s="24">
        <v>434</v>
      </c>
      <c r="I13" s="24">
        <v>2860</v>
      </c>
      <c r="J13" s="24">
        <v>0</v>
      </c>
      <c r="K13" s="24">
        <v>65</v>
      </c>
      <c r="L13" s="24">
        <v>10</v>
      </c>
      <c r="M13" s="24">
        <v>3701</v>
      </c>
      <c r="N13" s="176"/>
      <c r="O13" s="186">
        <f t="shared" si="0"/>
        <v>0</v>
      </c>
    </row>
    <row r="14" spans="1:15" s="177" customFormat="1" ht="19.5" customHeight="1">
      <c r="A14" s="184"/>
      <c r="B14" s="184">
        <v>7</v>
      </c>
      <c r="C14" s="185"/>
      <c r="D14" s="23">
        <v>9309</v>
      </c>
      <c r="E14" s="24">
        <v>3192</v>
      </c>
      <c r="F14" s="24">
        <v>2638</v>
      </c>
      <c r="G14" s="24">
        <v>173</v>
      </c>
      <c r="H14" s="24">
        <v>436</v>
      </c>
      <c r="I14" s="24">
        <v>2796</v>
      </c>
      <c r="J14" s="24">
        <v>0</v>
      </c>
      <c r="K14" s="24">
        <v>69</v>
      </c>
      <c r="L14" s="24">
        <v>5</v>
      </c>
      <c r="M14" s="24">
        <v>3736</v>
      </c>
      <c r="N14" s="176"/>
      <c r="O14" s="186">
        <f t="shared" si="0"/>
        <v>0</v>
      </c>
    </row>
    <row r="15" spans="1:15" s="177" customFormat="1" ht="19.5" customHeight="1">
      <c r="A15" s="184"/>
      <c r="B15" s="184">
        <v>8</v>
      </c>
      <c r="C15" s="185"/>
      <c r="D15" s="23">
        <v>9415</v>
      </c>
      <c r="E15" s="24">
        <v>3192</v>
      </c>
      <c r="F15" s="24">
        <v>2672</v>
      </c>
      <c r="G15" s="24">
        <v>178</v>
      </c>
      <c r="H15" s="24">
        <v>427</v>
      </c>
      <c r="I15" s="24">
        <v>2878</v>
      </c>
      <c r="J15" s="24">
        <v>0</v>
      </c>
      <c r="K15" s="24">
        <v>67</v>
      </c>
      <c r="L15" s="24">
        <v>1</v>
      </c>
      <c r="M15" s="24">
        <v>3766</v>
      </c>
      <c r="N15" s="176"/>
      <c r="O15" s="186">
        <f t="shared" si="0"/>
        <v>0</v>
      </c>
    </row>
    <row r="16" spans="1:15" s="177" customFormat="1" ht="19.5" customHeight="1">
      <c r="A16" s="184"/>
      <c r="B16" s="184">
        <v>9</v>
      </c>
      <c r="C16" s="185"/>
      <c r="D16" s="23">
        <v>9466</v>
      </c>
      <c r="E16" s="24">
        <v>3223</v>
      </c>
      <c r="F16" s="24">
        <v>2717</v>
      </c>
      <c r="G16" s="24">
        <v>177</v>
      </c>
      <c r="H16" s="24">
        <v>430</v>
      </c>
      <c r="I16" s="24">
        <v>2850</v>
      </c>
      <c r="J16" s="24">
        <v>0</v>
      </c>
      <c r="K16" s="24">
        <v>69</v>
      </c>
      <c r="L16" s="24">
        <v>0</v>
      </c>
      <c r="M16" s="24">
        <v>3789</v>
      </c>
      <c r="N16" s="176"/>
      <c r="O16" s="186">
        <f t="shared" si="0"/>
        <v>0</v>
      </c>
    </row>
    <row r="17" spans="1:15" s="177" customFormat="1" ht="19.5" customHeight="1">
      <c r="A17" s="184"/>
      <c r="B17" s="184">
        <v>10</v>
      </c>
      <c r="C17" s="185"/>
      <c r="D17" s="23">
        <v>9568</v>
      </c>
      <c r="E17" s="24">
        <v>3231</v>
      </c>
      <c r="F17" s="24">
        <v>2729</v>
      </c>
      <c r="G17" s="24">
        <v>185</v>
      </c>
      <c r="H17" s="24">
        <v>443</v>
      </c>
      <c r="I17" s="24">
        <v>2903</v>
      </c>
      <c r="J17" s="24">
        <v>1</v>
      </c>
      <c r="K17" s="24">
        <v>67</v>
      </c>
      <c r="L17" s="24">
        <v>9</v>
      </c>
      <c r="M17" s="24">
        <v>3832</v>
      </c>
      <c r="N17" s="176"/>
      <c r="O17" s="186">
        <f t="shared" si="0"/>
        <v>0</v>
      </c>
    </row>
    <row r="18" spans="1:15" s="177" customFormat="1" ht="19.5" customHeight="1">
      <c r="A18" s="184"/>
      <c r="B18" s="184">
        <v>11</v>
      </c>
      <c r="C18" s="185"/>
      <c r="D18" s="23">
        <v>9726</v>
      </c>
      <c r="E18" s="24">
        <v>3340</v>
      </c>
      <c r="F18" s="24">
        <v>2779</v>
      </c>
      <c r="G18" s="24">
        <v>189</v>
      </c>
      <c r="H18" s="24">
        <v>437</v>
      </c>
      <c r="I18" s="24">
        <v>2912</v>
      </c>
      <c r="J18" s="24">
        <v>0</v>
      </c>
      <c r="K18" s="24">
        <v>68</v>
      </c>
      <c r="L18" s="24">
        <v>1</v>
      </c>
      <c r="M18" s="24">
        <v>3846</v>
      </c>
      <c r="N18" s="176"/>
      <c r="O18" s="186">
        <f t="shared" si="0"/>
        <v>0</v>
      </c>
    </row>
    <row r="19" spans="1:15" s="177" customFormat="1" ht="19.5" customHeight="1">
      <c r="A19" s="184"/>
      <c r="B19" s="184">
        <v>12</v>
      </c>
      <c r="C19" s="185"/>
      <c r="D19" s="23">
        <v>9779</v>
      </c>
      <c r="E19" s="24">
        <v>3345</v>
      </c>
      <c r="F19" s="24">
        <v>2805</v>
      </c>
      <c r="G19" s="24">
        <v>193</v>
      </c>
      <c r="H19" s="24">
        <v>440</v>
      </c>
      <c r="I19" s="24">
        <v>2920</v>
      </c>
      <c r="J19" s="24">
        <v>2</v>
      </c>
      <c r="K19" s="24">
        <v>66</v>
      </c>
      <c r="L19" s="24">
        <v>8</v>
      </c>
      <c r="M19" s="24">
        <v>3875</v>
      </c>
      <c r="N19" s="176"/>
      <c r="O19" s="186">
        <f t="shared" si="0"/>
        <v>0</v>
      </c>
    </row>
    <row r="20" spans="1:15" s="177" customFormat="1" ht="19.5" customHeight="1">
      <c r="A20" s="184" t="s">
        <v>330</v>
      </c>
      <c r="B20" s="184" t="s">
        <v>334</v>
      </c>
      <c r="C20" s="185" t="s">
        <v>74</v>
      </c>
      <c r="D20" s="23">
        <v>9750</v>
      </c>
      <c r="E20" s="24">
        <v>3345</v>
      </c>
      <c r="F20" s="24">
        <v>2833</v>
      </c>
      <c r="G20" s="24">
        <v>200</v>
      </c>
      <c r="H20" s="24">
        <v>446</v>
      </c>
      <c r="I20" s="24">
        <v>2850</v>
      </c>
      <c r="J20" s="24">
        <v>0</v>
      </c>
      <c r="K20" s="24">
        <v>71</v>
      </c>
      <c r="L20" s="24">
        <v>5</v>
      </c>
      <c r="M20" s="24">
        <v>3895</v>
      </c>
      <c r="N20" s="176"/>
      <c r="O20" s="186">
        <f t="shared" si="0"/>
        <v>0</v>
      </c>
    </row>
    <row r="21" spans="1:15" s="177" customFormat="1" ht="19.5" customHeight="1">
      <c r="A21" s="184"/>
      <c r="B21" s="184" t="s">
        <v>88</v>
      </c>
      <c r="C21" s="184"/>
      <c r="D21" s="23">
        <v>9791</v>
      </c>
      <c r="E21" s="24">
        <v>3370</v>
      </c>
      <c r="F21" s="24">
        <v>2808</v>
      </c>
      <c r="G21" s="24">
        <v>205</v>
      </c>
      <c r="H21" s="24">
        <v>438</v>
      </c>
      <c r="I21" s="24">
        <v>2900</v>
      </c>
      <c r="J21" s="24">
        <v>0</v>
      </c>
      <c r="K21" s="24">
        <v>66</v>
      </c>
      <c r="L21" s="24">
        <v>4</v>
      </c>
      <c r="M21" s="24">
        <v>3913</v>
      </c>
      <c r="N21" s="176"/>
      <c r="O21" s="186">
        <f t="shared" si="0"/>
        <v>0</v>
      </c>
    </row>
    <row r="22" spans="1:15" s="177" customFormat="1" ht="19.5" customHeight="1">
      <c r="A22" s="187"/>
      <c r="B22" s="187" t="s">
        <v>87</v>
      </c>
      <c r="C22" s="187"/>
      <c r="D22" s="23">
        <v>9899</v>
      </c>
      <c r="E22" s="188">
        <v>3390</v>
      </c>
      <c r="F22" s="188">
        <v>2842</v>
      </c>
      <c r="G22" s="188">
        <v>207</v>
      </c>
      <c r="H22" s="188">
        <v>448</v>
      </c>
      <c r="I22" s="188">
        <v>2927</v>
      </c>
      <c r="J22" s="188">
        <v>0</v>
      </c>
      <c r="K22" s="188">
        <v>80</v>
      </c>
      <c r="L22" s="188">
        <v>5</v>
      </c>
      <c r="M22" s="188">
        <v>3932</v>
      </c>
      <c r="N22" s="176"/>
      <c r="O22" s="186">
        <f t="shared" si="0"/>
        <v>0</v>
      </c>
    </row>
    <row r="23" spans="1:13" s="192" customFormat="1" ht="14.25" customHeight="1">
      <c r="A23" s="189" t="s">
        <v>73</v>
      </c>
      <c r="B23" s="189"/>
      <c r="C23" s="189"/>
      <c r="D23" s="189"/>
      <c r="E23" s="190"/>
      <c r="F23" s="190"/>
      <c r="G23" s="190"/>
      <c r="H23" s="190"/>
      <c r="I23" s="190"/>
      <c r="J23" s="191"/>
      <c r="K23" s="190"/>
      <c r="L23" s="190"/>
      <c r="M23" s="190"/>
    </row>
    <row r="24" spans="4:13" s="2" customFormat="1" ht="13.5">
      <c r="D24" s="168"/>
      <c r="E24" s="168"/>
      <c r="F24" s="168"/>
      <c r="G24" s="168"/>
      <c r="H24" s="168"/>
      <c r="I24" s="168"/>
      <c r="J24" s="168"/>
      <c r="K24" s="168"/>
      <c r="L24" s="168"/>
      <c r="M24" s="168"/>
    </row>
    <row r="25" spans="4:13" s="2" customFormat="1" ht="13.5"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4:13" s="2" customFormat="1" ht="13.5">
      <c r="D26" s="168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4:13" s="2" customFormat="1" ht="13.5">
      <c r="D27" s="168"/>
      <c r="E27" s="168"/>
      <c r="F27" s="168"/>
      <c r="G27" s="168"/>
      <c r="H27" s="168"/>
      <c r="I27" s="168"/>
      <c r="J27" s="168"/>
      <c r="K27" s="168"/>
      <c r="L27" s="168"/>
      <c r="M27" s="168"/>
    </row>
    <row r="28" spans="4:13" s="2" customFormat="1" ht="13.5"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4:13" s="2" customFormat="1" ht="13.5"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4:13" s="2" customFormat="1" ht="13.5"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4:13" s="2" customFormat="1" ht="13.5"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32" spans="4:13" s="2" customFormat="1" ht="13.5">
      <c r="D32" s="168"/>
      <c r="E32" s="168"/>
      <c r="F32" s="168"/>
      <c r="G32" s="168"/>
      <c r="H32" s="168"/>
      <c r="I32" s="168"/>
      <c r="J32" s="168"/>
      <c r="K32" s="168"/>
      <c r="L32" s="168"/>
      <c r="M32" s="168"/>
    </row>
    <row r="33" spans="4:13" s="2" customFormat="1" ht="13.5"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4:13" s="2" customFormat="1" ht="13.5">
      <c r="D34" s="168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4:13" s="2" customFormat="1" ht="13.5"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4:13" s="2" customFormat="1" ht="13.5"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4:13" s="2" customFormat="1" ht="13.5"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4:13" s="2" customFormat="1" ht="13.5"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4:13" s="2" customFormat="1" ht="13.5"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4:13" s="2" customFormat="1" ht="13.5"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4:13" s="2" customFormat="1" ht="13.5"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4:13" s="2" customFormat="1" ht="13.5"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4:13" s="2" customFormat="1" ht="13.5"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4:13" s="2" customFormat="1" ht="13.5"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4:13" s="2" customFormat="1" ht="13.5"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4:13" s="2" customFormat="1" ht="13.5"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4:13" s="2" customFormat="1" ht="13.5"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4:13" s="2" customFormat="1" ht="13.5"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4:13" s="2" customFormat="1" ht="13.5"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  <row r="50" spans="4:13" s="2" customFormat="1" ht="13.5"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51" spans="4:13" s="2" customFormat="1" ht="13.5">
      <c r="D51" s="168"/>
      <c r="E51" s="168"/>
      <c r="F51" s="168"/>
      <c r="G51" s="168"/>
      <c r="H51" s="168"/>
      <c r="I51" s="168"/>
      <c r="J51" s="168"/>
      <c r="K51" s="168"/>
      <c r="L51" s="168"/>
      <c r="M51" s="168"/>
    </row>
    <row r="52" spans="4:13" s="2" customFormat="1" ht="13.5"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4:13" s="2" customFormat="1" ht="13.5"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  <row r="54" spans="4:13" s="2" customFormat="1" ht="13.5">
      <c r="D54" s="168"/>
      <c r="E54" s="168"/>
      <c r="F54" s="168"/>
      <c r="G54" s="168"/>
      <c r="H54" s="168"/>
      <c r="I54" s="168"/>
      <c r="J54" s="168"/>
      <c r="K54" s="168"/>
      <c r="L54" s="168"/>
      <c r="M54" s="168"/>
    </row>
    <row r="55" spans="4:13" s="2" customFormat="1" ht="13.5"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4:13" s="2" customFormat="1" ht="13.5"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4:13" s="2" customFormat="1" ht="13.5"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4:13" s="2" customFormat="1" ht="13.5">
      <c r="D58" s="168"/>
      <c r="E58" s="168"/>
      <c r="F58" s="168"/>
      <c r="G58" s="168"/>
      <c r="H58" s="168"/>
      <c r="I58" s="168"/>
      <c r="J58" s="168"/>
      <c r="K58" s="168"/>
      <c r="L58" s="168"/>
      <c r="M58" s="168"/>
    </row>
    <row r="59" spans="4:13" s="2" customFormat="1" ht="13.5">
      <c r="D59" s="168"/>
      <c r="E59" s="168"/>
      <c r="F59" s="168"/>
      <c r="G59" s="168"/>
      <c r="H59" s="168"/>
      <c r="I59" s="168"/>
      <c r="J59" s="168"/>
      <c r="K59" s="168"/>
      <c r="L59" s="168"/>
      <c r="M59" s="168"/>
    </row>
    <row r="60" spans="4:13" s="2" customFormat="1" ht="13.5"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4:13" s="2" customFormat="1" ht="13.5"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4:13" s="2" customFormat="1" ht="13.5"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  <row r="63" spans="4:13" s="2" customFormat="1" ht="13.5">
      <c r="D63" s="168"/>
      <c r="E63" s="168"/>
      <c r="F63" s="168"/>
      <c r="G63" s="168"/>
      <c r="H63" s="168"/>
      <c r="I63" s="168"/>
      <c r="J63" s="168"/>
      <c r="K63" s="168"/>
      <c r="L63" s="168"/>
      <c r="M63" s="168"/>
    </row>
    <row r="64" spans="4:13" s="2" customFormat="1" ht="13.5">
      <c r="D64" s="168"/>
      <c r="E64" s="168"/>
      <c r="F64" s="168"/>
      <c r="G64" s="168"/>
      <c r="H64" s="168"/>
      <c r="I64" s="168"/>
      <c r="J64" s="168"/>
      <c r="K64" s="168"/>
      <c r="L64" s="168"/>
      <c r="M64" s="168"/>
    </row>
    <row r="65" spans="4:13" s="2" customFormat="1" ht="13.5">
      <c r="D65" s="168"/>
      <c r="E65" s="168"/>
      <c r="F65" s="168"/>
      <c r="G65" s="168"/>
      <c r="H65" s="168"/>
      <c r="I65" s="168"/>
      <c r="J65" s="168"/>
      <c r="K65" s="168"/>
      <c r="L65" s="168"/>
      <c r="M65" s="168"/>
    </row>
    <row r="66" spans="4:13" s="2" customFormat="1" ht="13.5">
      <c r="D66" s="168"/>
      <c r="E66" s="168"/>
      <c r="F66" s="168"/>
      <c r="G66" s="168"/>
      <c r="H66" s="168"/>
      <c r="I66" s="168"/>
      <c r="J66" s="168"/>
      <c r="K66" s="168"/>
      <c r="L66" s="168"/>
      <c r="M66" s="168"/>
    </row>
    <row r="67" spans="4:13" s="2" customFormat="1" ht="13.5">
      <c r="D67" s="168"/>
      <c r="E67" s="168"/>
      <c r="F67" s="168"/>
      <c r="G67" s="168"/>
      <c r="H67" s="168"/>
      <c r="I67" s="168"/>
      <c r="J67" s="168"/>
      <c r="K67" s="168"/>
      <c r="L67" s="168"/>
      <c r="M67" s="168"/>
    </row>
    <row r="68" spans="4:13" s="2" customFormat="1" ht="13.5"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4:13" s="2" customFormat="1" ht="13.5"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4:13" s="2" customFormat="1" ht="13.5">
      <c r="D70" s="168"/>
      <c r="E70" s="168"/>
      <c r="F70" s="168"/>
      <c r="G70" s="168"/>
      <c r="H70" s="168"/>
      <c r="I70" s="168"/>
      <c r="J70" s="168"/>
      <c r="K70" s="168"/>
      <c r="L70" s="168"/>
      <c r="M70" s="168"/>
    </row>
    <row r="71" spans="4:13" s="2" customFormat="1" ht="13.5">
      <c r="D71" s="168"/>
      <c r="E71" s="168"/>
      <c r="F71" s="168"/>
      <c r="G71" s="168"/>
      <c r="H71" s="168"/>
      <c r="I71" s="168"/>
      <c r="J71" s="168"/>
      <c r="K71" s="168"/>
      <c r="L71" s="168"/>
      <c r="M71" s="168"/>
    </row>
    <row r="72" spans="4:13" s="2" customFormat="1" ht="13.5">
      <c r="D72" s="168"/>
      <c r="E72" s="168"/>
      <c r="F72" s="168"/>
      <c r="G72" s="168"/>
      <c r="H72" s="168"/>
      <c r="I72" s="168"/>
      <c r="J72" s="168"/>
      <c r="K72" s="168"/>
      <c r="L72" s="168"/>
      <c r="M72" s="168"/>
    </row>
    <row r="73" spans="4:13" s="2" customFormat="1" ht="13.5"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4:13" s="2" customFormat="1" ht="13.5">
      <c r="D74" s="168"/>
      <c r="E74" s="168"/>
      <c r="F74" s="168"/>
      <c r="G74" s="168"/>
      <c r="H74" s="168"/>
      <c r="I74" s="168"/>
      <c r="J74" s="168"/>
      <c r="K74" s="168"/>
      <c r="L74" s="168"/>
      <c r="M74" s="168"/>
    </row>
    <row r="75" spans="4:13" s="2" customFormat="1" ht="13.5">
      <c r="D75" s="168"/>
      <c r="E75" s="168"/>
      <c r="F75" s="168"/>
      <c r="G75" s="168"/>
      <c r="H75" s="168"/>
      <c r="I75" s="168"/>
      <c r="J75" s="168"/>
      <c r="K75" s="168"/>
      <c r="L75" s="168"/>
      <c r="M75" s="168"/>
    </row>
    <row r="76" spans="4:13" s="2" customFormat="1" ht="13.5"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4:13" s="2" customFormat="1" ht="13.5">
      <c r="D77" s="168"/>
      <c r="E77" s="168"/>
      <c r="F77" s="168"/>
      <c r="G77" s="168"/>
      <c r="H77" s="168"/>
      <c r="I77" s="168"/>
      <c r="J77" s="168"/>
      <c r="K77" s="168"/>
      <c r="L77" s="168"/>
      <c r="M77" s="168"/>
    </row>
    <row r="78" spans="4:13" s="2" customFormat="1" ht="13.5">
      <c r="D78" s="168"/>
      <c r="E78" s="168"/>
      <c r="F78" s="168"/>
      <c r="G78" s="168"/>
      <c r="H78" s="168"/>
      <c r="I78" s="168"/>
      <c r="J78" s="168"/>
      <c r="K78" s="168"/>
      <c r="L78" s="168"/>
      <c r="M78" s="168"/>
    </row>
    <row r="79" spans="4:13" s="2" customFormat="1" ht="13.5">
      <c r="D79" s="168"/>
      <c r="E79" s="168"/>
      <c r="F79" s="168"/>
      <c r="G79" s="168"/>
      <c r="H79" s="168"/>
      <c r="I79" s="168"/>
      <c r="J79" s="168"/>
      <c r="K79" s="168"/>
      <c r="L79" s="168"/>
      <c r="M79" s="168"/>
    </row>
    <row r="80" spans="4:13" s="2" customFormat="1" ht="13.5">
      <c r="D80" s="168"/>
      <c r="E80" s="168"/>
      <c r="F80" s="168"/>
      <c r="G80" s="168"/>
      <c r="H80" s="168"/>
      <c r="I80" s="168"/>
      <c r="J80" s="168"/>
      <c r="K80" s="168"/>
      <c r="L80" s="168"/>
      <c r="M80" s="168"/>
    </row>
    <row r="81" spans="4:13" s="2" customFormat="1" ht="13.5">
      <c r="D81" s="168"/>
      <c r="E81" s="168"/>
      <c r="F81" s="168"/>
      <c r="G81" s="168"/>
      <c r="H81" s="168"/>
      <c r="I81" s="168"/>
      <c r="J81" s="168"/>
      <c r="K81" s="168"/>
      <c r="L81" s="168"/>
      <c r="M81" s="168"/>
    </row>
    <row r="82" spans="4:13" s="2" customFormat="1" ht="13.5">
      <c r="D82" s="168"/>
      <c r="E82" s="168"/>
      <c r="F82" s="168"/>
      <c r="G82" s="168"/>
      <c r="H82" s="168"/>
      <c r="I82" s="168"/>
      <c r="J82" s="168"/>
      <c r="K82" s="168"/>
      <c r="L82" s="168"/>
      <c r="M82" s="168"/>
    </row>
    <row r="83" spans="4:13" s="2" customFormat="1" ht="13.5">
      <c r="D83" s="168"/>
      <c r="E83" s="168"/>
      <c r="F83" s="168"/>
      <c r="G83" s="168"/>
      <c r="H83" s="168"/>
      <c r="I83" s="168"/>
      <c r="J83" s="168"/>
      <c r="K83" s="168"/>
      <c r="L83" s="168"/>
      <c r="M83" s="168"/>
    </row>
    <row r="84" spans="4:13" s="2" customFormat="1" ht="13.5">
      <c r="D84" s="168"/>
      <c r="E84" s="168"/>
      <c r="F84" s="168"/>
      <c r="G84" s="168"/>
      <c r="H84" s="168"/>
      <c r="I84" s="168"/>
      <c r="J84" s="168"/>
      <c r="K84" s="168"/>
      <c r="L84" s="168"/>
      <c r="M84" s="168"/>
    </row>
    <row r="85" spans="4:13" s="2" customFormat="1" ht="13.5">
      <c r="D85" s="168"/>
      <c r="E85" s="168"/>
      <c r="F85" s="168"/>
      <c r="G85" s="168"/>
      <c r="H85" s="168"/>
      <c r="I85" s="168"/>
      <c r="J85" s="168"/>
      <c r="K85" s="168"/>
      <c r="L85" s="168"/>
      <c r="M85" s="168"/>
    </row>
    <row r="86" spans="4:13" s="2" customFormat="1" ht="13.5">
      <c r="D86" s="168"/>
      <c r="E86" s="168"/>
      <c r="F86" s="168"/>
      <c r="G86" s="168"/>
      <c r="H86" s="168"/>
      <c r="I86" s="168"/>
      <c r="J86" s="168"/>
      <c r="K86" s="168"/>
      <c r="L86" s="168"/>
      <c r="M86" s="168"/>
    </row>
    <row r="87" spans="4:13" s="2" customFormat="1" ht="13.5">
      <c r="D87" s="168"/>
      <c r="E87" s="168"/>
      <c r="F87" s="168"/>
      <c r="G87" s="168"/>
      <c r="H87" s="168"/>
      <c r="I87" s="168"/>
      <c r="J87" s="168"/>
      <c r="K87" s="168"/>
      <c r="L87" s="168"/>
      <c r="M87" s="168"/>
    </row>
    <row r="88" spans="4:13" s="2" customFormat="1" ht="13.5">
      <c r="D88" s="168"/>
      <c r="E88" s="168"/>
      <c r="F88" s="168"/>
      <c r="G88" s="168"/>
      <c r="H88" s="168"/>
      <c r="I88" s="168"/>
      <c r="J88" s="168"/>
      <c r="K88" s="168"/>
      <c r="L88" s="168"/>
      <c r="M88" s="168"/>
    </row>
    <row r="89" spans="4:13" s="2" customFormat="1" ht="13.5">
      <c r="D89" s="168"/>
      <c r="E89" s="168"/>
      <c r="F89" s="168"/>
      <c r="G89" s="168"/>
      <c r="H89" s="168"/>
      <c r="I89" s="168"/>
      <c r="J89" s="168"/>
      <c r="K89" s="168"/>
      <c r="L89" s="168"/>
      <c r="M89" s="168"/>
    </row>
    <row r="90" spans="4:13" s="2" customFormat="1" ht="13.5">
      <c r="D90" s="168"/>
      <c r="E90" s="168"/>
      <c r="F90" s="168"/>
      <c r="G90" s="168"/>
      <c r="H90" s="168"/>
      <c r="I90" s="168"/>
      <c r="J90" s="168"/>
      <c r="K90" s="168"/>
      <c r="L90" s="168"/>
      <c r="M90" s="168"/>
    </row>
    <row r="91" spans="4:13" s="2" customFormat="1" ht="13.5">
      <c r="D91" s="168"/>
      <c r="E91" s="168"/>
      <c r="F91" s="168"/>
      <c r="G91" s="168"/>
      <c r="H91" s="168"/>
      <c r="I91" s="168"/>
      <c r="J91" s="168"/>
      <c r="K91" s="168"/>
      <c r="L91" s="168"/>
      <c r="M91" s="168"/>
    </row>
    <row r="92" spans="4:13" s="2" customFormat="1" ht="13.5">
      <c r="D92" s="168"/>
      <c r="E92" s="168"/>
      <c r="F92" s="168"/>
      <c r="G92" s="168"/>
      <c r="H92" s="168"/>
      <c r="I92" s="168"/>
      <c r="J92" s="168"/>
      <c r="K92" s="168"/>
      <c r="L92" s="168"/>
      <c r="M92" s="168"/>
    </row>
    <row r="93" spans="4:13" s="2" customFormat="1" ht="13.5">
      <c r="D93" s="168"/>
      <c r="E93" s="168"/>
      <c r="F93" s="168"/>
      <c r="G93" s="168"/>
      <c r="H93" s="168"/>
      <c r="I93" s="168"/>
      <c r="J93" s="168"/>
      <c r="K93" s="168"/>
      <c r="L93" s="168"/>
      <c r="M93" s="168"/>
    </row>
    <row r="94" spans="4:13" s="2" customFormat="1" ht="13.5">
      <c r="D94" s="168"/>
      <c r="E94" s="168"/>
      <c r="F94" s="168"/>
      <c r="G94" s="168"/>
      <c r="H94" s="168"/>
      <c r="I94" s="168"/>
      <c r="J94" s="168"/>
      <c r="K94" s="168"/>
      <c r="L94" s="168"/>
      <c r="M94" s="168"/>
    </row>
    <row r="95" spans="4:13" s="2" customFormat="1" ht="13.5">
      <c r="D95" s="168"/>
      <c r="E95" s="168"/>
      <c r="F95" s="168"/>
      <c r="G95" s="168"/>
      <c r="H95" s="168"/>
      <c r="I95" s="168"/>
      <c r="J95" s="168"/>
      <c r="K95" s="168"/>
      <c r="L95" s="168"/>
      <c r="M95" s="168"/>
    </row>
    <row r="96" spans="4:13" s="2" customFormat="1" ht="13.5">
      <c r="D96" s="168"/>
      <c r="E96" s="168"/>
      <c r="F96" s="168"/>
      <c r="G96" s="168"/>
      <c r="H96" s="168"/>
      <c r="I96" s="168"/>
      <c r="J96" s="168"/>
      <c r="K96" s="168"/>
      <c r="L96" s="168"/>
      <c r="M96" s="168"/>
    </row>
    <row r="97" spans="4:13" s="2" customFormat="1" ht="13.5">
      <c r="D97" s="168"/>
      <c r="E97" s="168"/>
      <c r="F97" s="168"/>
      <c r="G97" s="168"/>
      <c r="H97" s="168"/>
      <c r="I97" s="168"/>
      <c r="J97" s="168"/>
      <c r="K97" s="168"/>
      <c r="L97" s="168"/>
      <c r="M97" s="168"/>
    </row>
    <row r="98" spans="4:13" s="2" customFormat="1" ht="13.5">
      <c r="D98" s="168"/>
      <c r="E98" s="168"/>
      <c r="F98" s="168"/>
      <c r="G98" s="168"/>
      <c r="H98" s="168"/>
      <c r="I98" s="168"/>
      <c r="J98" s="168"/>
      <c r="K98" s="168"/>
      <c r="L98" s="168"/>
      <c r="M98" s="168"/>
    </row>
    <row r="99" spans="4:13" s="2" customFormat="1" ht="13.5">
      <c r="D99" s="168"/>
      <c r="E99" s="168"/>
      <c r="F99" s="168"/>
      <c r="G99" s="168"/>
      <c r="H99" s="168"/>
      <c r="I99" s="168"/>
      <c r="J99" s="168"/>
      <c r="K99" s="168"/>
      <c r="L99" s="168"/>
      <c r="M99" s="168"/>
    </row>
  </sheetData>
  <sheetProtection/>
  <mergeCells count="6">
    <mergeCell ref="A3:M3"/>
    <mergeCell ref="A4:M4"/>
    <mergeCell ref="A9:C9"/>
    <mergeCell ref="A8:C8"/>
    <mergeCell ref="A6:C6"/>
    <mergeCell ref="A7:C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4.75390625" style="1" customWidth="1"/>
    <col min="3" max="3" width="4.375" style="1" customWidth="1"/>
    <col min="4" max="9" width="8.75390625" style="136" customWidth="1"/>
    <col min="10" max="11" width="12.75390625" style="136" customWidth="1"/>
    <col min="12" max="16384" width="9.00390625" style="1" customWidth="1"/>
  </cols>
  <sheetData>
    <row r="1" ht="13.5">
      <c r="A1" s="40" t="s">
        <v>274</v>
      </c>
    </row>
    <row r="2" spans="1:4" ht="13.5">
      <c r="A2" s="442" t="s">
        <v>272</v>
      </c>
      <c r="B2" s="442"/>
      <c r="C2" s="442"/>
      <c r="D2" s="442"/>
    </row>
    <row r="3" spans="1:11" ht="17.25">
      <c r="A3" s="443" t="s">
        <v>101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3.5">
      <c r="A4" s="405" t="s">
        <v>100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4" ht="6" customHeight="1" thickBot="1">
      <c r="A5" s="169"/>
      <c r="B5" s="169"/>
      <c r="C5" s="169"/>
      <c r="D5" s="141"/>
    </row>
    <row r="6" spans="1:11" s="174" customFormat="1" ht="6.75" customHeight="1" thickTop="1">
      <c r="A6" s="434"/>
      <c r="B6" s="434"/>
      <c r="C6" s="435"/>
      <c r="D6" s="416" t="s">
        <v>242</v>
      </c>
      <c r="E6" s="419" t="s">
        <v>269</v>
      </c>
      <c r="F6" s="420"/>
      <c r="G6" s="420"/>
      <c r="H6" s="420"/>
      <c r="I6" s="421"/>
      <c r="J6" s="448" t="s">
        <v>99</v>
      </c>
      <c r="K6" s="444" t="s">
        <v>98</v>
      </c>
    </row>
    <row r="7" spans="1:12" s="174" customFormat="1" ht="6.75" customHeight="1">
      <c r="A7" s="436"/>
      <c r="B7" s="436"/>
      <c r="C7" s="437"/>
      <c r="D7" s="417"/>
      <c r="E7" s="422"/>
      <c r="F7" s="423"/>
      <c r="G7" s="423"/>
      <c r="H7" s="423"/>
      <c r="I7" s="424"/>
      <c r="J7" s="449"/>
      <c r="K7" s="445"/>
      <c r="L7" s="173"/>
    </row>
    <row r="8" spans="1:12" s="174" customFormat="1" ht="6.75" customHeight="1">
      <c r="A8" s="436"/>
      <c r="B8" s="436"/>
      <c r="C8" s="437"/>
      <c r="D8" s="417"/>
      <c r="E8" s="425"/>
      <c r="F8" s="426"/>
      <c r="G8" s="426"/>
      <c r="H8" s="426"/>
      <c r="I8" s="427"/>
      <c r="J8" s="449" t="s">
        <v>97</v>
      </c>
      <c r="K8" s="445"/>
      <c r="L8" s="173"/>
    </row>
    <row r="9" spans="1:12" s="174" customFormat="1" ht="6.75" customHeight="1">
      <c r="A9" s="436"/>
      <c r="B9" s="436"/>
      <c r="C9" s="437"/>
      <c r="D9" s="417"/>
      <c r="E9" s="428" t="s">
        <v>8</v>
      </c>
      <c r="F9" s="430" t="s">
        <v>96</v>
      </c>
      <c r="G9" s="430" t="s">
        <v>95</v>
      </c>
      <c r="H9" s="431" t="s">
        <v>268</v>
      </c>
      <c r="I9" s="430" t="s">
        <v>94</v>
      </c>
      <c r="J9" s="449"/>
      <c r="K9" s="440" t="s">
        <v>93</v>
      </c>
      <c r="L9" s="173"/>
    </row>
    <row r="10" spans="1:12" s="174" customFormat="1" ht="6.75" customHeight="1">
      <c r="A10" s="436"/>
      <c r="B10" s="436"/>
      <c r="C10" s="437"/>
      <c r="D10" s="417"/>
      <c r="E10" s="429"/>
      <c r="F10" s="429"/>
      <c r="G10" s="429"/>
      <c r="H10" s="432"/>
      <c r="I10" s="429"/>
      <c r="J10" s="449" t="s">
        <v>92</v>
      </c>
      <c r="K10" s="440"/>
      <c r="L10" s="173"/>
    </row>
    <row r="11" spans="1:13" s="174" customFormat="1" ht="6.75" customHeight="1">
      <c r="A11" s="438"/>
      <c r="B11" s="438"/>
      <c r="C11" s="439"/>
      <c r="D11" s="418"/>
      <c r="E11" s="429"/>
      <c r="F11" s="429"/>
      <c r="G11" s="429"/>
      <c r="H11" s="433"/>
      <c r="I11" s="429"/>
      <c r="J11" s="450"/>
      <c r="K11" s="441"/>
      <c r="L11" s="195"/>
      <c r="M11" s="196"/>
    </row>
    <row r="12" spans="1:13" s="177" customFormat="1" ht="18" customHeight="1">
      <c r="A12" s="412" t="s">
        <v>331</v>
      </c>
      <c r="B12" s="412"/>
      <c r="C12" s="413"/>
      <c r="D12" s="197">
        <v>2589</v>
      </c>
      <c r="E12" s="198">
        <v>215</v>
      </c>
      <c r="F12" s="198">
        <v>115</v>
      </c>
      <c r="G12" s="198">
        <v>51</v>
      </c>
      <c r="H12" s="198">
        <v>33</v>
      </c>
      <c r="I12" s="198">
        <v>17</v>
      </c>
      <c r="J12" s="198">
        <v>52</v>
      </c>
      <c r="K12" s="198">
        <v>2322</v>
      </c>
      <c r="L12" s="195"/>
      <c r="M12" s="196"/>
    </row>
    <row r="13" spans="1:21" s="177" customFormat="1" ht="18" customHeight="1">
      <c r="A13" s="414" t="s">
        <v>332</v>
      </c>
      <c r="B13" s="414"/>
      <c r="C13" s="415"/>
      <c r="D13" s="199">
        <v>2783</v>
      </c>
      <c r="E13" s="200">
        <v>276</v>
      </c>
      <c r="F13" s="200">
        <v>156</v>
      </c>
      <c r="G13" s="200">
        <v>45</v>
      </c>
      <c r="H13" s="200">
        <v>43</v>
      </c>
      <c r="I13" s="200">
        <v>32</v>
      </c>
      <c r="J13" s="200">
        <v>62</v>
      </c>
      <c r="K13" s="200">
        <v>2445</v>
      </c>
      <c r="L13" s="195"/>
      <c r="M13" s="196"/>
      <c r="N13" s="196"/>
      <c r="O13" s="196"/>
      <c r="P13" s="196"/>
      <c r="Q13" s="196"/>
      <c r="R13" s="196"/>
      <c r="S13" s="196"/>
      <c r="T13" s="196"/>
      <c r="U13" s="196"/>
    </row>
    <row r="14" spans="1:13" s="182" customFormat="1" ht="18" customHeight="1">
      <c r="A14" s="446" t="s">
        <v>333</v>
      </c>
      <c r="B14" s="446"/>
      <c r="C14" s="447"/>
      <c r="D14" s="201">
        <v>2935</v>
      </c>
      <c r="E14" s="202">
        <v>328</v>
      </c>
      <c r="F14" s="202">
        <v>202</v>
      </c>
      <c r="G14" s="202">
        <v>48</v>
      </c>
      <c r="H14" s="202">
        <v>38</v>
      </c>
      <c r="I14" s="202">
        <v>40</v>
      </c>
      <c r="J14" s="202">
        <v>72</v>
      </c>
      <c r="K14" s="202">
        <v>2536</v>
      </c>
      <c r="L14" s="195"/>
      <c r="M14" s="196"/>
    </row>
    <row r="15" spans="1:12" s="177" customFormat="1" ht="18" customHeight="1">
      <c r="A15" s="203"/>
      <c r="B15" s="203"/>
      <c r="C15" s="204"/>
      <c r="D15" s="10"/>
      <c r="E15" s="18"/>
      <c r="F15" s="18"/>
      <c r="G15" s="18"/>
      <c r="H15" s="18"/>
      <c r="I15" s="18"/>
      <c r="J15" s="18"/>
      <c r="K15" s="18"/>
      <c r="L15" s="176"/>
    </row>
    <row r="16" spans="1:13" s="177" customFormat="1" ht="18" customHeight="1">
      <c r="A16" s="184" t="s">
        <v>303</v>
      </c>
      <c r="B16" s="184">
        <v>4</v>
      </c>
      <c r="C16" s="205" t="s">
        <v>74</v>
      </c>
      <c r="D16" s="199">
        <v>2842</v>
      </c>
      <c r="E16" s="200">
        <v>299</v>
      </c>
      <c r="F16" s="18">
        <v>189</v>
      </c>
      <c r="G16" s="18">
        <v>40</v>
      </c>
      <c r="H16" s="18">
        <v>37</v>
      </c>
      <c r="I16" s="18">
        <v>33</v>
      </c>
      <c r="J16" s="18">
        <v>70</v>
      </c>
      <c r="K16" s="18">
        <v>2473</v>
      </c>
      <c r="L16" s="195"/>
      <c r="M16" s="196"/>
    </row>
    <row r="17" spans="1:13" s="177" customFormat="1" ht="18" customHeight="1">
      <c r="A17" s="184"/>
      <c r="B17" s="184">
        <v>5</v>
      </c>
      <c r="C17" s="205"/>
      <c r="D17" s="199">
        <v>2859</v>
      </c>
      <c r="E17" s="200">
        <v>308</v>
      </c>
      <c r="F17" s="18">
        <v>191</v>
      </c>
      <c r="G17" s="18">
        <v>41</v>
      </c>
      <c r="H17" s="18">
        <v>40</v>
      </c>
      <c r="I17" s="18">
        <v>36</v>
      </c>
      <c r="J17" s="18">
        <v>68</v>
      </c>
      <c r="K17" s="18">
        <v>2483</v>
      </c>
      <c r="L17" s="195"/>
      <c r="M17" s="196"/>
    </row>
    <row r="18" spans="1:13" s="177" customFormat="1" ht="18" customHeight="1">
      <c r="A18" s="184"/>
      <c r="B18" s="184">
        <v>6</v>
      </c>
      <c r="C18" s="205"/>
      <c r="D18" s="199">
        <v>2864</v>
      </c>
      <c r="E18" s="200">
        <v>292</v>
      </c>
      <c r="F18" s="18">
        <v>167</v>
      </c>
      <c r="G18" s="18">
        <v>47</v>
      </c>
      <c r="H18" s="18">
        <v>39</v>
      </c>
      <c r="I18" s="18">
        <v>39</v>
      </c>
      <c r="J18" s="18">
        <v>65</v>
      </c>
      <c r="K18" s="18">
        <v>2507</v>
      </c>
      <c r="L18" s="195"/>
      <c r="M18" s="196"/>
    </row>
    <row r="19" spans="1:13" s="177" customFormat="1" ht="18" customHeight="1">
      <c r="A19" s="184"/>
      <c r="B19" s="184">
        <v>7</v>
      </c>
      <c r="C19" s="205"/>
      <c r="D19" s="199">
        <v>2890</v>
      </c>
      <c r="E19" s="200">
        <v>296</v>
      </c>
      <c r="F19" s="18">
        <v>175</v>
      </c>
      <c r="G19" s="18">
        <v>43</v>
      </c>
      <c r="H19" s="18">
        <v>40</v>
      </c>
      <c r="I19" s="18">
        <v>38</v>
      </c>
      <c r="J19" s="18">
        <v>67</v>
      </c>
      <c r="K19" s="18">
        <v>2527</v>
      </c>
      <c r="L19" s="195"/>
      <c r="M19" s="196"/>
    </row>
    <row r="20" spans="1:13" s="177" customFormat="1" ht="18" customHeight="1">
      <c r="A20" s="184"/>
      <c r="B20" s="184">
        <v>8</v>
      </c>
      <c r="C20" s="205"/>
      <c r="D20" s="199">
        <v>2914</v>
      </c>
      <c r="E20" s="200">
        <v>306</v>
      </c>
      <c r="F20" s="18">
        <v>175</v>
      </c>
      <c r="G20" s="18">
        <v>49</v>
      </c>
      <c r="H20" s="18">
        <v>41</v>
      </c>
      <c r="I20" s="18">
        <v>41</v>
      </c>
      <c r="J20" s="18">
        <v>71</v>
      </c>
      <c r="K20" s="18">
        <v>2537</v>
      </c>
      <c r="L20" s="195"/>
      <c r="M20" s="196"/>
    </row>
    <row r="21" spans="1:13" s="177" customFormat="1" ht="18" customHeight="1">
      <c r="A21" s="184"/>
      <c r="B21" s="184">
        <v>9</v>
      </c>
      <c r="C21" s="205"/>
      <c r="D21" s="199">
        <v>2932</v>
      </c>
      <c r="E21" s="200">
        <v>318</v>
      </c>
      <c r="F21" s="18">
        <v>186</v>
      </c>
      <c r="G21" s="18">
        <v>53</v>
      </c>
      <c r="H21" s="18">
        <v>37</v>
      </c>
      <c r="I21" s="18">
        <v>42</v>
      </c>
      <c r="J21" s="18">
        <v>71</v>
      </c>
      <c r="K21" s="18">
        <v>2543</v>
      </c>
      <c r="L21" s="195"/>
      <c r="M21" s="196"/>
    </row>
    <row r="22" spans="1:13" s="177" customFormat="1" ht="18" customHeight="1">
      <c r="A22" s="184"/>
      <c r="B22" s="184">
        <v>10</v>
      </c>
      <c r="C22" s="205"/>
      <c r="D22" s="199">
        <v>2964</v>
      </c>
      <c r="E22" s="200">
        <v>331</v>
      </c>
      <c r="F22" s="18">
        <v>205</v>
      </c>
      <c r="G22" s="18">
        <v>49</v>
      </c>
      <c r="H22" s="18">
        <v>36</v>
      </c>
      <c r="I22" s="18">
        <v>41</v>
      </c>
      <c r="J22" s="18">
        <v>69</v>
      </c>
      <c r="K22" s="18">
        <v>2564</v>
      </c>
      <c r="L22" s="195"/>
      <c r="M22" s="196"/>
    </row>
    <row r="23" spans="1:13" s="177" customFormat="1" ht="18" customHeight="1">
      <c r="A23" s="184"/>
      <c r="B23" s="184">
        <v>11</v>
      </c>
      <c r="C23" s="205"/>
      <c r="D23" s="199">
        <v>2970</v>
      </c>
      <c r="E23" s="200">
        <v>328</v>
      </c>
      <c r="F23" s="18">
        <v>209</v>
      </c>
      <c r="G23" s="18">
        <v>43</v>
      </c>
      <c r="H23" s="18">
        <v>38</v>
      </c>
      <c r="I23" s="18">
        <v>38</v>
      </c>
      <c r="J23" s="18">
        <v>69</v>
      </c>
      <c r="K23" s="18">
        <v>2573</v>
      </c>
      <c r="L23" s="195"/>
      <c r="M23" s="196"/>
    </row>
    <row r="24" spans="1:13" s="177" customFormat="1" ht="18" customHeight="1">
      <c r="A24" s="184"/>
      <c r="B24" s="184">
        <v>12</v>
      </c>
      <c r="C24" s="205"/>
      <c r="D24" s="199">
        <v>2992</v>
      </c>
      <c r="E24" s="200">
        <v>364</v>
      </c>
      <c r="F24" s="18">
        <v>231</v>
      </c>
      <c r="G24" s="18">
        <v>54</v>
      </c>
      <c r="H24" s="18">
        <v>36</v>
      </c>
      <c r="I24" s="18">
        <v>43</v>
      </c>
      <c r="J24" s="18">
        <v>73</v>
      </c>
      <c r="K24" s="18">
        <v>2555</v>
      </c>
      <c r="L24" s="195"/>
      <c r="M24" s="196"/>
    </row>
    <row r="25" spans="1:13" s="177" customFormat="1" ht="18" customHeight="1">
      <c r="A25" s="184" t="s">
        <v>330</v>
      </c>
      <c r="B25" s="184" t="s">
        <v>334</v>
      </c>
      <c r="C25" s="205" t="s">
        <v>74</v>
      </c>
      <c r="D25" s="199">
        <v>2995</v>
      </c>
      <c r="E25" s="200">
        <v>359</v>
      </c>
      <c r="F25" s="18">
        <v>230</v>
      </c>
      <c r="G25" s="18">
        <v>50</v>
      </c>
      <c r="H25" s="18">
        <v>37</v>
      </c>
      <c r="I25" s="18">
        <v>42</v>
      </c>
      <c r="J25" s="18">
        <v>77</v>
      </c>
      <c r="K25" s="18">
        <v>2559</v>
      </c>
      <c r="L25" s="195"/>
      <c r="M25" s="196"/>
    </row>
    <row r="26" spans="1:13" s="177" customFormat="1" ht="18" customHeight="1">
      <c r="A26" s="184"/>
      <c r="B26" s="184" t="s">
        <v>88</v>
      </c>
      <c r="C26" s="206"/>
      <c r="D26" s="199">
        <v>2990</v>
      </c>
      <c r="E26" s="200">
        <v>363</v>
      </c>
      <c r="F26" s="18">
        <v>233</v>
      </c>
      <c r="G26" s="18">
        <v>51</v>
      </c>
      <c r="H26" s="18">
        <v>39</v>
      </c>
      <c r="I26" s="18">
        <v>40</v>
      </c>
      <c r="J26" s="18">
        <v>81</v>
      </c>
      <c r="K26" s="18">
        <v>2546</v>
      </c>
      <c r="L26" s="195"/>
      <c r="M26" s="196"/>
    </row>
    <row r="27" spans="1:13" s="177" customFormat="1" ht="18" customHeight="1">
      <c r="A27" s="187"/>
      <c r="B27" s="187" t="s">
        <v>87</v>
      </c>
      <c r="C27" s="207"/>
      <c r="D27" s="199">
        <v>3005</v>
      </c>
      <c r="E27" s="208">
        <v>369</v>
      </c>
      <c r="F27" s="209">
        <v>232</v>
      </c>
      <c r="G27" s="209">
        <v>54</v>
      </c>
      <c r="H27" s="209">
        <v>38</v>
      </c>
      <c r="I27" s="209">
        <v>45</v>
      </c>
      <c r="J27" s="209">
        <v>77</v>
      </c>
      <c r="K27" s="209">
        <v>2559</v>
      </c>
      <c r="L27" s="195"/>
      <c r="M27" s="196"/>
    </row>
    <row r="28" spans="1:11" s="192" customFormat="1" ht="14.25" customHeight="1">
      <c r="A28" s="189" t="s">
        <v>73</v>
      </c>
      <c r="B28" s="189"/>
      <c r="C28" s="189"/>
      <c r="D28" s="189"/>
      <c r="E28" s="190"/>
      <c r="F28" s="190"/>
      <c r="G28" s="190"/>
      <c r="H28" s="190"/>
      <c r="I28" s="190"/>
      <c r="J28" s="190"/>
      <c r="K28" s="190"/>
    </row>
    <row r="29" spans="4:11" s="2" customFormat="1" ht="13.5">
      <c r="D29" s="168"/>
      <c r="E29" s="168"/>
      <c r="F29" s="168"/>
      <c r="G29" s="168"/>
      <c r="H29" s="168"/>
      <c r="I29" s="168"/>
      <c r="J29" s="168"/>
      <c r="K29" s="168"/>
    </row>
    <row r="30" spans="4:11" s="2" customFormat="1" ht="13.5">
      <c r="D30" s="167"/>
      <c r="E30" s="167"/>
      <c r="F30" s="167"/>
      <c r="G30" s="167"/>
      <c r="H30" s="167"/>
      <c r="I30" s="167"/>
      <c r="J30" s="167"/>
      <c r="K30" s="167"/>
    </row>
    <row r="31" spans="4:11" s="2" customFormat="1" ht="13.5">
      <c r="D31" s="167"/>
      <c r="E31" s="167"/>
      <c r="F31" s="167"/>
      <c r="G31" s="167"/>
      <c r="H31" s="167"/>
      <c r="I31" s="167"/>
      <c r="J31" s="167"/>
      <c r="K31" s="167"/>
    </row>
    <row r="32" spans="4:11" s="2" customFormat="1" ht="13.5">
      <c r="D32" s="167"/>
      <c r="E32" s="167"/>
      <c r="F32" s="167"/>
      <c r="G32" s="167"/>
      <c r="H32" s="167"/>
      <c r="I32" s="167"/>
      <c r="J32" s="167"/>
      <c r="K32" s="167"/>
    </row>
    <row r="33" spans="4:11" s="2" customFormat="1" ht="11.25" customHeight="1">
      <c r="D33" s="168"/>
      <c r="E33" s="168"/>
      <c r="F33" s="168"/>
      <c r="G33" s="168"/>
      <c r="H33" s="168"/>
      <c r="I33" s="168"/>
      <c r="J33" s="168"/>
      <c r="K33" s="168"/>
    </row>
    <row r="34" spans="4:11" s="2" customFormat="1" ht="13.5">
      <c r="D34" s="168"/>
      <c r="E34" s="168"/>
      <c r="F34" s="168"/>
      <c r="G34" s="168"/>
      <c r="H34" s="168"/>
      <c r="I34" s="168"/>
      <c r="J34" s="168"/>
      <c r="K34" s="168"/>
    </row>
    <row r="35" spans="4:11" s="2" customFormat="1" ht="13.5">
      <c r="D35" s="168"/>
      <c r="E35" s="168"/>
      <c r="F35" s="168"/>
      <c r="G35" s="168"/>
      <c r="H35" s="168"/>
      <c r="I35" s="168"/>
      <c r="J35" s="168"/>
      <c r="K35" s="168"/>
    </row>
    <row r="36" spans="4:11" s="2" customFormat="1" ht="13.5">
      <c r="D36" s="168"/>
      <c r="E36" s="168"/>
      <c r="F36" s="168"/>
      <c r="G36" s="168"/>
      <c r="H36" s="168"/>
      <c r="I36" s="168"/>
      <c r="J36" s="168"/>
      <c r="K36" s="168"/>
    </row>
    <row r="37" spans="4:11" s="2" customFormat="1" ht="13.5">
      <c r="D37" s="168"/>
      <c r="E37" s="168"/>
      <c r="F37" s="168"/>
      <c r="G37" s="168"/>
      <c r="H37" s="168"/>
      <c r="I37" s="168"/>
      <c r="J37" s="168"/>
      <c r="K37" s="168"/>
    </row>
    <row r="38" spans="4:11" s="2" customFormat="1" ht="13.5">
      <c r="D38" s="168"/>
      <c r="E38" s="168"/>
      <c r="F38" s="168"/>
      <c r="G38" s="168"/>
      <c r="H38" s="168"/>
      <c r="I38" s="168"/>
      <c r="J38" s="168"/>
      <c r="K38" s="168"/>
    </row>
    <row r="39" spans="4:11" s="2" customFormat="1" ht="13.5">
      <c r="D39" s="168"/>
      <c r="E39" s="168"/>
      <c r="F39" s="168"/>
      <c r="G39" s="168"/>
      <c r="H39" s="168"/>
      <c r="I39" s="168"/>
      <c r="J39" s="168"/>
      <c r="K39" s="168"/>
    </row>
    <row r="40" spans="4:11" s="2" customFormat="1" ht="13.5">
      <c r="D40" s="168"/>
      <c r="E40" s="168"/>
      <c r="F40" s="168"/>
      <c r="G40" s="168"/>
      <c r="H40" s="168"/>
      <c r="I40" s="168"/>
      <c r="J40" s="168"/>
      <c r="K40" s="168"/>
    </row>
    <row r="41" spans="4:11" s="2" customFormat="1" ht="13.5">
      <c r="D41" s="168"/>
      <c r="E41" s="168"/>
      <c r="F41" s="168"/>
      <c r="G41" s="168"/>
      <c r="H41" s="168"/>
      <c r="I41" s="168"/>
      <c r="J41" s="168"/>
      <c r="K41" s="168"/>
    </row>
    <row r="42" spans="4:11" s="2" customFormat="1" ht="13.5">
      <c r="D42" s="168"/>
      <c r="E42" s="168"/>
      <c r="F42" s="168"/>
      <c r="G42" s="168"/>
      <c r="H42" s="168"/>
      <c r="I42" s="168"/>
      <c r="J42" s="168"/>
      <c r="K42" s="168"/>
    </row>
    <row r="43" spans="4:11" s="2" customFormat="1" ht="13.5">
      <c r="D43" s="168"/>
      <c r="E43" s="168"/>
      <c r="F43" s="168"/>
      <c r="G43" s="168"/>
      <c r="H43" s="168"/>
      <c r="I43" s="168"/>
      <c r="J43" s="168"/>
      <c r="K43" s="168"/>
    </row>
    <row r="44" spans="4:11" s="2" customFormat="1" ht="13.5">
      <c r="D44" s="168"/>
      <c r="E44" s="168"/>
      <c r="F44" s="168"/>
      <c r="G44" s="168"/>
      <c r="H44" s="168"/>
      <c r="I44" s="168"/>
      <c r="J44" s="168"/>
      <c r="K44" s="168"/>
    </row>
    <row r="45" spans="4:11" s="2" customFormat="1" ht="13.5">
      <c r="D45" s="168"/>
      <c r="E45" s="168"/>
      <c r="F45" s="168"/>
      <c r="G45" s="168"/>
      <c r="H45" s="168"/>
      <c r="I45" s="168"/>
      <c r="J45" s="168"/>
      <c r="K45" s="168"/>
    </row>
    <row r="46" spans="4:11" s="2" customFormat="1" ht="13.5">
      <c r="D46" s="168"/>
      <c r="E46" s="168"/>
      <c r="F46" s="168"/>
      <c r="G46" s="168"/>
      <c r="H46" s="168"/>
      <c r="I46" s="168"/>
      <c r="J46" s="168"/>
      <c r="K46" s="168"/>
    </row>
    <row r="47" spans="4:11" s="2" customFormat="1" ht="13.5">
      <c r="D47" s="168"/>
      <c r="E47" s="168"/>
      <c r="F47" s="168"/>
      <c r="G47" s="168"/>
      <c r="H47" s="168"/>
      <c r="I47" s="168"/>
      <c r="J47" s="168"/>
      <c r="K47" s="168"/>
    </row>
    <row r="48" spans="4:11" s="2" customFormat="1" ht="13.5">
      <c r="D48" s="168"/>
      <c r="E48" s="168"/>
      <c r="F48" s="168"/>
      <c r="G48" s="168"/>
      <c r="H48" s="168"/>
      <c r="I48" s="168"/>
      <c r="J48" s="168"/>
      <c r="K48" s="168"/>
    </row>
    <row r="49" spans="4:11" s="2" customFormat="1" ht="13.5">
      <c r="D49" s="168"/>
      <c r="E49" s="168"/>
      <c r="F49" s="168"/>
      <c r="G49" s="168"/>
      <c r="H49" s="168"/>
      <c r="I49" s="168"/>
      <c r="J49" s="168"/>
      <c r="K49" s="168"/>
    </row>
    <row r="50" spans="4:11" s="2" customFormat="1" ht="13.5">
      <c r="D50" s="168"/>
      <c r="E50" s="168"/>
      <c r="F50" s="168"/>
      <c r="G50" s="168"/>
      <c r="H50" s="168"/>
      <c r="I50" s="168"/>
      <c r="J50" s="168"/>
      <c r="K50" s="168"/>
    </row>
    <row r="51" spans="4:11" s="2" customFormat="1" ht="13.5">
      <c r="D51" s="168"/>
      <c r="E51" s="168"/>
      <c r="F51" s="168"/>
      <c r="G51" s="168"/>
      <c r="H51" s="168"/>
      <c r="I51" s="168"/>
      <c r="J51" s="168"/>
      <c r="K51" s="168"/>
    </row>
    <row r="52" spans="4:11" s="2" customFormat="1" ht="13.5">
      <c r="D52" s="168"/>
      <c r="E52" s="168"/>
      <c r="F52" s="168"/>
      <c r="G52" s="168"/>
      <c r="H52" s="168"/>
      <c r="I52" s="168"/>
      <c r="J52" s="168"/>
      <c r="K52" s="168"/>
    </row>
    <row r="53" spans="4:11" s="2" customFormat="1" ht="13.5">
      <c r="D53" s="168"/>
      <c r="E53" s="168"/>
      <c r="F53" s="168"/>
      <c r="G53" s="168"/>
      <c r="H53" s="168"/>
      <c r="I53" s="168"/>
      <c r="J53" s="168"/>
      <c r="K53" s="168"/>
    </row>
    <row r="54" spans="4:11" s="2" customFormat="1" ht="13.5">
      <c r="D54" s="168"/>
      <c r="E54" s="168"/>
      <c r="F54" s="168"/>
      <c r="G54" s="168"/>
      <c r="H54" s="168"/>
      <c r="I54" s="168"/>
      <c r="J54" s="168"/>
      <c r="K54" s="168"/>
    </row>
    <row r="55" spans="4:11" s="2" customFormat="1" ht="13.5">
      <c r="D55" s="168"/>
      <c r="E55" s="168"/>
      <c r="F55" s="168"/>
      <c r="G55" s="168"/>
      <c r="H55" s="168"/>
      <c r="I55" s="168"/>
      <c r="J55" s="168"/>
      <c r="K55" s="168"/>
    </row>
    <row r="56" spans="4:11" s="2" customFormat="1" ht="13.5">
      <c r="D56" s="168"/>
      <c r="E56" s="168"/>
      <c r="F56" s="168"/>
      <c r="G56" s="168"/>
      <c r="H56" s="168"/>
      <c r="I56" s="168"/>
      <c r="J56" s="168"/>
      <c r="K56" s="168"/>
    </row>
    <row r="57" spans="4:11" s="2" customFormat="1" ht="13.5">
      <c r="D57" s="168"/>
      <c r="E57" s="168"/>
      <c r="F57" s="168"/>
      <c r="G57" s="168"/>
      <c r="H57" s="168"/>
      <c r="I57" s="168"/>
      <c r="J57" s="168"/>
      <c r="K57" s="168"/>
    </row>
    <row r="58" spans="4:11" s="2" customFormat="1" ht="13.5">
      <c r="D58" s="168"/>
      <c r="E58" s="168"/>
      <c r="F58" s="168"/>
      <c r="G58" s="168"/>
      <c r="H58" s="168"/>
      <c r="I58" s="168"/>
      <c r="J58" s="168"/>
      <c r="K58" s="168"/>
    </row>
    <row r="59" spans="4:11" s="2" customFormat="1" ht="13.5">
      <c r="D59" s="168"/>
      <c r="E59" s="168"/>
      <c r="F59" s="168"/>
      <c r="G59" s="168"/>
      <c r="H59" s="168"/>
      <c r="I59" s="168"/>
      <c r="J59" s="168"/>
      <c r="K59" s="168"/>
    </row>
    <row r="60" spans="4:11" s="2" customFormat="1" ht="13.5">
      <c r="D60" s="168"/>
      <c r="E60" s="168"/>
      <c r="F60" s="168"/>
      <c r="G60" s="168"/>
      <c r="H60" s="168"/>
      <c r="I60" s="168"/>
      <c r="J60" s="168"/>
      <c r="K60" s="168"/>
    </row>
    <row r="61" spans="4:11" s="2" customFormat="1" ht="13.5">
      <c r="D61" s="168"/>
      <c r="E61" s="168"/>
      <c r="F61" s="168"/>
      <c r="G61" s="168"/>
      <c r="H61" s="168"/>
      <c r="I61" s="168"/>
      <c r="J61" s="168"/>
      <c r="K61" s="168"/>
    </row>
    <row r="62" spans="4:11" s="2" customFormat="1" ht="13.5">
      <c r="D62" s="168"/>
      <c r="E62" s="168"/>
      <c r="F62" s="168"/>
      <c r="G62" s="168"/>
      <c r="H62" s="168"/>
      <c r="I62" s="168"/>
      <c r="J62" s="168"/>
      <c r="K62" s="168"/>
    </row>
    <row r="63" spans="4:11" s="2" customFormat="1" ht="13.5">
      <c r="D63" s="168"/>
      <c r="E63" s="168"/>
      <c r="F63" s="168"/>
      <c r="G63" s="168"/>
      <c r="H63" s="168"/>
      <c r="I63" s="168"/>
      <c r="J63" s="168"/>
      <c r="K63" s="168"/>
    </row>
    <row r="64" spans="4:11" s="2" customFormat="1" ht="13.5">
      <c r="D64" s="168"/>
      <c r="E64" s="168"/>
      <c r="F64" s="168"/>
      <c r="G64" s="168"/>
      <c r="H64" s="168"/>
      <c r="I64" s="168"/>
      <c r="J64" s="168"/>
      <c r="K64" s="168"/>
    </row>
    <row r="65" spans="4:11" s="2" customFormat="1" ht="13.5">
      <c r="D65" s="168"/>
      <c r="E65" s="168"/>
      <c r="F65" s="168"/>
      <c r="G65" s="168"/>
      <c r="H65" s="168"/>
      <c r="I65" s="168"/>
      <c r="J65" s="168"/>
      <c r="K65" s="168"/>
    </row>
    <row r="66" spans="4:11" s="2" customFormat="1" ht="13.5">
      <c r="D66" s="168"/>
      <c r="E66" s="168"/>
      <c r="F66" s="168"/>
      <c r="G66" s="168"/>
      <c r="H66" s="168"/>
      <c r="I66" s="168"/>
      <c r="J66" s="168"/>
      <c r="K66" s="168"/>
    </row>
    <row r="67" spans="4:11" s="2" customFormat="1" ht="13.5">
      <c r="D67" s="168"/>
      <c r="E67" s="168"/>
      <c r="F67" s="168"/>
      <c r="G67" s="168"/>
      <c r="H67" s="168"/>
      <c r="I67" s="168"/>
      <c r="J67" s="168"/>
      <c r="K67" s="168"/>
    </row>
    <row r="68" spans="4:11" s="2" customFormat="1" ht="13.5">
      <c r="D68" s="168"/>
      <c r="E68" s="168"/>
      <c r="F68" s="168"/>
      <c r="G68" s="168"/>
      <c r="H68" s="168"/>
      <c r="I68" s="168"/>
      <c r="J68" s="168"/>
      <c r="K68" s="168"/>
    </row>
    <row r="69" spans="4:11" s="2" customFormat="1" ht="13.5">
      <c r="D69" s="168"/>
      <c r="E69" s="168"/>
      <c r="F69" s="168"/>
      <c r="G69" s="168"/>
      <c r="H69" s="168"/>
      <c r="I69" s="168"/>
      <c r="J69" s="168"/>
      <c r="K69" s="168"/>
    </row>
    <row r="70" spans="4:11" s="2" customFormat="1" ht="13.5">
      <c r="D70" s="168"/>
      <c r="E70" s="168"/>
      <c r="F70" s="168"/>
      <c r="G70" s="168"/>
      <c r="H70" s="168"/>
      <c r="I70" s="168"/>
      <c r="J70" s="168"/>
      <c r="K70" s="168"/>
    </row>
    <row r="71" spans="4:11" s="2" customFormat="1" ht="13.5">
      <c r="D71" s="168"/>
      <c r="E71" s="168"/>
      <c r="F71" s="168"/>
      <c r="G71" s="168"/>
      <c r="H71" s="168"/>
      <c r="I71" s="168"/>
      <c r="J71" s="168"/>
      <c r="K71" s="168"/>
    </row>
    <row r="72" spans="4:11" s="2" customFormat="1" ht="13.5">
      <c r="D72" s="168"/>
      <c r="E72" s="168"/>
      <c r="F72" s="168"/>
      <c r="G72" s="168"/>
      <c r="H72" s="168"/>
      <c r="I72" s="168"/>
      <c r="J72" s="168"/>
      <c r="K72" s="168"/>
    </row>
    <row r="73" spans="4:11" s="2" customFormat="1" ht="13.5">
      <c r="D73" s="168"/>
      <c r="E73" s="168"/>
      <c r="F73" s="168"/>
      <c r="G73" s="168"/>
      <c r="H73" s="168"/>
      <c r="I73" s="168"/>
      <c r="J73" s="168"/>
      <c r="K73" s="168"/>
    </row>
    <row r="74" spans="4:11" s="2" customFormat="1" ht="13.5">
      <c r="D74" s="168"/>
      <c r="E74" s="168"/>
      <c r="F74" s="168"/>
      <c r="G74" s="168"/>
      <c r="H74" s="168"/>
      <c r="I74" s="168"/>
      <c r="J74" s="168"/>
      <c r="K74" s="168"/>
    </row>
    <row r="75" spans="4:11" s="2" customFormat="1" ht="13.5">
      <c r="D75" s="168"/>
      <c r="E75" s="168"/>
      <c r="F75" s="168"/>
      <c r="G75" s="168"/>
      <c r="H75" s="168"/>
      <c r="I75" s="168"/>
      <c r="J75" s="168"/>
      <c r="K75" s="168"/>
    </row>
    <row r="76" spans="4:11" s="2" customFormat="1" ht="13.5">
      <c r="D76" s="168"/>
      <c r="E76" s="168"/>
      <c r="F76" s="168"/>
      <c r="G76" s="168"/>
      <c r="H76" s="168"/>
      <c r="I76" s="168"/>
      <c r="J76" s="168"/>
      <c r="K76" s="168"/>
    </row>
    <row r="77" spans="4:11" s="2" customFormat="1" ht="13.5">
      <c r="D77" s="168"/>
      <c r="E77" s="168"/>
      <c r="F77" s="168"/>
      <c r="G77" s="168"/>
      <c r="H77" s="168"/>
      <c r="I77" s="168"/>
      <c r="J77" s="168"/>
      <c r="K77" s="168"/>
    </row>
    <row r="78" spans="4:11" s="2" customFormat="1" ht="13.5">
      <c r="D78" s="168"/>
      <c r="E78" s="168"/>
      <c r="F78" s="168"/>
      <c r="G78" s="168"/>
      <c r="H78" s="168"/>
      <c r="I78" s="168"/>
      <c r="J78" s="168"/>
      <c r="K78" s="168"/>
    </row>
    <row r="79" spans="4:11" s="2" customFormat="1" ht="13.5">
      <c r="D79" s="168"/>
      <c r="E79" s="168"/>
      <c r="F79" s="168"/>
      <c r="G79" s="168"/>
      <c r="H79" s="168"/>
      <c r="I79" s="168"/>
      <c r="J79" s="168"/>
      <c r="K79" s="168"/>
    </row>
    <row r="80" spans="4:11" s="2" customFormat="1" ht="13.5">
      <c r="D80" s="168"/>
      <c r="E80" s="168"/>
      <c r="F80" s="168"/>
      <c r="G80" s="168"/>
      <c r="H80" s="168"/>
      <c r="I80" s="168"/>
      <c r="J80" s="168"/>
      <c r="K80" s="168"/>
    </row>
    <row r="81" spans="4:11" s="2" customFormat="1" ht="13.5">
      <c r="D81" s="168"/>
      <c r="E81" s="168"/>
      <c r="F81" s="168"/>
      <c r="G81" s="168"/>
      <c r="H81" s="168"/>
      <c r="I81" s="168"/>
      <c r="J81" s="168"/>
      <c r="K81" s="168"/>
    </row>
    <row r="82" spans="4:11" s="2" customFormat="1" ht="13.5">
      <c r="D82" s="168"/>
      <c r="E82" s="168"/>
      <c r="F82" s="168"/>
      <c r="G82" s="168"/>
      <c r="H82" s="168"/>
      <c r="I82" s="168"/>
      <c r="J82" s="168"/>
      <c r="K82" s="168"/>
    </row>
    <row r="83" spans="4:11" s="2" customFormat="1" ht="13.5">
      <c r="D83" s="168"/>
      <c r="E83" s="168"/>
      <c r="F83" s="168"/>
      <c r="G83" s="168"/>
      <c r="H83" s="168"/>
      <c r="I83" s="168"/>
      <c r="J83" s="168"/>
      <c r="K83" s="168"/>
    </row>
    <row r="84" spans="4:11" s="2" customFormat="1" ht="13.5">
      <c r="D84" s="168"/>
      <c r="E84" s="168"/>
      <c r="F84" s="168"/>
      <c r="G84" s="168"/>
      <c r="H84" s="168"/>
      <c r="I84" s="168"/>
      <c r="J84" s="168"/>
      <c r="K84" s="168"/>
    </row>
    <row r="85" spans="4:11" s="2" customFormat="1" ht="13.5">
      <c r="D85" s="168"/>
      <c r="E85" s="168"/>
      <c r="F85" s="168"/>
      <c r="G85" s="168"/>
      <c r="H85" s="168"/>
      <c r="I85" s="168"/>
      <c r="J85" s="168"/>
      <c r="K85" s="168"/>
    </row>
    <row r="86" spans="4:11" s="2" customFormat="1" ht="13.5">
      <c r="D86" s="168"/>
      <c r="E86" s="168"/>
      <c r="F86" s="168"/>
      <c r="G86" s="168"/>
      <c r="H86" s="168"/>
      <c r="I86" s="168"/>
      <c r="J86" s="168"/>
      <c r="K86" s="168"/>
    </row>
    <row r="87" spans="4:11" s="2" customFormat="1" ht="13.5">
      <c r="D87" s="168"/>
      <c r="E87" s="168"/>
      <c r="F87" s="168"/>
      <c r="G87" s="168"/>
      <c r="H87" s="168"/>
      <c r="I87" s="168"/>
      <c r="J87" s="168"/>
      <c r="K87" s="168"/>
    </row>
    <row r="88" spans="4:11" s="2" customFormat="1" ht="13.5">
      <c r="D88" s="168"/>
      <c r="E88" s="168"/>
      <c r="F88" s="168"/>
      <c r="G88" s="168"/>
      <c r="H88" s="168"/>
      <c r="I88" s="168"/>
      <c r="J88" s="168"/>
      <c r="K88" s="168"/>
    </row>
    <row r="89" spans="4:11" s="2" customFormat="1" ht="13.5">
      <c r="D89" s="168"/>
      <c r="E89" s="168"/>
      <c r="F89" s="168"/>
      <c r="G89" s="168"/>
      <c r="H89" s="168"/>
      <c r="I89" s="168"/>
      <c r="J89" s="168"/>
      <c r="K89" s="168"/>
    </row>
    <row r="90" spans="4:11" s="2" customFormat="1" ht="13.5">
      <c r="D90" s="168"/>
      <c r="E90" s="168"/>
      <c r="F90" s="168"/>
      <c r="G90" s="168"/>
      <c r="H90" s="168"/>
      <c r="I90" s="168"/>
      <c r="J90" s="168"/>
      <c r="K90" s="168"/>
    </row>
    <row r="91" spans="4:11" s="2" customFormat="1" ht="13.5">
      <c r="D91" s="168"/>
      <c r="E91" s="168"/>
      <c r="F91" s="168"/>
      <c r="G91" s="168"/>
      <c r="H91" s="168"/>
      <c r="I91" s="168"/>
      <c r="J91" s="168"/>
      <c r="K91" s="168"/>
    </row>
    <row r="92" spans="4:11" s="2" customFormat="1" ht="13.5">
      <c r="D92" s="168"/>
      <c r="E92" s="168"/>
      <c r="F92" s="168"/>
      <c r="G92" s="168"/>
      <c r="H92" s="168"/>
      <c r="I92" s="168"/>
      <c r="J92" s="168"/>
      <c r="K92" s="168"/>
    </row>
    <row r="93" spans="4:11" s="2" customFormat="1" ht="13.5">
      <c r="D93" s="168"/>
      <c r="E93" s="168"/>
      <c r="F93" s="168"/>
      <c r="G93" s="168"/>
      <c r="H93" s="168"/>
      <c r="I93" s="168"/>
      <c r="J93" s="168"/>
      <c r="K93" s="168"/>
    </row>
    <row r="94" spans="4:11" s="2" customFormat="1" ht="13.5">
      <c r="D94" s="168"/>
      <c r="E94" s="168"/>
      <c r="F94" s="168"/>
      <c r="G94" s="168"/>
      <c r="H94" s="168"/>
      <c r="I94" s="168"/>
      <c r="J94" s="168"/>
      <c r="K94" s="168"/>
    </row>
    <row r="95" spans="4:11" s="2" customFormat="1" ht="13.5">
      <c r="D95" s="168"/>
      <c r="E95" s="168"/>
      <c r="F95" s="168"/>
      <c r="G95" s="168"/>
      <c r="H95" s="168"/>
      <c r="I95" s="168"/>
      <c r="J95" s="168"/>
      <c r="K95" s="168"/>
    </row>
    <row r="96" spans="4:11" s="2" customFormat="1" ht="13.5">
      <c r="D96" s="168"/>
      <c r="E96" s="168"/>
      <c r="F96" s="168"/>
      <c r="G96" s="168"/>
      <c r="H96" s="168"/>
      <c r="I96" s="168"/>
      <c r="J96" s="168"/>
      <c r="K96" s="168"/>
    </row>
    <row r="97" spans="4:11" s="2" customFormat="1" ht="13.5">
      <c r="D97" s="168"/>
      <c r="E97" s="168"/>
      <c r="F97" s="168"/>
      <c r="G97" s="168"/>
      <c r="H97" s="168"/>
      <c r="I97" s="168"/>
      <c r="J97" s="168"/>
      <c r="K97" s="168"/>
    </row>
    <row r="98" spans="4:11" s="2" customFormat="1" ht="13.5">
      <c r="D98" s="168"/>
      <c r="E98" s="168"/>
      <c r="F98" s="168"/>
      <c r="G98" s="168"/>
      <c r="H98" s="168"/>
      <c r="I98" s="168"/>
      <c r="J98" s="168"/>
      <c r="K98" s="168"/>
    </row>
    <row r="99" spans="4:11" s="2" customFormat="1" ht="13.5">
      <c r="D99" s="168"/>
      <c r="E99" s="168"/>
      <c r="F99" s="168"/>
      <c r="G99" s="168"/>
      <c r="H99" s="168"/>
      <c r="I99" s="168"/>
      <c r="J99" s="168"/>
      <c r="K99" s="168"/>
    </row>
    <row r="100" spans="4:11" s="2" customFormat="1" ht="13.5">
      <c r="D100" s="168"/>
      <c r="E100" s="168"/>
      <c r="F100" s="168"/>
      <c r="G100" s="168"/>
      <c r="H100" s="168"/>
      <c r="I100" s="168"/>
      <c r="J100" s="168"/>
      <c r="K100" s="168"/>
    </row>
    <row r="101" spans="4:11" s="2" customFormat="1" ht="13.5">
      <c r="D101" s="168"/>
      <c r="E101" s="168"/>
      <c r="F101" s="168"/>
      <c r="G101" s="168"/>
      <c r="H101" s="168"/>
      <c r="I101" s="168"/>
      <c r="J101" s="168"/>
      <c r="K101" s="168"/>
    </row>
    <row r="102" spans="4:11" s="2" customFormat="1" ht="13.5">
      <c r="D102" s="168"/>
      <c r="E102" s="168"/>
      <c r="F102" s="168"/>
      <c r="G102" s="168"/>
      <c r="H102" s="168"/>
      <c r="I102" s="168"/>
      <c r="J102" s="168"/>
      <c r="K102" s="168"/>
    </row>
    <row r="103" spans="4:11" s="2" customFormat="1" ht="13.5">
      <c r="D103" s="168"/>
      <c r="E103" s="168"/>
      <c r="F103" s="168"/>
      <c r="G103" s="168"/>
      <c r="H103" s="168"/>
      <c r="I103" s="168"/>
      <c r="J103" s="168"/>
      <c r="K103" s="168"/>
    </row>
    <row r="104" spans="4:11" s="2" customFormat="1" ht="13.5">
      <c r="D104" s="168"/>
      <c r="E104" s="168"/>
      <c r="F104" s="168"/>
      <c r="G104" s="168"/>
      <c r="H104" s="168"/>
      <c r="I104" s="168"/>
      <c r="J104" s="168"/>
      <c r="K104" s="168"/>
    </row>
    <row r="105" spans="4:11" s="2" customFormat="1" ht="13.5">
      <c r="D105" s="168"/>
      <c r="E105" s="168"/>
      <c r="F105" s="168"/>
      <c r="G105" s="168"/>
      <c r="H105" s="168"/>
      <c r="I105" s="168"/>
      <c r="J105" s="168"/>
      <c r="K105" s="168"/>
    </row>
    <row r="106" spans="4:11" s="2" customFormat="1" ht="13.5">
      <c r="D106" s="168"/>
      <c r="E106" s="168"/>
      <c r="F106" s="168"/>
      <c r="G106" s="168"/>
      <c r="H106" s="168"/>
      <c r="I106" s="168"/>
      <c r="J106" s="168"/>
      <c r="K106" s="168"/>
    </row>
    <row r="107" spans="4:11" s="2" customFormat="1" ht="13.5">
      <c r="D107" s="168"/>
      <c r="E107" s="168"/>
      <c r="F107" s="168"/>
      <c r="G107" s="168"/>
      <c r="H107" s="168"/>
      <c r="I107" s="168"/>
      <c r="J107" s="168"/>
      <c r="K107" s="168"/>
    </row>
    <row r="108" spans="4:11" s="2" customFormat="1" ht="13.5">
      <c r="D108" s="168"/>
      <c r="E108" s="168"/>
      <c r="F108" s="168"/>
      <c r="G108" s="168"/>
      <c r="H108" s="168"/>
      <c r="I108" s="168"/>
      <c r="J108" s="168"/>
      <c r="K108" s="168"/>
    </row>
  </sheetData>
  <sheetProtection/>
  <mergeCells count="19">
    <mergeCell ref="K9:K11"/>
    <mergeCell ref="A2:D2"/>
    <mergeCell ref="A3:K3"/>
    <mergeCell ref="A4:K4"/>
    <mergeCell ref="K6:K8"/>
    <mergeCell ref="A14:C14"/>
    <mergeCell ref="J6:J7"/>
    <mergeCell ref="J8:J9"/>
    <mergeCell ref="J10:J11"/>
    <mergeCell ref="G9:G11"/>
    <mergeCell ref="A13:C13"/>
    <mergeCell ref="D6:D11"/>
    <mergeCell ref="E6:I8"/>
    <mergeCell ref="E9:E11"/>
    <mergeCell ref="F9:F11"/>
    <mergeCell ref="H9:H11"/>
    <mergeCell ref="I9:I11"/>
    <mergeCell ref="A12:C12"/>
    <mergeCell ref="A6:C11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1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bestFit="1" customWidth="1"/>
    <col min="2" max="2" width="9.375" style="1" bestFit="1" customWidth="1"/>
    <col min="3" max="13" width="7.00390625" style="136" customWidth="1"/>
    <col min="14" max="16384" width="9.00390625" style="1" customWidth="1"/>
  </cols>
  <sheetData>
    <row r="1" ht="13.5">
      <c r="A1" s="40" t="s">
        <v>274</v>
      </c>
    </row>
    <row r="2" spans="1:3" ht="13.5">
      <c r="A2" s="442" t="s">
        <v>273</v>
      </c>
      <c r="B2" s="442"/>
      <c r="C2" s="442"/>
    </row>
    <row r="3" spans="1:13" ht="17.25">
      <c r="A3" s="338" t="s">
        <v>128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3.5">
      <c r="A4" s="436" t="s">
        <v>339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</row>
    <row r="5" spans="1:3" ht="6" customHeight="1" thickBot="1">
      <c r="A5" s="169"/>
      <c r="B5" s="169"/>
      <c r="C5" s="141"/>
    </row>
    <row r="6" spans="1:14" s="174" customFormat="1" ht="19.5" customHeight="1" thickTop="1">
      <c r="A6" s="210"/>
      <c r="B6" s="211"/>
      <c r="C6" s="448" t="s">
        <v>127</v>
      </c>
      <c r="D6" s="448" t="s">
        <v>126</v>
      </c>
      <c r="E6" s="451" t="s">
        <v>125</v>
      </c>
      <c r="F6" s="452"/>
      <c r="G6" s="452"/>
      <c r="H6" s="452"/>
      <c r="I6" s="452"/>
      <c r="J6" s="452"/>
      <c r="K6" s="452"/>
      <c r="L6" s="452"/>
      <c r="M6" s="452"/>
      <c r="N6" s="173"/>
    </row>
    <row r="7" spans="1:14" s="216" customFormat="1" ht="19.5" customHeight="1">
      <c r="A7" s="212"/>
      <c r="B7" s="213"/>
      <c r="C7" s="450"/>
      <c r="D7" s="450"/>
      <c r="E7" s="170" t="s">
        <v>70</v>
      </c>
      <c r="F7" s="170" t="s">
        <v>124</v>
      </c>
      <c r="G7" s="170" t="s">
        <v>123</v>
      </c>
      <c r="H7" s="170" t="s">
        <v>122</v>
      </c>
      <c r="I7" s="170" t="s">
        <v>121</v>
      </c>
      <c r="J7" s="170" t="s">
        <v>120</v>
      </c>
      <c r="K7" s="170" t="s">
        <v>119</v>
      </c>
      <c r="L7" s="214" t="s">
        <v>118</v>
      </c>
      <c r="M7" s="214" t="s">
        <v>117</v>
      </c>
      <c r="N7" s="215"/>
    </row>
    <row r="8" spans="1:14" s="177" customFormat="1" ht="21.75" customHeight="1">
      <c r="A8" s="203" t="s">
        <v>116</v>
      </c>
      <c r="B8" s="175" t="s">
        <v>335</v>
      </c>
      <c r="C8" s="21">
        <v>2714</v>
      </c>
      <c r="D8" s="22">
        <v>3424</v>
      </c>
      <c r="E8" s="22">
        <v>8578</v>
      </c>
      <c r="F8" s="22">
        <v>2942</v>
      </c>
      <c r="G8" s="22">
        <v>2444</v>
      </c>
      <c r="H8" s="22">
        <v>149</v>
      </c>
      <c r="I8" s="22">
        <v>376</v>
      </c>
      <c r="J8" s="22">
        <v>2599</v>
      </c>
      <c r="K8" s="22">
        <v>0</v>
      </c>
      <c r="L8" s="22">
        <v>60</v>
      </c>
      <c r="M8" s="22">
        <v>8</v>
      </c>
      <c r="N8" s="176"/>
    </row>
    <row r="9" spans="1:14" s="177" customFormat="1" ht="21.75" customHeight="1">
      <c r="A9" s="203"/>
      <c r="B9" s="205" t="s">
        <v>333</v>
      </c>
      <c r="C9" s="23">
        <v>2854</v>
      </c>
      <c r="D9" s="24">
        <v>3657</v>
      </c>
      <c r="E9" s="24">
        <v>9239</v>
      </c>
      <c r="F9" s="24">
        <v>3165</v>
      </c>
      <c r="G9" s="24">
        <v>2614</v>
      </c>
      <c r="H9" s="24">
        <v>176</v>
      </c>
      <c r="I9" s="24">
        <v>417</v>
      </c>
      <c r="J9" s="24">
        <v>2796</v>
      </c>
      <c r="K9" s="24">
        <v>0</v>
      </c>
      <c r="L9" s="24">
        <v>63</v>
      </c>
      <c r="M9" s="24">
        <v>8</v>
      </c>
      <c r="N9" s="176"/>
    </row>
    <row r="10" spans="1:14" s="182" customFormat="1" ht="21.75" customHeight="1">
      <c r="A10" s="183"/>
      <c r="B10" s="217" t="s">
        <v>336</v>
      </c>
      <c r="C10" s="218">
        <f>SUM(C22,C29)</f>
        <v>3033</v>
      </c>
      <c r="D10" s="219">
        <f aca="true" t="shared" si="0" ref="D10:M10">SUM(D22,D29)</f>
        <v>3932</v>
      </c>
      <c r="E10" s="219">
        <f>SUM(E22,E29)</f>
        <v>9899</v>
      </c>
      <c r="F10" s="219">
        <f>SUM(F22,F29)</f>
        <v>3390</v>
      </c>
      <c r="G10" s="219">
        <f t="shared" si="0"/>
        <v>2842</v>
      </c>
      <c r="H10" s="219">
        <f t="shared" si="0"/>
        <v>207</v>
      </c>
      <c r="I10" s="219">
        <f t="shared" si="0"/>
        <v>448</v>
      </c>
      <c r="J10" s="219">
        <f t="shared" si="0"/>
        <v>2927</v>
      </c>
      <c r="K10" s="219">
        <f t="shared" si="0"/>
        <v>0</v>
      </c>
      <c r="L10" s="219">
        <f t="shared" si="0"/>
        <v>80</v>
      </c>
      <c r="M10" s="219">
        <f t="shared" si="0"/>
        <v>5</v>
      </c>
      <c r="N10" s="181"/>
    </row>
    <row r="11" spans="1:14" s="182" customFormat="1" ht="21.75" customHeight="1">
      <c r="A11" s="203"/>
      <c r="B11" s="205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81"/>
    </row>
    <row r="12" spans="1:14" s="177" customFormat="1" ht="21.75" customHeight="1">
      <c r="A12" s="412" t="s">
        <v>115</v>
      </c>
      <c r="B12" s="413"/>
      <c r="C12" s="23">
        <v>1691</v>
      </c>
      <c r="D12" s="24">
        <v>2248</v>
      </c>
      <c r="E12" s="220">
        <f>SUM(F12:M12)</f>
        <v>5924</v>
      </c>
      <c r="F12" s="24">
        <v>2009</v>
      </c>
      <c r="G12" s="24">
        <v>1851</v>
      </c>
      <c r="H12" s="24">
        <v>124</v>
      </c>
      <c r="I12" s="24">
        <v>239</v>
      </c>
      <c r="J12" s="24">
        <v>1648</v>
      </c>
      <c r="K12" s="24">
        <v>0</v>
      </c>
      <c r="L12" s="24">
        <v>50</v>
      </c>
      <c r="M12" s="24">
        <v>3</v>
      </c>
      <c r="N12" s="176"/>
    </row>
    <row r="13" spans="1:14" s="177" customFormat="1" ht="21.75" customHeight="1">
      <c r="A13" s="412" t="s">
        <v>114</v>
      </c>
      <c r="B13" s="413"/>
      <c r="C13" s="23">
        <v>248</v>
      </c>
      <c r="D13" s="24">
        <v>315</v>
      </c>
      <c r="E13" s="220">
        <f aca="true" t="shared" si="1" ref="E13:E20">SUM(F13:M13)</f>
        <v>780</v>
      </c>
      <c r="F13" s="24">
        <v>255</v>
      </c>
      <c r="G13" s="24">
        <v>213</v>
      </c>
      <c r="H13" s="24">
        <v>18</v>
      </c>
      <c r="I13" s="24">
        <v>36</v>
      </c>
      <c r="J13" s="24">
        <v>254</v>
      </c>
      <c r="K13" s="24">
        <v>0</v>
      </c>
      <c r="L13" s="24">
        <v>4</v>
      </c>
      <c r="M13" s="24">
        <v>0</v>
      </c>
      <c r="N13" s="176"/>
    </row>
    <row r="14" spans="1:14" s="177" customFormat="1" ht="21.75" customHeight="1">
      <c r="A14" s="412" t="s">
        <v>113</v>
      </c>
      <c r="B14" s="413"/>
      <c r="C14" s="23">
        <v>135</v>
      </c>
      <c r="D14" s="24">
        <v>171</v>
      </c>
      <c r="E14" s="220">
        <f t="shared" si="1"/>
        <v>440</v>
      </c>
      <c r="F14" s="24">
        <v>145</v>
      </c>
      <c r="G14" s="24">
        <v>114</v>
      </c>
      <c r="H14" s="24">
        <v>9</v>
      </c>
      <c r="I14" s="24">
        <v>24</v>
      </c>
      <c r="J14" s="24">
        <v>145</v>
      </c>
      <c r="K14" s="24">
        <v>0</v>
      </c>
      <c r="L14" s="24">
        <v>3</v>
      </c>
      <c r="M14" s="24">
        <v>0</v>
      </c>
      <c r="N14" s="176"/>
    </row>
    <row r="15" spans="1:14" s="177" customFormat="1" ht="21.75" customHeight="1">
      <c r="A15" s="412" t="s">
        <v>112</v>
      </c>
      <c r="B15" s="413"/>
      <c r="C15" s="23">
        <v>121</v>
      </c>
      <c r="D15" s="24">
        <v>153</v>
      </c>
      <c r="E15" s="220">
        <f t="shared" si="1"/>
        <v>342</v>
      </c>
      <c r="F15" s="24">
        <v>121</v>
      </c>
      <c r="G15" s="24">
        <v>77</v>
      </c>
      <c r="H15" s="24">
        <v>8</v>
      </c>
      <c r="I15" s="24">
        <v>15</v>
      </c>
      <c r="J15" s="24">
        <v>121</v>
      </c>
      <c r="K15" s="24">
        <v>0</v>
      </c>
      <c r="L15" s="24">
        <v>0</v>
      </c>
      <c r="M15" s="24">
        <v>0</v>
      </c>
      <c r="N15" s="176"/>
    </row>
    <row r="16" spans="1:14" s="177" customFormat="1" ht="21.75" customHeight="1">
      <c r="A16" s="412" t="s">
        <v>111</v>
      </c>
      <c r="B16" s="413"/>
      <c r="C16" s="23">
        <v>51</v>
      </c>
      <c r="D16" s="24">
        <v>66</v>
      </c>
      <c r="E16" s="220">
        <f t="shared" si="1"/>
        <v>149</v>
      </c>
      <c r="F16" s="24">
        <v>56</v>
      </c>
      <c r="G16" s="24">
        <v>34</v>
      </c>
      <c r="H16" s="24">
        <v>7</v>
      </c>
      <c r="I16" s="24">
        <v>7</v>
      </c>
      <c r="J16" s="24">
        <v>44</v>
      </c>
      <c r="K16" s="24">
        <v>0</v>
      </c>
      <c r="L16" s="24">
        <v>1</v>
      </c>
      <c r="M16" s="24">
        <v>0</v>
      </c>
      <c r="N16" s="176"/>
    </row>
    <row r="17" spans="1:14" s="177" customFormat="1" ht="21.75" customHeight="1">
      <c r="A17" s="412" t="s">
        <v>337</v>
      </c>
      <c r="B17" s="413"/>
      <c r="C17" s="23">
        <v>103</v>
      </c>
      <c r="D17" s="24">
        <v>130</v>
      </c>
      <c r="E17" s="220">
        <f t="shared" si="1"/>
        <v>312</v>
      </c>
      <c r="F17" s="24">
        <v>109</v>
      </c>
      <c r="G17" s="24">
        <v>79</v>
      </c>
      <c r="H17" s="24">
        <v>5</v>
      </c>
      <c r="I17" s="24">
        <v>16</v>
      </c>
      <c r="J17" s="24">
        <v>96</v>
      </c>
      <c r="K17" s="24">
        <v>0</v>
      </c>
      <c r="L17" s="24">
        <v>6</v>
      </c>
      <c r="M17" s="24">
        <v>1</v>
      </c>
      <c r="N17" s="176"/>
    </row>
    <row r="18" spans="1:14" s="177" customFormat="1" ht="21.75" customHeight="1">
      <c r="A18" s="412" t="s">
        <v>110</v>
      </c>
      <c r="B18" s="413"/>
      <c r="C18" s="23">
        <v>111</v>
      </c>
      <c r="D18" s="24">
        <v>132</v>
      </c>
      <c r="E18" s="220">
        <f t="shared" si="1"/>
        <v>317</v>
      </c>
      <c r="F18" s="24">
        <v>112</v>
      </c>
      <c r="G18" s="24">
        <v>85</v>
      </c>
      <c r="H18" s="24">
        <v>6</v>
      </c>
      <c r="I18" s="24">
        <v>12</v>
      </c>
      <c r="J18" s="24">
        <v>100</v>
      </c>
      <c r="K18" s="24">
        <v>0</v>
      </c>
      <c r="L18" s="24">
        <v>1</v>
      </c>
      <c r="M18" s="24">
        <v>1</v>
      </c>
      <c r="N18" s="176"/>
    </row>
    <row r="19" spans="1:14" s="177" customFormat="1" ht="21.75" customHeight="1">
      <c r="A19" s="412" t="s">
        <v>109</v>
      </c>
      <c r="B19" s="413"/>
      <c r="C19" s="23">
        <v>192</v>
      </c>
      <c r="D19" s="24">
        <v>239</v>
      </c>
      <c r="E19" s="220">
        <f t="shared" si="1"/>
        <v>566</v>
      </c>
      <c r="F19" s="24">
        <v>198</v>
      </c>
      <c r="G19" s="24">
        <v>167</v>
      </c>
      <c r="H19" s="24">
        <v>12</v>
      </c>
      <c r="I19" s="24">
        <v>28</v>
      </c>
      <c r="J19" s="24">
        <v>158</v>
      </c>
      <c r="K19" s="24">
        <v>0</v>
      </c>
      <c r="L19" s="24">
        <v>3</v>
      </c>
      <c r="M19" s="24">
        <v>0</v>
      </c>
      <c r="N19" s="176"/>
    </row>
    <row r="20" spans="1:14" s="177" customFormat="1" ht="21.75" customHeight="1">
      <c r="A20" s="412" t="s">
        <v>108</v>
      </c>
      <c r="B20" s="413"/>
      <c r="C20" s="23">
        <v>140</v>
      </c>
      <c r="D20" s="24">
        <v>167</v>
      </c>
      <c r="E20" s="220">
        <f t="shared" si="1"/>
        <v>371</v>
      </c>
      <c r="F20" s="24">
        <v>124</v>
      </c>
      <c r="G20" s="24">
        <v>87</v>
      </c>
      <c r="H20" s="24">
        <v>6</v>
      </c>
      <c r="I20" s="24">
        <v>23</v>
      </c>
      <c r="J20" s="24">
        <v>125</v>
      </c>
      <c r="K20" s="24">
        <v>0</v>
      </c>
      <c r="L20" s="24">
        <v>6</v>
      </c>
      <c r="M20" s="24">
        <v>0</v>
      </c>
      <c r="N20" s="176"/>
    </row>
    <row r="21" spans="1:14" s="177" customFormat="1" ht="21.75" customHeight="1">
      <c r="A21" s="184"/>
      <c r="B21" s="206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76"/>
    </row>
    <row r="22" spans="1:14" s="182" customFormat="1" ht="21.75" customHeight="1">
      <c r="A22" s="455" t="s">
        <v>107</v>
      </c>
      <c r="B22" s="456"/>
      <c r="C22" s="218">
        <f>SUM(C12:C20)</f>
        <v>2792</v>
      </c>
      <c r="D22" s="219">
        <f aca="true" t="shared" si="2" ref="D22:M22">SUM(D12:D20)</f>
        <v>3621</v>
      </c>
      <c r="E22" s="219">
        <f>SUM(E12:E20)</f>
        <v>9201</v>
      </c>
      <c r="F22" s="219">
        <f t="shared" si="2"/>
        <v>3129</v>
      </c>
      <c r="G22" s="219">
        <f>SUM(G12:G20)</f>
        <v>2707</v>
      </c>
      <c r="H22" s="219">
        <f t="shared" si="2"/>
        <v>195</v>
      </c>
      <c r="I22" s="219">
        <f t="shared" si="2"/>
        <v>400</v>
      </c>
      <c r="J22" s="219">
        <f t="shared" si="2"/>
        <v>2691</v>
      </c>
      <c r="K22" s="219">
        <f t="shared" si="2"/>
        <v>0</v>
      </c>
      <c r="L22" s="219">
        <f t="shared" si="2"/>
        <v>74</v>
      </c>
      <c r="M22" s="219">
        <f t="shared" si="2"/>
        <v>5</v>
      </c>
      <c r="N22" s="181"/>
    </row>
    <row r="23" spans="1:14" s="182" customFormat="1" ht="21.75" customHeight="1">
      <c r="A23" s="184"/>
      <c r="B23" s="206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81"/>
    </row>
    <row r="24" spans="1:14" s="177" customFormat="1" ht="21.75" customHeight="1">
      <c r="A24" s="408" t="s">
        <v>106</v>
      </c>
      <c r="B24" s="409"/>
      <c r="C24" s="23">
        <v>31</v>
      </c>
      <c r="D24" s="24">
        <v>35</v>
      </c>
      <c r="E24" s="220">
        <f>SUM(F24:M24)</f>
        <v>67</v>
      </c>
      <c r="F24" s="24">
        <v>24</v>
      </c>
      <c r="G24" s="24">
        <v>8</v>
      </c>
      <c r="H24" s="24">
        <v>0</v>
      </c>
      <c r="I24" s="24">
        <v>9</v>
      </c>
      <c r="J24" s="24">
        <v>26</v>
      </c>
      <c r="K24" s="24">
        <v>0</v>
      </c>
      <c r="L24" s="24">
        <v>0</v>
      </c>
      <c r="M24" s="24">
        <v>0</v>
      </c>
      <c r="N24" s="176"/>
    </row>
    <row r="25" spans="1:14" s="177" customFormat="1" ht="21.75" customHeight="1">
      <c r="A25" s="408" t="s">
        <v>105</v>
      </c>
      <c r="B25" s="409"/>
      <c r="C25" s="23">
        <v>61</v>
      </c>
      <c r="D25" s="24">
        <v>75</v>
      </c>
      <c r="E25" s="220">
        <f>SUM(F25:M25)</f>
        <v>141</v>
      </c>
      <c r="F25" s="24">
        <v>55</v>
      </c>
      <c r="G25" s="24">
        <v>17</v>
      </c>
      <c r="H25" s="24">
        <v>1</v>
      </c>
      <c r="I25" s="24">
        <v>10</v>
      </c>
      <c r="J25" s="24">
        <v>58</v>
      </c>
      <c r="K25" s="24">
        <v>0</v>
      </c>
      <c r="L25" s="24">
        <v>0</v>
      </c>
      <c r="M25" s="24">
        <v>0</v>
      </c>
      <c r="N25" s="176"/>
    </row>
    <row r="26" spans="1:14" s="177" customFormat="1" ht="21.75" customHeight="1">
      <c r="A26" s="408" t="s">
        <v>104</v>
      </c>
      <c r="B26" s="409"/>
      <c r="C26" s="23">
        <v>75</v>
      </c>
      <c r="D26" s="24">
        <v>96</v>
      </c>
      <c r="E26" s="220">
        <f>SUM(F26:M26)</f>
        <v>243</v>
      </c>
      <c r="F26" s="24">
        <v>88</v>
      </c>
      <c r="G26" s="24">
        <v>55</v>
      </c>
      <c r="H26" s="24">
        <v>4</v>
      </c>
      <c r="I26" s="24">
        <v>18</v>
      </c>
      <c r="J26" s="24">
        <v>76</v>
      </c>
      <c r="K26" s="24">
        <v>0</v>
      </c>
      <c r="L26" s="24">
        <v>2</v>
      </c>
      <c r="M26" s="24">
        <v>0</v>
      </c>
      <c r="N26" s="176"/>
    </row>
    <row r="27" spans="1:20" s="177" customFormat="1" ht="21.75" customHeight="1">
      <c r="A27" s="408" t="s">
        <v>103</v>
      </c>
      <c r="B27" s="409"/>
      <c r="C27" s="23">
        <v>74</v>
      </c>
      <c r="D27" s="24">
        <v>105</v>
      </c>
      <c r="E27" s="220">
        <f>SUM(F27:M27)</f>
        <v>247</v>
      </c>
      <c r="F27" s="24">
        <v>94</v>
      </c>
      <c r="G27" s="24">
        <v>55</v>
      </c>
      <c r="H27" s="24">
        <v>7</v>
      </c>
      <c r="I27" s="24">
        <v>11</v>
      </c>
      <c r="J27" s="24">
        <v>76</v>
      </c>
      <c r="K27" s="24">
        <v>0</v>
      </c>
      <c r="L27" s="24">
        <v>4</v>
      </c>
      <c r="M27" s="24">
        <v>0</v>
      </c>
      <c r="N27" s="176"/>
      <c r="O27" s="176"/>
      <c r="P27" s="176"/>
      <c r="Q27" s="176"/>
      <c r="R27" s="176"/>
      <c r="S27" s="176"/>
      <c r="T27" s="176"/>
    </row>
    <row r="28" spans="1:20" s="177" customFormat="1" ht="21.75" customHeight="1">
      <c r="A28" s="458"/>
      <c r="B28" s="45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76"/>
      <c r="O28" s="176"/>
      <c r="P28" s="176"/>
      <c r="Q28" s="176"/>
      <c r="R28" s="176"/>
      <c r="S28" s="176"/>
      <c r="T28" s="176"/>
    </row>
    <row r="29" spans="1:20" s="182" customFormat="1" ht="21.75" customHeight="1">
      <c r="A29" s="453" t="s">
        <v>102</v>
      </c>
      <c r="B29" s="454"/>
      <c r="C29" s="221">
        <f aca="true" t="shared" si="3" ref="C29:M29">SUM(C24:C27)</f>
        <v>241</v>
      </c>
      <c r="D29" s="222">
        <f t="shared" si="3"/>
        <v>311</v>
      </c>
      <c r="E29" s="222">
        <f t="shared" si="3"/>
        <v>698</v>
      </c>
      <c r="F29" s="222">
        <f t="shared" si="3"/>
        <v>261</v>
      </c>
      <c r="G29" s="222">
        <f t="shared" si="3"/>
        <v>135</v>
      </c>
      <c r="H29" s="222">
        <f t="shared" si="3"/>
        <v>12</v>
      </c>
      <c r="I29" s="222">
        <f t="shared" si="3"/>
        <v>48</v>
      </c>
      <c r="J29" s="222">
        <f t="shared" si="3"/>
        <v>236</v>
      </c>
      <c r="K29" s="222">
        <f t="shared" si="3"/>
        <v>0</v>
      </c>
      <c r="L29" s="222">
        <f t="shared" si="3"/>
        <v>6</v>
      </c>
      <c r="M29" s="222">
        <f t="shared" si="3"/>
        <v>0</v>
      </c>
      <c r="N29" s="181"/>
      <c r="O29" s="181"/>
      <c r="P29" s="181"/>
      <c r="Q29" s="181"/>
      <c r="R29" s="181"/>
      <c r="S29" s="181"/>
      <c r="T29" s="181"/>
    </row>
    <row r="30" spans="1:20" s="225" customFormat="1" ht="16.5" customHeight="1">
      <c r="A30" s="457" t="s">
        <v>338</v>
      </c>
      <c r="B30" s="457"/>
      <c r="C30" s="457"/>
      <c r="D30" s="457"/>
      <c r="E30" s="189"/>
      <c r="F30" s="189"/>
      <c r="G30" s="189"/>
      <c r="H30" s="223"/>
      <c r="I30" s="223"/>
      <c r="J30" s="223"/>
      <c r="K30" s="223"/>
      <c r="L30" s="223"/>
      <c r="M30" s="223"/>
      <c r="N30" s="224"/>
      <c r="O30" s="224"/>
      <c r="P30" s="224"/>
      <c r="Q30" s="224"/>
      <c r="R30" s="224"/>
      <c r="S30" s="224"/>
      <c r="T30" s="224"/>
    </row>
    <row r="31" spans="1:20" s="2" customFormat="1" ht="18.75" customHeight="1">
      <c r="A31" s="226"/>
      <c r="B31" s="226"/>
      <c r="C31" s="226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O31" s="228"/>
      <c r="P31" s="228"/>
      <c r="Q31" s="228"/>
      <c r="R31" s="228"/>
      <c r="S31" s="228"/>
      <c r="T31" s="228"/>
    </row>
    <row r="32" spans="3:20" s="2" customFormat="1" ht="13.5"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O32" s="228"/>
      <c r="P32" s="228"/>
      <c r="Q32" s="228"/>
      <c r="R32" s="228"/>
      <c r="S32" s="228"/>
      <c r="T32" s="228"/>
    </row>
    <row r="33" spans="3:13" s="2" customFormat="1" ht="13.5"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3:13" s="2" customFormat="1" ht="13.5"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3:13" s="2" customFormat="1" ht="13.5"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3:13" s="2" customFormat="1" ht="11.25" customHeight="1"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3:13" s="2" customFormat="1" ht="13.5"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3:13" s="2" customFormat="1" ht="13.5"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3:13" s="2" customFormat="1" ht="13.5"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3:13" s="2" customFormat="1" ht="13.5"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3:13" s="2" customFormat="1" ht="13.5"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3:13" s="2" customFormat="1" ht="13.5"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3:13" s="2" customFormat="1" ht="13.5"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3:13" s="2" customFormat="1" ht="13.5"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3:13" s="2" customFormat="1" ht="13.5"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3:13" s="2" customFormat="1" ht="13.5"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3:13" s="2" customFormat="1" ht="13.5"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3:13" s="2" customFormat="1" ht="13.5"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3:13" s="2" customFormat="1" ht="13.5"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  <row r="50" spans="3:13" s="2" customFormat="1" ht="13.5"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51" spans="3:13" s="2" customFormat="1" ht="13.5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</row>
    <row r="52" spans="3:13" s="2" customFormat="1" ht="13.5"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3:13" s="2" customFormat="1" ht="13.5"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  <row r="54" spans="3:13" s="2" customFormat="1" ht="13.5"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</row>
    <row r="55" spans="3:13" s="2" customFormat="1" ht="13.5"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3:13" s="2" customFormat="1" ht="13.5"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3:13" s="2" customFormat="1" ht="13.5"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3:13" s="2" customFormat="1" ht="13.5"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</row>
    <row r="59" spans="3:13" s="2" customFormat="1" ht="13.5"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</row>
    <row r="60" spans="3:13" s="2" customFormat="1" ht="13.5"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3:13" s="2" customFormat="1" ht="13.5"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3:13" s="2" customFormat="1" ht="13.5"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  <row r="63" spans="3:13" s="2" customFormat="1" ht="13.5"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</row>
    <row r="64" spans="3:13" s="2" customFormat="1" ht="13.5"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</row>
    <row r="65" spans="3:13" s="2" customFormat="1" ht="13.5"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</row>
    <row r="66" spans="3:13" s="2" customFormat="1" ht="13.5"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</row>
    <row r="67" spans="3:13" s="2" customFormat="1" ht="13.5"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</row>
    <row r="68" spans="3:13" s="2" customFormat="1" ht="13.5"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3:13" s="2" customFormat="1" ht="13.5"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3:13" s="2" customFormat="1" ht="13.5"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</row>
    <row r="71" spans="3:13" s="2" customFormat="1" ht="13.5"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</row>
    <row r="72" spans="3:13" s="2" customFormat="1" ht="13.5"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</row>
    <row r="73" spans="3:13" s="2" customFormat="1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3:13" s="2" customFormat="1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</row>
    <row r="75" spans="3:13" s="2" customFormat="1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</row>
    <row r="76" spans="3:13" s="2" customFormat="1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3:13" s="2" customFormat="1" ht="13.5"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</row>
    <row r="78" spans="3:13" s="2" customFormat="1" ht="13.5"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</row>
    <row r="79" spans="3:13" s="2" customFormat="1" ht="13.5"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</row>
    <row r="80" spans="3:13" s="2" customFormat="1" ht="13.5"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</row>
    <row r="81" spans="3:13" s="2" customFormat="1" ht="13.5"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</row>
    <row r="82" spans="3:13" s="2" customFormat="1" ht="13.5"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</row>
    <row r="83" spans="3:13" s="2" customFormat="1" ht="13.5"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</row>
    <row r="84" spans="3:13" s="2" customFormat="1" ht="13.5"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</row>
    <row r="85" spans="3:13" s="2" customFormat="1" ht="13.5"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</row>
    <row r="86" spans="3:13" s="2" customFormat="1" ht="13.5"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</row>
    <row r="87" spans="3:13" s="2" customFormat="1" ht="13.5"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</row>
    <row r="88" spans="3:13" s="2" customFormat="1" ht="13.5"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</row>
    <row r="89" spans="3:13" s="2" customFormat="1" ht="13.5"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</row>
    <row r="90" spans="3:13" s="2" customFormat="1" ht="13.5"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</row>
    <row r="91" spans="3:13" s="2" customFormat="1" ht="13.5"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</row>
    <row r="92" spans="3:13" s="2" customFormat="1" ht="13.5"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</row>
    <row r="93" spans="3:13" s="2" customFormat="1" ht="13.5"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</row>
    <row r="94" spans="3:13" s="2" customFormat="1" ht="13.5"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</row>
    <row r="95" spans="3:13" s="2" customFormat="1" ht="13.5"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</row>
    <row r="96" spans="3:13" s="2" customFormat="1" ht="13.5"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</row>
    <row r="97" spans="3:13" s="2" customFormat="1" ht="13.5"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</row>
    <row r="98" spans="3:13" s="2" customFormat="1" ht="13.5"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</row>
    <row r="99" spans="3:13" s="2" customFormat="1" ht="13.5"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</row>
    <row r="100" spans="3:13" s="2" customFormat="1" ht="13.5"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</row>
    <row r="101" spans="3:13" s="2" customFormat="1" ht="13.5"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</row>
    <row r="102" spans="3:13" s="2" customFormat="1" ht="13.5"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</row>
    <row r="103" spans="3:13" s="2" customFormat="1" ht="13.5"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</row>
    <row r="104" spans="3:13" s="2" customFormat="1" ht="13.5"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</row>
    <row r="105" spans="3:13" s="2" customFormat="1" ht="13.5"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</row>
    <row r="106" spans="3:13" s="2" customFormat="1" ht="13.5"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</row>
    <row r="107" spans="3:13" s="2" customFormat="1" ht="13.5"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</row>
    <row r="108" spans="3:13" s="2" customFormat="1" ht="13.5"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</row>
    <row r="109" spans="3:13" s="2" customFormat="1" ht="13.5"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</row>
    <row r="110" spans="3:13" s="2" customFormat="1" ht="13.5"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</row>
    <row r="111" spans="3:13" s="2" customFormat="1" ht="13.5"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</row>
  </sheetData>
  <sheetProtection/>
  <mergeCells count="23">
    <mergeCell ref="A17:B17"/>
    <mergeCell ref="A26:B26"/>
    <mergeCell ref="A28:B28"/>
    <mergeCell ref="A12:B12"/>
    <mergeCell ref="A25:B25"/>
    <mergeCell ref="A27:B27"/>
    <mergeCell ref="A19:B19"/>
    <mergeCell ref="A29:B29"/>
    <mergeCell ref="A18:B18"/>
    <mergeCell ref="A22:B22"/>
    <mergeCell ref="A30:D30"/>
    <mergeCell ref="A3:M3"/>
    <mergeCell ref="D6:D7"/>
    <mergeCell ref="A24:B24"/>
    <mergeCell ref="C6:C7"/>
    <mergeCell ref="A20:B20"/>
    <mergeCell ref="A16:B16"/>
    <mergeCell ref="A2:C2"/>
    <mergeCell ref="A4:M4"/>
    <mergeCell ref="E6:M6"/>
    <mergeCell ref="A13:B13"/>
    <mergeCell ref="A14:B14"/>
    <mergeCell ref="A15:B15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8.50390625" style="229" customWidth="1"/>
    <col min="2" max="2" width="7.00390625" style="229" bestFit="1" customWidth="1"/>
    <col min="3" max="5" width="6.125" style="229" bestFit="1" customWidth="1"/>
    <col min="6" max="6" width="5.25390625" style="229" customWidth="1"/>
    <col min="7" max="7" width="4.625" style="229" bestFit="1" customWidth="1"/>
    <col min="8" max="8" width="7.00390625" style="229" bestFit="1" customWidth="1"/>
    <col min="9" max="9" width="6.125" style="229" bestFit="1" customWidth="1"/>
    <col min="10" max="10" width="7.00390625" style="229" bestFit="1" customWidth="1"/>
    <col min="11" max="11" width="6.125" style="229" bestFit="1" customWidth="1"/>
    <col min="12" max="13" width="5.25390625" style="229" customWidth="1"/>
    <col min="14" max="14" width="7.00390625" style="229" customWidth="1"/>
    <col min="15" max="16" width="6.125" style="229" bestFit="1" customWidth="1"/>
    <col min="17" max="19" width="6.125" style="229" customWidth="1"/>
    <col min="20" max="16384" width="9.00390625" style="229" customWidth="1"/>
  </cols>
  <sheetData>
    <row r="1" ht="13.5">
      <c r="A1" s="40" t="s">
        <v>274</v>
      </c>
    </row>
    <row r="2" ht="13.5">
      <c r="A2" s="230" t="s">
        <v>273</v>
      </c>
    </row>
    <row r="3" spans="1:19" s="231" customFormat="1" ht="21">
      <c r="A3" s="467" t="s">
        <v>285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</row>
    <row r="4" spans="1:19" ht="13.5">
      <c r="A4" s="468" t="s">
        <v>340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</row>
    <row r="5" spans="1:19" ht="7.5" customHeight="1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s="234" customFormat="1" ht="17.25" customHeight="1" thickTop="1">
      <c r="A6" s="233"/>
      <c r="B6" s="472" t="s">
        <v>153</v>
      </c>
      <c r="C6" s="471" t="s">
        <v>158</v>
      </c>
      <c r="D6" s="463" t="s">
        <v>157</v>
      </c>
      <c r="E6" s="464"/>
      <c r="F6" s="465"/>
      <c r="G6" s="475" t="s">
        <v>156</v>
      </c>
      <c r="H6" s="463" t="s">
        <v>155</v>
      </c>
      <c r="I6" s="464"/>
      <c r="J6" s="464"/>
      <c r="K6" s="464"/>
      <c r="L6" s="464"/>
      <c r="M6" s="465"/>
      <c r="N6" s="463" t="s">
        <v>154</v>
      </c>
      <c r="O6" s="464"/>
      <c r="P6" s="464"/>
      <c r="Q6" s="464"/>
      <c r="R6" s="464"/>
      <c r="S6" s="464"/>
    </row>
    <row r="7" spans="1:19" s="234" customFormat="1" ht="20.25" customHeight="1">
      <c r="A7" s="235"/>
      <c r="B7" s="473"/>
      <c r="C7" s="466"/>
      <c r="D7" s="460" t="s">
        <v>8</v>
      </c>
      <c r="E7" s="466" t="s">
        <v>152</v>
      </c>
      <c r="F7" s="466" t="s">
        <v>151</v>
      </c>
      <c r="G7" s="460"/>
      <c r="H7" s="460" t="s">
        <v>8</v>
      </c>
      <c r="I7" s="466" t="s">
        <v>143</v>
      </c>
      <c r="J7" s="466" t="s">
        <v>150</v>
      </c>
      <c r="K7" s="466" t="s">
        <v>149</v>
      </c>
      <c r="L7" s="461" t="s">
        <v>148</v>
      </c>
      <c r="M7" s="462"/>
      <c r="N7" s="460" t="s">
        <v>8</v>
      </c>
      <c r="O7" s="466" t="s">
        <v>147</v>
      </c>
      <c r="P7" s="466" t="s">
        <v>146</v>
      </c>
      <c r="Q7" s="460" t="s">
        <v>145</v>
      </c>
      <c r="R7" s="469" t="s">
        <v>144</v>
      </c>
      <c r="S7" s="461" t="s">
        <v>284</v>
      </c>
    </row>
    <row r="8" spans="1:19" s="234" customFormat="1" ht="20.25" customHeight="1">
      <c r="A8" s="237"/>
      <c r="B8" s="474"/>
      <c r="C8" s="466"/>
      <c r="D8" s="460"/>
      <c r="E8" s="466"/>
      <c r="F8" s="466"/>
      <c r="G8" s="460"/>
      <c r="H8" s="460"/>
      <c r="I8" s="466"/>
      <c r="J8" s="466"/>
      <c r="K8" s="466"/>
      <c r="L8" s="236" t="s">
        <v>143</v>
      </c>
      <c r="M8" s="236" t="s">
        <v>142</v>
      </c>
      <c r="N8" s="460"/>
      <c r="O8" s="466"/>
      <c r="P8" s="466"/>
      <c r="Q8" s="460"/>
      <c r="R8" s="470"/>
      <c r="S8" s="461"/>
    </row>
    <row r="9" spans="1:20" s="234" customFormat="1" ht="31.5" customHeight="1">
      <c r="A9" s="238" t="s">
        <v>329</v>
      </c>
      <c r="B9" s="239">
        <v>40946</v>
      </c>
      <c r="C9" s="240">
        <v>2970</v>
      </c>
      <c r="D9" s="240">
        <v>3690</v>
      </c>
      <c r="E9" s="240">
        <v>3667</v>
      </c>
      <c r="F9" s="240">
        <v>23</v>
      </c>
      <c r="G9" s="240">
        <v>434</v>
      </c>
      <c r="H9" s="240">
        <v>23032</v>
      </c>
      <c r="I9" s="240">
        <v>7062</v>
      </c>
      <c r="J9" s="240">
        <v>13020</v>
      </c>
      <c r="K9" s="240">
        <v>2641</v>
      </c>
      <c r="L9" s="240">
        <v>236</v>
      </c>
      <c r="M9" s="240">
        <v>73</v>
      </c>
      <c r="N9" s="240">
        <v>10820</v>
      </c>
      <c r="O9" s="240">
        <v>6561</v>
      </c>
      <c r="P9" s="240">
        <v>1923</v>
      </c>
      <c r="Q9" s="240">
        <v>912</v>
      </c>
      <c r="R9" s="240">
        <v>1362</v>
      </c>
      <c r="S9" s="31">
        <v>62</v>
      </c>
      <c r="T9" s="241"/>
    </row>
    <row r="10" spans="1:20" s="234" customFormat="1" ht="31.5" customHeight="1">
      <c r="A10" s="242">
        <v>23</v>
      </c>
      <c r="B10" s="29">
        <v>40453</v>
      </c>
      <c r="C10" s="30">
        <v>2905</v>
      </c>
      <c r="D10" s="30">
        <v>3597</v>
      </c>
      <c r="E10" s="30">
        <v>3572</v>
      </c>
      <c r="F10" s="30">
        <v>25</v>
      </c>
      <c r="G10" s="30">
        <v>409</v>
      </c>
      <c r="H10" s="30">
        <v>22884</v>
      </c>
      <c r="I10" s="30">
        <v>6865</v>
      </c>
      <c r="J10" s="30">
        <v>13132</v>
      </c>
      <c r="K10" s="30">
        <v>2576</v>
      </c>
      <c r="L10" s="30">
        <v>234</v>
      </c>
      <c r="M10" s="30">
        <v>77</v>
      </c>
      <c r="N10" s="30">
        <v>10658</v>
      </c>
      <c r="O10" s="30">
        <v>6524</v>
      </c>
      <c r="P10" s="30">
        <v>1895</v>
      </c>
      <c r="Q10" s="30">
        <v>836</v>
      </c>
      <c r="R10" s="30">
        <v>1345</v>
      </c>
      <c r="S10" s="32">
        <v>58</v>
      </c>
      <c r="T10" s="241"/>
    </row>
    <row r="11" spans="1:20" s="246" customFormat="1" ht="31.5" customHeight="1">
      <c r="A11" s="243">
        <v>24</v>
      </c>
      <c r="B11" s="244">
        <f>SUM(B23,B34)</f>
        <v>40926</v>
      </c>
      <c r="C11" s="244">
        <f>SUM(C23,C34)</f>
        <v>2864</v>
      </c>
      <c r="D11" s="244">
        <f>SUM(D23,D34)</f>
        <v>3608</v>
      </c>
      <c r="E11" s="244">
        <f>SUM(E23,E34)</f>
        <v>3582</v>
      </c>
      <c r="F11" s="244">
        <f>SUM(F23,F34)</f>
        <v>26</v>
      </c>
      <c r="G11" s="244">
        <f aca="true" t="shared" si="0" ref="G11:R11">SUM(G23,G34)</f>
        <v>404</v>
      </c>
      <c r="H11" s="244">
        <f>SUM(H23,H34)</f>
        <v>23170</v>
      </c>
      <c r="I11" s="244">
        <f t="shared" si="0"/>
        <v>6882</v>
      </c>
      <c r="J11" s="244">
        <f t="shared" si="0"/>
        <v>13445</v>
      </c>
      <c r="K11" s="244">
        <f t="shared" si="0"/>
        <v>2532</v>
      </c>
      <c r="L11" s="244">
        <f t="shared" si="0"/>
        <v>232</v>
      </c>
      <c r="M11" s="244">
        <f t="shared" si="0"/>
        <v>79</v>
      </c>
      <c r="N11" s="245">
        <f>SUM(N23,N34)</f>
        <v>10880</v>
      </c>
      <c r="O11" s="244">
        <f t="shared" si="0"/>
        <v>6646</v>
      </c>
      <c r="P11" s="244">
        <f t="shared" si="0"/>
        <v>1926</v>
      </c>
      <c r="Q11" s="244">
        <f t="shared" si="0"/>
        <v>845</v>
      </c>
      <c r="R11" s="244">
        <f t="shared" si="0"/>
        <v>1398</v>
      </c>
      <c r="S11" s="244">
        <f>SUM(S23,S34)</f>
        <v>65</v>
      </c>
      <c r="T11" s="241"/>
    </row>
    <row r="12" spans="1:20" s="234" customFormat="1" ht="31.5" customHeight="1">
      <c r="A12" s="247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0"/>
      <c r="P12" s="30"/>
      <c r="Q12" s="30"/>
      <c r="R12" s="30"/>
      <c r="S12" s="30"/>
      <c r="T12" s="241"/>
    </row>
    <row r="13" spans="1:20" s="234" customFormat="1" ht="31.5" customHeight="1">
      <c r="A13" s="248" t="s">
        <v>115</v>
      </c>
      <c r="B13" s="249">
        <f>SUM(C13,D13,G13,H13,N13)</f>
        <v>12671</v>
      </c>
      <c r="C13" s="250">
        <v>886</v>
      </c>
      <c r="D13" s="251">
        <v>1151</v>
      </c>
      <c r="E13" s="250">
        <v>1142</v>
      </c>
      <c r="F13" s="250">
        <v>9</v>
      </c>
      <c r="G13" s="250">
        <v>140</v>
      </c>
      <c r="H13" s="251">
        <v>7104</v>
      </c>
      <c r="I13" s="250">
        <v>2154</v>
      </c>
      <c r="J13" s="250">
        <v>3993</v>
      </c>
      <c r="K13" s="250">
        <v>857</v>
      </c>
      <c r="L13" s="250">
        <v>75</v>
      </c>
      <c r="M13" s="250">
        <v>25</v>
      </c>
      <c r="N13" s="33">
        <v>3390</v>
      </c>
      <c r="O13" s="250">
        <v>1992</v>
      </c>
      <c r="P13" s="250">
        <v>670</v>
      </c>
      <c r="Q13" s="250">
        <v>261</v>
      </c>
      <c r="R13" s="250">
        <v>444</v>
      </c>
      <c r="S13" s="250">
        <v>23</v>
      </c>
      <c r="T13" s="241"/>
    </row>
    <row r="14" spans="1:20" s="234" customFormat="1" ht="31.5" customHeight="1">
      <c r="A14" s="248" t="s">
        <v>114</v>
      </c>
      <c r="B14" s="249">
        <f aca="true" t="shared" si="1" ref="B14:B21">SUM(C14,D14,G14,H14,N14)</f>
        <v>3624</v>
      </c>
      <c r="C14" s="250">
        <v>213</v>
      </c>
      <c r="D14" s="251">
        <v>276</v>
      </c>
      <c r="E14" s="250">
        <v>274</v>
      </c>
      <c r="F14" s="250">
        <v>2</v>
      </c>
      <c r="G14" s="250">
        <v>33</v>
      </c>
      <c r="H14" s="251">
        <v>2051</v>
      </c>
      <c r="I14" s="250">
        <v>579</v>
      </c>
      <c r="J14" s="250">
        <v>1201</v>
      </c>
      <c r="K14" s="250">
        <v>218</v>
      </c>
      <c r="L14" s="250">
        <v>42</v>
      </c>
      <c r="M14" s="250">
        <v>11</v>
      </c>
      <c r="N14" s="33">
        <v>1051</v>
      </c>
      <c r="O14" s="250">
        <v>668</v>
      </c>
      <c r="P14" s="250">
        <v>179</v>
      </c>
      <c r="Q14" s="250">
        <v>69</v>
      </c>
      <c r="R14" s="250">
        <v>133</v>
      </c>
      <c r="S14" s="250">
        <v>2</v>
      </c>
      <c r="T14" s="241"/>
    </row>
    <row r="15" spans="1:20" s="234" customFormat="1" ht="31.5" customHeight="1">
      <c r="A15" s="248" t="s">
        <v>113</v>
      </c>
      <c r="B15" s="249">
        <f t="shared" si="1"/>
        <v>1729</v>
      </c>
      <c r="C15" s="250">
        <v>140</v>
      </c>
      <c r="D15" s="251">
        <v>146</v>
      </c>
      <c r="E15" s="250">
        <v>145</v>
      </c>
      <c r="F15" s="250">
        <v>1</v>
      </c>
      <c r="G15" s="250">
        <v>16</v>
      </c>
      <c r="H15" s="251">
        <v>892</v>
      </c>
      <c r="I15" s="250">
        <v>268</v>
      </c>
      <c r="J15" s="250">
        <v>504</v>
      </c>
      <c r="K15" s="250">
        <v>108</v>
      </c>
      <c r="L15" s="250">
        <v>6</v>
      </c>
      <c r="M15" s="250">
        <v>6</v>
      </c>
      <c r="N15" s="33">
        <v>535</v>
      </c>
      <c r="O15" s="250">
        <v>338</v>
      </c>
      <c r="P15" s="250">
        <v>78</v>
      </c>
      <c r="Q15" s="250">
        <v>42</v>
      </c>
      <c r="R15" s="250">
        <v>77</v>
      </c>
      <c r="S15" s="250">
        <v>0</v>
      </c>
      <c r="T15" s="241"/>
    </row>
    <row r="16" spans="1:20" s="234" customFormat="1" ht="31.5" customHeight="1">
      <c r="A16" s="248" t="s">
        <v>141</v>
      </c>
      <c r="B16" s="249">
        <f t="shared" si="1"/>
        <v>2188</v>
      </c>
      <c r="C16" s="250">
        <v>154</v>
      </c>
      <c r="D16" s="251">
        <v>199</v>
      </c>
      <c r="E16" s="250">
        <v>197</v>
      </c>
      <c r="F16" s="250">
        <v>2</v>
      </c>
      <c r="G16" s="250">
        <v>24</v>
      </c>
      <c r="H16" s="251">
        <v>1262</v>
      </c>
      <c r="I16" s="250">
        <v>368</v>
      </c>
      <c r="J16" s="250">
        <v>770</v>
      </c>
      <c r="K16" s="250">
        <v>117</v>
      </c>
      <c r="L16" s="250">
        <v>3</v>
      </c>
      <c r="M16" s="250">
        <v>4</v>
      </c>
      <c r="N16" s="33">
        <v>549</v>
      </c>
      <c r="O16" s="250">
        <v>345</v>
      </c>
      <c r="P16" s="250">
        <v>89</v>
      </c>
      <c r="Q16" s="250">
        <v>44</v>
      </c>
      <c r="R16" s="250">
        <v>68</v>
      </c>
      <c r="S16" s="250">
        <v>3</v>
      </c>
      <c r="T16" s="241"/>
    </row>
    <row r="17" spans="1:20" s="234" customFormat="1" ht="31.5" customHeight="1">
      <c r="A17" s="248" t="s">
        <v>111</v>
      </c>
      <c r="B17" s="249">
        <f t="shared" si="1"/>
        <v>1533</v>
      </c>
      <c r="C17" s="250">
        <v>118</v>
      </c>
      <c r="D17" s="251">
        <v>162</v>
      </c>
      <c r="E17" s="250">
        <v>161</v>
      </c>
      <c r="F17" s="250">
        <v>1</v>
      </c>
      <c r="G17" s="250">
        <v>18</v>
      </c>
      <c r="H17" s="251">
        <v>867</v>
      </c>
      <c r="I17" s="250">
        <v>247</v>
      </c>
      <c r="J17" s="250">
        <v>515</v>
      </c>
      <c r="K17" s="250">
        <v>95</v>
      </c>
      <c r="L17" s="250">
        <v>8</v>
      </c>
      <c r="M17" s="250">
        <v>2</v>
      </c>
      <c r="N17" s="33">
        <v>368</v>
      </c>
      <c r="O17" s="250">
        <v>207</v>
      </c>
      <c r="P17" s="250">
        <v>78</v>
      </c>
      <c r="Q17" s="250">
        <v>35</v>
      </c>
      <c r="R17" s="250">
        <v>46</v>
      </c>
      <c r="S17" s="250">
        <v>2</v>
      </c>
      <c r="T17" s="241"/>
    </row>
    <row r="18" spans="1:20" s="234" customFormat="1" ht="31.5" customHeight="1">
      <c r="A18" s="248" t="s">
        <v>341</v>
      </c>
      <c r="B18" s="249">
        <f t="shared" si="1"/>
        <v>3189</v>
      </c>
      <c r="C18" s="250">
        <v>241</v>
      </c>
      <c r="D18" s="251">
        <v>274</v>
      </c>
      <c r="E18" s="250">
        <v>274</v>
      </c>
      <c r="F18" s="250">
        <v>0</v>
      </c>
      <c r="G18" s="250">
        <v>25</v>
      </c>
      <c r="H18" s="251">
        <v>1900</v>
      </c>
      <c r="I18" s="250">
        <v>590</v>
      </c>
      <c r="J18" s="250">
        <v>1060</v>
      </c>
      <c r="K18" s="250">
        <v>225</v>
      </c>
      <c r="L18" s="250">
        <v>19</v>
      </c>
      <c r="M18" s="250">
        <v>6</v>
      </c>
      <c r="N18" s="33">
        <v>749</v>
      </c>
      <c r="O18" s="250">
        <v>442</v>
      </c>
      <c r="P18" s="250">
        <v>132</v>
      </c>
      <c r="Q18" s="250">
        <v>48</v>
      </c>
      <c r="R18" s="250">
        <v>121</v>
      </c>
      <c r="S18" s="250">
        <v>6</v>
      </c>
      <c r="T18" s="241"/>
    </row>
    <row r="19" spans="1:20" s="234" customFormat="1" ht="31.5" customHeight="1">
      <c r="A19" s="248" t="s">
        <v>140</v>
      </c>
      <c r="B19" s="249">
        <f t="shared" si="1"/>
        <v>1666</v>
      </c>
      <c r="C19" s="250">
        <v>122</v>
      </c>
      <c r="D19" s="251">
        <v>110</v>
      </c>
      <c r="E19" s="250">
        <v>110</v>
      </c>
      <c r="F19" s="250">
        <v>0</v>
      </c>
      <c r="G19" s="250">
        <v>14</v>
      </c>
      <c r="H19" s="251">
        <v>957</v>
      </c>
      <c r="I19" s="250">
        <v>276</v>
      </c>
      <c r="J19" s="250">
        <v>567</v>
      </c>
      <c r="K19" s="250">
        <v>104</v>
      </c>
      <c r="L19" s="250">
        <v>7</v>
      </c>
      <c r="M19" s="250">
        <v>3</v>
      </c>
      <c r="N19" s="33">
        <v>463</v>
      </c>
      <c r="O19" s="250">
        <v>286</v>
      </c>
      <c r="P19" s="250">
        <v>67</v>
      </c>
      <c r="Q19" s="250">
        <v>58</v>
      </c>
      <c r="R19" s="250">
        <v>41</v>
      </c>
      <c r="S19" s="250">
        <v>11</v>
      </c>
      <c r="T19" s="241"/>
    </row>
    <row r="20" spans="1:20" s="234" customFormat="1" ht="31.5" customHeight="1">
      <c r="A20" s="248" t="s">
        <v>109</v>
      </c>
      <c r="B20" s="249">
        <f t="shared" si="1"/>
        <v>3639</v>
      </c>
      <c r="C20" s="250">
        <v>253</v>
      </c>
      <c r="D20" s="251">
        <v>327</v>
      </c>
      <c r="E20" s="250">
        <v>321</v>
      </c>
      <c r="F20" s="250">
        <v>6</v>
      </c>
      <c r="G20" s="250">
        <v>37</v>
      </c>
      <c r="H20" s="251">
        <v>1999</v>
      </c>
      <c r="I20" s="250">
        <v>600</v>
      </c>
      <c r="J20" s="250">
        <v>1199</v>
      </c>
      <c r="K20" s="250">
        <v>187</v>
      </c>
      <c r="L20" s="250">
        <v>12</v>
      </c>
      <c r="M20" s="250">
        <v>1</v>
      </c>
      <c r="N20" s="33">
        <v>1023</v>
      </c>
      <c r="O20" s="250">
        <v>659</v>
      </c>
      <c r="P20" s="250">
        <v>179</v>
      </c>
      <c r="Q20" s="250">
        <v>74</v>
      </c>
      <c r="R20" s="250">
        <v>107</v>
      </c>
      <c r="S20" s="250">
        <v>4</v>
      </c>
      <c r="T20" s="241"/>
    </row>
    <row r="21" spans="1:20" s="234" customFormat="1" ht="31.5" customHeight="1">
      <c r="A21" s="248" t="s">
        <v>108</v>
      </c>
      <c r="B21" s="249">
        <f t="shared" si="1"/>
        <v>4127</v>
      </c>
      <c r="C21" s="250">
        <v>245</v>
      </c>
      <c r="D21" s="251">
        <v>397</v>
      </c>
      <c r="E21" s="250">
        <v>396</v>
      </c>
      <c r="F21" s="250">
        <v>1</v>
      </c>
      <c r="G21" s="250">
        <v>44</v>
      </c>
      <c r="H21" s="251">
        <v>2347</v>
      </c>
      <c r="I21" s="250">
        <v>724</v>
      </c>
      <c r="J21" s="250">
        <v>1314</v>
      </c>
      <c r="K21" s="250">
        <v>268</v>
      </c>
      <c r="L21" s="250">
        <v>30</v>
      </c>
      <c r="M21" s="250">
        <v>11</v>
      </c>
      <c r="N21" s="33">
        <v>1094</v>
      </c>
      <c r="O21" s="250">
        <v>653</v>
      </c>
      <c r="P21" s="250">
        <v>192</v>
      </c>
      <c r="Q21" s="250">
        <v>92</v>
      </c>
      <c r="R21" s="250">
        <v>151</v>
      </c>
      <c r="S21" s="250">
        <v>6</v>
      </c>
      <c r="T21" s="241"/>
    </row>
    <row r="22" spans="1:20" s="234" customFormat="1" ht="31.5" customHeight="1">
      <c r="A22" s="24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0"/>
      <c r="P22" s="30"/>
      <c r="Q22" s="30"/>
      <c r="R22" s="30"/>
      <c r="S22" s="30"/>
      <c r="T22" s="241"/>
    </row>
    <row r="23" spans="1:20" s="246" customFormat="1" ht="31.5" customHeight="1">
      <c r="A23" s="252" t="s">
        <v>139</v>
      </c>
      <c r="B23" s="251">
        <f aca="true" t="shared" si="2" ref="B23:S23">SUM(B13:B21)</f>
        <v>34366</v>
      </c>
      <c r="C23" s="251">
        <f t="shared" si="2"/>
        <v>2372</v>
      </c>
      <c r="D23" s="251">
        <f>SUM(D13:D21)</f>
        <v>3042</v>
      </c>
      <c r="E23" s="251">
        <f t="shared" si="2"/>
        <v>3020</v>
      </c>
      <c r="F23" s="251">
        <f t="shared" si="2"/>
        <v>22</v>
      </c>
      <c r="G23" s="251">
        <f t="shared" si="2"/>
        <v>351</v>
      </c>
      <c r="H23" s="251">
        <f>SUM(H13:H21)</f>
        <v>19379</v>
      </c>
      <c r="I23" s="251">
        <f t="shared" si="2"/>
        <v>5806</v>
      </c>
      <c r="J23" s="251">
        <f t="shared" si="2"/>
        <v>11123</v>
      </c>
      <c r="K23" s="251">
        <f t="shared" si="2"/>
        <v>2179</v>
      </c>
      <c r="L23" s="251">
        <f t="shared" si="2"/>
        <v>202</v>
      </c>
      <c r="M23" s="251">
        <f t="shared" si="2"/>
        <v>69</v>
      </c>
      <c r="N23" s="33">
        <f>SUM(N13:N21)</f>
        <v>9222</v>
      </c>
      <c r="O23" s="251">
        <f t="shared" si="2"/>
        <v>5590</v>
      </c>
      <c r="P23" s="251">
        <f t="shared" si="2"/>
        <v>1664</v>
      </c>
      <c r="Q23" s="251">
        <f t="shared" si="2"/>
        <v>723</v>
      </c>
      <c r="R23" s="251">
        <f t="shared" si="2"/>
        <v>1188</v>
      </c>
      <c r="S23" s="251">
        <f t="shared" si="2"/>
        <v>57</v>
      </c>
      <c r="T23" s="253"/>
    </row>
    <row r="24" spans="1:20" s="234" customFormat="1" ht="31.5" customHeight="1">
      <c r="A24" s="24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0"/>
      <c r="P24" s="30"/>
      <c r="Q24" s="30"/>
      <c r="R24" s="30"/>
      <c r="S24" s="30"/>
      <c r="T24" s="241"/>
    </row>
    <row r="25" spans="1:20" s="234" customFormat="1" ht="31.5" customHeight="1">
      <c r="A25" s="248" t="s">
        <v>138</v>
      </c>
      <c r="B25" s="249">
        <f aca="true" t="shared" si="3" ref="B25:B32">SUM(C25,D25,G25,H25,N25)</f>
        <v>1192</v>
      </c>
      <c r="C25" s="250">
        <v>78</v>
      </c>
      <c r="D25" s="251">
        <v>103</v>
      </c>
      <c r="E25" s="250">
        <v>102</v>
      </c>
      <c r="F25" s="250">
        <v>1</v>
      </c>
      <c r="G25" s="250">
        <v>8</v>
      </c>
      <c r="H25" s="251">
        <v>709</v>
      </c>
      <c r="I25" s="250">
        <v>220</v>
      </c>
      <c r="J25" s="250">
        <v>400</v>
      </c>
      <c r="K25" s="250">
        <v>86</v>
      </c>
      <c r="L25" s="250">
        <v>2</v>
      </c>
      <c r="M25" s="250">
        <v>1</v>
      </c>
      <c r="N25" s="33">
        <v>294</v>
      </c>
      <c r="O25" s="250">
        <v>174</v>
      </c>
      <c r="P25" s="250">
        <v>58</v>
      </c>
      <c r="Q25" s="250">
        <v>26</v>
      </c>
      <c r="R25" s="250">
        <v>35</v>
      </c>
      <c r="S25" s="250">
        <v>1</v>
      </c>
      <c r="T25" s="241"/>
    </row>
    <row r="26" spans="1:20" s="234" customFormat="1" ht="31.5" customHeight="1">
      <c r="A26" s="248" t="s">
        <v>137</v>
      </c>
      <c r="B26" s="249">
        <f t="shared" si="3"/>
        <v>370</v>
      </c>
      <c r="C26" s="250">
        <v>23</v>
      </c>
      <c r="D26" s="251">
        <v>52</v>
      </c>
      <c r="E26" s="250">
        <v>51</v>
      </c>
      <c r="F26" s="250">
        <v>1</v>
      </c>
      <c r="G26" s="250">
        <v>2</v>
      </c>
      <c r="H26" s="251">
        <v>213</v>
      </c>
      <c r="I26" s="250">
        <v>70</v>
      </c>
      <c r="J26" s="250">
        <v>125</v>
      </c>
      <c r="K26" s="250">
        <v>17</v>
      </c>
      <c r="L26" s="250">
        <v>1</v>
      </c>
      <c r="M26" s="250">
        <v>0</v>
      </c>
      <c r="N26" s="33">
        <v>80</v>
      </c>
      <c r="O26" s="250">
        <v>47</v>
      </c>
      <c r="P26" s="250">
        <v>15</v>
      </c>
      <c r="Q26" s="250">
        <v>6</v>
      </c>
      <c r="R26" s="250">
        <v>11</v>
      </c>
      <c r="S26" s="250">
        <v>1</v>
      </c>
      <c r="T26" s="241"/>
    </row>
    <row r="27" spans="1:20" s="234" customFormat="1" ht="31.5" customHeight="1">
      <c r="A27" s="248" t="s">
        <v>136</v>
      </c>
      <c r="B27" s="249">
        <f t="shared" si="3"/>
        <v>673</v>
      </c>
      <c r="C27" s="250">
        <v>30</v>
      </c>
      <c r="D27" s="251">
        <v>62</v>
      </c>
      <c r="E27" s="250">
        <v>62</v>
      </c>
      <c r="F27" s="250">
        <v>0</v>
      </c>
      <c r="G27" s="250">
        <v>3</v>
      </c>
      <c r="H27" s="251">
        <v>419</v>
      </c>
      <c r="I27" s="250">
        <v>104</v>
      </c>
      <c r="J27" s="250">
        <v>268</v>
      </c>
      <c r="K27" s="250">
        <v>44</v>
      </c>
      <c r="L27" s="250">
        <v>1</v>
      </c>
      <c r="M27" s="250">
        <v>2</v>
      </c>
      <c r="N27" s="33">
        <v>159</v>
      </c>
      <c r="O27" s="250">
        <v>101</v>
      </c>
      <c r="P27" s="250">
        <v>26</v>
      </c>
      <c r="Q27" s="250">
        <v>11</v>
      </c>
      <c r="R27" s="250">
        <v>19</v>
      </c>
      <c r="S27" s="250">
        <v>2</v>
      </c>
      <c r="T27" s="241"/>
    </row>
    <row r="28" spans="1:20" s="234" customFormat="1" ht="31.5" customHeight="1">
      <c r="A28" s="248" t="s">
        <v>135</v>
      </c>
      <c r="B28" s="249">
        <f t="shared" si="3"/>
        <v>1522</v>
      </c>
      <c r="C28" s="250">
        <v>169</v>
      </c>
      <c r="D28" s="251">
        <v>111</v>
      </c>
      <c r="E28" s="250">
        <v>110</v>
      </c>
      <c r="F28" s="250">
        <v>1</v>
      </c>
      <c r="G28" s="250">
        <v>14</v>
      </c>
      <c r="H28" s="251">
        <v>911</v>
      </c>
      <c r="I28" s="250">
        <v>215</v>
      </c>
      <c r="J28" s="250">
        <v>606</v>
      </c>
      <c r="K28" s="250">
        <v>81</v>
      </c>
      <c r="L28" s="250">
        <v>7</v>
      </c>
      <c r="M28" s="250">
        <v>2</v>
      </c>
      <c r="N28" s="33">
        <v>317</v>
      </c>
      <c r="O28" s="250">
        <v>202</v>
      </c>
      <c r="P28" s="250">
        <v>52</v>
      </c>
      <c r="Q28" s="250">
        <v>21</v>
      </c>
      <c r="R28" s="250">
        <v>40</v>
      </c>
      <c r="S28" s="250">
        <v>2</v>
      </c>
      <c r="T28" s="241"/>
    </row>
    <row r="29" spans="1:20" s="234" customFormat="1" ht="31.5" customHeight="1">
      <c r="A29" s="248" t="s">
        <v>134</v>
      </c>
      <c r="B29" s="249">
        <f t="shared" si="3"/>
        <v>709</v>
      </c>
      <c r="C29" s="250">
        <v>45</v>
      </c>
      <c r="D29" s="251">
        <v>64</v>
      </c>
      <c r="E29" s="250">
        <v>64</v>
      </c>
      <c r="F29" s="250">
        <v>0</v>
      </c>
      <c r="G29" s="250">
        <v>8</v>
      </c>
      <c r="H29" s="251">
        <v>371</v>
      </c>
      <c r="I29" s="250">
        <v>117</v>
      </c>
      <c r="J29" s="250">
        <v>225</v>
      </c>
      <c r="K29" s="250">
        <v>24</v>
      </c>
      <c r="L29" s="250">
        <v>4</v>
      </c>
      <c r="M29" s="250">
        <v>1</v>
      </c>
      <c r="N29" s="33">
        <v>221</v>
      </c>
      <c r="O29" s="250">
        <v>156</v>
      </c>
      <c r="P29" s="250">
        <v>31</v>
      </c>
      <c r="Q29" s="250">
        <v>12</v>
      </c>
      <c r="R29" s="250">
        <v>21</v>
      </c>
      <c r="S29" s="250">
        <v>1</v>
      </c>
      <c r="T29" s="241"/>
    </row>
    <row r="30" spans="1:20" s="234" customFormat="1" ht="31.5" customHeight="1">
      <c r="A30" s="248" t="s">
        <v>133</v>
      </c>
      <c r="B30" s="249">
        <f t="shared" si="3"/>
        <v>607</v>
      </c>
      <c r="C30" s="250">
        <v>56</v>
      </c>
      <c r="D30" s="251">
        <v>48</v>
      </c>
      <c r="E30" s="250">
        <v>48</v>
      </c>
      <c r="F30" s="250">
        <v>0</v>
      </c>
      <c r="G30" s="250">
        <v>8</v>
      </c>
      <c r="H30" s="251">
        <v>315</v>
      </c>
      <c r="I30" s="250">
        <v>100</v>
      </c>
      <c r="J30" s="250">
        <v>184</v>
      </c>
      <c r="K30" s="250">
        <v>27</v>
      </c>
      <c r="L30" s="250">
        <v>3</v>
      </c>
      <c r="M30" s="250">
        <v>1</v>
      </c>
      <c r="N30" s="33">
        <v>180</v>
      </c>
      <c r="O30" s="250">
        <v>110</v>
      </c>
      <c r="P30" s="250">
        <v>25</v>
      </c>
      <c r="Q30" s="250">
        <v>16</v>
      </c>
      <c r="R30" s="250">
        <v>28</v>
      </c>
      <c r="S30" s="250">
        <v>1</v>
      </c>
      <c r="T30" s="241"/>
    </row>
    <row r="31" spans="1:20" s="234" customFormat="1" ht="31.5" customHeight="1">
      <c r="A31" s="248" t="s">
        <v>132</v>
      </c>
      <c r="B31" s="249">
        <f t="shared" si="3"/>
        <v>492</v>
      </c>
      <c r="C31" s="250">
        <v>33</v>
      </c>
      <c r="D31" s="251">
        <v>32</v>
      </c>
      <c r="E31" s="250">
        <v>31</v>
      </c>
      <c r="F31" s="250">
        <v>1</v>
      </c>
      <c r="G31" s="250">
        <v>2</v>
      </c>
      <c r="H31" s="251">
        <v>291</v>
      </c>
      <c r="I31" s="250">
        <v>78</v>
      </c>
      <c r="J31" s="250">
        <v>183</v>
      </c>
      <c r="K31" s="250">
        <v>24</v>
      </c>
      <c r="L31" s="250">
        <v>5</v>
      </c>
      <c r="M31" s="250">
        <v>1</v>
      </c>
      <c r="N31" s="33">
        <v>134</v>
      </c>
      <c r="O31" s="250">
        <v>88</v>
      </c>
      <c r="P31" s="250">
        <v>15</v>
      </c>
      <c r="Q31" s="250">
        <v>10</v>
      </c>
      <c r="R31" s="250">
        <v>21</v>
      </c>
      <c r="S31" s="250">
        <v>0</v>
      </c>
      <c r="T31" s="241"/>
    </row>
    <row r="32" spans="1:20" s="234" customFormat="1" ht="31.5" customHeight="1">
      <c r="A32" s="248" t="s">
        <v>131</v>
      </c>
      <c r="B32" s="249">
        <f t="shared" si="3"/>
        <v>995</v>
      </c>
      <c r="C32" s="250">
        <v>58</v>
      </c>
      <c r="D32" s="251">
        <v>94</v>
      </c>
      <c r="E32" s="250">
        <v>94</v>
      </c>
      <c r="F32" s="250">
        <v>0</v>
      </c>
      <c r="G32" s="250">
        <v>8</v>
      </c>
      <c r="H32" s="251">
        <v>562</v>
      </c>
      <c r="I32" s="250">
        <v>172</v>
      </c>
      <c r="J32" s="250">
        <v>331</v>
      </c>
      <c r="K32" s="250">
        <v>50</v>
      </c>
      <c r="L32" s="250">
        <v>7</v>
      </c>
      <c r="M32" s="250">
        <v>2</v>
      </c>
      <c r="N32" s="33">
        <v>273</v>
      </c>
      <c r="O32" s="250">
        <v>178</v>
      </c>
      <c r="P32" s="250">
        <v>40</v>
      </c>
      <c r="Q32" s="250">
        <v>20</v>
      </c>
      <c r="R32" s="250">
        <v>35</v>
      </c>
      <c r="S32" s="250">
        <v>0</v>
      </c>
      <c r="T32" s="241"/>
    </row>
    <row r="33" spans="1:20" s="234" customFormat="1" ht="31.5" customHeight="1">
      <c r="A33" s="24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0"/>
      <c r="P33" s="30"/>
      <c r="Q33" s="30"/>
      <c r="R33" s="30"/>
      <c r="S33" s="30"/>
      <c r="T33" s="241"/>
    </row>
    <row r="34" spans="1:20" s="246" customFormat="1" ht="31.5" customHeight="1">
      <c r="A34" s="254" t="s">
        <v>130</v>
      </c>
      <c r="B34" s="255">
        <f>SUM(B25:B32)</f>
        <v>6560</v>
      </c>
      <c r="C34" s="255">
        <f aca="true" t="shared" si="4" ref="C34:S34">SUM(C25:C32)</f>
        <v>492</v>
      </c>
      <c r="D34" s="255">
        <f>SUM(D25:D32)</f>
        <v>566</v>
      </c>
      <c r="E34" s="255">
        <f t="shared" si="4"/>
        <v>562</v>
      </c>
      <c r="F34" s="255">
        <f t="shared" si="4"/>
        <v>4</v>
      </c>
      <c r="G34" s="255">
        <f t="shared" si="4"/>
        <v>53</v>
      </c>
      <c r="H34" s="255">
        <f>SUM(H25:H32)</f>
        <v>3791</v>
      </c>
      <c r="I34" s="255">
        <f t="shared" si="4"/>
        <v>1076</v>
      </c>
      <c r="J34" s="255">
        <f t="shared" si="4"/>
        <v>2322</v>
      </c>
      <c r="K34" s="255">
        <f t="shared" si="4"/>
        <v>353</v>
      </c>
      <c r="L34" s="255">
        <f t="shared" si="4"/>
        <v>30</v>
      </c>
      <c r="M34" s="255">
        <f t="shared" si="4"/>
        <v>10</v>
      </c>
      <c r="N34" s="256">
        <f>SUM(N25:N32)</f>
        <v>1658</v>
      </c>
      <c r="O34" s="255">
        <f t="shared" si="4"/>
        <v>1056</v>
      </c>
      <c r="P34" s="255">
        <f t="shared" si="4"/>
        <v>262</v>
      </c>
      <c r="Q34" s="255">
        <f t="shared" si="4"/>
        <v>122</v>
      </c>
      <c r="R34" s="255">
        <f t="shared" si="4"/>
        <v>210</v>
      </c>
      <c r="S34" s="255">
        <f t="shared" si="4"/>
        <v>8</v>
      </c>
      <c r="T34" s="253"/>
    </row>
    <row r="35" spans="1:19" s="259" customFormat="1" ht="13.5">
      <c r="A35" s="257" t="s">
        <v>129</v>
      </c>
      <c r="B35" s="38"/>
      <c r="C35" s="258"/>
      <c r="D35" s="38"/>
      <c r="E35" s="258"/>
      <c r="F35" s="25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</sheetData>
  <sheetProtection/>
  <mergeCells count="22">
    <mergeCell ref="F7:F8"/>
    <mergeCell ref="I7:I8"/>
    <mergeCell ref="N7:N8"/>
    <mergeCell ref="E7:E8"/>
    <mergeCell ref="G6:G8"/>
    <mergeCell ref="J7:J8"/>
    <mergeCell ref="A3:S3"/>
    <mergeCell ref="A4:S4"/>
    <mergeCell ref="R7:R8"/>
    <mergeCell ref="C6:C8"/>
    <mergeCell ref="H7:H8"/>
    <mergeCell ref="D7:D8"/>
    <mergeCell ref="O7:O8"/>
    <mergeCell ref="P7:P8"/>
    <mergeCell ref="B6:B8"/>
    <mergeCell ref="D6:F6"/>
    <mergeCell ref="Q7:Q8"/>
    <mergeCell ref="L7:M7"/>
    <mergeCell ref="H6:M6"/>
    <mergeCell ref="K7:K8"/>
    <mergeCell ref="S7:S8"/>
    <mergeCell ref="N6:S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.5118110236220472" footer="0.5118110236220472"/>
  <pageSetup blackAndWhite="1" fitToHeight="0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2012-12-11T04:30:12Z</cp:lastPrinted>
  <dcterms:created xsi:type="dcterms:W3CDTF">2005-09-13T02:49:39Z</dcterms:created>
  <dcterms:modified xsi:type="dcterms:W3CDTF">2014-03-11T02:12:51Z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